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MARTHA TRABAJO 2020-2025\PLANEACION 2025\PLAN DE ACCIÓN\"/>
    </mc:Choice>
  </mc:AlternateContent>
  <xr:revisionPtr revIDLastSave="0" documentId="13_ncr:1_{F218358A-44AD-46A1-B8E0-CFF81A60FC4A}" xr6:coauthVersionLast="36" xr6:coauthVersionMax="36" xr10:uidLastSave="{00000000-0000-0000-0000-000000000000}"/>
  <bookViews>
    <workbookView showHorizontalScroll="0" showVerticalScroll="0" showSheetTabs="0" xWindow="0" yWindow="0" windowWidth="28800" windowHeight="10425" xr2:uid="{00000000-000D-0000-FFFF-FFFF00000000}"/>
  </bookViews>
  <sheets>
    <sheet name="PLAN DE ACCIÓN" sheetId="1" r:id="rId1"/>
    <sheet name="Hoja1" sheetId="15" r:id="rId2"/>
    <sheet name="METAS PLAN ESTRATEGICO" sheetId="14" r:id="rId3"/>
    <sheet name="ACCESIBILIDAD" sheetId="2" state="hidden" r:id="rId4"/>
    <sheet name="G INTERINST" sheetId="8" state="hidden" r:id="rId5"/>
    <sheet name="P RADIAL Y AUDIOV" sheetId="10" state="hidden" r:id="rId6"/>
    <sheet name="C CULTURAL" sheetId="11" state="hidden" r:id="rId7"/>
    <sheet name="U PRODUCTIVAS" sheetId="9" state="hidden" r:id="rId8"/>
    <sheet name="COMISIONES" sheetId="4" state="hidden" r:id="rId9"/>
    <sheet name="EVENTOS" sheetId="6" state="hidden" r:id="rId10"/>
    <sheet name="Metas cuatrenio" sheetId="3" state="hidden" r:id="rId11"/>
    <sheet name="Valor Viaticos" sheetId="5" state="hidden" r:id="rId12"/>
    <sheet name="Listas" sheetId="7" state="hidden" r:id="rId13"/>
  </sheets>
  <externalReferences>
    <externalReference r:id="rId14"/>
  </externalReferences>
  <definedNames>
    <definedName name="_xlnm._FilterDatabase" localSheetId="0" hidden="1">'PLAN DE ACCIÓN'!$A$2:$G$166</definedName>
    <definedName name="_Toc16493523" localSheetId="10">'Metas cuatrenio'!$B$1</definedName>
    <definedName name="_Toc16493524" localSheetId="10">'Metas cuatrenio'!$I$1</definedName>
    <definedName name="_xlnm.Print_Area" localSheetId="8">COMISIONES!$A$1:$I$99</definedName>
    <definedName name="_xlnm.Print_Area" localSheetId="9">EVENTOS!$A$1:$N$19</definedName>
    <definedName name="Catálogo">Listas!$O$1:$O$30</definedName>
    <definedName name="CODIGOCPA">Listas!$A$1:$A$21</definedName>
    <definedName name="Correo">Listas!$E$1:$E$5</definedName>
    <definedName name="CPA">Listas!$A$1:$A$16</definedName>
    <definedName name="DEPARTAMENTO">Listas!$U$1:$U$45</definedName>
    <definedName name="gasto">Listas!$C$1:$C$7</definedName>
    <definedName name="GRUPO">Listas!$I$1:$I$15</definedName>
    <definedName name="Jefe">Listas!$D$1:$D$4</definedName>
    <definedName name="JEFES">Listas!$D$1:$D$5</definedName>
    <definedName name="M">Listas!$B$1:$B$4</definedName>
    <definedName name="mes">Listas!$S$1:$S$12</definedName>
    <definedName name="Meta">Listas!$Q$1:$Q$22</definedName>
    <definedName name="metas">Listas!#REF!</definedName>
    <definedName name="MODALIDAD">Listas!$B$1:$B$3</definedName>
    <definedName name="MODALIDADC">Listas!$B$1:$B$5</definedName>
    <definedName name="MUNICIPIO">Listas!$V$1:$V$44</definedName>
    <definedName name="OBJETO">Listas!$C$1:$C$7</definedName>
    <definedName name="OBJETOG">Listas!$C$1:$C$9</definedName>
    <definedName name="ok">[1]Listas!$Q$1:$Q$22</definedName>
    <definedName name="proceso">Listas!$G$1:$G$15</definedName>
    <definedName name="Producto">Listas!$K$1:$K$3</definedName>
    <definedName name="PROYECTO">Listas!#REF!</definedName>
    <definedName name="Proyecto2024">Listas!$M$1:$M$2</definedName>
    <definedName name="Proyecto20242026">Listas!$M$1:$M$4</definedName>
    <definedName name="RUBRO">Listas!#REF!</definedName>
    <definedName name="SELECCION">Listas!$B$1:$B$4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7" i="1" l="1"/>
  <c r="I3" i="6" l="1"/>
  <c r="L3" i="6" s="1"/>
  <c r="I4" i="6"/>
  <c r="L4" i="6" s="1"/>
  <c r="I5" i="6"/>
  <c r="L5" i="6" s="1"/>
  <c r="I6" i="6"/>
  <c r="L6" i="6" s="1"/>
  <c r="I7" i="6"/>
  <c r="L7" i="6" s="1"/>
  <c r="I8" i="6"/>
  <c r="L8" i="6" s="1"/>
  <c r="I9" i="6"/>
  <c r="L9" i="6" s="1"/>
  <c r="I10" i="6"/>
  <c r="L10" i="6" s="1"/>
  <c r="I11" i="6"/>
  <c r="L11" i="6" s="1"/>
  <c r="I12" i="6"/>
  <c r="L12" i="6" s="1"/>
  <c r="I13" i="6"/>
  <c r="L13" i="6" s="1"/>
  <c r="I14" i="6"/>
  <c r="L14" i="6" s="1"/>
  <c r="I15" i="6"/>
  <c r="L15" i="6" s="1"/>
  <c r="I16" i="6"/>
  <c r="L16" i="6" s="1"/>
  <c r="I17" i="6"/>
  <c r="L17" i="6" s="1"/>
  <c r="I18" i="6"/>
  <c r="L18" i="6" s="1"/>
  <c r="I19" i="6"/>
  <c r="L19" i="6" s="1"/>
  <c r="F3" i="6"/>
  <c r="F4" i="6"/>
  <c r="F5" i="6"/>
  <c r="F6" i="6"/>
  <c r="F7" i="6"/>
  <c r="F8" i="6"/>
  <c r="F9" i="6"/>
  <c r="F10" i="6"/>
  <c r="F11" i="6"/>
  <c r="F12" i="6"/>
  <c r="F13" i="6"/>
  <c r="F14" i="6"/>
  <c r="F15" i="6"/>
  <c r="F16" i="6"/>
  <c r="F17" i="6"/>
  <c r="F18" i="6"/>
  <c r="F19" i="6"/>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F2" i="6" l="1"/>
  <c r="F20" i="6" s="1"/>
  <c r="I2" i="6"/>
  <c r="L2" i="6" s="1"/>
  <c r="L20" i="6" s="1"/>
  <c r="J20" i="6"/>
  <c r="K20" i="6"/>
  <c r="I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Angie Paola Jara Rubiano</author>
  </authors>
  <commentList>
    <comment ref="S2" authorId="0" shapeId="0" xr:uid="{00000000-0006-0000-0000-000001000000}">
      <text>
        <r>
          <rPr>
            <b/>
            <sz val="9"/>
            <color indexed="81"/>
            <rFont val="Tahoma"/>
            <family val="2"/>
          </rPr>
          <t>OAP: Se revisará en conjunto con la Oficina de Planeación</t>
        </r>
        <r>
          <rPr>
            <sz val="9"/>
            <color indexed="81"/>
            <rFont val="Tahoma"/>
            <family val="2"/>
          </rPr>
          <t xml:space="preserve">
</t>
        </r>
      </text>
    </comment>
    <comment ref="O4" authorId="1" shapeId="0" xr:uid="{214B7777-B01F-422F-8F08-1AC804AC57BF}">
      <text>
        <r>
          <rPr>
            <b/>
            <sz val="9"/>
            <color indexed="81"/>
            <rFont val="Tahoma"/>
            <family val="2"/>
          </rPr>
          <t>Angie Paola Jara Rubiano:</t>
        </r>
        <r>
          <rPr>
            <sz val="9"/>
            <color indexed="81"/>
            <rFont val="Tahoma"/>
            <family val="2"/>
          </rPr>
          <t xml:space="preserve">
24 - 2025</t>
        </r>
      </text>
    </comment>
    <comment ref="O5" authorId="1" shapeId="0" xr:uid="{4799FD1D-4D38-47A4-BC06-A2EF3B806FA2}">
      <text>
        <r>
          <rPr>
            <b/>
            <sz val="9"/>
            <color indexed="81"/>
            <rFont val="Tahoma"/>
            <family val="2"/>
          </rPr>
          <t>Angie Paola Jara Rubiano:</t>
        </r>
        <r>
          <rPr>
            <sz val="9"/>
            <color indexed="81"/>
            <rFont val="Tahoma"/>
            <family val="2"/>
          </rPr>
          <t xml:space="preserve">
24 - 2025</t>
        </r>
      </text>
    </comment>
    <comment ref="O8" authorId="1" shapeId="0" xr:uid="{6AE36570-23E7-468B-8832-6F101DC0156A}">
      <text>
        <r>
          <rPr>
            <b/>
            <sz val="9"/>
            <color indexed="81"/>
            <rFont val="Tahoma"/>
            <family val="2"/>
          </rPr>
          <t>Angie Paola Jara Rubiano:</t>
        </r>
        <r>
          <rPr>
            <sz val="9"/>
            <color indexed="81"/>
            <rFont val="Tahoma"/>
            <family val="2"/>
          </rPr>
          <t xml:space="preserve">
72-2025</t>
        </r>
      </text>
    </comment>
    <comment ref="O9" authorId="1" shapeId="0" xr:uid="{0B1F04CB-F359-426C-A408-7F3956272EC8}">
      <text>
        <r>
          <rPr>
            <b/>
            <sz val="9"/>
            <color indexed="81"/>
            <rFont val="Tahoma"/>
            <family val="2"/>
          </rPr>
          <t>Angie Paola Jara Rubiano:</t>
        </r>
        <r>
          <rPr>
            <sz val="9"/>
            <color indexed="81"/>
            <rFont val="Tahoma"/>
            <family val="2"/>
          </rPr>
          <t xml:space="preserve">
3 -2025</t>
        </r>
      </text>
    </comment>
    <comment ref="O10" authorId="1" shapeId="0" xr:uid="{F0B0E867-77E6-4D6B-AD26-54C5ED6A6696}">
      <text>
        <r>
          <rPr>
            <b/>
            <sz val="9"/>
            <color indexed="81"/>
            <rFont val="Tahoma"/>
            <family val="2"/>
          </rPr>
          <t>Angie Paola Jara Rubiano:</t>
        </r>
        <r>
          <rPr>
            <sz val="9"/>
            <color indexed="81"/>
            <rFont val="Tahoma"/>
            <family val="2"/>
          </rPr>
          <t xml:space="preserve">
35 - 2025</t>
        </r>
      </text>
    </comment>
    <comment ref="O11" authorId="1" shapeId="0" xr:uid="{DBA80006-EC13-4FFD-B9EC-DEC17E7A93EB}">
      <text>
        <r>
          <rPr>
            <b/>
            <sz val="9"/>
            <color indexed="81"/>
            <rFont val="Tahoma"/>
            <family val="2"/>
          </rPr>
          <t>Angie Paola Jara Rubiano:</t>
        </r>
        <r>
          <rPr>
            <sz val="9"/>
            <color indexed="81"/>
            <rFont val="Tahoma"/>
            <family val="2"/>
          </rPr>
          <t xml:space="preserve">
8 - 2025</t>
        </r>
      </text>
    </comment>
    <comment ref="O12" authorId="1" shapeId="0" xr:uid="{6F9C7B58-C5B2-49CC-8AFE-E5ED1A094FCC}">
      <text>
        <r>
          <rPr>
            <b/>
            <sz val="9"/>
            <color indexed="81"/>
            <rFont val="Tahoma"/>
            <family val="2"/>
          </rPr>
          <t>Angie Paola Jara Rubiano:</t>
        </r>
        <r>
          <rPr>
            <sz val="9"/>
            <color indexed="81"/>
            <rFont val="Tahoma"/>
            <family val="2"/>
          </rPr>
          <t xml:space="preserve">
96 - 2025</t>
        </r>
      </text>
    </comment>
    <comment ref="O13" authorId="1" shapeId="0" xr:uid="{1C0DC1DB-2C5B-4204-9A66-8559DCF0790A}">
      <text>
        <r>
          <rPr>
            <b/>
            <sz val="9"/>
            <color indexed="81"/>
            <rFont val="Tahoma"/>
            <family val="2"/>
          </rPr>
          <t>Angie Paola Jara Rubiano:</t>
        </r>
        <r>
          <rPr>
            <sz val="9"/>
            <color indexed="81"/>
            <rFont val="Tahoma"/>
            <family val="2"/>
          </rPr>
          <t xml:space="preserve">
5-2025</t>
        </r>
      </text>
    </comment>
    <comment ref="O14" authorId="1" shapeId="0" xr:uid="{6EC75332-FF66-42D2-A0A4-348BDBCF1781}">
      <text>
        <r>
          <rPr>
            <b/>
            <sz val="9"/>
            <color indexed="81"/>
            <rFont val="Tahoma"/>
            <family val="2"/>
          </rPr>
          <t>Angie Paola Jara Rubiano:</t>
        </r>
        <r>
          <rPr>
            <sz val="9"/>
            <color indexed="81"/>
            <rFont val="Tahoma"/>
            <family val="2"/>
          </rPr>
          <t xml:space="preserve">
12-2025</t>
        </r>
      </text>
    </comment>
    <comment ref="O17" authorId="1" shapeId="0" xr:uid="{9AD4DB62-9588-4ABC-82C8-8881CB9CD7C2}">
      <text>
        <r>
          <rPr>
            <b/>
            <sz val="9"/>
            <color indexed="81"/>
            <rFont val="Tahoma"/>
            <family val="2"/>
          </rPr>
          <t>Angie Paola Jara Rubiano:</t>
        </r>
        <r>
          <rPr>
            <sz val="9"/>
            <color indexed="81"/>
            <rFont val="Tahoma"/>
            <family val="2"/>
          </rPr>
          <t xml:space="preserve">
24-2025</t>
        </r>
      </text>
    </comment>
    <comment ref="O19" authorId="1" shapeId="0" xr:uid="{42C13C76-FA89-45EC-BDA6-55DA4964478E}">
      <text>
        <r>
          <rPr>
            <b/>
            <sz val="9"/>
            <color indexed="81"/>
            <rFont val="Tahoma"/>
            <family val="2"/>
          </rPr>
          <t>Angie Paola Jara Rubiano:</t>
        </r>
        <r>
          <rPr>
            <sz val="9"/>
            <color indexed="81"/>
            <rFont val="Tahoma"/>
            <family val="2"/>
          </rPr>
          <t xml:space="preserve">
90-2025</t>
        </r>
      </text>
    </comment>
    <comment ref="O20" authorId="1" shapeId="0" xr:uid="{C0E7115E-7C51-436C-BC8E-2412A79557C4}">
      <text>
        <r>
          <rPr>
            <b/>
            <sz val="9"/>
            <color indexed="81"/>
            <rFont val="Tahoma"/>
            <family val="2"/>
          </rPr>
          <t>Angie Paola Jara Rubiano:</t>
        </r>
        <r>
          <rPr>
            <sz val="9"/>
            <color indexed="81"/>
            <rFont val="Tahoma"/>
            <family val="2"/>
          </rPr>
          <t xml:space="preserve">
1 -2025</t>
        </r>
      </text>
    </comment>
    <comment ref="O21" authorId="1" shapeId="0" xr:uid="{E02AE8D9-5870-45D3-9200-200F280C4C47}">
      <text>
        <r>
          <rPr>
            <b/>
            <sz val="9"/>
            <color indexed="81"/>
            <rFont val="Tahoma"/>
            <family val="2"/>
          </rPr>
          <t>Angie Paola Jara Rubiano:</t>
        </r>
        <r>
          <rPr>
            <sz val="9"/>
            <color indexed="81"/>
            <rFont val="Tahoma"/>
            <family val="2"/>
          </rPr>
          <t xml:space="preserve">
1 - 2025</t>
        </r>
      </text>
    </comment>
    <comment ref="O22" authorId="1" shapeId="0" xr:uid="{2A55599B-6B9F-4636-9F72-44702B2D3600}">
      <text>
        <r>
          <rPr>
            <b/>
            <sz val="9"/>
            <color indexed="81"/>
            <rFont val="Tahoma"/>
            <family val="2"/>
          </rPr>
          <t>Angie Paola Jara Rubiano:</t>
        </r>
        <r>
          <rPr>
            <sz val="9"/>
            <color indexed="81"/>
            <rFont val="Tahoma"/>
            <family val="2"/>
          </rPr>
          <t xml:space="preserve">
5 - 2025</t>
        </r>
      </text>
    </comment>
    <comment ref="O23" authorId="1" shapeId="0" xr:uid="{21F3D81E-E1C2-45A5-BBD3-4CE359081181}">
      <text>
        <r>
          <rPr>
            <b/>
            <sz val="9"/>
            <color indexed="81"/>
            <rFont val="Tahoma"/>
            <family val="2"/>
          </rPr>
          <t>Angie Paola Jara Rubiano:</t>
        </r>
        <r>
          <rPr>
            <sz val="9"/>
            <color indexed="81"/>
            <rFont val="Tahoma"/>
            <family val="2"/>
          </rPr>
          <t xml:space="preserve">
40-2025</t>
        </r>
      </text>
    </comment>
    <comment ref="O24" authorId="1" shapeId="0" xr:uid="{6ABF4CDB-9E9E-45B2-9A39-9D68ECB80F87}">
      <text>
        <r>
          <rPr>
            <b/>
            <sz val="9"/>
            <color indexed="81"/>
            <rFont val="Tahoma"/>
            <family val="2"/>
          </rPr>
          <t>Angie Paola Jara Rubiano:</t>
        </r>
        <r>
          <rPr>
            <sz val="9"/>
            <color indexed="81"/>
            <rFont val="Tahoma"/>
            <family val="2"/>
          </rPr>
          <t xml:space="preserve">
40-2025</t>
        </r>
      </text>
    </comment>
    <comment ref="O25" authorId="1" shapeId="0" xr:uid="{594D43B1-9899-4352-B037-74FA208592C0}">
      <text>
        <r>
          <rPr>
            <b/>
            <sz val="9"/>
            <color indexed="81"/>
            <rFont val="Tahoma"/>
            <family val="2"/>
          </rPr>
          <t>Angie Paola Jara Rubiano:</t>
        </r>
        <r>
          <rPr>
            <sz val="9"/>
            <color indexed="81"/>
            <rFont val="Tahoma"/>
            <family val="2"/>
          </rPr>
          <t xml:space="preserve">
4-2025</t>
        </r>
      </text>
    </comment>
    <comment ref="O26" authorId="1" shapeId="0" xr:uid="{0BBD255F-550E-43F9-AE96-877FC1CAF866}">
      <text>
        <r>
          <rPr>
            <b/>
            <sz val="9"/>
            <color indexed="81"/>
            <rFont val="Tahoma"/>
            <family val="2"/>
          </rPr>
          <t>Angie Paola Jara Rubiano:</t>
        </r>
        <r>
          <rPr>
            <sz val="9"/>
            <color indexed="81"/>
            <rFont val="Tahoma"/>
            <family val="2"/>
          </rPr>
          <t xml:space="preserve">
12-2025</t>
        </r>
      </text>
    </comment>
    <comment ref="O27" authorId="1" shapeId="0" xr:uid="{63C71356-2919-4F80-A83C-22278F17E837}">
      <text>
        <r>
          <rPr>
            <b/>
            <sz val="9"/>
            <color indexed="81"/>
            <rFont val="Tahoma"/>
            <family val="2"/>
          </rPr>
          <t>Angie Paola Jara Rubiano:</t>
        </r>
        <r>
          <rPr>
            <sz val="9"/>
            <color indexed="81"/>
            <rFont val="Tahoma"/>
            <family val="2"/>
          </rPr>
          <t xml:space="preserve">
4-2025</t>
        </r>
      </text>
    </comment>
    <comment ref="O28" authorId="1" shapeId="0" xr:uid="{4744F0FA-76AC-4D19-933C-627BE51CF29B}">
      <text>
        <r>
          <rPr>
            <b/>
            <sz val="9"/>
            <color indexed="81"/>
            <rFont val="Tahoma"/>
            <family val="2"/>
          </rPr>
          <t>Angie Paola Jara Rubiano:</t>
        </r>
        <r>
          <rPr>
            <sz val="9"/>
            <color indexed="81"/>
            <rFont val="Tahoma"/>
            <family val="2"/>
          </rPr>
          <t xml:space="preserve">
4-2025</t>
        </r>
      </text>
    </comment>
    <comment ref="O29" authorId="1" shapeId="0" xr:uid="{B05969C8-52E3-4152-BDC8-833398AFA97E}">
      <text>
        <r>
          <rPr>
            <b/>
            <sz val="9"/>
            <color indexed="81"/>
            <rFont val="Tahoma"/>
            <family val="2"/>
          </rPr>
          <t>Angie Paola Jara Rubiano:</t>
        </r>
        <r>
          <rPr>
            <sz val="9"/>
            <color indexed="81"/>
            <rFont val="Tahoma"/>
            <family val="2"/>
          </rPr>
          <t xml:space="preserve">
450-2025</t>
        </r>
      </text>
    </comment>
    <comment ref="O31" authorId="1" shapeId="0" xr:uid="{A3F8D5CC-C3A0-4B77-BA71-B282C0171255}">
      <text>
        <r>
          <rPr>
            <b/>
            <sz val="9"/>
            <color indexed="81"/>
            <rFont val="Tahoma"/>
            <family val="2"/>
          </rPr>
          <t>Angie Paola Jara Rubiano:</t>
        </r>
        <r>
          <rPr>
            <sz val="9"/>
            <color indexed="81"/>
            <rFont val="Tahoma"/>
            <family val="2"/>
          </rPr>
          <t xml:space="preserve">
80-2025</t>
        </r>
      </text>
    </comment>
    <comment ref="O32" authorId="1" shapeId="0" xr:uid="{38CFD9F0-E873-4345-90AF-179A5057D6BC}">
      <text>
        <r>
          <rPr>
            <b/>
            <sz val="9"/>
            <color indexed="81"/>
            <rFont val="Tahoma"/>
            <family val="2"/>
          </rPr>
          <t>Angie Paola Jara Rubiano:</t>
        </r>
        <r>
          <rPr>
            <sz val="9"/>
            <color indexed="81"/>
            <rFont val="Tahoma"/>
            <family val="2"/>
          </rPr>
          <t xml:space="preserve">
5-2025</t>
        </r>
      </text>
    </comment>
    <comment ref="O33" authorId="1" shapeId="0" xr:uid="{B305B5A0-D1CE-46D2-AC73-5402CD9AC817}">
      <text>
        <r>
          <rPr>
            <b/>
            <sz val="9"/>
            <color indexed="81"/>
            <rFont val="Tahoma"/>
            <family val="2"/>
          </rPr>
          <t>Angie Paola Jara Rubiano:</t>
        </r>
        <r>
          <rPr>
            <sz val="9"/>
            <color indexed="81"/>
            <rFont val="Tahoma"/>
            <family val="2"/>
          </rPr>
          <t xml:space="preserve">
160-2025</t>
        </r>
      </text>
    </comment>
    <comment ref="O35" authorId="1" shapeId="0" xr:uid="{1D1D9559-27B0-4308-8F37-D5C2B449E376}">
      <text>
        <r>
          <rPr>
            <b/>
            <sz val="9"/>
            <color indexed="81"/>
            <rFont val="Tahoma"/>
            <family val="2"/>
          </rPr>
          <t>Angie Paola Jara Rubiano:</t>
        </r>
        <r>
          <rPr>
            <sz val="9"/>
            <color indexed="81"/>
            <rFont val="Tahoma"/>
            <family val="2"/>
          </rPr>
          <t xml:space="preserve">
5-2025</t>
        </r>
      </text>
    </comment>
    <comment ref="O38" authorId="1" shapeId="0" xr:uid="{1512FC6F-3057-4DBC-AB32-61F5757EFE84}">
      <text>
        <r>
          <rPr>
            <b/>
            <sz val="9"/>
            <color indexed="81"/>
            <rFont val="Tahoma"/>
            <family val="2"/>
          </rPr>
          <t>Angie Paola Jara Rubiano:</t>
        </r>
        <r>
          <rPr>
            <sz val="9"/>
            <color indexed="81"/>
            <rFont val="Tahoma"/>
            <family val="2"/>
          </rPr>
          <t xml:space="preserve">
1-2025</t>
        </r>
      </text>
    </comment>
    <comment ref="O39" authorId="1" shapeId="0" xr:uid="{0D37ABDE-6389-4C57-A1CA-F29FE7B39409}">
      <text>
        <r>
          <rPr>
            <b/>
            <sz val="9"/>
            <color indexed="81"/>
            <rFont val="Tahoma"/>
            <family val="2"/>
          </rPr>
          <t>Angie Paola Jara Rubiano:</t>
        </r>
        <r>
          <rPr>
            <sz val="9"/>
            <color indexed="81"/>
            <rFont val="Tahoma"/>
            <family val="2"/>
          </rPr>
          <t xml:space="preserve">
1-2025</t>
        </r>
      </text>
    </comment>
    <comment ref="O40" authorId="1" shapeId="0" xr:uid="{A5D3771B-2239-4C5C-B0BF-B74C27C2D7DE}">
      <text>
        <r>
          <rPr>
            <b/>
            <sz val="9"/>
            <color indexed="81"/>
            <rFont val="Tahoma"/>
            <family val="2"/>
          </rPr>
          <t>Angie Paola Jara Rubiano:</t>
        </r>
        <r>
          <rPr>
            <sz val="9"/>
            <color indexed="81"/>
            <rFont val="Tahoma"/>
            <family val="2"/>
          </rPr>
          <t xml:space="preserve">
1-2025</t>
        </r>
      </text>
    </comment>
    <comment ref="O41" authorId="1" shapeId="0" xr:uid="{535E5D0F-B37E-4E65-AA42-5ACBFC8CC97E}">
      <text>
        <r>
          <rPr>
            <b/>
            <sz val="9"/>
            <color indexed="81"/>
            <rFont val="Tahoma"/>
            <family val="2"/>
          </rPr>
          <t>Angie Paola Jara Rubiano:</t>
        </r>
        <r>
          <rPr>
            <sz val="9"/>
            <color indexed="81"/>
            <rFont val="Tahoma"/>
            <family val="2"/>
          </rPr>
          <t xml:space="preserve">
16-2025</t>
        </r>
      </text>
    </comment>
    <comment ref="O42" authorId="1" shapeId="0" xr:uid="{D2901BCE-9C64-44B9-8AD6-D9C13F5B768D}">
      <text>
        <r>
          <rPr>
            <b/>
            <sz val="9"/>
            <color indexed="81"/>
            <rFont val="Tahoma"/>
            <family val="2"/>
          </rPr>
          <t>Angie Paola Jara Rubiano:</t>
        </r>
        <r>
          <rPr>
            <sz val="9"/>
            <color indexed="81"/>
            <rFont val="Tahoma"/>
            <family val="2"/>
          </rPr>
          <t xml:space="preserve">
2-2025</t>
        </r>
      </text>
    </comment>
    <comment ref="O43" authorId="1" shapeId="0" xr:uid="{90E8DBDE-D479-428B-ACA0-DAFD6A7D0E78}">
      <text>
        <r>
          <rPr>
            <b/>
            <sz val="9"/>
            <color indexed="81"/>
            <rFont val="Tahoma"/>
            <family val="2"/>
          </rPr>
          <t>Angie Paola Jara Rubiano:</t>
        </r>
        <r>
          <rPr>
            <sz val="9"/>
            <color indexed="81"/>
            <rFont val="Tahoma"/>
            <family val="2"/>
          </rPr>
          <t xml:space="preserve">
4-2025</t>
        </r>
      </text>
    </comment>
    <comment ref="O44" authorId="1" shapeId="0" xr:uid="{96639DB3-0E62-478D-B5E5-8A0CBB26B4E8}">
      <text>
        <r>
          <rPr>
            <b/>
            <sz val="9"/>
            <color indexed="81"/>
            <rFont val="Tahoma"/>
            <family val="2"/>
          </rPr>
          <t>Angie Paola Jara Rubiano:</t>
        </r>
        <r>
          <rPr>
            <sz val="9"/>
            <color indexed="81"/>
            <rFont val="Tahoma"/>
            <family val="2"/>
          </rPr>
          <t xml:space="preserve">
16-2025</t>
        </r>
      </text>
    </comment>
    <comment ref="O45" authorId="1" shapeId="0" xr:uid="{CBB54E42-8638-41EF-8B4F-6B2B7A2354EF}">
      <text>
        <r>
          <rPr>
            <b/>
            <sz val="9"/>
            <color indexed="81"/>
            <rFont val="Tahoma"/>
            <family val="2"/>
          </rPr>
          <t>Angie Paola Jara Rubiano:</t>
        </r>
        <r>
          <rPr>
            <sz val="9"/>
            <color indexed="81"/>
            <rFont val="Tahoma"/>
            <family val="2"/>
          </rPr>
          <t xml:space="preserve">
12-2025</t>
        </r>
      </text>
    </comment>
    <comment ref="O48" authorId="1" shapeId="0" xr:uid="{A583996F-E10A-451D-93CF-C0FC80B517D6}">
      <text>
        <r>
          <rPr>
            <b/>
            <sz val="9"/>
            <color indexed="81"/>
            <rFont val="Tahoma"/>
            <family val="2"/>
          </rPr>
          <t>Angie Paola Jara Rubiano:</t>
        </r>
        <r>
          <rPr>
            <sz val="9"/>
            <color indexed="81"/>
            <rFont val="Tahoma"/>
            <family val="2"/>
          </rPr>
          <t xml:space="preserve">
1-2025</t>
        </r>
      </text>
    </comment>
    <comment ref="O52" authorId="1" shapeId="0" xr:uid="{09BD57F6-1D71-433D-8B78-607D5BBE2849}">
      <text>
        <r>
          <rPr>
            <b/>
            <sz val="9"/>
            <color indexed="81"/>
            <rFont val="Tahoma"/>
            <family val="2"/>
          </rPr>
          <t>Angie Paola Jara Rubiano:</t>
        </r>
        <r>
          <rPr>
            <sz val="9"/>
            <color indexed="81"/>
            <rFont val="Tahoma"/>
            <family val="2"/>
          </rPr>
          <t xml:space="preserve">
36-2025</t>
        </r>
      </text>
    </comment>
    <comment ref="O53" authorId="1" shapeId="0" xr:uid="{6237BFB4-DA21-4F03-9A6D-D481C8F08CDB}">
      <text>
        <r>
          <rPr>
            <b/>
            <sz val="9"/>
            <color indexed="81"/>
            <rFont val="Tahoma"/>
            <family val="2"/>
          </rPr>
          <t>Angie Paola Jara Rubiano:</t>
        </r>
        <r>
          <rPr>
            <sz val="9"/>
            <color indexed="81"/>
            <rFont val="Tahoma"/>
            <family val="2"/>
          </rPr>
          <t xml:space="preserve">
16-2025</t>
        </r>
      </text>
    </comment>
    <comment ref="O56" authorId="1" shapeId="0" xr:uid="{F8C03A93-6F16-4A36-954D-F2A2D938FB84}">
      <text>
        <r>
          <rPr>
            <b/>
            <sz val="9"/>
            <color indexed="81"/>
            <rFont val="Tahoma"/>
            <family val="2"/>
          </rPr>
          <t>Angie Paola Jara Rubiano:</t>
        </r>
        <r>
          <rPr>
            <sz val="9"/>
            <color indexed="81"/>
            <rFont val="Tahoma"/>
            <family val="2"/>
          </rPr>
          <t xml:space="preserve">
100% - 2025</t>
        </r>
      </text>
    </comment>
    <comment ref="O58" authorId="1" shapeId="0" xr:uid="{67EB1D64-2D36-47DB-8DF7-4B153F919AFA}">
      <text>
        <r>
          <rPr>
            <b/>
            <sz val="9"/>
            <color indexed="81"/>
            <rFont val="Tahoma"/>
            <family val="2"/>
          </rPr>
          <t>Angie Paola Jara Rubiano:</t>
        </r>
        <r>
          <rPr>
            <sz val="9"/>
            <color indexed="81"/>
            <rFont val="Tahoma"/>
            <family val="2"/>
          </rPr>
          <t xml:space="preserve">
16-2025</t>
        </r>
      </text>
    </comment>
    <comment ref="O59" authorId="1" shapeId="0" xr:uid="{3BF6682B-87D6-43F9-9001-44B5B80CD9C5}">
      <text>
        <r>
          <rPr>
            <b/>
            <sz val="9"/>
            <color indexed="81"/>
            <rFont val="Tahoma"/>
            <family val="2"/>
          </rPr>
          <t>Angie Paola Jara Rubiano:</t>
        </r>
        <r>
          <rPr>
            <sz val="9"/>
            <color indexed="81"/>
            <rFont val="Tahoma"/>
            <family val="2"/>
          </rPr>
          <t xml:space="preserve">
44-2025</t>
        </r>
      </text>
    </comment>
    <comment ref="O60" authorId="1" shapeId="0" xr:uid="{3F0886D4-C5D0-45B2-ADDE-D5A4E53728DA}">
      <text>
        <r>
          <rPr>
            <b/>
            <sz val="9"/>
            <color indexed="81"/>
            <rFont val="Tahoma"/>
            <family val="2"/>
          </rPr>
          <t>Angie Paola Jara Rubiano:</t>
        </r>
        <r>
          <rPr>
            <sz val="9"/>
            <color indexed="81"/>
            <rFont val="Tahoma"/>
            <family val="2"/>
          </rPr>
          <t xml:space="preserve">
4000-2025</t>
        </r>
      </text>
    </comment>
    <comment ref="O62" authorId="1" shapeId="0" xr:uid="{B05729C1-0DF6-4991-AAE5-DC05FD5337CF}">
      <text>
        <r>
          <rPr>
            <b/>
            <sz val="9"/>
            <color indexed="81"/>
            <rFont val="Tahoma"/>
            <family val="2"/>
          </rPr>
          <t>Angie Paola Jara Rubiano:</t>
        </r>
        <r>
          <rPr>
            <sz val="9"/>
            <color indexed="81"/>
            <rFont val="Tahoma"/>
            <family val="2"/>
          </rPr>
          <t xml:space="preserve">
400-2025</t>
        </r>
      </text>
    </comment>
    <comment ref="O63" authorId="1" shapeId="0" xr:uid="{C4CB208B-7A4D-490A-BA82-97A55A3734C6}">
      <text>
        <r>
          <rPr>
            <b/>
            <sz val="9"/>
            <color indexed="81"/>
            <rFont val="Tahoma"/>
            <family val="2"/>
          </rPr>
          <t>Angie Paola Jara Rubiano:</t>
        </r>
        <r>
          <rPr>
            <sz val="9"/>
            <color indexed="81"/>
            <rFont val="Tahoma"/>
            <family val="2"/>
          </rPr>
          <t xml:space="preserve">
16-2025</t>
        </r>
      </text>
    </comment>
    <comment ref="O64" authorId="1" shapeId="0" xr:uid="{BD93D5C1-0A98-4FF4-B2AE-F5EC3E3DE33F}">
      <text>
        <r>
          <rPr>
            <b/>
            <sz val="9"/>
            <color indexed="81"/>
            <rFont val="Tahoma"/>
            <family val="2"/>
          </rPr>
          <t>Angie Paola Jara Rubiano:</t>
        </r>
        <r>
          <rPr>
            <sz val="9"/>
            <color indexed="81"/>
            <rFont val="Tahoma"/>
            <family val="2"/>
          </rPr>
          <t xml:space="preserve">
8-2025</t>
        </r>
      </text>
    </comment>
    <comment ref="O65" authorId="1" shapeId="0" xr:uid="{EBC923B1-DE31-46E9-AD5B-290DEB0CA118}">
      <text>
        <r>
          <rPr>
            <b/>
            <sz val="9"/>
            <color indexed="81"/>
            <rFont val="Tahoma"/>
            <family val="2"/>
          </rPr>
          <t>Angie Paola Jara Rubiano:</t>
        </r>
        <r>
          <rPr>
            <sz val="9"/>
            <color indexed="81"/>
            <rFont val="Tahoma"/>
            <family val="2"/>
          </rPr>
          <t xml:space="preserve">
88-2025</t>
        </r>
      </text>
    </comment>
    <comment ref="O66" authorId="1" shapeId="0" xr:uid="{720CD348-B8E6-4D8B-A810-DE4457D1B4FF}">
      <text>
        <r>
          <rPr>
            <b/>
            <sz val="9"/>
            <color indexed="81"/>
            <rFont val="Tahoma"/>
            <family val="2"/>
          </rPr>
          <t>Angie Paola Jara Rubiano:</t>
        </r>
        <r>
          <rPr>
            <sz val="9"/>
            <color indexed="81"/>
            <rFont val="Tahoma"/>
            <family val="2"/>
          </rPr>
          <t xml:space="preserve">
3-2025</t>
        </r>
      </text>
    </comment>
    <comment ref="O68" authorId="1" shapeId="0" xr:uid="{56117348-4EC6-4DE7-8A55-FB50EE4BE6C7}">
      <text>
        <r>
          <rPr>
            <b/>
            <sz val="9"/>
            <color indexed="81"/>
            <rFont val="Tahoma"/>
            <family val="2"/>
          </rPr>
          <t>Angie Paola Jara Rubiano:</t>
        </r>
        <r>
          <rPr>
            <sz val="9"/>
            <color indexed="81"/>
            <rFont val="Tahoma"/>
            <family val="2"/>
          </rPr>
          <t xml:space="preserve">
100%</t>
        </r>
      </text>
    </comment>
    <comment ref="O69" authorId="1" shapeId="0" xr:uid="{7F9B08B3-2717-436A-AFD6-F0742A8AED22}">
      <text>
        <r>
          <rPr>
            <b/>
            <sz val="9"/>
            <color indexed="81"/>
            <rFont val="Tahoma"/>
            <family val="2"/>
          </rPr>
          <t>Angie Paola Jara Rubiano:</t>
        </r>
        <r>
          <rPr>
            <sz val="9"/>
            <color indexed="81"/>
            <rFont val="Tahoma"/>
            <family val="2"/>
          </rPr>
          <t xml:space="preserve">
100%</t>
        </r>
      </text>
    </comment>
    <comment ref="O70" authorId="1" shapeId="0" xr:uid="{066CC2DA-8A8F-440B-B183-4F29E55DFA63}">
      <text>
        <r>
          <rPr>
            <b/>
            <sz val="9"/>
            <color indexed="81"/>
            <rFont val="Tahoma"/>
            <family val="2"/>
          </rPr>
          <t>Angie Paola Jara Rubiano:</t>
        </r>
        <r>
          <rPr>
            <sz val="9"/>
            <color indexed="81"/>
            <rFont val="Tahoma"/>
            <family val="2"/>
          </rPr>
          <t xml:space="preserve">
12-2025</t>
        </r>
      </text>
    </comment>
    <comment ref="O72" authorId="1" shapeId="0" xr:uid="{E19DECD7-AA65-456C-AE1A-2705150C1725}">
      <text>
        <r>
          <rPr>
            <b/>
            <sz val="9"/>
            <color indexed="81"/>
            <rFont val="Tahoma"/>
            <family val="2"/>
          </rPr>
          <t>Angie Paola Jara Rubiano:</t>
        </r>
        <r>
          <rPr>
            <sz val="9"/>
            <color indexed="81"/>
            <rFont val="Tahoma"/>
            <family val="2"/>
          </rPr>
          <t xml:space="preserve">
40-2025</t>
        </r>
      </text>
    </comment>
    <comment ref="O73" authorId="1" shapeId="0" xr:uid="{627EDF35-5260-450E-97BC-BA80BCA6603D}">
      <text>
        <r>
          <rPr>
            <b/>
            <sz val="9"/>
            <color indexed="81"/>
            <rFont val="Tahoma"/>
            <family val="2"/>
          </rPr>
          <t>Angie Paola Jara Rubiano:</t>
        </r>
        <r>
          <rPr>
            <sz val="9"/>
            <color indexed="81"/>
            <rFont val="Tahoma"/>
            <family val="2"/>
          </rPr>
          <t xml:space="preserve">
12-2025</t>
        </r>
      </text>
    </comment>
    <comment ref="O74" authorId="1" shapeId="0" xr:uid="{B01B74B9-92CE-47B9-8278-79F6B27A5DC2}">
      <text>
        <r>
          <rPr>
            <b/>
            <sz val="9"/>
            <color indexed="81"/>
            <rFont val="Tahoma"/>
            <family val="2"/>
          </rPr>
          <t>Angie Paola Jara Rubiano:</t>
        </r>
        <r>
          <rPr>
            <sz val="9"/>
            <color indexed="81"/>
            <rFont val="Tahoma"/>
            <family val="2"/>
          </rPr>
          <t xml:space="preserve">
32-2025</t>
        </r>
      </text>
    </comment>
    <comment ref="O75" authorId="1" shapeId="0" xr:uid="{3D86D879-7FCA-4D43-B26E-73F831DA2CC4}">
      <text>
        <r>
          <rPr>
            <b/>
            <sz val="9"/>
            <color indexed="81"/>
            <rFont val="Tahoma"/>
            <family val="2"/>
          </rPr>
          <t>Angie Paola Jara Rubiano:</t>
        </r>
        <r>
          <rPr>
            <sz val="9"/>
            <color indexed="81"/>
            <rFont val="Tahoma"/>
            <family val="2"/>
          </rPr>
          <t xml:space="preserve">
24-2025</t>
        </r>
      </text>
    </comment>
    <comment ref="O76" authorId="1" shapeId="0" xr:uid="{98CF0440-2E51-44F6-B0EC-A9B6B6D1ED77}">
      <text>
        <r>
          <rPr>
            <b/>
            <sz val="9"/>
            <color indexed="81"/>
            <rFont val="Tahoma"/>
            <family val="2"/>
          </rPr>
          <t>Angie Paola Jara Rubiano:</t>
        </r>
        <r>
          <rPr>
            <sz val="9"/>
            <color indexed="81"/>
            <rFont val="Tahoma"/>
            <family val="2"/>
          </rPr>
          <t xml:space="preserve">
32-2025</t>
        </r>
      </text>
    </comment>
    <comment ref="O77" authorId="1" shapeId="0" xr:uid="{D059CD4F-F7DD-4E69-93DD-9B6F5A78DAD9}">
      <text>
        <r>
          <rPr>
            <b/>
            <sz val="9"/>
            <color indexed="81"/>
            <rFont val="Tahoma"/>
            <family val="2"/>
          </rPr>
          <t>Angie Paola Jara Rubiano:</t>
        </r>
        <r>
          <rPr>
            <sz val="9"/>
            <color indexed="81"/>
            <rFont val="Tahoma"/>
            <family val="2"/>
          </rPr>
          <t xml:space="preserve">
24-2025</t>
        </r>
      </text>
    </comment>
    <comment ref="O78" authorId="1" shapeId="0" xr:uid="{AB35BDF5-2135-4A84-BEA7-0C3EB19996D0}">
      <text>
        <r>
          <rPr>
            <b/>
            <sz val="9"/>
            <color indexed="81"/>
            <rFont val="Tahoma"/>
            <family val="2"/>
          </rPr>
          <t>Angie Paola Jara Rubiano:</t>
        </r>
        <r>
          <rPr>
            <sz val="9"/>
            <color indexed="81"/>
            <rFont val="Tahoma"/>
            <family val="2"/>
          </rPr>
          <t xml:space="preserve">
8-2025</t>
        </r>
      </text>
    </comment>
    <comment ref="O79" authorId="1" shapeId="0" xr:uid="{DCD3B7C6-73F2-4594-AFBA-7B3359263182}">
      <text>
        <r>
          <rPr>
            <b/>
            <sz val="9"/>
            <color indexed="81"/>
            <rFont val="Tahoma"/>
            <family val="2"/>
          </rPr>
          <t>Angie Paola Jara Rubiano:</t>
        </r>
        <r>
          <rPr>
            <sz val="9"/>
            <color indexed="81"/>
            <rFont val="Tahoma"/>
            <family val="2"/>
          </rPr>
          <t xml:space="preserve">
1-2025</t>
        </r>
      </text>
    </comment>
    <comment ref="O80" authorId="1" shapeId="0" xr:uid="{FEA4611C-571D-431E-80D3-C7E379F82E8B}">
      <text>
        <r>
          <rPr>
            <b/>
            <sz val="9"/>
            <color indexed="81"/>
            <rFont val="Tahoma"/>
            <family val="2"/>
          </rPr>
          <t>Angie Paola Jara Rubiano:</t>
        </r>
        <r>
          <rPr>
            <sz val="9"/>
            <color indexed="81"/>
            <rFont val="Tahoma"/>
            <family val="2"/>
          </rPr>
          <t xml:space="preserve">
100% </t>
        </r>
      </text>
    </comment>
    <comment ref="O82" authorId="1" shapeId="0" xr:uid="{46AAC039-2055-494A-9950-F71EBC4FE7CE}">
      <text>
        <r>
          <rPr>
            <b/>
            <sz val="9"/>
            <color indexed="81"/>
            <rFont val="Tahoma"/>
            <family val="2"/>
          </rPr>
          <t>Angie Paola Jara Rubiano:</t>
        </r>
        <r>
          <rPr>
            <sz val="9"/>
            <color indexed="81"/>
            <rFont val="Tahoma"/>
            <family val="2"/>
          </rPr>
          <t xml:space="preserve">
8-2025</t>
        </r>
      </text>
    </comment>
    <comment ref="O84" authorId="1" shapeId="0" xr:uid="{FDF91069-CAAB-4094-A769-585AA5043BEB}">
      <text>
        <r>
          <rPr>
            <b/>
            <sz val="9"/>
            <color indexed="81"/>
            <rFont val="Tahoma"/>
            <family val="2"/>
          </rPr>
          <t>Angie Paola Jara Rubiano:</t>
        </r>
        <r>
          <rPr>
            <sz val="9"/>
            <color indexed="81"/>
            <rFont val="Tahoma"/>
            <family val="2"/>
          </rPr>
          <t xml:space="preserve">
100%</t>
        </r>
      </text>
    </comment>
    <comment ref="O85" authorId="1" shapeId="0" xr:uid="{0EF51FFC-2889-4BCE-A549-4F94C5B457AE}">
      <text>
        <r>
          <rPr>
            <b/>
            <sz val="9"/>
            <color indexed="81"/>
            <rFont val="Tahoma"/>
            <family val="2"/>
          </rPr>
          <t>Angie Paola Jara Rubiano:</t>
        </r>
        <r>
          <rPr>
            <sz val="9"/>
            <color indexed="81"/>
            <rFont val="Tahoma"/>
            <family val="2"/>
          </rPr>
          <t xml:space="preserve">
100%</t>
        </r>
      </text>
    </comment>
    <comment ref="O86" authorId="1" shapeId="0" xr:uid="{1C86EE22-9930-4A0E-8118-A9400D8887C9}">
      <text>
        <r>
          <rPr>
            <b/>
            <sz val="9"/>
            <color indexed="81"/>
            <rFont val="Tahoma"/>
            <family val="2"/>
          </rPr>
          <t>Angie Paola Jara Rubiano:</t>
        </r>
        <r>
          <rPr>
            <sz val="9"/>
            <color indexed="81"/>
            <rFont val="Tahoma"/>
            <family val="2"/>
          </rPr>
          <t xml:space="preserve">
100%</t>
        </r>
      </text>
    </comment>
    <comment ref="O87" authorId="1" shapeId="0" xr:uid="{CC65F007-E8B3-4949-A37F-51E7255E0A76}">
      <text>
        <r>
          <rPr>
            <b/>
            <sz val="9"/>
            <color indexed="81"/>
            <rFont val="Tahoma"/>
            <family val="2"/>
          </rPr>
          <t>Angie Paola Jara Rubiano:</t>
        </r>
        <r>
          <rPr>
            <sz val="9"/>
            <color indexed="81"/>
            <rFont val="Tahoma"/>
            <family val="2"/>
          </rPr>
          <t xml:space="preserve">
12</t>
        </r>
      </text>
    </comment>
    <comment ref="O88" authorId="1" shapeId="0" xr:uid="{21BDCE34-B28D-4ECA-AC42-15F04BF706CC}">
      <text>
        <r>
          <rPr>
            <b/>
            <sz val="9"/>
            <color indexed="81"/>
            <rFont val="Tahoma"/>
            <family val="2"/>
          </rPr>
          <t>Angie Paola Jara Rubiano:</t>
        </r>
        <r>
          <rPr>
            <sz val="9"/>
            <color indexed="81"/>
            <rFont val="Tahoma"/>
            <family val="2"/>
          </rPr>
          <t xml:space="preserve">
12</t>
        </r>
      </text>
    </comment>
    <comment ref="O89" authorId="1" shapeId="0" xr:uid="{4B860FF8-146B-4ECC-B3EE-BABEF1642F62}">
      <text>
        <r>
          <rPr>
            <b/>
            <sz val="9"/>
            <color indexed="81"/>
            <rFont val="Tahoma"/>
            <family val="2"/>
          </rPr>
          <t>Angie Paola Jara Rubiano:</t>
        </r>
        <r>
          <rPr>
            <sz val="9"/>
            <color indexed="81"/>
            <rFont val="Tahoma"/>
            <family val="2"/>
          </rPr>
          <t xml:space="preserve">
100%</t>
        </r>
      </text>
    </comment>
    <comment ref="O90" authorId="1" shapeId="0" xr:uid="{978FD462-9EDC-47E9-9322-CED6C55D6B9C}">
      <text>
        <r>
          <rPr>
            <b/>
            <sz val="9"/>
            <color indexed="81"/>
            <rFont val="Tahoma"/>
            <family val="2"/>
          </rPr>
          <t>Angie Paola Jara Rubiano:</t>
        </r>
        <r>
          <rPr>
            <sz val="9"/>
            <color indexed="81"/>
            <rFont val="Tahoma"/>
            <family val="2"/>
          </rPr>
          <t xml:space="preserve">
12</t>
        </r>
      </text>
    </comment>
    <comment ref="O91" authorId="1" shapeId="0" xr:uid="{46EFFE35-3EB2-439C-8F29-8479D409DA2C}">
      <text>
        <r>
          <rPr>
            <b/>
            <sz val="9"/>
            <color indexed="81"/>
            <rFont val="Tahoma"/>
            <family val="2"/>
          </rPr>
          <t>Angie Paola Jara Rubiano:</t>
        </r>
        <r>
          <rPr>
            <sz val="9"/>
            <color indexed="81"/>
            <rFont val="Tahoma"/>
            <family val="2"/>
          </rPr>
          <t xml:space="preserve">
4
</t>
        </r>
      </text>
    </comment>
    <comment ref="O92" authorId="1" shapeId="0" xr:uid="{CA39755A-0C44-4AB1-B176-1E9CEA9460C1}">
      <text>
        <r>
          <rPr>
            <b/>
            <sz val="9"/>
            <color indexed="81"/>
            <rFont val="Tahoma"/>
            <family val="2"/>
          </rPr>
          <t>Angie Paola Jara Rubiano:</t>
        </r>
        <r>
          <rPr>
            <sz val="9"/>
            <color indexed="81"/>
            <rFont val="Tahoma"/>
            <family val="2"/>
          </rPr>
          <t xml:space="preserve">
4</t>
        </r>
      </text>
    </comment>
    <comment ref="O93" authorId="1" shapeId="0" xr:uid="{77AAD73A-F916-46CF-953D-77EDDED5B9EF}">
      <text>
        <r>
          <rPr>
            <b/>
            <sz val="9"/>
            <color indexed="81"/>
            <rFont val="Tahoma"/>
            <family val="2"/>
          </rPr>
          <t>Angie Paola Jara Rubiano:</t>
        </r>
        <r>
          <rPr>
            <sz val="9"/>
            <color indexed="81"/>
            <rFont val="Tahoma"/>
            <family val="2"/>
          </rPr>
          <t xml:space="preserve">
100%</t>
        </r>
      </text>
    </comment>
    <comment ref="O94" authorId="1" shapeId="0" xr:uid="{93E4589A-D9A0-4500-8374-0073F067A2D7}">
      <text>
        <r>
          <rPr>
            <b/>
            <sz val="9"/>
            <color indexed="81"/>
            <rFont val="Tahoma"/>
            <family val="2"/>
          </rPr>
          <t>Angie Paola Jara Rubiano:</t>
        </r>
        <r>
          <rPr>
            <sz val="9"/>
            <color indexed="81"/>
            <rFont val="Tahoma"/>
            <family val="2"/>
          </rPr>
          <t xml:space="preserve">
100%</t>
        </r>
      </text>
    </comment>
    <comment ref="O95" authorId="1" shapeId="0" xr:uid="{5FA54F16-4642-42F0-875E-1CFEF4B5F49A}">
      <text>
        <r>
          <rPr>
            <b/>
            <sz val="9"/>
            <color indexed="81"/>
            <rFont val="Tahoma"/>
            <family val="2"/>
          </rPr>
          <t>Angie Paola Jara Rubiano:</t>
        </r>
        <r>
          <rPr>
            <sz val="9"/>
            <color indexed="81"/>
            <rFont val="Tahoma"/>
            <family val="2"/>
          </rPr>
          <t xml:space="preserve">
4</t>
        </r>
      </text>
    </comment>
    <comment ref="O96" authorId="1" shapeId="0" xr:uid="{BCBAF57A-5900-47D8-93D9-5FCCD02409B8}">
      <text>
        <r>
          <rPr>
            <b/>
            <sz val="9"/>
            <color indexed="81"/>
            <rFont val="Tahoma"/>
            <family val="2"/>
          </rPr>
          <t>Angie Paola Jara Rubiano:</t>
        </r>
        <r>
          <rPr>
            <sz val="9"/>
            <color indexed="81"/>
            <rFont val="Tahoma"/>
            <family val="2"/>
          </rPr>
          <t xml:space="preserve">
12</t>
        </r>
      </text>
    </comment>
    <comment ref="O97" authorId="1" shapeId="0" xr:uid="{6CD168A9-754F-4FC6-9073-6AC0D9909159}">
      <text>
        <r>
          <rPr>
            <b/>
            <sz val="9"/>
            <color indexed="81"/>
            <rFont val="Tahoma"/>
            <family val="2"/>
          </rPr>
          <t>Angie Paola Jara Rubiano:</t>
        </r>
        <r>
          <rPr>
            <sz val="9"/>
            <color indexed="81"/>
            <rFont val="Tahoma"/>
            <family val="2"/>
          </rPr>
          <t xml:space="preserve">
1</t>
        </r>
      </text>
    </comment>
    <comment ref="O98" authorId="1" shapeId="0" xr:uid="{C55ACBCC-AEC8-44DC-8122-72F1E86238F9}">
      <text>
        <r>
          <rPr>
            <b/>
            <sz val="9"/>
            <color indexed="81"/>
            <rFont val="Tahoma"/>
            <family val="2"/>
          </rPr>
          <t>Angie Paola Jara Rubiano:</t>
        </r>
        <r>
          <rPr>
            <sz val="9"/>
            <color indexed="81"/>
            <rFont val="Tahoma"/>
            <family val="2"/>
          </rPr>
          <t xml:space="preserve">
2</t>
        </r>
      </text>
    </comment>
    <comment ref="O99" authorId="1" shapeId="0" xr:uid="{B286A263-57DD-49A7-A581-2F2CD0E5A0B7}">
      <text>
        <r>
          <rPr>
            <b/>
            <sz val="9"/>
            <color indexed="81"/>
            <rFont val="Tahoma"/>
            <family val="2"/>
          </rPr>
          <t>Angie Paola Jara Rubiano:</t>
        </r>
        <r>
          <rPr>
            <sz val="9"/>
            <color indexed="81"/>
            <rFont val="Tahoma"/>
            <family val="2"/>
          </rPr>
          <t xml:space="preserve">
100%</t>
        </r>
      </text>
    </comment>
    <comment ref="O100" authorId="1" shapeId="0" xr:uid="{B34B11C3-ECC3-483E-AFC5-CE1338F745BD}">
      <text>
        <r>
          <rPr>
            <b/>
            <sz val="9"/>
            <color indexed="81"/>
            <rFont val="Tahoma"/>
            <family val="2"/>
          </rPr>
          <t>Angie Paola Jara Rubiano:</t>
        </r>
        <r>
          <rPr>
            <sz val="9"/>
            <color indexed="81"/>
            <rFont val="Tahoma"/>
            <family val="2"/>
          </rPr>
          <t xml:space="preserve">
100%</t>
        </r>
      </text>
    </comment>
    <comment ref="O101" authorId="1" shapeId="0" xr:uid="{B1751A75-EFFB-4BF6-B9AD-61BE72186C75}">
      <text>
        <r>
          <rPr>
            <b/>
            <sz val="9"/>
            <color indexed="81"/>
            <rFont val="Tahoma"/>
            <family val="2"/>
          </rPr>
          <t>Angie Paola Jara Rubiano:</t>
        </r>
        <r>
          <rPr>
            <sz val="9"/>
            <color indexed="81"/>
            <rFont val="Tahoma"/>
            <family val="2"/>
          </rPr>
          <t xml:space="preserve">
1</t>
        </r>
      </text>
    </comment>
    <comment ref="O102" authorId="1" shapeId="0" xr:uid="{8AE250AF-C33F-4317-BF74-FC33AECAC132}">
      <text>
        <r>
          <rPr>
            <b/>
            <sz val="9"/>
            <color indexed="81"/>
            <rFont val="Tahoma"/>
            <family val="2"/>
          </rPr>
          <t>Angie Paola Jara Rubiano:</t>
        </r>
        <r>
          <rPr>
            <sz val="9"/>
            <color indexed="81"/>
            <rFont val="Tahoma"/>
            <family val="2"/>
          </rPr>
          <t xml:space="preserve">
4</t>
        </r>
      </text>
    </comment>
    <comment ref="O103" authorId="1" shapeId="0" xr:uid="{8B7BD662-4830-4E48-A208-CF88F9FA58D7}">
      <text>
        <r>
          <rPr>
            <b/>
            <sz val="9"/>
            <color indexed="81"/>
            <rFont val="Tahoma"/>
            <family val="2"/>
          </rPr>
          <t>Angie Paola Jara Rubiano:</t>
        </r>
        <r>
          <rPr>
            <sz val="9"/>
            <color indexed="81"/>
            <rFont val="Tahoma"/>
            <family val="2"/>
          </rPr>
          <t xml:space="preserve">
4</t>
        </r>
      </text>
    </comment>
    <comment ref="O104" authorId="1" shapeId="0" xr:uid="{1064CBBE-11EF-4FE6-9A0E-3628F3E0BF91}">
      <text>
        <r>
          <rPr>
            <b/>
            <sz val="9"/>
            <color indexed="81"/>
            <rFont val="Tahoma"/>
            <family val="2"/>
          </rPr>
          <t>Angie Paola Jara Rubiano:</t>
        </r>
        <r>
          <rPr>
            <sz val="9"/>
            <color indexed="81"/>
            <rFont val="Tahoma"/>
            <family val="2"/>
          </rPr>
          <t xml:space="preserve">
100%</t>
        </r>
      </text>
    </comment>
    <comment ref="O105" authorId="1" shapeId="0" xr:uid="{9B4514DA-E4E4-4443-AA1D-CE413AB4784A}">
      <text>
        <r>
          <rPr>
            <b/>
            <sz val="9"/>
            <color indexed="81"/>
            <rFont val="Tahoma"/>
            <family val="2"/>
          </rPr>
          <t>Angie Paola Jara Rubiano:</t>
        </r>
        <r>
          <rPr>
            <sz val="9"/>
            <color indexed="81"/>
            <rFont val="Tahoma"/>
            <family val="2"/>
          </rPr>
          <t xml:space="preserve">
4</t>
        </r>
      </text>
    </comment>
    <comment ref="O106" authorId="1" shapeId="0" xr:uid="{47E62392-F550-4F00-919F-DA2FF428DBEE}">
      <text>
        <r>
          <rPr>
            <b/>
            <sz val="9"/>
            <color indexed="81"/>
            <rFont val="Tahoma"/>
            <family val="2"/>
          </rPr>
          <t>Angie Paola Jara Rubiano:</t>
        </r>
        <r>
          <rPr>
            <sz val="9"/>
            <color indexed="81"/>
            <rFont val="Tahoma"/>
            <family val="2"/>
          </rPr>
          <t xml:space="preserve">
100%</t>
        </r>
      </text>
    </comment>
    <comment ref="O107" authorId="1" shapeId="0" xr:uid="{92780488-F169-4473-BB8B-FE52B7F9E5BC}">
      <text>
        <r>
          <rPr>
            <b/>
            <sz val="9"/>
            <color indexed="81"/>
            <rFont val="Tahoma"/>
            <family val="2"/>
          </rPr>
          <t>Angie Paola Jara Rubiano:</t>
        </r>
        <r>
          <rPr>
            <sz val="9"/>
            <color indexed="81"/>
            <rFont val="Tahoma"/>
            <family val="2"/>
          </rPr>
          <t xml:space="preserve">
1</t>
        </r>
      </text>
    </comment>
    <comment ref="O108" authorId="1" shapeId="0" xr:uid="{DC5DFEAC-04E4-446C-A786-3A43DAF9C575}">
      <text>
        <r>
          <rPr>
            <b/>
            <sz val="9"/>
            <color indexed="81"/>
            <rFont val="Tahoma"/>
            <family val="2"/>
          </rPr>
          <t>Angie Paola Jara Rubiano:</t>
        </r>
        <r>
          <rPr>
            <sz val="9"/>
            <color indexed="81"/>
            <rFont val="Tahoma"/>
            <family val="2"/>
          </rPr>
          <t xml:space="preserve">
1</t>
        </r>
      </text>
    </comment>
    <comment ref="O109" authorId="1" shapeId="0" xr:uid="{0AF69744-E9F1-4D72-83D8-6F441981CD8F}">
      <text>
        <r>
          <rPr>
            <b/>
            <sz val="9"/>
            <color indexed="81"/>
            <rFont val="Tahoma"/>
            <family val="2"/>
          </rPr>
          <t>Angie Paola Jara Rubiano:</t>
        </r>
        <r>
          <rPr>
            <sz val="9"/>
            <color indexed="81"/>
            <rFont val="Tahoma"/>
            <family val="2"/>
          </rPr>
          <t xml:space="preserve">
12</t>
        </r>
      </text>
    </comment>
    <comment ref="O110" authorId="1" shapeId="0" xr:uid="{91AEDDFE-ACBB-45F6-943B-87581E500804}">
      <text>
        <r>
          <rPr>
            <b/>
            <sz val="9"/>
            <color indexed="81"/>
            <rFont val="Tahoma"/>
            <family val="2"/>
          </rPr>
          <t>Angie Paola Jara Rubiano:</t>
        </r>
        <r>
          <rPr>
            <sz val="9"/>
            <color indexed="81"/>
            <rFont val="Tahoma"/>
            <family val="2"/>
          </rPr>
          <t xml:space="preserve">
100%</t>
        </r>
      </text>
    </comment>
    <comment ref="O111" authorId="1" shapeId="0" xr:uid="{B9961AF6-AE11-429F-83BA-B7CA4A867403}">
      <text>
        <r>
          <rPr>
            <b/>
            <sz val="9"/>
            <color indexed="81"/>
            <rFont val="Tahoma"/>
            <family val="2"/>
          </rPr>
          <t>Angie Paola Jara Rubiano:</t>
        </r>
        <r>
          <rPr>
            <sz val="9"/>
            <color indexed="81"/>
            <rFont val="Tahoma"/>
            <family val="2"/>
          </rPr>
          <t xml:space="preserve">
100%</t>
        </r>
      </text>
    </comment>
    <comment ref="O112" authorId="1" shapeId="0" xr:uid="{6A051691-CE62-44AC-BE83-597956BAAD48}">
      <text>
        <r>
          <rPr>
            <b/>
            <sz val="9"/>
            <color indexed="81"/>
            <rFont val="Tahoma"/>
            <family val="2"/>
          </rPr>
          <t>Angie Paola Jara Rubiano:</t>
        </r>
        <r>
          <rPr>
            <sz val="9"/>
            <color indexed="81"/>
            <rFont val="Tahoma"/>
            <family val="2"/>
          </rPr>
          <t xml:space="preserve">
20</t>
        </r>
      </text>
    </comment>
    <comment ref="O113" authorId="1" shapeId="0" xr:uid="{B0D3399C-DE14-4ABF-9219-FDFE159ADBFF}">
      <text>
        <r>
          <rPr>
            <b/>
            <sz val="9"/>
            <color indexed="81"/>
            <rFont val="Tahoma"/>
            <family val="2"/>
          </rPr>
          <t>Angie Paola Jara Rubiano:</t>
        </r>
        <r>
          <rPr>
            <sz val="9"/>
            <color indexed="81"/>
            <rFont val="Tahoma"/>
            <family val="2"/>
          </rPr>
          <t xml:space="preserve">
12</t>
        </r>
      </text>
    </comment>
    <comment ref="O114" authorId="1" shapeId="0" xr:uid="{6C3AE8D8-FFD3-4575-B953-BD256CB63FFB}">
      <text>
        <r>
          <rPr>
            <b/>
            <sz val="9"/>
            <color indexed="81"/>
            <rFont val="Tahoma"/>
            <family val="2"/>
          </rPr>
          <t>Angie Paola Jara Rubiano:</t>
        </r>
        <r>
          <rPr>
            <sz val="9"/>
            <color indexed="81"/>
            <rFont val="Tahoma"/>
            <family val="2"/>
          </rPr>
          <t xml:space="preserve">
100%</t>
        </r>
      </text>
    </comment>
    <comment ref="O115" authorId="1" shapeId="0" xr:uid="{35BF90FE-9DCE-4253-A350-5E17DC06C630}">
      <text>
        <r>
          <rPr>
            <b/>
            <sz val="9"/>
            <color indexed="81"/>
            <rFont val="Tahoma"/>
            <family val="2"/>
          </rPr>
          <t>Angie Paola Jara Rubiano:</t>
        </r>
        <r>
          <rPr>
            <sz val="9"/>
            <color indexed="81"/>
            <rFont val="Tahoma"/>
            <family val="2"/>
          </rPr>
          <t xml:space="preserve">
100%</t>
        </r>
      </text>
    </comment>
    <comment ref="O116" authorId="1" shapeId="0" xr:uid="{71F365BE-4BCB-470D-A6D1-30BFAA97FEC4}">
      <text>
        <r>
          <rPr>
            <b/>
            <sz val="9"/>
            <color indexed="81"/>
            <rFont val="Tahoma"/>
            <family val="2"/>
          </rPr>
          <t>Angie Paola Jara Rubiano:</t>
        </r>
        <r>
          <rPr>
            <sz val="9"/>
            <color indexed="81"/>
            <rFont val="Tahoma"/>
            <family val="2"/>
          </rPr>
          <t xml:space="preserve">
1</t>
        </r>
      </text>
    </comment>
    <comment ref="O117" authorId="1" shapeId="0" xr:uid="{34E9E3A9-BBE8-465B-B833-54EEF04126FF}">
      <text>
        <r>
          <rPr>
            <b/>
            <sz val="9"/>
            <color indexed="81"/>
            <rFont val="Tahoma"/>
            <family val="2"/>
          </rPr>
          <t>Angie Paola Jara Rubiano:</t>
        </r>
        <r>
          <rPr>
            <sz val="9"/>
            <color indexed="81"/>
            <rFont val="Tahoma"/>
            <family val="2"/>
          </rPr>
          <t xml:space="preserve">
100%</t>
        </r>
      </text>
    </comment>
    <comment ref="O118" authorId="1" shapeId="0" xr:uid="{E1E9BFD8-67EA-4341-94D2-B74E09356978}">
      <text>
        <r>
          <rPr>
            <b/>
            <sz val="9"/>
            <color indexed="81"/>
            <rFont val="Tahoma"/>
            <family val="2"/>
          </rPr>
          <t>Angie Paola Jara Rubiano:</t>
        </r>
        <r>
          <rPr>
            <sz val="9"/>
            <color indexed="81"/>
            <rFont val="Tahoma"/>
            <family val="2"/>
          </rPr>
          <t xml:space="preserve">
4</t>
        </r>
      </text>
    </comment>
    <comment ref="O119" authorId="1" shapeId="0" xr:uid="{42B3DD50-9CA6-4F6E-B2F0-140F554823D6}">
      <text>
        <r>
          <rPr>
            <b/>
            <sz val="9"/>
            <color indexed="81"/>
            <rFont val="Tahoma"/>
            <family val="2"/>
          </rPr>
          <t>Angie Paola Jara Rubiano:</t>
        </r>
        <r>
          <rPr>
            <sz val="9"/>
            <color indexed="81"/>
            <rFont val="Tahoma"/>
            <family val="2"/>
          </rPr>
          <t xml:space="preserve">
100%</t>
        </r>
      </text>
    </comment>
    <comment ref="O120" authorId="1" shapeId="0" xr:uid="{111CB562-D657-473D-88B2-9C54442BFA0C}">
      <text>
        <r>
          <rPr>
            <b/>
            <sz val="9"/>
            <color indexed="81"/>
            <rFont val="Tahoma"/>
            <family val="2"/>
          </rPr>
          <t>Angie Paola Jara Rubiano:</t>
        </r>
        <r>
          <rPr>
            <sz val="9"/>
            <color indexed="81"/>
            <rFont val="Tahoma"/>
            <family val="2"/>
          </rPr>
          <t xml:space="preserve">
4</t>
        </r>
      </text>
    </comment>
    <comment ref="O121" authorId="1" shapeId="0" xr:uid="{923ED47B-09C7-43FB-92AC-8E37D3C68075}">
      <text>
        <r>
          <rPr>
            <b/>
            <sz val="9"/>
            <color indexed="81"/>
            <rFont val="Tahoma"/>
            <family val="2"/>
          </rPr>
          <t>Angie Paola Jara Rubiano:</t>
        </r>
        <r>
          <rPr>
            <sz val="9"/>
            <color indexed="81"/>
            <rFont val="Tahoma"/>
            <family val="2"/>
          </rPr>
          <t xml:space="preserve">
4</t>
        </r>
      </text>
    </comment>
    <comment ref="O122" authorId="1" shapeId="0" xr:uid="{16065F9C-1D87-49BF-AE7F-D0FC116FE1CE}">
      <text>
        <r>
          <rPr>
            <b/>
            <sz val="9"/>
            <color indexed="81"/>
            <rFont val="Tahoma"/>
            <family val="2"/>
          </rPr>
          <t>Angie Paola Jara Rubiano:</t>
        </r>
        <r>
          <rPr>
            <sz val="9"/>
            <color indexed="81"/>
            <rFont val="Tahoma"/>
            <family val="2"/>
          </rPr>
          <t xml:space="preserve">
100%</t>
        </r>
      </text>
    </comment>
    <comment ref="O123" authorId="1" shapeId="0" xr:uid="{5683CDA1-EBB7-4F4B-98EA-DACE161A2699}">
      <text>
        <r>
          <rPr>
            <b/>
            <sz val="9"/>
            <color indexed="81"/>
            <rFont val="Tahoma"/>
            <family val="2"/>
          </rPr>
          <t>Angie Paola Jara Rubiano:</t>
        </r>
        <r>
          <rPr>
            <sz val="9"/>
            <color indexed="81"/>
            <rFont val="Tahoma"/>
            <family val="2"/>
          </rPr>
          <t xml:space="preserve">
1</t>
        </r>
      </text>
    </comment>
    <comment ref="O124" authorId="1" shapeId="0" xr:uid="{446B5D82-871B-4C13-B333-2A88DEFA9CEA}">
      <text>
        <r>
          <rPr>
            <b/>
            <sz val="9"/>
            <color indexed="81"/>
            <rFont val="Tahoma"/>
            <family val="2"/>
          </rPr>
          <t>Angie Paola Jara Rubiano:</t>
        </r>
        <r>
          <rPr>
            <sz val="9"/>
            <color indexed="81"/>
            <rFont val="Tahoma"/>
            <family val="2"/>
          </rPr>
          <t xml:space="preserve">
4</t>
        </r>
      </text>
    </comment>
    <comment ref="O125" authorId="1" shapeId="0" xr:uid="{3719477D-5875-48C4-90E6-B26D5F267E0C}">
      <text>
        <r>
          <rPr>
            <b/>
            <sz val="9"/>
            <color indexed="81"/>
            <rFont val="Tahoma"/>
            <family val="2"/>
          </rPr>
          <t>Angie Paola Jara Rubiano:</t>
        </r>
        <r>
          <rPr>
            <sz val="9"/>
            <color indexed="81"/>
            <rFont val="Tahoma"/>
            <family val="2"/>
          </rPr>
          <t xml:space="preserve">
4</t>
        </r>
      </text>
    </comment>
    <comment ref="O126" authorId="1" shapeId="0" xr:uid="{0C478130-8A68-4016-8C83-95AEF7EF05DE}">
      <text>
        <r>
          <rPr>
            <b/>
            <sz val="9"/>
            <color indexed="81"/>
            <rFont val="Tahoma"/>
            <family val="2"/>
          </rPr>
          <t>Angie Paola Jara Rubiano:</t>
        </r>
        <r>
          <rPr>
            <sz val="9"/>
            <color indexed="81"/>
            <rFont val="Tahoma"/>
            <family val="2"/>
          </rPr>
          <t xml:space="preserve">
4</t>
        </r>
      </text>
    </comment>
    <comment ref="O127" authorId="1" shapeId="0" xr:uid="{64D6C4EB-7957-44A7-86E3-A1BBB241815C}">
      <text>
        <r>
          <rPr>
            <b/>
            <sz val="9"/>
            <color indexed="81"/>
            <rFont val="Tahoma"/>
            <family val="2"/>
          </rPr>
          <t>Angie Paola Jara Rubiano:</t>
        </r>
        <r>
          <rPr>
            <sz val="9"/>
            <color indexed="81"/>
            <rFont val="Tahoma"/>
            <family val="2"/>
          </rPr>
          <t xml:space="preserve">
4</t>
        </r>
      </text>
    </comment>
    <comment ref="O128" authorId="1" shapeId="0" xr:uid="{1E976471-CC6A-473E-887C-C1B57BB5B4FC}">
      <text>
        <r>
          <rPr>
            <b/>
            <sz val="9"/>
            <color indexed="81"/>
            <rFont val="Tahoma"/>
            <family val="2"/>
          </rPr>
          <t>Angie Paola Jara Rubiano:</t>
        </r>
        <r>
          <rPr>
            <sz val="9"/>
            <color indexed="81"/>
            <rFont val="Tahoma"/>
            <family val="2"/>
          </rPr>
          <t xml:space="preserve">
4</t>
        </r>
      </text>
    </comment>
    <comment ref="O130" authorId="1" shapeId="0" xr:uid="{0D2FC857-25DF-47F8-8F5B-B07E083951C9}">
      <text>
        <r>
          <rPr>
            <b/>
            <sz val="9"/>
            <color indexed="81"/>
            <rFont val="Tahoma"/>
            <family val="2"/>
          </rPr>
          <t>Angie Paola Jara Rubiano:</t>
        </r>
        <r>
          <rPr>
            <sz val="9"/>
            <color indexed="81"/>
            <rFont val="Tahoma"/>
            <family val="2"/>
          </rPr>
          <t xml:space="preserve">
1</t>
        </r>
      </text>
    </comment>
    <comment ref="O132" authorId="1" shapeId="0" xr:uid="{BF13A767-30F9-4CF1-8BA5-D37C8CB97ED9}">
      <text>
        <r>
          <rPr>
            <b/>
            <sz val="9"/>
            <color indexed="81"/>
            <rFont val="Tahoma"/>
            <family val="2"/>
          </rPr>
          <t>Angie Paola Jara Rubiano:</t>
        </r>
        <r>
          <rPr>
            <sz val="9"/>
            <color indexed="81"/>
            <rFont val="Tahoma"/>
            <family val="2"/>
          </rPr>
          <t xml:space="preserve">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1" authorId="0" shapeId="0" xr:uid="{00000000-0006-0000-0300-000001000000}">
      <text>
        <r>
          <rPr>
            <b/>
            <sz val="9"/>
            <color indexed="81"/>
            <rFont val="Tahoma"/>
            <family val="2"/>
          </rPr>
          <t>OAP: Coloque en numeros la meta de cada actividad y en aquella que cooresponda a la meta anual registre en números la meta 2021</t>
        </r>
        <r>
          <rPr>
            <sz val="9"/>
            <color indexed="81"/>
            <rFont val="Tahoma"/>
            <family val="2"/>
          </rPr>
          <t xml:space="preserve">
</t>
        </r>
      </text>
    </comment>
    <comment ref="J1" authorId="0" shapeId="0" xr:uid="{00000000-0006-0000-0300-000002000000}">
      <text>
        <r>
          <rPr>
            <b/>
            <sz val="9"/>
            <color indexed="81"/>
            <rFont val="Tahoma"/>
            <family val="2"/>
          </rPr>
          <t>OAP: Se revisará en conjunto con la Oficina de Planeación</t>
        </r>
        <r>
          <rPr>
            <sz val="9"/>
            <color indexed="81"/>
            <rFont val="Tahoma"/>
            <family val="2"/>
          </rPr>
          <t xml:space="preserve">
</t>
        </r>
      </text>
    </comment>
    <comment ref="O1" authorId="0" shapeId="0" xr:uid="{00000000-0006-0000-0300-000003000000}">
      <text>
        <r>
          <rPr>
            <b/>
            <sz val="9"/>
            <color indexed="81"/>
            <rFont val="Tahoma"/>
            <family val="2"/>
          </rPr>
          <t xml:space="preserve">OAP:
Contratos de prestación de servicios: </t>
        </r>
        <r>
          <rPr>
            <sz val="9"/>
            <color indexed="81"/>
            <rFont val="Tahoma"/>
            <family val="2"/>
          </rPr>
          <t>80111600. Los demás buscar códigos colombia compra eficiente</t>
        </r>
      </text>
    </comment>
    <comment ref="U1" authorId="0" shapeId="0" xr:uid="{00000000-0006-0000-0300-000004000000}">
      <text>
        <r>
          <rPr>
            <b/>
            <sz val="9"/>
            <color indexed="81"/>
            <rFont val="Tahoma"/>
            <family val="2"/>
          </rPr>
          <t>OAP: Para el caso de viáticos y tiquetes terrestre coloque No es contrato. Los demás selecciónelos de acuerdo con la lista</t>
        </r>
        <r>
          <rPr>
            <sz val="9"/>
            <color indexed="81"/>
            <rFont val="Tahoma"/>
            <family val="2"/>
          </rPr>
          <t xml:space="preserve">
</t>
        </r>
      </text>
    </comment>
    <comment ref="W1" authorId="0" shapeId="0" xr:uid="{00000000-0006-0000-0300-000005000000}">
      <text>
        <r>
          <rPr>
            <b/>
            <sz val="9"/>
            <color indexed="81"/>
            <rFont val="Tahoma"/>
            <family val="2"/>
          </rPr>
          <t>OAP:Los contratos de prestación de servicios deben registrarse con el mismo valor del año 2020 (Sin incremento)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8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M1" authorId="0" shapeId="0" xr:uid="{00000000-0006-0000-0900-000001000000}">
      <text>
        <r>
          <rPr>
            <b/>
            <sz val="9"/>
            <color indexed="81"/>
            <rFont val="Tahoma"/>
            <family val="2"/>
          </rPr>
          <t xml:space="preserve">OAP: </t>
        </r>
        <r>
          <rPr>
            <sz val="9"/>
            <color indexed="81"/>
            <rFont val="Tahoma"/>
            <family val="2"/>
          </rPr>
          <t xml:space="preserve">
Marcadores, pliegos de papel periódico, papel de colores, lápices, esferos, papel craft</t>
        </r>
      </text>
    </comment>
  </commentList>
</comments>
</file>

<file path=xl/sharedStrings.xml><?xml version="1.0" encoding="utf-8"?>
<sst xmlns="http://schemas.openxmlformats.org/spreadsheetml/2006/main" count="3361" uniqueCount="659">
  <si>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</si>
  <si>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</si>
  <si>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</si>
  <si>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</si>
  <si>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</si>
  <si>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</si>
  <si>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</si>
  <si>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</si>
  <si>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</si>
  <si>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</si>
  <si>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</si>
  <si>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</si>
  <si>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</si>
  <si>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Meta Cuatrenio</t>
  </si>
  <si>
    <t>Meta 2025</t>
  </si>
  <si>
    <t xml:space="preserve">Peso Porcentual de la Actividad en relación con la Meta </t>
  </si>
  <si>
    <t>Indicador Eficacia de cada actividad</t>
  </si>
  <si>
    <t>Fecha Inicio - reporte de la actividad</t>
  </si>
  <si>
    <t>Fecha Fin de la actividad</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</si>
  <si>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</si>
  <si>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</si>
  <si>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</si>
  <si>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</si>
  <si>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</si>
  <si>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</si>
  <si>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</si>
  <si>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</si>
  <si>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</si>
  <si>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</si>
  <si>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</si>
  <si>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</si>
  <si>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</si>
  <si>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Brindar asistencia técnica a las Regionales del Instituto Colombiano de Bienestar Familiar y/o Secretarias de Educación para la atención de niñas y niños con discapacidad visual.</t>
  </si>
  <si>
    <t>Número de departamentos asistidos técnicamente en primera infancia</t>
  </si>
  <si>
    <t>Marzo</t>
  </si>
  <si>
    <t>Noviembre</t>
  </si>
  <si>
    <t>Seguridad Humana y Justicia Social - Garantía de Derechos como fundamento de la dignidad humana y condiciones para el bienestar</t>
  </si>
  <si>
    <t>Número de acompañamientos realizados</t>
  </si>
  <si>
    <r>
      <rPr>
        <b/>
        <sz val="12"/>
        <color theme="1"/>
        <rFont val="Arial"/>
        <family val="2"/>
      </rPr>
      <t>Seguridad Humana y Justicia Socia</t>
    </r>
    <r>
      <rPr>
        <sz val="12"/>
        <color theme="1"/>
        <rFont val="Arial"/>
        <family val="2"/>
      </rPr>
      <t>l - Garantía de Derechos como fundamento de la dignidad humana y condiciones para el bienestar</t>
    </r>
  </si>
  <si>
    <t xml:space="preserve">Brindar asistencia técnica en educación a las entidades territoriales para el fortalecimiento de los procesos de atención para las personas con discapacidad visual </t>
  </si>
  <si>
    <t>Gestionar con Escuelas Normales o Instituciones de Educación Superior el desarrollo de programas de formación en discapacidad visual para la atención educativa.</t>
  </si>
  <si>
    <t xml:space="preserve">Nùmero de informes de la gestión en las Secretarías de Educación y/o instituciones de educación superior donde se gestionó la propuesta.   </t>
  </si>
  <si>
    <t>Número de departamentos asistidos técnicamente</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</si>
  <si>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</si>
  <si>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</si>
  <si>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 xml:space="preserve">Realizar un acompañamiento en coordinación con las Secretarías de Educación a las entidades territoriales asistidas técnicamente para la atención de estudiantes con discapacidad visual durante el año 2023 y 2024 ( virtual 16 y 8 presenciales) </t>
  </si>
  <si>
    <t>Numero de acompañamientos realizados</t>
  </si>
  <si>
    <t xml:space="preserve">Propuesta elaborada y aprobada </t>
  </si>
  <si>
    <t>Junio</t>
  </si>
  <si>
    <t xml:space="preserve">Dictar cursos virtuales dirigidos a docentes,familias, agentes educativos, entre otros actores, que sirvan de apoyo para fortalecer los procesos de asistencia técnica.  </t>
  </si>
  <si>
    <t>Número de cursos virtuales dictados</t>
  </si>
  <si>
    <t xml:space="preserve">Gestionar con el ICFES la asesoría en lo relacionado con la pertinencia, accesibilidad y ajustes razonables para facilitar la presentación de las pruebas SABER por parte de las personas con discapacidad visual dependiendo de la solicitud de la entidad </t>
  </si>
  <si>
    <t>Informes 
semestrales elaborados</t>
  </si>
  <si>
    <t xml:space="preserve">Número de instituciones educativas por entidad territorial asesoradas en el tema de familia </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</si>
  <si>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</si>
  <si>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</si>
  <si>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Diciembre</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</si>
  <si>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</si>
  <si>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</si>
  <si>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</si>
  <si>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</si>
  <si>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Gestión con Valores para Resultados</t>
  </si>
  <si>
    <t>Fortalecer la capacidad institucional y la gestión de los procesos institucionales para avanzar en la implementación de las políticas del Modelo Integrado de Planeación y Gestión</t>
  </si>
  <si>
    <t>Fortalecer la capacidad de gestión de los procesos para avanzar en la implementación del Modelo Integrado de Planeación en la Entidad</t>
  </si>
  <si>
    <t>PROYECTO OPTIMIZACIÓN DE LAS CAPACIDADES INSTITUCIONALES PARA FORTALECER LA GESTIÓN DE LOS PROCESOS A NIVEL NACIONAL</t>
  </si>
  <si>
    <t>OC-02</t>
  </si>
  <si>
    <t>SERVICIO DE IMPLEMENTACIÓN SISTEMAS DE GESTIÓN</t>
  </si>
  <si>
    <t>Fortalecer la implementación del Modelo Integrado de planeación y gestión</t>
  </si>
  <si>
    <t xml:space="preserve">Realizar seguimiento trimestral a los indicadores del proceso y registrarlo en el Software del Sistema Integrado de Gestión </t>
  </si>
  <si>
    <t>Seguimiento trimestral de indicadores de gestión realizado</t>
  </si>
  <si>
    <t>Enero</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</si>
  <si>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</si>
  <si>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</si>
  <si>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</si>
  <si>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</si>
  <si>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Brindar asistencia técnica a entidades del orden territorial para la promoción y vinculación laboral de las personas con discapacidad visual.</t>
  </si>
  <si>
    <t>Número departamentos asistidos tecnicamente al para la promoción y vinculación laboral</t>
  </si>
  <si>
    <t>Realizar un acompañamiento a las entidades del orden territorial para la promoción y vinculación laboral de las personas con discapacidad visual.</t>
  </si>
  <si>
    <t>Octubre</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</si>
  <si>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</si>
  <si>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</si>
  <si>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No aplica</t>
  </si>
  <si>
    <t xml:space="preserve">Aplicar el instrumento de "Caracterización de  inclusión social, laboral y productiva", en coordinación con entidades públicas y privadas para la comprension del estado de la poblacion en el territorio </t>
  </si>
  <si>
    <t>Febrero</t>
  </si>
  <si>
    <t>Promover la creación de un repositorio para incluir la base de datos de la"Caracterización de  inclusión social, laboral y productiva",</t>
  </si>
  <si>
    <t>Dictar los cursos de habilidades socioemocionales para el fortalecimiento de las competencias laborales  de la poblacion con discapacidad visual y el de Inclusión laboral para prestadores - operadores - intermediadores laborales</t>
  </si>
  <si>
    <t>Cursos dictados</t>
  </si>
  <si>
    <t>Mayo</t>
  </si>
  <si>
    <t xml:space="preserve">Gestionar el desarrollo de cursos que fortalezcan las competencias laborales de las personas con discapacidad visual. </t>
  </si>
  <si>
    <t>Número de cursos que fortalezcan las competencias laborales gestionadas</t>
  </si>
  <si>
    <t>Asesorar a las entidades públicas, privadas o poblacion con discapacidad visual que lo soliciten, para la inclusion laboral de las personas con discapacidad visual</t>
  </si>
  <si>
    <t>Número de entidades y/o población con discapacidad visual asesoradas para la promocion de la vinculación laboral</t>
  </si>
  <si>
    <t>Brindar asesoria en la creación y fortalecimiento de ideas de negocios y/o empredimientos de las personas con discapacidad visual ensus diferentes niveles de desarrollo</t>
  </si>
  <si>
    <t>Numero de asesorias brindadas a personas con discapacidad  visual en ideas de negocio y/o emprendimientos</t>
  </si>
  <si>
    <t xml:space="preserve">Gestionar propuesta en coordinación con cámaras de comercio, emprende Colombia, y cámara de diversidad o entidades relacionadas,  orientadas a fortalecer las unidades productivas de las personas con discapacidad. </t>
  </si>
  <si>
    <t>Propuesta divulgada con las entidades para fortalecer las unidades productivas de las personas con discapacidad elaborada</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</si>
  <si>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</si>
  <si>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</si>
  <si>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</si>
  <si>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Septiembre</t>
  </si>
  <si>
    <t>Seguridad Humana y Justicia Social - Politica de inclusión productiva con trabajo decente y apoyo al emprendimiento</t>
  </si>
  <si>
    <t xml:space="preserve">Dictar los cursos de Tecnología especializada  y el curso de documentos digitales accesibles. </t>
  </si>
  <si>
    <t>Numero de cursos dictados</t>
  </si>
  <si>
    <t>Asesorar a entidades públicas y privadas  en temas de accesibilidad y acceso a la informacion para contribuir al ejercicio de los derechos de las personas con discapacidad visual</t>
  </si>
  <si>
    <t xml:space="preserve">
Numero de entidades publicas y privadas asesoradas en temas de accesibilidad y acceso a la informaciòn </t>
  </si>
  <si>
    <t xml:space="preserve">
 Asistir técnicamente a entidades públicas y privadas  en temas de accesibilidad y acceso a la informacion para contribuir al ejercicio de los derechos de las personas con discapacidad visual 
</t>
  </si>
  <si>
    <t xml:space="preserve">
Numero de entidades publicas y privadas asistidas tecnicamente en temas de accesibilidad y acceso a la informaciòn </t>
  </si>
  <si>
    <t>Asesorar a entidades públicas, privadas y/o personas naturales en el uso o desarrollo de tecnología especializada para el acceso a la información de personas con discapacidad en distintos ambitos.</t>
  </si>
  <si>
    <t xml:space="preserve">
Número de entidades públicas, privadas y/o personas asesoradas en el uso o desarrollo de tecnología</t>
  </si>
  <si>
    <t xml:space="preserve">Gestión con Instituciones de Educación Superior y o el SENA, la implementación y certificación  de cursos de formación en accesibilidad digital y web </t>
  </si>
  <si>
    <t xml:space="preserve">Número de informes semestrales con la gestión adelantada con las entidades
</t>
  </si>
  <si>
    <t>Brindar asistencia técnica a entidades públicas y privadas en temas de accesibilidad del espacio físico.</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</si>
  <si>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</si>
  <si>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</si>
  <si>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 xml:space="preserve">Asistir técnica a entidades publicas y privadas en temas de accesibilidad al espacio físico para contribuir al ejercicio de los derechos de las personas con discapacidad visual </t>
  </si>
  <si>
    <t>Gestión con Instituciones de Educación Superior y o el SENA, la implementación de cursos de formación al espacio fìsico</t>
  </si>
  <si>
    <t>Número de informes semestrales con la gestion adelantada con las instituciones de educación superior</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</si>
  <si>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</si>
  <si>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</si>
  <si>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</si>
  <si>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Desarrollar campañas de comunicación para posicionar el INCI como entidad referente en la tematica de discapacidad visual</t>
  </si>
  <si>
    <t xml:space="preserve">Número de campañas desarrolladas y  divulgadas en diferentes medios de acuerdo con la campaña </t>
  </si>
  <si>
    <t>Ejecutar el cronograma para la actualización de los contenidos de los micrositios de la página web</t>
  </si>
  <si>
    <t>Actualizar el catalogo de servicios del INCI</t>
  </si>
  <si>
    <t>Catalogo actualizado</t>
  </si>
  <si>
    <t xml:space="preserve">Generar estrategia para divulgar el catálogo de servicios articuladamente con las areas misionales o quienes visiten las regiones. </t>
  </si>
  <si>
    <t>Realizar seguimiento de la interacción de la audiencia en las campañas digitales</t>
  </si>
  <si>
    <t>Número de seguimientos trimestrales realizados</t>
  </si>
  <si>
    <t>Número de Infomes semestrales elaborados con la gestion realizada con el Ministerio.</t>
  </si>
  <si>
    <t>Desarrollar talleres trimestralmente con las entidades generadoras de contenidos sobre comunicación incluyente</t>
  </si>
  <si>
    <t>Numero de talleres trimestrales realizados</t>
  </si>
  <si>
    <t>Producir material, productos o recursos en formatos accesibles para el acceso a la información y el conocimiento de las personas con discapacidad visual</t>
  </si>
  <si>
    <t xml:space="preserve">Número de seguimientos trimestrales realizados a los indicadores de gestión en el Software del Sistema Integrado de Gestión </t>
  </si>
  <si>
    <t>Numero de seguimiento trimestral de indicadores de gestión realizado</t>
  </si>
  <si>
    <t>MP-02</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</si>
  <si>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</si>
  <si>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</si>
  <si>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</si>
  <si>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</si>
  <si>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Evaluación de resultados</t>
  </si>
  <si>
    <t>Dotar con material en tinta, braile, relieve o recursos educativos digitales accesibles a entidades publicas y/o privadas para apoyar los servicios que estas entidades ofrecen a las personas con discapacidad visual</t>
  </si>
  <si>
    <t>Número de entidades dotadas</t>
  </si>
  <si>
    <t>Producción radial y audiovisual</t>
  </si>
  <si>
    <t>Producir y emitir contenidos radiales para promover la inclusión de las personas con discapacidad visual</t>
  </si>
  <si>
    <r>
      <t>Establecer espacios con emisoras a nivel nacional para hacer difusión de los contenidos</t>
    </r>
    <r>
      <rPr>
        <sz val="12"/>
        <rFont val="Arial"/>
        <family val="2"/>
      </rPr>
      <t xml:space="preserve"> de INCIRADIO, como apoyo a los procesos de asistencia técnica.</t>
    </r>
  </si>
  <si>
    <t>Número de espacios en parrilla de programación de emisoras a nivel nacional</t>
  </si>
  <si>
    <t>Realizar grabación y emisión de programas</t>
  </si>
  <si>
    <t>Número de programas emitidos</t>
  </si>
  <si>
    <t>Realizar grabación y publicación de Podcast , separadores y miniprogramas</t>
  </si>
  <si>
    <t>Número de contenidos publicados</t>
  </si>
  <si>
    <t>Producir y publicar contenidos audiovisuales para promover la inclusión de las personas con discapacidad visual</t>
  </si>
  <si>
    <t>Crear y publicar contenido audiovisual  para personas con discapacidad visual</t>
  </si>
  <si>
    <t>Contenidos audiovisuales creados y publicados</t>
  </si>
  <si>
    <t>Realizar asesorarias internas y/o externas (entidades públicas, privadas y personas naturales) para la elaboración y adaptación de contenidos audiovisual con accesibilidad.
(2 internas)
(10 externas)</t>
  </si>
  <si>
    <t>Número de asesorias internas y/o externas a ventidades y personas naturales asesoradas en  la elaboración de contenidos audiovisuales con accesibilidad</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</si>
  <si>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</si>
  <si>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</si>
  <si>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</si>
  <si>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</si>
  <si>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 xml:space="preserve">Producir libros, textos y material en tinta, macrotipo, sistema braille y relieve para las personas con discapacidad visual </t>
  </si>
  <si>
    <t>Número de libros, textos y material en tinta, macrotipo, sistema braille y relieve producidos</t>
  </si>
  <si>
    <t>Julio</t>
  </si>
  <si>
    <t>Actualizar los documentos del  SIG del proceso de Unidades Productivas y gestionar su migración al Sofware SIG</t>
  </si>
  <si>
    <t>Porcentaje de ejecución del cronograma SIG</t>
  </si>
  <si>
    <t>Agosto</t>
  </si>
  <si>
    <t xml:space="preserve">Revisar, actualizar y realizar seguimiento trimestral a los indicadores del proceso y registrarlo en el Software del Sistema Integrado de Gestión </t>
  </si>
  <si>
    <t>Número de seguimientos trimestrales realizados a los indicadores de gestión</t>
  </si>
  <si>
    <t xml:space="preserve">Centro Cultural
</t>
  </si>
  <si>
    <t>Producir y/o adaptar productos o recursos en formatos accesibles para el acceso a la información y el conocimiento de las personas con discapacidad visual</t>
  </si>
  <si>
    <t>Seguimiento del cronograma de estructuración,  catalogación y publicación de documentos de la Biblioteca Virtual para Ciegos</t>
  </si>
  <si>
    <t>Porcentaje de ejecución del cronograma de estructuración, catalogación y publicación  de documentos de la Biblioteca Virtual para Ciegos</t>
  </si>
  <si>
    <t>Estructurar documentos en formatos digitales accesibles para la Biblioteca Virtual para Ciegos</t>
  </si>
  <si>
    <t>Número de documentos en formatos digitales accesibles estructurados</t>
  </si>
  <si>
    <t>Publicar documentos estructurados y catalogados en formatos digitales accesibles para la Biblioteca Virtual para Ciegos</t>
  </si>
  <si>
    <t>Número de documentos estructurados y catalogados  en formatos digitales accesibles  publicados</t>
  </si>
  <si>
    <t>Brindar soporte en el registro y uso de la Biblioteca Virtual para Ciegos</t>
  </si>
  <si>
    <t xml:space="preserve">Realizar seguimiento al uso de la Biblioteca Virtual para Ciegos
</t>
  </si>
  <si>
    <t>Abril</t>
  </si>
  <si>
    <t>Publicar los recursos de la producción realizada por los procesos misionales de la entidad</t>
  </si>
  <si>
    <t>Número de recursos  publicados en CENDOC</t>
  </si>
  <si>
    <t xml:space="preserve">Dictar 2 curso virtuales  para la estructuración de textos </t>
  </si>
  <si>
    <t>Un curso virtual por semestre para la estructuración de textos dictado</t>
  </si>
  <si>
    <t>Realizar talleres especializados en temas relacionados con la discapacidad visual</t>
  </si>
  <si>
    <t>Ejecutar y hacer seguimiento al cronograma de los talleres especializados en discapacidad visual</t>
  </si>
  <si>
    <t>Número de talleres especializados realizados (ejecución cronograma)</t>
  </si>
  <si>
    <t xml:space="preserve">Ejecutar y reportar trimestralmente el avance las acciones establecidas en el Plan Unico de Mejoramiento Institucional  </t>
  </si>
  <si>
    <t xml:space="preserve">Porcentaje de avance trimestral del plan unico de mejoramiento Institucional </t>
  </si>
  <si>
    <t>Actualizar los documentos del SIG del proceso centro cultural y gestionar su migración al Software SIG</t>
  </si>
  <si>
    <t>Porcentaje de documentos actualizados y migrados al software del SIG</t>
  </si>
  <si>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</si>
  <si>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</si>
  <si>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</si>
  <si>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</si>
  <si>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t xml:space="preserve">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</si>
  <si>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Ejercicio investigativo de nivel 3 desarrollado </t>
  </si>
  <si>
    <t xml:space="preserve">Asesorar a entidades públicas, privadas y personas naturales para el desarrollo de propuestas o proyectos investigativos en temas relacionados con discapacidad visual. </t>
  </si>
  <si>
    <t>Número de entidades públicas, privadas y personas naturales asesoradas</t>
  </si>
  <si>
    <t xml:space="preserve">Acompañar el desarrollo de ejercicios investigativos relacionados con la discapacidad visual. </t>
  </si>
  <si>
    <t>Ejercicios investigativos relacionados con la discapacidad visual apoyados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</si>
  <si>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</si>
  <si>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</si>
  <si>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</si>
  <si>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Realizar un acompañamiento a los representantes de los grupos asociativos y  a los representantes de las personas con discapacidad visual ante los  comites territoriales de discapacidad asistidos tecnicamente en el año 2023.
Para fortalcer su participación incidente en coordinación con entidades de orden nacional y territorial</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</si>
  <si>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</si>
  <si>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</si>
  <si>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r>
      <t xml:space="preserve">Realizar un acompañamiento para fortalecer la articulación interinstitucional con los Comités territoriales o secretarias técnicas  asistidas técnicamente en los años 2023 y </t>
    </r>
    <r>
      <rPr>
        <sz val="12"/>
        <rFont val="Arial"/>
        <family val="2"/>
      </rPr>
      <t>2024</t>
    </r>
    <r>
      <rPr>
        <sz val="12"/>
        <color theme="1"/>
        <rFont val="Arial"/>
        <family val="2"/>
      </rPr>
      <t xml:space="preserve"> para el desarrollo de las acciones que promuevan la inclusión de las personas con discapacidad visual de acuerdo con la política pública. </t>
    </r>
  </si>
  <si>
    <t xml:space="preserve">Desarrollar acciones que contribuyan al ejercicio de los derechos de las personas con discapacidad visual </t>
  </si>
  <si>
    <t>Validar la apropiación de la caja de herramientas por parte de las organizaciones de personas con discapacidad visual</t>
  </si>
  <si>
    <t>Número de organizaciones de personas con discapacidad visual en donde se validó la apropiación de la caja de herramientas</t>
  </si>
  <si>
    <t>Elaborar material y documentos técnicos para promover el el acceso efectivo a la oferta institucional pública y la garantia de los derechos</t>
  </si>
  <si>
    <t>Número de documentos técnicos elaborados</t>
  </si>
  <si>
    <t>Desarrollar acciones para dar cumplimiento a la Ley 2090 de 2021 en lo relacionado con el intercambio transfronterizo de textos  para fortalecer la Biblioteca Virtual para Ciegos  para el acceso a la información de las personas con discapacidad visual</t>
  </si>
  <si>
    <t>Número de informes semestrales de participación</t>
  </si>
  <si>
    <t>Mejorar la accesibilidad de la infraestructura física para una óptima prestación de los servicios</t>
  </si>
  <si>
    <t>OC-01</t>
  </si>
  <si>
    <t>Administrativo</t>
  </si>
  <si>
    <t>Grupo Administrativo y Financiero</t>
  </si>
  <si>
    <t>SEDES ADECUADAS</t>
  </si>
  <si>
    <t>Mejorar los espacios físicos y accesibilidad de la entidad</t>
  </si>
  <si>
    <t>Ejecutar el cronograma de mejoramiento de los espacios físicos y accesibilidad de la entidad</t>
  </si>
  <si>
    <t>Ejecutar el plan de mantenimiento de las instalaciones de la entidad</t>
  </si>
  <si>
    <t>Actualizar los documentos del SIG del proceso administrativo y gestionar su migración al Software SIG</t>
  </si>
  <si>
    <t>Realizar reuniones trimestrales con el objetivo de verificar el avance en la gestión de los bienes inmuebles a cargo de la entidad</t>
  </si>
  <si>
    <t>Número de seguimientos trimestrales realizados a los indicadores</t>
  </si>
  <si>
    <t>Realizar el Inventario de los bienes en uso a los funcionarios teniendo en cuenta el de cada dependencia  según el  cronograma anual establecido</t>
  </si>
  <si>
    <t xml:space="preserve">Número de funcionarios  con Inventarios  verificados </t>
  </si>
  <si>
    <t xml:space="preserve">Número de seguimientos trimestrales a los indicadores del proceso realizados y registrados en el Software del Sistema Integrado de Gestión </t>
  </si>
  <si>
    <t xml:space="preserve">Servicio al ciudadano
</t>
  </si>
  <si>
    <t xml:space="preserve">Gestión Humana y de la Información
</t>
  </si>
  <si>
    <t>Revisar y actualizar el documento "Caracterización  de usuarios" acorde a la última Guia del DAFP</t>
  </si>
  <si>
    <t>Documento "Caracterización  de usuarios actualizado"</t>
  </si>
  <si>
    <t>FEBRERO</t>
  </si>
  <si>
    <t>AGOSTO</t>
  </si>
  <si>
    <t>Actualizar la carta de trato digno 2025</t>
  </si>
  <si>
    <t>Carta de trato digno publicada</t>
  </si>
  <si>
    <t xml:space="preserve">
ELABORAR LA RESOLUCION RELACIONAMIENTO CON EL CIUDADANO (FIRMADA Y APROBADA)</t>
  </si>
  <si>
    <t>Resoluciòn publicada</t>
  </si>
  <si>
    <t>NOVIEMBRE</t>
  </si>
  <si>
    <t xml:space="preserve">Realizar mejoras y ajustes a los canales de atención </t>
  </si>
  <si>
    <t>Porcentaje de ejecución del cronograma de mejoras a los canales de atención</t>
  </si>
  <si>
    <t xml:space="preserve">Elaborar y ejecutar el plan de acción de la Politica de Servicio al ciudadano del MIPG  </t>
  </si>
  <si>
    <t>Autodiagnóstico y plan de acción actualizado</t>
  </si>
  <si>
    <t>Realizar un ejercicio de ciudadano incógnito</t>
  </si>
  <si>
    <t>Ejercicio de ciudadano incógnito realizado</t>
  </si>
  <si>
    <t>Participar en 2 espacios interinstitucionales para promocionar los servicos del INCI</t>
  </si>
  <si>
    <t>Actualizar los documentos del SIG del proceso servicio al ciudadano y gestionar su migración al Software SIG</t>
  </si>
  <si>
    <t xml:space="preserve">Gestión Documental
</t>
  </si>
  <si>
    <t>Optimizar la Gestión Documental Institucional de la entidad</t>
  </si>
  <si>
    <t xml:space="preserve">Actualizar Programa de gestiòn documental - PGD  </t>
  </si>
  <si>
    <t xml:space="preserve">Un documento actualizado Programa de Gestión Documental PGD </t>
  </si>
  <si>
    <t>Ejecución del cronograma anual del Programa de Gestión Documental 2025</t>
  </si>
  <si>
    <t>Porcentaje de ejecución del cronograma del Programa de Gestón Documental  PGD</t>
  </si>
  <si>
    <t>1  Documento con los Planes del  Sistema  Integrado de Conservación  actualizado (conservacion y preservación digital)</t>
  </si>
  <si>
    <t>Ejecutar el cronograma del Plan conservaciòn 2024</t>
  </si>
  <si>
    <t>Porcentaje de ejecución del cronograma trimestral del Plan conservaciòn 2024</t>
  </si>
  <si>
    <t>Ejecutar el cronograma el Plan de preservaciòn 2025</t>
  </si>
  <si>
    <t>Porcentaje de ejecución del cronograma trimestral del Plan de preservaciòn 2025</t>
  </si>
  <si>
    <t xml:space="preserve">Actualizar el instrumento Plan Institucional de Archivos - PINAR  2025 </t>
  </si>
  <si>
    <t xml:space="preserve"> 1 documento actualizado  - Plan Institucional de Archivos - PINAR</t>
  </si>
  <si>
    <t>Ejecutar el cronograma del Plan Institucional de Archivos - PINAR 2025</t>
  </si>
  <si>
    <t xml:space="preserve">Porcentaje de ejecución del Plan Institucional de Archivos - PINAR </t>
  </si>
  <si>
    <t>Realizar seguimiento trimestral al cronograma del proceso de  convalidación de las TRD del INCI ante el Archivo General del la Nación</t>
  </si>
  <si>
    <t xml:space="preserve">Porcentaje de cumplimiento trimestral al cronograma del plan de trabajo del proceso de convalidación  ante el AGN </t>
  </si>
  <si>
    <t>Realizar la actualización y elaboración de los documentos necesarios para mejorar el Proceso de Gestión Documental del SIG.</t>
  </si>
  <si>
    <t xml:space="preserve">Financiero
</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</si>
  <si>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</si>
  <si>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mensuales de seguimiento a la ejecución presupuestal de ingresos, gastos y pagos realizadas</t>
  </si>
  <si>
    <t>Actualizar los documentos del SIG del proceso Financiero y gestionar su migración al Software SIG</t>
  </si>
  <si>
    <t>Gestión Humana</t>
  </si>
  <si>
    <t>Fortalecer la implementación de la dimensión de Talento Humano de la entidad.</t>
  </si>
  <si>
    <t xml:space="preserve">Ejecutar el Plan Estratégico de Recursos Humanos </t>
  </si>
  <si>
    <t>Porcentaje de ejecución del plan Estratégico de Recursos Humanos</t>
  </si>
  <si>
    <t>Ejecutar el Plan anual de  Vacantes y el  Plan de Previsión de Recursos Humanos</t>
  </si>
  <si>
    <t>Porcentaje de ejecución del Plan Anual de Vacantes y el  Plan de Previsión de Recursos Humanos</t>
  </si>
  <si>
    <t>Ejecutar el Plan Institucional de Capacitación</t>
  </si>
  <si>
    <t>Porcentaje de ejecución del Plan Institucional de Capacitación</t>
  </si>
  <si>
    <t>Ejecutar el  Plan de Trabajo Anual en Seguridad y Salud en el Trabajo</t>
  </si>
  <si>
    <t xml:space="preserve">Porcentaje de ejecución del Plan de Trabajo Anual en Seguridad y Salud en el Trabajo </t>
  </si>
  <si>
    <t>Modificar el manual de funciones del INCI</t>
  </si>
  <si>
    <t xml:space="preserve"> Elaborar matriz de levantamiento de cargas de trabajo</t>
  </si>
  <si>
    <t>Un (1) Documento  matriz de levantamiento de cargas de trabajo consolidado</t>
  </si>
  <si>
    <t xml:space="preserve">Ejecutar el plan de acción de la Politica de Gestión del Talento Humano del MIPG  </t>
  </si>
  <si>
    <t xml:space="preserve">Porcentaje de avance del plan de acción de la Politica de Gestión del Talento Humano del MIPG  </t>
  </si>
  <si>
    <t>Traducir a lenguaje claro un documento (Guía,formato, manual) del proceso acorde con la Guía de Lenguaje Claro para Servidores Pùblicos de Colombia</t>
  </si>
  <si>
    <t>Un (1) Documento traducido a lenguaje claro</t>
  </si>
  <si>
    <t xml:space="preserve">Ejecutar la estrategia anual de Integridad </t>
  </si>
  <si>
    <t xml:space="preserve">Seguimiento ejecución al cronograma de la estrategia anual de Integridad </t>
  </si>
  <si>
    <t>Implementar la Política Institucional de Reconocimiento de Incentivos en la entidad (Comité, actos administrativos, procedimientos, formatos)</t>
  </si>
  <si>
    <t>Documentos legalizados(4)</t>
  </si>
  <si>
    <t>Actualizar los documentos del SIG del proceso Gestión Humana y gestionar su migración al Software SIG</t>
  </si>
  <si>
    <t xml:space="preserve">Gestión Contractual
</t>
  </si>
  <si>
    <t xml:space="preserve">Oficina Asesora Jurídica
</t>
  </si>
  <si>
    <t>Realizar seguimiento Al 100% del universo de contratos en termino para liquidar</t>
  </si>
  <si>
    <t xml:space="preserve">Numero de seguimientos trimestrales realizados a la liquidaciòn de los contratos en termino para liquidar  ( Evidencia matriz excel con el seguimiento) </t>
  </si>
  <si>
    <t>Seguimiento trimestral de indicadores de gestiòn realizado</t>
  </si>
  <si>
    <t>Realizar cada cuatro meses el seguimiento al cierre del expediente contractual en el SECOP II</t>
  </si>
  <si>
    <t xml:space="preserve">Informes cuatrimestrales elaborados Seguimiento cuatrimestral 
( pantallazo y/o correo de evidencia) </t>
  </si>
  <si>
    <t>Realizar una revisión semestral aleatoria de 10 contratos con el fin de verificar el cargue de las evidencias de las actividades desarrolladas</t>
  </si>
  <si>
    <t xml:space="preserve">Seguimiento semestrales 
( pantallazo y/o correo de evidencia) </t>
  </si>
  <si>
    <t>Actualizar los documentos del SIG del proceso Gestión Contractual y gestionar su migración al Software SIG</t>
  </si>
  <si>
    <t xml:space="preserve">Gestión Jurídica
</t>
  </si>
  <si>
    <t>Reportar los avances al subcomité de defensa sectorial de la sustanciación y apoyo profesional para la defensa jurídica y gestiòn dentro de los procesos judiciales del INCI en las diferentes jurisdicciones</t>
  </si>
  <si>
    <t>Número de reportes trimestrales de los avances al subcomité de defensa sectorial realizados ( correo electrónico de envio)</t>
  </si>
  <si>
    <t xml:space="preserve">Certificarse en dos cursos virtuales de la comunidad Juridica del Conocimiento de la Agencia Nacional de Defensa Jurídica del Estado </t>
  </si>
  <si>
    <t>Cursos virtuales realizados</t>
  </si>
  <si>
    <t>Realizar seguimiento tendiente a normalizar los comodatos de la entidad (Liquidados o prorrogados)</t>
  </si>
  <si>
    <t xml:space="preserve">Nùmero de seguimientos trimestrales presentados ( acta de reunión realizada por la Oficina Juridica) </t>
  </si>
  <si>
    <t>Revisar y actualizar el Normograma en el SIG y pàgina web semestralmente</t>
  </si>
  <si>
    <t>Número de actualizaciones del Normograma realizadas</t>
  </si>
  <si>
    <t xml:space="preserve">Realizar seguimiento cuatrimestral de la política de prevención del daño antijurídico </t>
  </si>
  <si>
    <t>Número de seguimientos cuatrimestrales de la política de prevención del daño antijurídico realizados
( correos cuantrimestrales)</t>
  </si>
  <si>
    <t>Actualizar el Autodiagnóstico y elaborar el plan de acción de la política de Defensa Juridica del MIPG</t>
  </si>
  <si>
    <t>Plan de acción AUTODIAGNOSTICO actualizado</t>
  </si>
  <si>
    <t xml:space="preserve">Evaluación y Mejoramiento
</t>
  </si>
  <si>
    <t xml:space="preserve">Formular y aprobar el Plan Anual de Auditoría </t>
  </si>
  <si>
    <t>Plan de auditoría formulado</t>
  </si>
  <si>
    <t xml:space="preserve">Ejecutar el Plan Anual de Auditoría </t>
  </si>
  <si>
    <t>Porcentaje de avance del plan de auditoría</t>
  </si>
  <si>
    <t xml:space="preserve">Realizar seguimiento trimestral al Plan Unico de Mejoramiento Institucional </t>
  </si>
  <si>
    <t>Seguimiento trimestral del plan unico de mejoramiento institucional realizado</t>
  </si>
  <si>
    <t>Direccionamiento Estratégico</t>
  </si>
  <si>
    <t>Oficina Asesora de Planeación</t>
  </si>
  <si>
    <t>Implementar el Programa de Transparencia y Ética Pública</t>
  </si>
  <si>
    <t>Numero de seguimientos cuatrimestrales
(Matriz de seguimiento-reporte)</t>
  </si>
  <si>
    <t>Actualizar el plan de adquisiciones</t>
  </si>
  <si>
    <t>Número de circulares actualizadas Plan de adquisiones</t>
  </si>
  <si>
    <t>Elaborar y realizar el seguimiento trimestral a la ejecución del plan de acción anual</t>
  </si>
  <si>
    <t>Realizar la parametrización de 2 planes institucionales en el software del Sistema Integrado de Gestión</t>
  </si>
  <si>
    <t>Número de planes institucionales parametrizados en el software del Sistema Integrado de Gestión</t>
  </si>
  <si>
    <t xml:space="preserve">Realizar el seguimiento a la actualización y migración de los documentos del Sistema Integrado de Gestión </t>
  </si>
  <si>
    <t xml:space="preserve">Número de informes trimestrales remitidos a los procesos con la documentación actualizada y migrada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</si>
  <si>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</si>
  <si>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</si>
  <si>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Realizar el seguimiento del registro de la información de los indicadores de gestión de proceso en el Software del Sistema Integrado de Gestión</t>
  </si>
  <si>
    <t>Número de  seguimientos trimestrales  del registro de la información de los indicadores de gestión de proceso en el Software del Sistema Integrado de Gestión realizados</t>
  </si>
  <si>
    <t>Gestionar con los procesos la organización y disposición de la información para presentar el FURAG</t>
  </si>
  <si>
    <t xml:space="preserve">Informática y Tecnología
</t>
  </si>
  <si>
    <t>Consolidar las políticas de gobierno digital y seguridad digital</t>
  </si>
  <si>
    <t xml:space="preserve">Porcentaje de ejecución semestral del Plan Estratégico de Tecnologías de la Información y las Comunicaciones </t>
  </si>
  <si>
    <t>Ejecutar el Plan de Seguridad y Privacidad de la Información</t>
  </si>
  <si>
    <t xml:space="preserve">Ejecutar el plan de mantenimiento de tecnologías de la Información </t>
  </si>
  <si>
    <t>CAPACITACIONES PROPUESTAS PIC</t>
  </si>
  <si>
    <t>CONTRATACION</t>
  </si>
  <si>
    <t>GESTION DOCUMENTAL</t>
  </si>
  <si>
    <t>PLAN ESTRATÉGICO 2023-2026</t>
  </si>
  <si>
    <t>PRODUCTO</t>
  </si>
  <si>
    <t xml:space="preserve">DESCRIPCIÓN METAS </t>
  </si>
  <si>
    <t>PROYECTO MEJORAMIENTO DE LAS CONDICIONES PARA LA GARANTÍA DE LOS DERECHOS DE LAS PERSONAS CON DISCAPACIDAD VISUAL EN EL PAÍS  
2019-2023</t>
  </si>
  <si>
    <t>PROYECTO MEJORAMIENTO DE LOS PROCESOS DE ATENCIÓN PARA EL BENEFICIO DE LAS PERSONAS CON DISCAPACIDAD VISUAL A NIVEL NACIONAL
2024-2026</t>
  </si>
  <si>
    <t>TOTAL AMBOS PROYECTOS</t>
  </si>
  <si>
    <t>PROYECTO FORTALECIMIENTO DE PROCESOS Y RECURSOS DEL INCI PARA CONTRIBUIR CON EL MEJORAMIENTO DE SERVICIOS A LAS PERSONAS CON DISCAPACIDAD VISUAL 2019-2023</t>
  </si>
  <si>
    <t>PROYECTO OPTIMIZACIÓN DE LAS CAPACIDADES INSTITUCIONALES PARA FORTALECER LA GESTIÓN DE LOS PROCESOS A NIVEL NACIONAL 2024-2026</t>
  </si>
  <si>
    <t>META 2023</t>
  </si>
  <si>
    <t>META 2024</t>
  </si>
  <si>
    <t>META 2025</t>
  </si>
  <si>
    <t>META 2026</t>
  </si>
  <si>
    <t>META 2023-2026</t>
  </si>
  <si>
    <t>Servicio de asistencia técnica en educación con enfoque incluyente y de calidad</t>
  </si>
  <si>
    <t>Sedes adecuadas</t>
  </si>
  <si>
    <t>Servicio de Implementación Sistemas de Gestión</t>
  </si>
  <si>
    <t>TOTAL</t>
  </si>
  <si>
    <t> 448</t>
  </si>
  <si>
    <t>Servicio de producción de contenidos y ajustes razonables para promover y garantizar el acceso a la información y a la comunicación para personas discapacitadas</t>
  </si>
  <si>
    <t>TOTAL </t>
  </si>
  <si>
    <t>571280 </t>
  </si>
  <si>
    <t>Servicio de promoción y divulgación de los derechos de las personas con discapacidad</t>
  </si>
  <si>
    <t>Código Producto del Proyecto</t>
  </si>
  <si>
    <t>Grupo de trabajo</t>
  </si>
  <si>
    <t>Meta Plan Estratégico</t>
  </si>
  <si>
    <t>Meta Cuatrienio</t>
  </si>
  <si>
    <t xml:space="preserve">Actividad </t>
  </si>
  <si>
    <t>Meta 2021
 de la Actividad ó Meta anual</t>
  </si>
  <si>
    <t xml:space="preserve"> Presupuesto por Meta del proyecto de inversión</t>
  </si>
  <si>
    <t>Fecha Inicio de la actividad</t>
  </si>
  <si>
    <t>Descripción del nombre del contrato</t>
  </si>
  <si>
    <t>Código UNSPSC (cada código separado por ;)</t>
  </si>
  <si>
    <t>Fecha estimada de inicio de proceso de selección (Numero del mes)</t>
  </si>
  <si>
    <t>Fecha estimada de presentación de ofertas (Número del mes)</t>
  </si>
  <si>
    <t>Duración estimada del contrato (número meses)</t>
  </si>
  <si>
    <t>Duración estimada del contrato (intervalo: días, meses, años)</t>
  </si>
  <si>
    <t xml:space="preserve">Modalidad de selección </t>
  </si>
  <si>
    <t>Tipo de objeto de Gasto</t>
  </si>
  <si>
    <t>Nombre del Supervisor</t>
  </si>
  <si>
    <t>Valor real del contrato</t>
  </si>
  <si>
    <t>Mejoramiento de las condiciones para la garantía de los derechos de las Personas con discapacidad visual en el país.</t>
  </si>
  <si>
    <t>MC-01</t>
  </si>
  <si>
    <t>Asistencia Técnica</t>
  </si>
  <si>
    <t>Accesibilidad</t>
  </si>
  <si>
    <t>Brindar asesoría a entidades publicas y privadas que generen condiciones de accesibilidad al espacio físico, a la información y al uso de tecnología especializada para las personas con discapacidad visual</t>
  </si>
  <si>
    <t>Meta</t>
  </si>
  <si>
    <t>Departamento</t>
  </si>
  <si>
    <t>Municipio</t>
  </si>
  <si>
    <t>Nombre Servidor público</t>
  </si>
  <si>
    <t>Viáticos</t>
  </si>
  <si>
    <t># días</t>
  </si>
  <si>
    <t>SUBTOTAL Viaticos</t>
  </si>
  <si>
    <t>Tiquete Aereo</t>
  </si>
  <si>
    <t>Tiquete Terrestre</t>
  </si>
  <si>
    <t>Objeto del Evento</t>
  </si>
  <si>
    <t>Cantidad de personas</t>
  </si>
  <si>
    <t>Valor refrigerio (Unidad)</t>
  </si>
  <si>
    <t>Número de refrigerios por persona</t>
  </si>
  <si>
    <t>Valor Total Refrigerios para evento</t>
  </si>
  <si>
    <t>Valor almuerzo (Unidad)</t>
  </si>
  <si>
    <t>Número de almuerzos por persona</t>
  </si>
  <si>
    <t>Valor total almuerzo para evento</t>
  </si>
  <si>
    <t>Valor Tiquetes aéreos para eventos en caso de invitados</t>
  </si>
  <si>
    <t>Valor hospedaje para eventos en caso de invitados</t>
  </si>
  <si>
    <t>Valor hospedaje y almuerzo</t>
  </si>
  <si>
    <t>Descripción Materiales para eventos que lo requieran</t>
  </si>
  <si>
    <t>Cantidad de Materiales</t>
  </si>
  <si>
    <t>Total</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</si>
  <si>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</si>
  <si>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</si>
  <si>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CPA</t>
  </si>
  <si>
    <t>META</t>
  </si>
  <si>
    <t>2019</t>
  </si>
  <si>
    <t>2020</t>
  </si>
  <si>
    <t>2021</t>
  </si>
  <si>
    <t>2022</t>
  </si>
  <si>
    <t>METAS</t>
  </si>
  <si>
    <t>MC 01</t>
  </si>
  <si>
    <t>Brindar asistencia técnica en educación a las entidades territoriales certificadas para  el mejoramiento de los procesos de atención de las personas con discapacidad visual</t>
  </si>
  <si>
    <t>FP 01</t>
  </si>
  <si>
    <t>MC 02</t>
  </si>
  <si>
    <t>Dotar instituciones que atiendan personas con discapacidad visual con libros y textos en braille y material en relieve y macrotipo</t>
  </si>
  <si>
    <t>FP 02</t>
  </si>
  <si>
    <t>Implementar los instrumentos archivísticos en la entidad</t>
  </si>
  <si>
    <t>Brindar asesoría a entidades públicas y privadas que generen condiciones de accesibilidad al espacio físico, a la información y al uso de tecnología especializada para las personas con discapacidad visual</t>
  </si>
  <si>
    <t>Actualizar y ejecutar el programa de gestión documental</t>
  </si>
  <si>
    <t>Asesorar a las instancias competentes para promover la empleabilidad de las personas con discapacidad visual</t>
  </si>
  <si>
    <t>FP 03</t>
  </si>
  <si>
    <t>Fortalecer las capacidades, conocimientos y habilidades de los servidores en el puesto de trabajo, a través de la implementación del Plan Institucional de Capacitación</t>
  </si>
  <si>
    <t>MC 03</t>
  </si>
  <si>
    <t>Gestionar documentos de propuestas normativas para hacer efectivos los derechos de las personas con discapacidad visual</t>
  </si>
  <si>
    <t>Ejecutar el Programa de Bienestar para contribuir al mejoramiento de la Calidad de Vida de los servidores de la entidad</t>
  </si>
  <si>
    <t>Desarrollar ejercicios de investigación para mejorar las condiciones de inclusión de las personas con discapacidad visual</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</si>
  <si>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</si>
  <si>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</si>
  <si>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</si>
  <si>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</si>
  <si>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Desarrollar talleres especializados en temas relacionados con la discapacidad visual</t>
  </si>
  <si>
    <t>FP 05</t>
  </si>
  <si>
    <t>Actualizar la plataforma tecnológica de la entidad</t>
  </si>
  <si>
    <t>Producir y publicar en formatos accesibles documentos para personas con discapacidad visual</t>
  </si>
  <si>
    <t>Mejorar la seguridad de la información</t>
  </si>
  <si>
    <t>Realizar exposiciones para personas con discapacidad visual y público en general en la sala multisensorial</t>
  </si>
  <si>
    <t>Desarrollar campañas de comunicación relacionadas con la temática de discapacidad visual y el quehacer institucional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</si>
  <si>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</si>
  <si>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</si>
  <si>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</si>
  <si>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DECRETO 1175 DE 2020</t>
  </si>
  <si>
    <t>SALARIO DESDE</t>
  </si>
  <si>
    <t>SALARIO HASTA</t>
  </si>
  <si>
    <t>VALOR VIÁTICOS</t>
  </si>
  <si>
    <t>Contratación directa</t>
  </si>
  <si>
    <t>CONTRATO PRESTACIÓN SERVICIOS (Técnico)</t>
  </si>
  <si>
    <t>Claudia Valdés</t>
  </si>
  <si>
    <t>subdireccion@inci.gov.co</t>
  </si>
  <si>
    <t>Bogotá, Distrito Capital.</t>
  </si>
  <si>
    <t>MC-02</t>
  </si>
  <si>
    <t>Minima Cuantía</t>
  </si>
  <si>
    <t>CONTRATO  PRESTACIÓN SERVICIOS PROFESIONALES</t>
  </si>
  <si>
    <t>Darío Montañez</t>
  </si>
  <si>
    <t>secretariageneral@inci.gov.co</t>
  </si>
  <si>
    <t>Asesor de Dirección con funciones de Comunicaciones</t>
  </si>
  <si>
    <t>Barrancabermeja, Distrito Especial, Portuario, Industrial, Turístico y Biodiverso.</t>
  </si>
  <si>
    <t>MC-03</t>
  </si>
  <si>
    <t>Menor Cuantía</t>
  </si>
  <si>
    <t>TIQUETE TERRESTRE</t>
  </si>
  <si>
    <t>Diego Sánchez</t>
  </si>
  <si>
    <t>direccioninci@inci.gov.co</t>
  </si>
  <si>
    <t>ADQUISICIÓN DE BIENES Y SERVICIOS</t>
  </si>
  <si>
    <t>Barranquilla, Distrito Especial, Industrial y Portuario.</t>
  </si>
  <si>
    <t>FP-01</t>
  </si>
  <si>
    <t>No es contrato</t>
  </si>
  <si>
    <t>TIQUETE AÉREO</t>
  </si>
  <si>
    <t>Carlos Parra</t>
  </si>
  <si>
    <t>juridica@inci.gov.co</t>
  </si>
  <si>
    <t xml:space="preserve"> Gestión Interinstitucional</t>
  </si>
  <si>
    <t>TRANSFERENCIAS</t>
  </si>
  <si>
    <t>Buenaventura, Distrito Especial, Industrial, Portuario, Biodiverso y Eco-turístico.</t>
  </si>
  <si>
    <t>FP-02</t>
  </si>
  <si>
    <t>Selección Abreviada Acuerdo Marco</t>
  </si>
  <si>
    <t>VIÁTICOS</t>
  </si>
  <si>
    <t>Jenny Andrea Malaver</t>
  </si>
  <si>
    <t>planeacion@inci.gov.co</t>
  </si>
  <si>
    <t xml:space="preserve">Educación
</t>
  </si>
  <si>
    <t>Cali, Distrito Especial, Deportivo, Cultural, Turístico, Empresarial y de Servicios.</t>
  </si>
  <si>
    <t>GG001</t>
  </si>
  <si>
    <t>SERVICIO</t>
  </si>
  <si>
    <t>PRODUCTOS DE LA AGRICULTURA Y LA HORTICULTURA</t>
  </si>
  <si>
    <t>Cartagena de Indias, Distrito Turístico, Cultural e Histórico.</t>
  </si>
  <si>
    <t>GG002</t>
  </si>
  <si>
    <t>SUMINISTRO</t>
  </si>
  <si>
    <t>DOTACIÓN (PRENDAS DE VESTIR Y CALZADO)</t>
  </si>
  <si>
    <t>Medellín, Distrito Especial de Ciencia, Tecnología e Innovación.</t>
  </si>
  <si>
    <t>GG003</t>
  </si>
  <si>
    <t>SOFTWARE</t>
  </si>
  <si>
    <t>PRODUCTOS DE MOLINERÍA, ALMIDONES Y PRODUCTOS DERIVADOS DEL ALMIDÓN; OTROS PRODUCTOS ALIMENTICIOS</t>
  </si>
  <si>
    <t>Mompox, Distrito Especial Turístico, Cultural e Histórico.</t>
  </si>
  <si>
    <t>GG004</t>
  </si>
  <si>
    <t>LICENCIA</t>
  </si>
  <si>
    <t>PASTA O PULPA, PAPEL Y PRODUCTOS DE PAPEL; IMPRESOS Y ARTÍCULOS RELACIONADOS</t>
  </si>
  <si>
    <t>Riohacha, Distrito Especial, Turístico y Cultural.</t>
  </si>
  <si>
    <t>GG005</t>
  </si>
  <si>
    <t>OTROS PRODUCTOS QUÍMICOS; FIBRAS ARTIFICIALES (O FIBRAS INDUSTRIALES HECHAS POR EL HOMBRE)</t>
  </si>
  <si>
    <t>Santa Marta, Distrito Turístico, Cultural e Histórico.</t>
  </si>
  <si>
    <t>GG006</t>
  </si>
  <si>
    <t>PRODUCTOS DE CAUCHO Y PLÁSTICO</t>
  </si>
  <si>
    <t>Tumaco, Distrito Especial, Industrial, Portuario, Biodiverso y Ecoturístico.</t>
  </si>
  <si>
    <t>GG007</t>
  </si>
  <si>
    <t>PRODUCTOS DE HORNOS DE COQUE; PRODUCTOS DE REFINACIÓN DE PETRÓLEO Y COMBUSTIBLE NUCLEAR</t>
  </si>
  <si>
    <t>Turbo, Distrito Portuario, Logístico, Turístico, Industrial y Comercial</t>
  </si>
  <si>
    <t>GG008</t>
  </si>
  <si>
    <t>SERVICIOS DE TRANSPORTE DE PASAJEROS</t>
  </si>
  <si>
    <t>Amazonas</t>
  </si>
  <si>
    <t>Leticia</t>
  </si>
  <si>
    <t>GG009</t>
  </si>
  <si>
    <t>Asesor de Dirección con funciones de Control Interno</t>
  </si>
  <si>
    <t>SERVICIOS DE DISTRIBUCIÓN DE ELECTRICIDAD, GAS Y AGUA (POR CUENTA PROPIA)</t>
  </si>
  <si>
    <t>Antioquia</t>
  </si>
  <si>
    <t>Arauca</t>
  </si>
  <si>
    <t>GG010</t>
  </si>
  <si>
    <t>SERVICIOS FINANCIEROS Y SERVICIOS CONEXOS</t>
  </si>
  <si>
    <t>Tunja</t>
  </si>
  <si>
    <t>TR01</t>
  </si>
  <si>
    <t>SERVICIOS JURÍDICOS Y CONTABLES</t>
  </si>
  <si>
    <t>Atlántico</t>
  </si>
  <si>
    <t>Manizales</t>
  </si>
  <si>
    <t>TR02</t>
  </si>
  <si>
    <t>OTROS SERVICIOS PROFESIONALES, CIENTÍFICOS Y TÉCNICOS</t>
  </si>
  <si>
    <t>Bogotá</t>
  </si>
  <si>
    <t>Florencia</t>
  </si>
  <si>
    <t>TR03</t>
  </si>
  <si>
    <t>SERVICIOS DE TELECOMUNICACIONES, TRANSMISIÓN Y SUMINISTRO DE INFORMACIÓN</t>
  </si>
  <si>
    <t>Bolívar</t>
  </si>
  <si>
    <t>Yopal</t>
  </si>
  <si>
    <t>TR04</t>
  </si>
  <si>
    <t>SERVICIOS DE SOPORTE</t>
  </si>
  <si>
    <t>Boyacá</t>
  </si>
  <si>
    <t>Popayán</t>
  </si>
  <si>
    <t>TR05</t>
  </si>
  <si>
    <t>SERVICIOS DE MANTENIMIENTO, REPARACIÓN E INSTALACIÓN (EXCEPTO SERVICIOS DE CONSTRUCCIÓN)</t>
  </si>
  <si>
    <t>Caldas</t>
  </si>
  <si>
    <t>Valledupar</t>
  </si>
  <si>
    <t>TR06</t>
  </si>
  <si>
    <t>SERVICIOS DE MANTENIMIENTO Y REPARACIÓN DE COMPUTADORES Y EQUIPO PERIFÉRICO.</t>
  </si>
  <si>
    <t>Caquetá</t>
  </si>
  <si>
    <t>Quibdó</t>
  </si>
  <si>
    <t>Casanare</t>
  </si>
  <si>
    <t>Montería</t>
  </si>
  <si>
    <t>SERVICIOS DE TELEFONÍA Y OTRAS TELECOMUNICACIONES</t>
  </si>
  <si>
    <t>Cauca</t>
  </si>
  <si>
    <t>Villavicencio</t>
  </si>
  <si>
    <t>SERVICIOS DE ALCANTARILLADO, RECOLECCIÓN, TRATAMIENTO Y DISPOSICIÓN DE DESECHOS Y OTROS SERVICIOS DE SANEAMIENTO AMBIENTAL</t>
  </si>
  <si>
    <t>Cesar</t>
  </si>
  <si>
    <t>Pasto</t>
  </si>
  <si>
    <t>OTROS SERVICIOS DE ESPARCIMIENTO Y DIVERSIÓN</t>
  </si>
  <si>
    <t>Chocó</t>
  </si>
  <si>
    <t>San José de Cúcuta</t>
  </si>
  <si>
    <t>SENTENCIAS Y CONCILIACIONES</t>
  </si>
  <si>
    <t>Córdoba</t>
  </si>
  <si>
    <t>Mocoa</t>
  </si>
  <si>
    <t>IMPUESTO SOBRE VEHICULOS AUTOMOTORES</t>
  </si>
  <si>
    <t>Cundinamarca</t>
  </si>
  <si>
    <t>Armenia</t>
  </si>
  <si>
    <t>CUOTA DE FISCALIZACIÓN Y AUDITAJE</t>
  </si>
  <si>
    <t>Guainía</t>
  </si>
  <si>
    <t>Pereira</t>
  </si>
  <si>
    <t>IMPUESTO PREDIAL Y SOBRETASA AMBIENTAL</t>
  </si>
  <si>
    <t>Guaviare</t>
  </si>
  <si>
    <t>San Andrés</t>
  </si>
  <si>
    <t>IMPUESTO INDUSTRIA Y COMERCIO</t>
  </si>
  <si>
    <t>Huila</t>
  </si>
  <si>
    <t>Bucaramanga</t>
  </si>
  <si>
    <t>La Guajira</t>
  </si>
  <si>
    <t>Sincelejo</t>
  </si>
  <si>
    <t>Magdalena</t>
  </si>
  <si>
    <t>Ibagué</t>
  </si>
  <si>
    <t>Mitú</t>
  </si>
  <si>
    <t>Nariño</t>
  </si>
  <si>
    <t>Puerto Carreño</t>
  </si>
  <si>
    <t>Norte de Santander</t>
  </si>
  <si>
    <t>Putumayo</t>
  </si>
  <si>
    <t>Quindío</t>
  </si>
  <si>
    <t>Risaralda</t>
  </si>
  <si>
    <t>San Andrés y Providencia</t>
  </si>
  <si>
    <t>Santander</t>
  </si>
  <si>
    <t>Sucre</t>
  </si>
  <si>
    <t>Tolima</t>
  </si>
  <si>
    <t>Valle del Cauca</t>
  </si>
  <si>
    <t>Vaupés</t>
  </si>
  <si>
    <t>Vichada</t>
  </si>
  <si>
    <t xml:space="preserve">Brindar asistencia técnica en coordinación con las Secretarías de Educación Departamentales para la atención educativa con discapacidad visual.
(Procurar abarcar ruralidad) </t>
  </si>
  <si>
    <t xml:space="preserve">
Realizar prueba piloto con las propuestas en educación de material didáctico presentada en la vigencia 2023. 
</t>
  </si>
  <si>
    <r>
      <t xml:space="preserve">Asesorar a tres instituciónes educativas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</si>
  <si>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Elaborar la señalización para los espacios físicos de la Entidad</t>
  </si>
  <si>
    <t xml:space="preserve">Numero de señales producidas 
(112 señales) </t>
  </si>
  <si>
    <t>Descripción actividad 2025</t>
  </si>
  <si>
    <t xml:space="preserve">Realizar el Plan operativo sobre el resultado de FURAG 2024 en articulación con los lideres de las politicas
</t>
  </si>
  <si>
    <t>1 plan consolidado</t>
  </si>
  <si>
    <t>Realizar talleres para incentivar el uso de lenguaje claro</t>
  </si>
  <si>
    <t>14 areas capactitacadas</t>
  </si>
  <si>
    <t xml:space="preserve">Actualizar y ejecutar el plan estratégico de Recursos Humanos </t>
  </si>
  <si>
    <t>Ejecutar el Plan de Bienestar e Incentivos Institucionales</t>
  </si>
  <si>
    <t>Porcentaje de ejecución del  Plan de Bienestar e Incentivos Institucionales</t>
  </si>
  <si>
    <t>1 documento manual actualizado</t>
  </si>
  <si>
    <t>Estrategia Politica de Integridad del MIPG</t>
  </si>
  <si>
    <t>Diseñar la Estrategia Politica de Integridad del MIPG</t>
  </si>
  <si>
    <t>PLAN DE ACCIÓN ANUAL AÑO 2025 VERSIÓN 1</t>
  </si>
  <si>
    <t>Una (1) Hoja de vida indicador formulado</t>
  </si>
  <si>
    <t>Formular un indicador para medir la gestión del proceso.</t>
  </si>
  <si>
    <t>Verificar la apropiación del Manual de Identidad Visual de la Entidad acorde con lo establecido en la Ley 2345 del 30/12/2023</t>
  </si>
  <si>
    <t>Porcentaje de ejecución del cronograma de apropiación del manual de identidad visual</t>
  </si>
  <si>
    <t>Realizar un acompañamiento a las Regionales del Instituto Colombiano de Bienestar Familiar y/o Secretarias de Educación para la atención de niñas y niños con discapacidad visual asistidas técnicamente en el año 2023 (sucre, guajira, arauca, norte de santander, casanare, cauca, cordoba, choco)</t>
  </si>
  <si>
    <t xml:space="preserve">Realizar capacitación sobre el diseño y apropiación de los documentos del SIG </t>
  </si>
  <si>
    <t>Elaborar un contenido tecnico - Guía para revisión de criterios de accesibilidad, (textos alternativos y estructura de páginas web).</t>
  </si>
  <si>
    <t xml:space="preserve"> Guía para revisión de criterios de accesibilidad, (textos alternativos y estructura de páginas web).</t>
  </si>
  <si>
    <t>Gestionar con el Ministerio de Tecnologías de la Información y las Comunicaciones la reglamentación de lenguaje inclusivo (Terminología sin discriminación), la comunicación incluyente (accesible)  y la audiodescripción en mensajes institucionales
Apoyo de Min igualdad</t>
  </si>
  <si>
    <t>Número de espacios interinstitucionales en las cuales se promocionaron los servicios del INCI</t>
  </si>
  <si>
    <t xml:space="preserve">Actualiza el documento 
archivístico  Sistema Integrado de Conservaciòn  </t>
  </si>
  <si>
    <t>Consolidación  plan de acción  del proceso unidades productivas con las acciones para la reglamentación de la ley 2265 de 2022.</t>
  </si>
  <si>
    <t xml:space="preserve">Elaborar plan de acción del proceso unidades productivas para determinar las acciones tecnicas en el marco de la ley 2265 de 2022. </t>
  </si>
  <si>
    <t>Porcentaje de avance del plan de acción de las actividades tecnicas a cargo del proceso de unidades productivas para la reglamentación de la ley 2265 de 202</t>
  </si>
  <si>
    <t>Ejecutar plan de acción del proceso unidades productivas desde las acciones técnicas propias del proceso en el marco de la ley 2265 de 2022.</t>
  </si>
  <si>
    <t xml:space="preserve">Incorporar y hacer seguimiento en el Sistema Integrado de Gestión los indicadores de medición del consumo de agua, energía y papel en el marco de las estrategias del Plan de Acción de Gestión ambiental </t>
  </si>
  <si>
    <t>Número de casos resueltos</t>
  </si>
  <si>
    <t xml:space="preserve">Número de informes de seguimiento trimestrales realizados </t>
  </si>
  <si>
    <t xml:space="preserve">Número de actividades realizadas </t>
  </si>
  <si>
    <t>Porcentaje de ejecuciòn del cronograma de mejoramiento de los espacios físicos y accesibilidad de la entidad. (100%)o</t>
  </si>
  <si>
    <t>Porcentaje de ejecuciòn del Plan de mantenimiento de las instalaciones de la entidad ejecutado</t>
  </si>
  <si>
    <t>Porcentaje de ejecuciòn de los documentos actualizados y migrados al software del SIG.</t>
  </si>
  <si>
    <t xml:space="preserve">Porcentaje de ejecuciòn del plan unico de mejoramiento Institucional </t>
  </si>
  <si>
    <t>Un Plan estratégico de Recursos Humanos 2023-2026 actualizado</t>
  </si>
  <si>
    <t>Dos talleres dictados</t>
  </si>
  <si>
    <t xml:space="preserve"> Ejecutar del Plan Estratégico de Tecnologías de la Información y las Comunicaciones</t>
  </si>
  <si>
    <t>Ejecutar Plan de Seguridad y Privacidad de la Información - (seguimiento trimestral)</t>
  </si>
  <si>
    <t>Ejecutar Plan de mantenimiento de tecnologías de la Información</t>
  </si>
  <si>
    <t>Actualizar el Diagnóstico del Modelo de Seguridad y Privacidad de la Información - MSPI</t>
  </si>
  <si>
    <t>Senbilizaciòn a los funcionarios en diferentes temas de informática y tecnologia de la información mediante piezas comunicacionales.</t>
  </si>
  <si>
    <t>Numero de piezas comuncacionales divulgadas</t>
  </si>
  <si>
    <t xml:space="preserve">
Realizar actividades con entidades públicas y privadas que promuevan la lectura y escritura de las personas con discapacidad visual"
</t>
  </si>
  <si>
    <t>Diagnóstico actualizado del Modelo de Seguridad y Privacidad de la Información</t>
  </si>
  <si>
    <t>Indicadores de eficacia</t>
  </si>
  <si>
    <t xml:space="preserve">Presupuesto asignado a cada meta </t>
  </si>
  <si>
    <t xml:space="preserve">FURAG Diligenciado y Certificado FURAG </t>
  </si>
  <si>
    <t>N/A</t>
  </si>
  <si>
    <t xml:space="preserve">Número de personas con perfil identificado mediante la aplicación del instrumento de caracterización </t>
  </si>
  <si>
    <t>Repositorio con la información recopilada a través del instrumento de caraterización</t>
  </si>
  <si>
    <t xml:space="preserve">Número de entidades públicas o privadas asistidas tècnicamente en temas de accesibilidad al espacio fisico a entidades publicas o privadas </t>
  </si>
  <si>
    <t>Porcentaje de ejecución  del cronograma para la actualización de los contenidos de los micrositios de la página web</t>
  </si>
  <si>
    <t xml:space="preserve">Estrategia generada e implementada para divulgar el catálogo de servicios articuladamente con las areas misionales o quienes visiten las regiones. </t>
  </si>
  <si>
    <t>8 - 2025
3 - 2024 (pendientes)</t>
  </si>
  <si>
    <t xml:space="preserve">8 - 2023
3 - 2024 (pendientes)
Se abordaron doble choco y cordoba. </t>
  </si>
  <si>
    <t>6 pendientes del 2024 - (completar la segunda fase Pitalito - Santiago de cali - Quibdo - armenia - itagui - turbo).</t>
  </si>
  <si>
    <t>24 (8+16) (2023)
11  (8+3) (2024)
24+11=35</t>
  </si>
  <si>
    <t>8*3= 24</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</si>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</sst>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 #,##0_);_(* \(#,##0\);_(* &quot;-&quot;_);_(@_)"/>
    <numFmt numFmtId="165" formatCode="_(&quot;$&quot;\ * #,##0.00_);_(&quot;$&quot;\ * \(#,##0.00\);_(&quot;$&quot;\ * &quot;-&quot;??_);_(@_)"/>
    <numFmt numFmtId="166" formatCode="_(* #,##0_);_(* \(#,##0\);_(* &quot;-&quot;??_);_(@_)"/>
    <numFmt numFmtId="167" formatCode="#.##0;\-#.##0"/>
    <numFmt numFmtId="168" formatCode="&quot;$&quot;\ #,##0"/>
    <numFmt numFmtId="169" formatCode="[$-240A]d&quot; de &quot;mmmm&quot; de &quot;yyyy;@"/>
  </numFmts>
  <fonts count="37"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Verdana"/>
      <family val="2"/>
    </font>
    <font>
      <sz val="12"/>
      <color theme="1"/>
      <name val="Arial"/>
      <family val="2"/>
    </font>
    <font>
      <sz val="12"/>
      <name val="Arial"/>
      <family val="2"/>
    </font>
    <font>
      <sz val="10"/>
      <color theme="1"/>
      <name val="Verdana"/>
      <family val="2"/>
    </font>
    <font>
      <sz val="10"/>
      <name val="Arial"/>
      <family val="2"/>
    </font>
    <font>
      <sz val="11"/>
      <name val="Calibri"/>
      <family val="2"/>
      <scheme val="minor"/>
    </font>
    <font>
      <b/>
      <sz val="12"/>
      <color rgb="FF000000"/>
      <name val="Arial"/>
      <family val="2"/>
    </font>
    <font>
      <sz val="11"/>
      <color rgb="FF000000"/>
      <name val="Arial"/>
      <family val="2"/>
    </font>
    <font>
      <b/>
      <sz val="9"/>
      <color indexed="81"/>
      <name val="Tahoma"/>
      <family val="2"/>
    </font>
    <font>
      <sz val="9"/>
      <color indexed="81"/>
      <name val="Tahoma"/>
      <family val="2"/>
    </font>
    <font>
      <sz val="14"/>
      <color theme="1"/>
      <name val="Calibri"/>
      <family val="2"/>
      <scheme val="minor"/>
    </font>
    <font>
      <sz val="14"/>
      <name val="Calibri"/>
      <family val="2"/>
      <scheme val="minor"/>
    </font>
    <font>
      <b/>
      <sz val="16"/>
      <name val="Arial"/>
      <family val="2"/>
    </font>
    <font>
      <b/>
      <sz val="16"/>
      <color theme="1"/>
      <name val="Arial"/>
      <family val="2"/>
    </font>
    <font>
      <sz val="16"/>
      <color theme="1"/>
      <name val="Calibri"/>
      <family val="2"/>
      <scheme val="minor"/>
    </font>
    <font>
      <b/>
      <sz val="14"/>
      <color theme="1"/>
      <name val="Calibri"/>
      <family val="2"/>
      <scheme val="minor"/>
    </font>
    <font>
      <b/>
      <sz val="18"/>
      <name val="Calibri"/>
      <family val="2"/>
      <scheme val="minor"/>
    </font>
    <font>
      <b/>
      <sz val="1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rgb="FF000000"/>
      <name val="Arial"/>
      <family val="2"/>
    </font>
    <font>
      <b/>
      <sz val="12"/>
      <color theme="1"/>
      <name val="Arial"/>
      <family val="2"/>
    </font>
    <font>
      <b/>
      <sz val="10"/>
      <color rgb="FF000000"/>
      <name val="Arial"/>
      <family val="2"/>
    </font>
    <font>
      <b/>
      <sz val="9"/>
      <color rgb="FF000000"/>
      <name val="Arial"/>
      <family val="2"/>
    </font>
    <font>
      <b/>
      <sz val="14"/>
      <color theme="1"/>
      <name val="Arial"/>
      <family val="2"/>
    </font>
    <font>
      <sz val="12"/>
      <color rgb="FF212529"/>
      <name val="Segoe UI"/>
      <family val="2"/>
    </font>
    <font>
      <sz val="12"/>
      <color rgb="FFFF0000"/>
      <name val="Arial"/>
      <family val="2"/>
    </font>
    <font>
      <b/>
      <sz val="12"/>
      <name val="Arial"/>
      <family val="2"/>
    </font>
    <font>
      <sz val="12"/>
      <color theme="1"/>
      <name val="Arial"/>
      <family val="2"/>
    </font>
    <font>
      <sz val="14"/>
      <name val="Arial"/>
      <family val="2"/>
    </font>
    <font>
      <sz val="48"/>
      <color theme="8"/>
      <name val="Calibri"/>
      <family val="2"/>
      <scheme val="minor"/>
    </font>
  </fonts>
  <fills count="35">
    <fill>
      <patternFill patternType="none"/>
    </fill>
    <fill>
      <patternFill patternType="gray125"/>
    </fill>
    <fill>
      <patternFill patternType="solid">
        <fgColor theme="4"/>
      </patternFill>
    </fill>
    <fill>
      <patternFill patternType="solid">
        <fgColor theme="9" tint="0.79998168889431442"/>
        <bgColor rgb="FFFDE9D9"/>
      </patternFill>
    </fill>
    <fill>
      <patternFill patternType="solid">
        <fgColor theme="7" tint="0.79998168889431442"/>
        <bgColor rgb="FFFDE9D9"/>
      </patternFill>
    </fill>
    <fill>
      <patternFill patternType="solid">
        <fgColor theme="4" tint="0.59999389629810485"/>
        <bgColor indexed="64"/>
      </patternFill>
    </fill>
    <fill>
      <patternFill patternType="solid">
        <fgColor rgb="FFDBE5F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rgb="FFD9E2F3"/>
        <bgColor indexed="64"/>
      </patternFill>
    </fill>
    <fill>
      <patternFill patternType="solid">
        <fgColor rgb="FFDEEAF6"/>
        <bgColor indexed="64"/>
      </patternFill>
    </fill>
    <fill>
      <patternFill patternType="solid">
        <fgColor theme="4" tint="0.79998168889431442"/>
        <bgColor rgb="FFFDE9D9"/>
      </patternFill>
    </fill>
    <fill>
      <patternFill patternType="solid">
        <fgColor rgb="FFFFFFCC"/>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EECF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s>
  <borders count="40">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style="medium">
        <color rgb="FF999999"/>
      </right>
      <top style="medium">
        <color rgb="FF999999"/>
      </top>
      <bottom style="thick">
        <color rgb="FF666666"/>
      </bottom>
      <diagonal/>
    </border>
    <border>
      <left/>
      <right/>
      <top style="thin">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bottom style="medium">
        <color rgb="FF00000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DEE2E6"/>
      </left>
      <right style="medium">
        <color rgb="FFDEE2E6"/>
      </right>
      <top style="medium">
        <color rgb="FFDEE2E6"/>
      </top>
      <bottom style="medium">
        <color rgb="FFDEE2E6"/>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auto="1"/>
      </right>
      <top style="thin">
        <color auto="1"/>
      </top>
      <bottom style="thin">
        <color auto="1"/>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thin">
        <color rgb="FF000000"/>
      </left>
      <right style="thin">
        <color rgb="FF000000"/>
      </right>
      <top style="thin">
        <color rgb="FF000000"/>
      </top>
      <bottom/>
      <diagonal/>
    </border>
    <border>
      <left style="thin">
        <color theme="4" tint="-0.249977111117893"/>
      </left>
      <right/>
      <top style="thin">
        <color theme="4" tint="-0.249977111117893"/>
      </top>
      <bottom/>
      <diagonal/>
    </border>
    <border>
      <left style="medium">
        <color indexed="64"/>
      </left>
      <right style="thin">
        <color auto="1"/>
      </right>
      <top style="thin">
        <color auto="1"/>
      </top>
      <bottom/>
      <diagonal/>
    </border>
    <border>
      <left style="thin">
        <color theme="4" tint="-0.249977111117893"/>
      </left>
      <right/>
      <top/>
      <bottom/>
      <diagonal/>
    </border>
    <border>
      <left/>
      <right/>
      <top style="thin">
        <color theme="4"/>
      </top>
      <bottom/>
      <diagonal/>
    </border>
    <border>
      <left style="thin">
        <color rgb="FF000000"/>
      </left>
      <right style="thin">
        <color rgb="FF000000"/>
      </right>
      <top/>
      <bottom style="thin">
        <color rgb="FF000000"/>
      </bottom>
      <diagonal/>
    </border>
  </borders>
  <cellStyleXfs count="16">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1" fillId="0" borderId="0"/>
    <xf numFmtId="0" fontId="3" fillId="6" borderId="0" applyNumberFormat="0" applyBorder="0" applyProtection="0">
      <alignment horizontal="center" vertical="center"/>
    </xf>
    <xf numFmtId="49" fontId="6" fillId="0" borderId="0" applyFill="0" applyBorder="0" applyProtection="0">
      <alignment horizontal="left" vertical="center"/>
    </xf>
    <xf numFmtId="37" fontId="7" fillId="0" borderId="0"/>
    <xf numFmtId="167" fontId="7" fillId="0" borderId="0"/>
    <xf numFmtId="0" fontId="21" fillId="0" borderId="0"/>
    <xf numFmtId="0" fontId="24" fillId="0" borderId="0" applyNumberFormat="0" applyFill="0" applyBorder="0" applyAlignment="0" applyProtection="0"/>
    <xf numFmtId="0" fontId="25" fillId="0" borderId="0"/>
    <xf numFmtId="9"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164" fontId="1" fillId="0" borderId="0" applyFont="0" applyFill="0" applyBorder="0" applyAlignment="0" applyProtection="0"/>
  </cellStyleXfs>
  <cellXfs count="390">
    <xf numFmtId="0" fontId="0" fillId="0" borderId="0" xfId="0"/>
    <xf numFmtId="0" fontId="4" fillId="8"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165" fontId="4" fillId="11" borderId="4" xfId="2" applyFont="1" applyFill="1" applyBorder="1" applyAlignment="1">
      <alignment horizontal="center" vertical="center"/>
    </xf>
    <xf numFmtId="49" fontId="4" fillId="11" borderId="4" xfId="6"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0" fontId="5" fillId="0" borderId="2" xfId="6" applyNumberFormat="1" applyFont="1" applyBorder="1" applyAlignment="1" applyProtection="1">
      <alignment horizontal="center" vertical="center" wrapText="1"/>
      <protection locked="0"/>
    </xf>
    <xf numFmtId="167" fontId="5" fillId="0" borderId="2" xfId="8" applyFont="1" applyBorder="1" applyAlignment="1">
      <alignment horizontal="center" vertical="center" wrapText="1"/>
    </xf>
    <xf numFmtId="0" fontId="4" fillId="0" borderId="2" xfId="6" applyNumberFormat="1" applyFont="1" applyFill="1" applyBorder="1" applyAlignment="1" applyProtection="1">
      <alignment horizontal="center" vertical="center" wrapText="1"/>
      <protection locked="0"/>
    </xf>
    <xf numFmtId="0" fontId="4" fillId="0" borderId="2" xfId="6" applyNumberFormat="1" applyFont="1" applyBorder="1" applyAlignment="1" applyProtection="1">
      <alignment horizontal="center" vertical="center" wrapText="1"/>
      <protection locked="0"/>
    </xf>
    <xf numFmtId="165" fontId="4" fillId="0" borderId="2" xfId="2" applyFont="1" applyBorder="1" applyAlignment="1">
      <alignment horizontal="center" vertical="center"/>
    </xf>
    <xf numFmtId="0" fontId="4"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1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xf>
    <xf numFmtId="1"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0" fontId="4" fillId="11" borderId="2" xfId="0" applyFont="1" applyFill="1" applyBorder="1"/>
    <xf numFmtId="49" fontId="4" fillId="11" borderId="2" xfId="6" applyFont="1" applyFill="1" applyBorder="1" applyAlignment="1" applyProtection="1">
      <alignment horizontal="center" vertical="center" wrapText="1"/>
      <protection locked="0"/>
    </xf>
    <xf numFmtId="49" fontId="4" fillId="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49" fontId="5" fillId="0" borderId="2" xfId="6" applyFont="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4" fillId="0" borderId="2" xfId="4" applyFont="1" applyBorder="1" applyAlignment="1">
      <alignment horizontal="center" vertical="center"/>
    </xf>
    <xf numFmtId="1" fontId="5" fillId="0" borderId="2" xfId="6" applyNumberFormat="1" applyFont="1" applyBorder="1" applyAlignment="1" applyProtection="1">
      <alignment horizontal="center" vertical="center" wrapText="1"/>
      <protection locked="0"/>
    </xf>
    <xf numFmtId="165" fontId="0" fillId="0" borderId="0" xfId="2" applyFont="1"/>
    <xf numFmtId="165" fontId="4" fillId="0" borderId="2" xfId="2"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0" fillId="0" borderId="2" xfId="0" applyBorder="1" applyAlignment="1">
      <alignment vertical="center" wrapText="1"/>
    </xf>
    <xf numFmtId="9" fontId="10" fillId="0" borderId="2" xfId="0" applyNumberFormat="1" applyFont="1" applyBorder="1" applyAlignment="1">
      <alignment horizontal="center" vertical="center" wrapText="1"/>
    </xf>
    <xf numFmtId="10" fontId="10" fillId="10"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5" borderId="2" xfId="0" applyNumberFormat="1"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10" fontId="10" fillId="9"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165" fontId="0" fillId="0" borderId="2" xfId="2" applyFont="1" applyFill="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165" fontId="0" fillId="0" borderId="0" xfId="2" applyFont="1" applyAlignment="1">
      <alignment horizontal="center" vertical="center"/>
    </xf>
    <xf numFmtId="0" fontId="8" fillId="0" borderId="2" xfId="0" applyFont="1" applyBorder="1" applyAlignment="1">
      <alignment horizontal="center" vertical="center" wrapText="1"/>
    </xf>
    <xf numFmtId="165" fontId="8" fillId="0" borderId="2" xfId="2" applyFont="1" applyFill="1" applyBorder="1" applyAlignment="1">
      <alignment horizontal="center" vertical="center"/>
    </xf>
    <xf numFmtId="0" fontId="8" fillId="0" borderId="2" xfId="0" applyFont="1" applyBorder="1" applyAlignment="1">
      <alignment horizontal="center" vertical="center"/>
    </xf>
    <xf numFmtId="168" fontId="8" fillId="0" borderId="2" xfId="0" applyNumberFormat="1" applyFont="1" applyBorder="1" applyAlignment="1">
      <alignment horizontal="center" vertical="center"/>
    </xf>
    <xf numFmtId="0" fontId="13" fillId="0" borderId="0" xfId="0" applyFont="1"/>
    <xf numFmtId="165" fontId="13" fillId="5" borderId="0" xfId="2" applyFont="1" applyFill="1"/>
    <xf numFmtId="165" fontId="13" fillId="0" borderId="0" xfId="2" applyFont="1"/>
    <xf numFmtId="165" fontId="14" fillId="5" borderId="0" xfId="2" applyFont="1" applyFill="1"/>
    <xf numFmtId="0" fontId="0" fillId="0" borderId="0" xfId="0" applyAlignment="1">
      <alignment horizontal="center" wrapText="1"/>
    </xf>
    <xf numFmtId="0" fontId="0" fillId="0" borderId="6" xfId="0" applyBorder="1" applyAlignment="1">
      <alignment horizontal="center"/>
    </xf>
    <xf numFmtId="0" fontId="0" fillId="5" borderId="2" xfId="0" applyFill="1" applyBorder="1" applyAlignment="1">
      <alignment horizontal="center"/>
    </xf>
    <xf numFmtId="0" fontId="0" fillId="0" borderId="6" xfId="0" applyBorder="1" applyAlignment="1">
      <alignment horizontal="center" wrapText="1"/>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0" fillId="0" borderId="2" xfId="0" applyBorder="1" applyAlignment="1">
      <alignment vertical="center"/>
    </xf>
    <xf numFmtId="0" fontId="0" fillId="0" borderId="2" xfId="0" applyBorder="1" applyAlignment="1">
      <alignment horizontal="center" vertical="center" wrapText="1"/>
    </xf>
    <xf numFmtId="165" fontId="0" fillId="0" borderId="2" xfId="2" applyFont="1" applyFill="1" applyBorder="1" applyAlignment="1">
      <alignment vertical="center"/>
    </xf>
    <xf numFmtId="165" fontId="0" fillId="0" borderId="0" xfId="2" applyFont="1" applyAlignment="1">
      <alignment vertical="center"/>
    </xf>
    <xf numFmtId="165" fontId="0" fillId="0" borderId="2" xfId="0" applyNumberFormat="1" applyBorder="1" applyAlignment="1">
      <alignment vertical="center"/>
    </xf>
    <xf numFmtId="0" fontId="0" fillId="0" borderId="0" xfId="0" applyAlignment="1">
      <alignment horizontal="left" vertical="center"/>
    </xf>
    <xf numFmtId="165" fontId="0" fillId="0" borderId="0" xfId="2" applyFont="1" applyFill="1" applyAlignment="1">
      <alignment horizontal="center" vertical="center"/>
    </xf>
    <xf numFmtId="168" fontId="0" fillId="0" borderId="0" xfId="0" applyNumberFormat="1" applyAlignment="1">
      <alignment horizontal="center" vertical="center"/>
    </xf>
    <xf numFmtId="37" fontId="5" fillId="0" borderId="2" xfId="7" applyFont="1" applyBorder="1" applyAlignment="1">
      <alignment horizontal="center" vertical="center" wrapText="1"/>
    </xf>
    <xf numFmtId="0" fontId="5" fillId="0" borderId="2"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10" borderId="7" xfId="6" applyFont="1" applyFill="1" applyBorder="1" applyAlignment="1" applyProtection="1">
      <alignment horizontal="center" vertical="center" wrapText="1"/>
      <protection locked="0"/>
    </xf>
    <xf numFmtId="37" fontId="5" fillId="0" borderId="7" xfId="7" applyFont="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1" fontId="5" fillId="11"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15" fillId="4" borderId="1" xfId="1" applyFont="1" applyFill="1" applyBorder="1" applyAlignment="1">
      <alignment horizontal="center" vertical="center" wrapText="1"/>
    </xf>
    <xf numFmtId="1" fontId="15" fillId="4" borderId="1" xfId="1" applyNumberFormat="1" applyFont="1" applyFill="1" applyBorder="1" applyAlignment="1">
      <alignment horizontal="center" vertical="center" wrapText="1"/>
    </xf>
    <xf numFmtId="0" fontId="15" fillId="5" borderId="2" xfId="5" applyFont="1" applyFill="1" applyBorder="1" applyAlignment="1" applyProtection="1">
      <alignment horizontal="center" vertical="center" wrapText="1"/>
    </xf>
    <xf numFmtId="166" fontId="15" fillId="5" borderId="3" xfId="3" applyNumberFormat="1" applyFont="1" applyFill="1" applyBorder="1" applyAlignment="1" applyProtection="1">
      <alignment horizontal="center" vertical="center" wrapText="1"/>
    </xf>
    <xf numFmtId="165" fontId="16" fillId="7" borderId="3" xfId="2" applyFont="1" applyFill="1" applyBorder="1" applyAlignment="1">
      <alignment horizontal="center" vertical="center" wrapText="1"/>
    </xf>
    <xf numFmtId="0" fontId="17" fillId="0" borderId="0" xfId="0" applyFont="1"/>
    <xf numFmtId="0" fontId="18" fillId="0" borderId="0" xfId="0" applyFont="1"/>
    <xf numFmtId="0" fontId="0" fillId="0" borderId="3" xfId="0" applyBorder="1" applyAlignment="1">
      <alignment horizontal="left" vertical="center" wrapText="1"/>
    </xf>
    <xf numFmtId="0" fontId="0" fillId="0" borderId="3" xfId="0" applyBorder="1" applyAlignment="1">
      <alignment horizontal="center" vertical="center" wrapText="1"/>
    </xf>
    <xf numFmtId="165" fontId="0" fillId="0" borderId="3" xfId="2" applyFont="1" applyFill="1" applyBorder="1" applyAlignment="1">
      <alignment horizontal="center" vertical="center"/>
    </xf>
    <xf numFmtId="0" fontId="0" fillId="0" borderId="3" xfId="0" applyBorder="1" applyAlignment="1">
      <alignment horizontal="center" vertical="center"/>
    </xf>
    <xf numFmtId="168" fontId="0" fillId="0" borderId="3" xfId="0" applyNumberFormat="1" applyBorder="1" applyAlignment="1">
      <alignment horizontal="center" vertical="center"/>
    </xf>
    <xf numFmtId="0" fontId="8" fillId="0" borderId="0" xfId="0" applyFont="1" applyAlignment="1">
      <alignment horizontal="center" vertical="center" wrapText="1"/>
    </xf>
    <xf numFmtId="0" fontId="19" fillId="16" borderId="0" xfId="0" applyFont="1" applyFill="1" applyAlignment="1">
      <alignment horizontal="center" vertical="center" wrapText="1"/>
    </xf>
    <xf numFmtId="0" fontId="19" fillId="16" borderId="2" xfId="0" applyFont="1" applyFill="1" applyBorder="1" applyAlignment="1">
      <alignment horizontal="center" vertical="center" wrapText="1"/>
    </xf>
    <xf numFmtId="165" fontId="19" fillId="16" borderId="2" xfId="2" applyFont="1" applyFill="1" applyBorder="1" applyAlignment="1">
      <alignment horizontal="center" vertical="center" wrapText="1"/>
    </xf>
    <xf numFmtId="0" fontId="20" fillId="5" borderId="13" xfId="0" applyFont="1" applyFill="1" applyBorder="1" applyAlignment="1">
      <alignment horizontal="center" vertical="center" wrapText="1"/>
    </xf>
    <xf numFmtId="0" fontId="8" fillId="0" borderId="0" xfId="0" applyFont="1" applyAlignment="1">
      <alignment wrapText="1"/>
    </xf>
    <xf numFmtId="0" fontId="10" fillId="0" borderId="10" xfId="0" applyFont="1" applyBorder="1" applyAlignment="1">
      <alignment horizontal="justify" vertical="center" wrapText="1"/>
    </xf>
    <xf numFmtId="0" fontId="0" fillId="0" borderId="8" xfId="0" applyBorder="1" applyAlignment="1">
      <alignment vertical="center" wrapText="1"/>
    </xf>
    <xf numFmtId="0" fontId="10" fillId="0" borderId="8"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9" fillId="13" borderId="13" xfId="0"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12" borderId="2" xfId="0" applyFont="1" applyFill="1" applyBorder="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9" fillId="13" borderId="14" xfId="0" applyFont="1" applyFill="1" applyBorder="1" applyAlignment="1">
      <alignment horizontal="center" vertical="center" wrapText="1"/>
    </xf>
    <xf numFmtId="0" fontId="10" fillId="10" borderId="10"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0" fontId="10" fillId="15" borderId="10" xfId="0" applyFont="1" applyFill="1" applyBorder="1" applyAlignment="1">
      <alignment horizontal="justify" vertical="center" wrapText="1"/>
    </xf>
    <xf numFmtId="0" fontId="10" fillId="15" borderId="5" xfId="0" applyFont="1" applyFill="1" applyBorder="1" applyAlignment="1">
      <alignment horizontal="justify" vertical="center" wrapText="1"/>
    </xf>
    <xf numFmtId="0" fontId="10" fillId="9" borderId="10" xfId="0" applyFont="1" applyFill="1" applyBorder="1" applyAlignment="1">
      <alignment horizontal="justify" vertical="center" wrapText="1"/>
    </xf>
    <xf numFmtId="0" fontId="10" fillId="9" borderId="11" xfId="0" applyFont="1" applyFill="1" applyBorder="1" applyAlignment="1">
      <alignment horizontal="justify" vertical="center" wrapText="1"/>
    </xf>
    <xf numFmtId="0" fontId="23" fillId="13" borderId="2" xfId="0" applyFont="1" applyFill="1" applyBorder="1" applyAlignment="1">
      <alignment horizontal="center" vertical="center"/>
    </xf>
    <xf numFmtId="0" fontId="4" fillId="0" borderId="0" xfId="0" applyFont="1"/>
    <xf numFmtId="0" fontId="4" fillId="0" borderId="2" xfId="0" applyFont="1" applyBorder="1" applyAlignment="1">
      <alignment horizontal="center" vertical="center" wrapText="1"/>
    </xf>
    <xf numFmtId="0" fontId="25" fillId="0" borderId="0" xfId="0" applyFont="1" applyAlignment="1">
      <alignment vertical="center"/>
    </xf>
    <xf numFmtId="0" fontId="28" fillId="19" borderId="20" xfId="0" applyFont="1" applyFill="1" applyBorder="1" applyAlignment="1">
      <alignment horizontal="center" vertical="center" wrapText="1"/>
    </xf>
    <xf numFmtId="0" fontId="29" fillId="19" borderId="20"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20" xfId="0" applyFont="1" applyBorder="1" applyAlignment="1">
      <alignment horizontal="center" vertical="center"/>
    </xf>
    <xf numFmtId="0" fontId="26" fillId="19" borderId="18"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26" fillId="19" borderId="20" xfId="0" applyFont="1" applyFill="1" applyBorder="1" applyAlignment="1">
      <alignment horizontal="center" vertical="center"/>
    </xf>
    <xf numFmtId="3" fontId="26" fillId="0" borderId="20"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19" borderId="20" xfId="0" applyFont="1" applyFill="1" applyBorder="1" applyAlignment="1">
      <alignment horizontal="center" vertical="center" wrapText="1"/>
    </xf>
    <xf numFmtId="0" fontId="4" fillId="19" borderId="20" xfId="0" applyFont="1" applyFill="1" applyBorder="1" applyAlignment="1">
      <alignment horizontal="center" vertical="center"/>
    </xf>
    <xf numFmtId="0" fontId="26" fillId="19" borderId="18" xfId="0" applyFont="1" applyFill="1" applyBorder="1" applyAlignment="1">
      <alignment horizontal="center" vertical="center"/>
    </xf>
    <xf numFmtId="0" fontId="25" fillId="0" borderId="0" xfId="0" applyFont="1" applyAlignment="1">
      <alignment horizontal="center" vertical="center"/>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22" xfId="0" applyFont="1" applyBorder="1" applyAlignment="1">
      <alignment horizontal="center" vertical="center" wrapText="1"/>
    </xf>
    <xf numFmtId="9" fontId="26" fillId="0" borderId="20" xfId="0" applyNumberFormat="1" applyFont="1" applyBorder="1" applyAlignment="1">
      <alignment horizontal="center" vertical="center" wrapText="1"/>
    </xf>
    <xf numFmtId="9" fontId="26" fillId="0" borderId="20" xfId="0" applyNumberFormat="1" applyFont="1" applyBorder="1" applyAlignment="1">
      <alignment horizontal="center" vertical="center"/>
    </xf>
    <xf numFmtId="0" fontId="24" fillId="0" borderId="0" xfId="10"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5" fillId="0" borderId="24" xfId="0" applyFont="1" applyBorder="1" applyAlignment="1">
      <alignment horizontal="center" vertical="center" wrapText="1"/>
    </xf>
    <xf numFmtId="49" fontId="4" fillId="0" borderId="24" xfId="6" applyFont="1" applyFill="1" applyBorder="1" applyAlignment="1" applyProtection="1">
      <alignment horizontal="center" vertical="center" wrapText="1"/>
      <protection locked="0"/>
    </xf>
    <xf numFmtId="9" fontId="5" fillId="11" borderId="24" xfId="0" applyNumberFormat="1" applyFont="1" applyFill="1" applyBorder="1" applyAlignment="1">
      <alignment horizontal="center" vertical="center" wrapText="1"/>
    </xf>
    <xf numFmtId="0" fontId="4" fillId="11" borderId="24" xfId="0" applyFont="1" applyFill="1" applyBorder="1" applyAlignment="1">
      <alignment horizontal="center" vertical="center" wrapText="1"/>
    </xf>
    <xf numFmtId="0" fontId="0" fillId="17" borderId="0" xfId="0" applyFill="1"/>
    <xf numFmtId="0" fontId="31" fillId="17" borderId="25" xfId="0" applyFont="1" applyFill="1" applyBorder="1" applyAlignment="1">
      <alignment vertical="center" wrapText="1"/>
    </xf>
    <xf numFmtId="0" fontId="31" fillId="17" borderId="25" xfId="0" applyFont="1" applyFill="1" applyBorder="1" applyAlignment="1">
      <alignment horizontal="right" vertical="center" wrapText="1"/>
    </xf>
    <xf numFmtId="0" fontId="0" fillId="0" borderId="0" xfId="0" applyAlignment="1">
      <alignment wrapText="1"/>
    </xf>
    <xf numFmtId="0" fontId="4" fillId="0" borderId="13" xfId="0" applyFont="1" applyBorder="1" applyAlignment="1">
      <alignment horizontal="center" vertical="center" wrapText="1"/>
    </xf>
    <xf numFmtId="9" fontId="4" fillId="11" borderId="2" xfId="0" applyNumberFormat="1" applyFont="1" applyFill="1" applyBorder="1" applyAlignment="1">
      <alignment horizontal="center" vertical="center" wrapText="1"/>
    </xf>
    <xf numFmtId="49" fontId="4" fillId="11" borderId="26" xfId="6" applyFont="1" applyFill="1" applyBorder="1" applyAlignment="1" applyProtection="1">
      <alignment horizontal="center" vertical="center" wrapText="1"/>
      <protection locked="0"/>
    </xf>
    <xf numFmtId="9" fontId="5" fillId="0" borderId="24"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18" borderId="24" xfId="0" applyFont="1" applyFill="1" applyBorder="1" applyAlignment="1">
      <alignment horizontal="center" vertical="center" wrapText="1"/>
    </xf>
    <xf numFmtId="0" fontId="4" fillId="22" borderId="24" xfId="0" applyFont="1" applyFill="1" applyBorder="1" applyAlignment="1">
      <alignment horizontal="center" vertical="center" wrapText="1"/>
    </xf>
    <xf numFmtId="9" fontId="4" fillId="0" borderId="24" xfId="0" applyNumberFormat="1" applyFont="1" applyBorder="1" applyAlignment="1">
      <alignment horizontal="center" vertical="center"/>
    </xf>
    <xf numFmtId="0" fontId="4" fillId="10" borderId="24" xfId="0" applyFont="1" applyFill="1" applyBorder="1" applyAlignment="1">
      <alignment horizontal="center" vertical="center" wrapText="1"/>
    </xf>
    <xf numFmtId="0" fontId="4" fillId="23"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24" borderId="24" xfId="0" applyFont="1" applyFill="1" applyBorder="1" applyAlignment="1">
      <alignment horizontal="center" vertical="center" wrapText="1"/>
    </xf>
    <xf numFmtId="0" fontId="4" fillId="15" borderId="24" xfId="0" applyFont="1" applyFill="1" applyBorder="1" applyAlignment="1">
      <alignment horizontal="center" vertical="center" wrapText="1"/>
    </xf>
    <xf numFmtId="1" fontId="4" fillId="0" borderId="24" xfId="0" applyNumberFormat="1" applyFont="1" applyBorder="1" applyAlignment="1">
      <alignment horizontal="center" vertical="center"/>
    </xf>
    <xf numFmtId="0" fontId="4" fillId="14" borderId="24"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25"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4" fillId="26" borderId="24" xfId="0" applyFont="1" applyFill="1" applyBorder="1" applyAlignment="1">
      <alignment horizontal="center" vertical="center" wrapText="1"/>
    </xf>
    <xf numFmtId="49" fontId="4" fillId="15" borderId="24" xfId="6" applyFont="1" applyFill="1" applyBorder="1" applyAlignment="1" applyProtection="1">
      <alignment horizontal="center" vertical="center" wrapText="1"/>
      <protection locked="0"/>
    </xf>
    <xf numFmtId="0" fontId="4" fillId="5" borderId="24" xfId="0" applyFont="1" applyFill="1" applyBorder="1" applyAlignment="1">
      <alignment horizontal="center" vertical="center" wrapText="1"/>
    </xf>
    <xf numFmtId="49" fontId="4" fillId="13" borderId="24" xfId="6" applyFont="1" applyFill="1" applyBorder="1" applyAlignment="1" applyProtection="1">
      <alignment horizontal="center" vertical="center" wrapText="1"/>
      <protection locked="0"/>
    </xf>
    <xf numFmtId="0" fontId="4" fillId="27"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4" fillId="0" borderId="2" xfId="0" applyFont="1" applyBorder="1" applyAlignment="1">
      <alignment vertical="center" wrapText="1"/>
    </xf>
    <xf numFmtId="0" fontId="4" fillId="9"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0" borderId="10"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26" borderId="24" xfId="0" applyFont="1" applyFill="1" applyBorder="1" applyAlignment="1">
      <alignment horizontal="center" vertical="center"/>
    </xf>
    <xf numFmtId="1" fontId="5" fillId="26" borderId="24" xfId="1" applyNumberFormat="1" applyFont="1" applyFill="1" applyBorder="1" applyAlignment="1">
      <alignment horizontal="center" vertical="center" wrapText="1"/>
    </xf>
    <xf numFmtId="1" fontId="5" fillId="18" borderId="24" xfId="1" applyNumberFormat="1" applyFont="1" applyFill="1" applyBorder="1" applyAlignment="1">
      <alignment horizontal="center" vertical="center" wrapText="1"/>
    </xf>
    <xf numFmtId="1" fontId="5" fillId="10" borderId="24" xfId="1" applyNumberFormat="1" applyFont="1" applyFill="1" applyBorder="1" applyAlignment="1">
      <alignment horizontal="center" vertical="center" wrapText="1"/>
    </xf>
    <xf numFmtId="0" fontId="4" fillId="10" borderId="24" xfId="0" applyFont="1" applyFill="1" applyBorder="1" applyAlignment="1">
      <alignment horizontal="center" vertical="center"/>
    </xf>
    <xf numFmtId="0" fontId="30" fillId="5" borderId="30"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0" borderId="0" xfId="0" applyFont="1" applyAlignment="1">
      <alignment vertical="center" wrapText="1"/>
    </xf>
    <xf numFmtId="0" fontId="4" fillId="14" borderId="13" xfId="0" applyFont="1" applyFill="1" applyBorder="1" applyAlignment="1">
      <alignment horizontal="center" vertical="center" wrapText="1"/>
    </xf>
    <xf numFmtId="0" fontId="4" fillId="15" borderId="24" xfId="0" applyFont="1" applyFill="1" applyBorder="1" applyAlignment="1">
      <alignment horizontal="center" vertical="center"/>
    </xf>
    <xf numFmtId="9" fontId="5" fillId="15" borderId="24" xfId="0" applyNumberFormat="1" applyFont="1" applyFill="1" applyBorder="1" applyAlignment="1">
      <alignment horizontal="center" vertical="center" wrapText="1"/>
    </xf>
    <xf numFmtId="0" fontId="4" fillId="14" borderId="24" xfId="0" applyFont="1" applyFill="1" applyBorder="1" applyAlignment="1">
      <alignment horizontal="center" vertical="center"/>
    </xf>
    <xf numFmtId="9" fontId="5" fillId="14" borderId="24"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4" fillId="28" borderId="24" xfId="0" applyFont="1" applyFill="1" applyBorder="1" applyAlignment="1">
      <alignment horizontal="center" vertical="center" wrapText="1"/>
    </xf>
    <xf numFmtId="0" fontId="0" fillId="28" borderId="24" xfId="0" applyFill="1" applyBorder="1" applyAlignment="1">
      <alignment horizontal="center" vertical="center" wrapText="1"/>
    </xf>
    <xf numFmtId="9" fontId="5" fillId="28" borderId="24" xfId="0" applyNumberFormat="1" applyFont="1" applyFill="1" applyBorder="1" applyAlignment="1">
      <alignment horizontal="center" vertical="center" wrapText="1"/>
    </xf>
    <xf numFmtId="0" fontId="4" fillId="28" borderId="8" xfId="0" applyFont="1" applyFill="1" applyBorder="1" applyAlignment="1">
      <alignment horizontal="center" vertical="center" wrapText="1"/>
    </xf>
    <xf numFmtId="0" fontId="4" fillId="28" borderId="27" xfId="0" applyFont="1" applyFill="1" applyBorder="1" applyAlignment="1">
      <alignment horizontal="center" vertical="center"/>
    </xf>
    <xf numFmtId="9" fontId="5" fillId="28" borderId="27" xfId="0" applyNumberFormat="1" applyFont="1" applyFill="1" applyBorder="1" applyAlignment="1">
      <alignment horizontal="center" vertical="center" wrapText="1"/>
    </xf>
    <xf numFmtId="0" fontId="25" fillId="10" borderId="29" xfId="0" applyFont="1" applyFill="1" applyBorder="1" applyAlignment="1">
      <alignment horizontal="center" vertical="center" wrapText="1"/>
    </xf>
    <xf numFmtId="9" fontId="25" fillId="10" borderId="24" xfId="0" applyNumberFormat="1" applyFont="1" applyFill="1" applyBorder="1" applyAlignment="1">
      <alignment horizontal="center" vertical="center" wrapText="1"/>
    </xf>
    <xf numFmtId="9" fontId="5" fillId="10" borderId="24" xfId="0" applyNumberFormat="1" applyFont="1" applyFill="1" applyBorder="1" applyAlignment="1">
      <alignment horizontal="center" vertical="center" wrapText="1"/>
    </xf>
    <xf numFmtId="0" fontId="25" fillId="10" borderId="24" xfId="0" applyFont="1" applyFill="1" applyBorder="1" applyAlignment="1">
      <alignment horizontal="center" vertical="center" wrapText="1"/>
    </xf>
    <xf numFmtId="0" fontId="0" fillId="10" borderId="24" xfId="0" applyFill="1" applyBorder="1" applyAlignment="1">
      <alignment horizontal="center" vertical="center" wrapText="1"/>
    </xf>
    <xf numFmtId="0" fontId="4" fillId="13" borderId="24"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24" xfId="0" applyFont="1" applyFill="1" applyBorder="1" applyAlignment="1">
      <alignment vertical="center" wrapText="1"/>
    </xf>
    <xf numFmtId="1" fontId="5" fillId="13" borderId="24" xfId="1" applyNumberFormat="1" applyFont="1" applyFill="1" applyBorder="1" applyAlignment="1">
      <alignment horizontal="center" vertical="center" wrapText="1"/>
    </xf>
    <xf numFmtId="0" fontId="0" fillId="13" borderId="24" xfId="0" applyFill="1" applyBorder="1" applyAlignment="1">
      <alignment horizontal="center" vertical="center" wrapText="1"/>
    </xf>
    <xf numFmtId="9" fontId="5" fillId="13" borderId="24"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1" fontId="5" fillId="12" borderId="24" xfId="1"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9" fontId="5" fillId="12" borderId="24"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30" borderId="24" xfId="0" applyFont="1" applyFill="1" applyBorder="1" applyAlignment="1">
      <alignment horizontal="center" vertical="center" wrapText="1"/>
    </xf>
    <xf numFmtId="0" fontId="4" fillId="30" borderId="24" xfId="0" applyFont="1" applyFill="1" applyBorder="1" applyAlignment="1">
      <alignment horizontal="center" vertical="center"/>
    </xf>
    <xf numFmtId="9" fontId="4" fillId="30" borderId="12" xfId="12" applyFont="1" applyFill="1" applyBorder="1" applyAlignment="1">
      <alignment horizontal="center" vertical="center"/>
    </xf>
    <xf numFmtId="0" fontId="4" fillId="30"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4" fillId="12" borderId="24" xfId="0" applyFont="1" applyFill="1" applyBorder="1" applyAlignment="1">
      <alignment horizontal="center" vertical="center"/>
    </xf>
    <xf numFmtId="9" fontId="4" fillId="12" borderId="12" xfId="12" applyFont="1" applyFill="1" applyBorder="1" applyAlignment="1">
      <alignment horizontal="center" vertical="center"/>
    </xf>
    <xf numFmtId="0" fontId="4" fillId="24"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9" fontId="5" fillId="12" borderId="24" xfId="12" applyFont="1" applyFill="1" applyBorder="1" applyAlignment="1">
      <alignment horizontal="center" vertical="center" wrapText="1"/>
    </xf>
    <xf numFmtId="0" fontId="4" fillId="18" borderId="24" xfId="0" applyFont="1" applyFill="1" applyBorder="1" applyAlignment="1">
      <alignment horizontal="center" vertical="center"/>
    </xf>
    <xf numFmtId="9" fontId="4" fillId="18" borderId="12" xfId="12" applyFont="1" applyFill="1" applyBorder="1" applyAlignment="1">
      <alignment horizontal="center" vertical="center"/>
    </xf>
    <xf numFmtId="0" fontId="0" fillId="12" borderId="24" xfId="0" applyFill="1" applyBorder="1" applyAlignment="1">
      <alignment horizontal="center" vertical="center" wrapText="1"/>
    </xf>
    <xf numFmtId="0" fontId="4" fillId="12" borderId="13" xfId="0" applyFont="1" applyFill="1" applyBorder="1" applyAlignment="1">
      <alignment horizontal="center" vertical="center" wrapText="1"/>
    </xf>
    <xf numFmtId="9" fontId="4" fillId="12" borderId="2" xfId="0" applyNumberFormat="1" applyFont="1" applyFill="1" applyBorder="1" applyAlignment="1">
      <alignment horizontal="center" vertical="center" wrapText="1"/>
    </xf>
    <xf numFmtId="0" fontId="4" fillId="24" borderId="24" xfId="0" applyFont="1" applyFill="1" applyBorder="1" applyAlignment="1">
      <alignment horizontal="center" vertical="center"/>
    </xf>
    <xf numFmtId="9" fontId="4" fillId="24" borderId="2" xfId="0" applyNumberFormat="1" applyFont="1" applyFill="1" applyBorder="1" applyAlignment="1">
      <alignment horizontal="center" vertical="center" wrapText="1"/>
    </xf>
    <xf numFmtId="0" fontId="4" fillId="31" borderId="24" xfId="0" applyFont="1" applyFill="1" applyBorder="1" applyAlignment="1">
      <alignment horizontal="center" vertical="center" wrapText="1"/>
    </xf>
    <xf numFmtId="0" fontId="4" fillId="31" borderId="24" xfId="0" applyFont="1" applyFill="1" applyBorder="1" applyAlignment="1">
      <alignment horizontal="center" vertical="center"/>
    </xf>
    <xf numFmtId="9" fontId="5" fillId="31" borderId="24"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9" fontId="4" fillId="23" borderId="24" xfId="0" applyNumberFormat="1" applyFont="1" applyFill="1" applyBorder="1" applyAlignment="1">
      <alignment horizontal="center" vertical="center"/>
    </xf>
    <xf numFmtId="0" fontId="5" fillId="23" borderId="2" xfId="0" applyFont="1" applyFill="1" applyBorder="1" applyAlignment="1">
      <alignment horizontal="center" vertical="center" wrapText="1"/>
    </xf>
    <xf numFmtId="9" fontId="5" fillId="23" borderId="2" xfId="0" applyNumberFormat="1" applyFont="1" applyFill="1" applyBorder="1" applyAlignment="1">
      <alignment horizontal="center" vertical="center" wrapText="1"/>
    </xf>
    <xf numFmtId="0" fontId="4" fillId="29" borderId="24" xfId="0" applyFont="1" applyFill="1" applyBorder="1" applyAlignment="1">
      <alignment horizontal="center" vertical="center" wrapText="1"/>
    </xf>
    <xf numFmtId="0" fontId="4" fillId="29" borderId="24" xfId="0" applyFont="1" applyFill="1" applyBorder="1" applyAlignment="1">
      <alignment horizontal="center" vertical="center"/>
    </xf>
    <xf numFmtId="9" fontId="5" fillId="29" borderId="24" xfId="0" applyNumberFormat="1" applyFont="1" applyFill="1" applyBorder="1" applyAlignment="1">
      <alignment horizontal="center" vertical="center" wrapText="1"/>
    </xf>
    <xf numFmtId="0" fontId="4" fillId="29" borderId="8"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9" fontId="4" fillId="12" borderId="24" xfId="0" applyNumberFormat="1" applyFont="1" applyFill="1" applyBorder="1" applyAlignment="1">
      <alignment horizontal="center" vertical="center"/>
    </xf>
    <xf numFmtId="0" fontId="4" fillId="32" borderId="24" xfId="0" applyFont="1" applyFill="1" applyBorder="1" applyAlignment="1">
      <alignment horizontal="center" vertical="center" wrapText="1"/>
    </xf>
    <xf numFmtId="9" fontId="5" fillId="12" borderId="2" xfId="0" applyNumberFormat="1" applyFont="1" applyFill="1" applyBorder="1" applyAlignment="1">
      <alignment horizontal="center" vertical="center" wrapText="1"/>
    </xf>
    <xf numFmtId="169" fontId="4" fillId="11" borderId="26" xfId="6" applyNumberFormat="1" applyFont="1" applyFill="1" applyBorder="1" applyAlignment="1" applyProtection="1">
      <alignment horizontal="center" vertical="center" wrapText="1"/>
      <protection locked="0"/>
    </xf>
    <xf numFmtId="49" fontId="4" fillId="0" borderId="26" xfId="6" applyFont="1" applyFill="1" applyBorder="1" applyAlignment="1" applyProtection="1">
      <alignment horizontal="center" vertical="center" wrapText="1"/>
      <protection locked="0"/>
    </xf>
    <xf numFmtId="0" fontId="4" fillId="18" borderId="29"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33" fillId="3" borderId="32" xfId="0" applyFont="1" applyFill="1" applyBorder="1" applyAlignment="1">
      <alignment horizontal="center" vertical="center" wrapText="1"/>
    </xf>
    <xf numFmtId="0" fontId="33" fillId="21" borderId="32" xfId="0" applyFont="1" applyFill="1" applyBorder="1" applyAlignment="1">
      <alignment horizontal="center" vertical="center" wrapText="1"/>
    </xf>
    <xf numFmtId="164" fontId="33" fillId="21" borderId="32" xfId="1" applyFont="1" applyFill="1" applyBorder="1" applyAlignment="1">
      <alignment horizontal="center" vertical="center" wrapText="1"/>
    </xf>
    <xf numFmtId="164" fontId="33" fillId="3" borderId="32" xfId="1" applyFont="1" applyFill="1" applyBorder="1" applyAlignment="1">
      <alignment horizontal="center" vertical="center" wrapText="1"/>
    </xf>
    <xf numFmtId="1" fontId="33" fillId="21" borderId="32"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69" fontId="4" fillId="0" borderId="26" xfId="6" applyNumberFormat="1" applyFont="1" applyFill="1" applyBorder="1" applyAlignment="1" applyProtection="1">
      <alignment horizontal="center" vertical="center" wrapText="1"/>
      <protection locked="0"/>
    </xf>
    <xf numFmtId="3" fontId="4" fillId="12" borderId="2" xfId="0" applyNumberFormat="1" applyFont="1" applyFill="1" applyBorder="1" applyAlignment="1">
      <alignment horizontal="center" vertical="center" wrapText="1"/>
    </xf>
    <xf numFmtId="9" fontId="4" fillId="11" borderId="24"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vertical="center" wrapText="1"/>
    </xf>
    <xf numFmtId="0" fontId="4" fillId="0" borderId="27" xfId="0" applyFont="1" applyBorder="1" applyAlignment="1">
      <alignment horizontal="center" vertical="center" wrapText="1"/>
    </xf>
    <xf numFmtId="49" fontId="4" fillId="0" borderId="27" xfId="6" applyFont="1" applyFill="1" applyBorder="1" applyAlignment="1" applyProtection="1">
      <alignment horizontal="center" vertical="center" wrapText="1"/>
      <protection locked="0"/>
    </xf>
    <xf numFmtId="2" fontId="4" fillId="0" borderId="13" xfId="0" applyNumberFormat="1" applyFont="1" applyBorder="1" applyAlignment="1">
      <alignment horizontal="center" vertical="center" wrapText="1"/>
    </xf>
    <xf numFmtId="0" fontId="4" fillId="10" borderId="36"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4" borderId="27" xfId="0" applyFont="1" applyFill="1" applyBorder="1" applyAlignment="1">
      <alignment horizontal="center" vertical="center" wrapText="1"/>
    </xf>
    <xf numFmtId="0" fontId="4" fillId="12" borderId="27" xfId="0" applyFont="1" applyFill="1" applyBorder="1" applyAlignment="1">
      <alignment horizontal="center" vertical="center" wrapText="1"/>
    </xf>
    <xf numFmtId="9" fontId="4" fillId="0" borderId="27" xfId="0" applyNumberFormat="1" applyFont="1" applyBorder="1" applyAlignment="1">
      <alignment horizontal="center" vertical="center"/>
    </xf>
    <xf numFmtId="169" fontId="4" fillId="11" borderId="35" xfId="6" applyNumberFormat="1" applyFont="1" applyFill="1" applyBorder="1" applyAlignment="1" applyProtection="1">
      <alignment horizontal="center" vertical="center" wrapText="1"/>
      <protection locked="0"/>
    </xf>
    <xf numFmtId="169" fontId="4" fillId="11" borderId="26" xfId="6" applyNumberFormat="1" applyFont="1" applyFill="1" applyBorder="1" applyAlignment="1">
      <alignment horizontal="center" vertical="center" wrapText="1"/>
    </xf>
    <xf numFmtId="169" fontId="4" fillId="0" borderId="26" xfId="6"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18" borderId="27" xfId="0" applyFont="1" applyFill="1" applyBorder="1" applyAlignment="1">
      <alignment horizontal="center" vertical="center" wrapText="1"/>
    </xf>
    <xf numFmtId="0" fontId="4" fillId="26" borderId="27" xfId="0" applyFont="1" applyFill="1" applyBorder="1" applyAlignment="1">
      <alignment horizontal="center" vertical="center" wrapText="1"/>
    </xf>
    <xf numFmtId="0" fontId="4" fillId="26" borderId="27" xfId="0" applyFont="1" applyFill="1" applyBorder="1" applyAlignment="1">
      <alignment horizontal="center" vertical="center"/>
    </xf>
    <xf numFmtId="0" fontId="4" fillId="28" borderId="27" xfId="0" applyFont="1" applyFill="1" applyBorder="1" applyAlignment="1">
      <alignment horizontal="center" vertical="center" wrapText="1"/>
    </xf>
    <xf numFmtId="0" fontId="4" fillId="12" borderId="29" xfId="0" applyFont="1" applyFill="1" applyBorder="1" applyAlignment="1">
      <alignment horizontal="center" vertical="center"/>
    </xf>
    <xf numFmtId="9" fontId="5" fillId="12" borderId="29" xfId="0" applyNumberFormat="1"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34" borderId="0" xfId="0" applyFont="1" applyFill="1"/>
    <xf numFmtId="0" fontId="4" fillId="33" borderId="0" xfId="0" applyFont="1" applyFill="1"/>
    <xf numFmtId="0" fontId="25" fillId="0" borderId="0" xfId="0" applyFont="1"/>
    <xf numFmtId="0" fontId="23" fillId="0" borderId="0" xfId="0" applyFont="1" applyAlignment="1">
      <alignment horizontal="center"/>
    </xf>
    <xf numFmtId="0" fontId="4" fillId="11" borderId="24" xfId="0" applyFont="1" applyFill="1" applyBorder="1" applyAlignment="1">
      <alignment horizontal="center" vertical="center"/>
    </xf>
    <xf numFmtId="9" fontId="5" fillId="10" borderId="2" xfId="0" applyNumberFormat="1" applyFont="1" applyFill="1" applyBorder="1" applyAlignment="1">
      <alignment horizontal="center" vertical="center" wrapText="1"/>
    </xf>
    <xf numFmtId="0" fontId="27" fillId="18" borderId="24" xfId="0" applyFont="1" applyFill="1" applyBorder="1" applyAlignment="1">
      <alignment horizontal="center" vertical="center"/>
    </xf>
    <xf numFmtId="0" fontId="4" fillId="0" borderId="0" xfId="0" applyFont="1" applyAlignment="1">
      <alignment horizontal="center" vertical="center"/>
    </xf>
    <xf numFmtId="1" fontId="5" fillId="13" borderId="24" xfId="15" applyNumberFormat="1" applyFont="1" applyFill="1" applyBorder="1" applyAlignment="1">
      <alignment horizontal="center" vertical="center" wrapText="1"/>
    </xf>
    <xf numFmtId="1" fontId="4" fillId="11" borderId="24" xfId="0" applyNumberFormat="1" applyFont="1" applyFill="1" applyBorder="1" applyAlignment="1">
      <alignment horizontal="center" vertical="center"/>
    </xf>
    <xf numFmtId="0" fontId="25" fillId="11" borderId="0" xfId="0" applyFont="1" applyFill="1" applyAlignment="1">
      <alignment horizontal="center" vertical="center"/>
    </xf>
    <xf numFmtId="0" fontId="0" fillId="11" borderId="0" xfId="0" applyFill="1"/>
    <xf numFmtId="0" fontId="17" fillId="11" borderId="0" xfId="0" applyFont="1" applyFill="1"/>
    <xf numFmtId="0" fontId="25" fillId="11" borderId="0" xfId="0" applyFont="1" applyFill="1"/>
    <xf numFmtId="0" fontId="4" fillId="11" borderId="0" xfId="0" applyFont="1" applyFill="1"/>
    <xf numFmtId="9" fontId="4" fillId="0" borderId="2" xfId="12" applyFont="1" applyBorder="1" applyAlignment="1">
      <alignment horizontal="center" vertical="center" wrapText="1"/>
    </xf>
    <xf numFmtId="9" fontId="4" fillId="0" borderId="24" xfId="12" applyFont="1" applyBorder="1" applyAlignment="1">
      <alignment horizontal="center" vertical="center"/>
    </xf>
    <xf numFmtId="0" fontId="17" fillId="33" borderId="0" xfId="0" applyFont="1" applyFill="1"/>
    <xf numFmtId="0" fontId="0" fillId="11" borderId="0" xfId="0" applyFill="1" applyAlignment="1">
      <alignment horizontal="center" vertical="center"/>
    </xf>
    <xf numFmtId="169" fontId="4" fillId="11" borderId="2" xfId="6" applyNumberFormat="1" applyFont="1" applyFill="1" applyBorder="1" applyAlignment="1" applyProtection="1">
      <alignment horizontal="center" vertical="center" wrapText="1"/>
      <protection locked="0"/>
    </xf>
    <xf numFmtId="169" fontId="4" fillId="11" borderId="37" xfId="6" applyNumberFormat="1" applyFont="1" applyFill="1" applyBorder="1" applyAlignment="1" applyProtection="1">
      <alignment horizontal="center" vertical="center" wrapText="1"/>
      <protection locked="0"/>
    </xf>
    <xf numFmtId="49" fontId="4" fillId="11" borderId="35" xfId="6" applyFont="1" applyFill="1" applyBorder="1" applyAlignment="1" applyProtection="1">
      <alignment horizontal="center" vertical="center" wrapText="1"/>
      <protection locked="0"/>
    </xf>
    <xf numFmtId="164" fontId="33" fillId="21" borderId="34" xfId="1" applyFont="1" applyFill="1" applyBorder="1" applyAlignment="1">
      <alignment horizontal="center" vertical="center" wrapText="1"/>
    </xf>
    <xf numFmtId="169" fontId="4" fillId="0" borderId="2" xfId="6" applyNumberFormat="1" applyFont="1" applyFill="1" applyBorder="1" applyAlignment="1" applyProtection="1">
      <alignment horizontal="center" vertical="center" wrapText="1"/>
      <protection locked="0"/>
    </xf>
    <xf numFmtId="0" fontId="4" fillId="0" borderId="2" xfId="0" applyFont="1" applyBorder="1" applyAlignment="1">
      <alignment horizontal="left" vertical="center" indent="1"/>
    </xf>
    <xf numFmtId="169" fontId="4" fillId="11" borderId="8" xfId="6" applyNumberFormat="1" applyFont="1" applyFill="1" applyBorder="1" applyAlignment="1" applyProtection="1">
      <alignment horizontal="center" vertical="center" wrapText="1"/>
      <protection locked="0"/>
    </xf>
    <xf numFmtId="169" fontId="4" fillId="11" borderId="2" xfId="6" applyNumberFormat="1" applyFont="1" applyFill="1" applyBorder="1" applyAlignment="1">
      <alignment horizontal="center" vertical="center" wrapText="1"/>
    </xf>
    <xf numFmtId="169" fontId="4" fillId="0" borderId="2" xfId="6" applyNumberFormat="1" applyFont="1" applyBorder="1" applyAlignment="1">
      <alignment horizontal="center" vertical="center" wrapText="1"/>
    </xf>
    <xf numFmtId="0" fontId="34" fillId="0" borderId="24" xfId="0" applyFont="1" applyBorder="1" applyAlignment="1">
      <alignment horizontal="center" vertical="center" wrapText="1"/>
    </xf>
    <xf numFmtId="9" fontId="34" fillId="0" borderId="24" xfId="0" applyNumberFormat="1" applyFont="1" applyBorder="1" applyAlignment="1">
      <alignment horizontal="center" vertical="center"/>
    </xf>
    <xf numFmtId="49" fontId="34" fillId="11" borderId="26" xfId="6" applyFont="1" applyFill="1" applyBorder="1" applyAlignment="1" applyProtection="1">
      <alignment horizontal="center" vertical="center" wrapText="1"/>
      <protection locked="0"/>
    </xf>
    <xf numFmtId="9" fontId="4" fillId="18" borderId="24" xfId="12" applyFont="1" applyFill="1" applyBorder="1" applyAlignment="1">
      <alignment horizontal="center" vertical="center"/>
    </xf>
    <xf numFmtId="0" fontId="4" fillId="11" borderId="8" xfId="0" applyFont="1" applyFill="1" applyBorder="1" applyAlignment="1">
      <alignment horizontal="center" vertical="center" wrapText="1"/>
    </xf>
    <xf numFmtId="49" fontId="34" fillId="11" borderId="2" xfId="6" applyFont="1" applyFill="1" applyBorder="1" applyAlignment="1" applyProtection="1">
      <alignment horizontal="center" vertical="center" wrapText="1"/>
      <protection locked="0"/>
    </xf>
    <xf numFmtId="9" fontId="4" fillId="15" borderId="24" xfId="0" applyNumberFormat="1" applyFont="1" applyFill="1" applyBorder="1" applyAlignment="1">
      <alignment horizontal="center" vertical="center" wrapText="1"/>
    </xf>
    <xf numFmtId="0" fontId="35" fillId="15" borderId="24" xfId="0" applyFont="1" applyFill="1" applyBorder="1" applyAlignment="1">
      <alignment horizontal="center" vertical="center" wrapText="1"/>
    </xf>
    <xf numFmtId="0" fontId="26" fillId="0" borderId="24" xfId="0" applyFont="1" applyBorder="1" applyAlignment="1">
      <alignment horizontal="center" vertical="center" wrapText="1"/>
    </xf>
    <xf numFmtId="165" fontId="17" fillId="30" borderId="0" xfId="2" applyFont="1" applyFill="1" applyAlignment="1">
      <alignment vertical="center"/>
    </xf>
    <xf numFmtId="165" fontId="17" fillId="11" borderId="0" xfId="2" applyFont="1" applyFill="1" applyAlignment="1">
      <alignment vertical="center"/>
    </xf>
    <xf numFmtId="165" fontId="17" fillId="18" borderId="0" xfId="2" applyFont="1" applyFill="1" applyAlignment="1">
      <alignment vertical="center"/>
    </xf>
    <xf numFmtId="165" fontId="17" fillId="13" borderId="0" xfId="2" applyFont="1" applyFill="1" applyAlignment="1">
      <alignment vertical="center"/>
    </xf>
    <xf numFmtId="165" fontId="17" fillId="10" borderId="0" xfId="2" applyFont="1" applyFill="1" applyAlignment="1">
      <alignment vertical="center"/>
    </xf>
    <xf numFmtId="165" fontId="17" fillId="26" borderId="0" xfId="2" applyFont="1" applyFill="1" applyAlignment="1">
      <alignment vertical="center"/>
    </xf>
    <xf numFmtId="165" fontId="17" fillId="0" borderId="0" xfId="2" applyFont="1" applyFill="1" applyAlignment="1">
      <alignment vertical="center"/>
    </xf>
    <xf numFmtId="165" fontId="17" fillId="29" borderId="0" xfId="2" applyFont="1" applyFill="1" applyAlignment="1">
      <alignment vertical="center"/>
    </xf>
    <xf numFmtId="165" fontId="17" fillId="16" borderId="0" xfId="2" applyFont="1" applyFill="1" applyAlignment="1">
      <alignment vertical="center"/>
    </xf>
    <xf numFmtId="165" fontId="17" fillId="24" borderId="0" xfId="2" applyFont="1" applyFill="1" applyAlignment="1">
      <alignment vertical="center"/>
    </xf>
    <xf numFmtId="165" fontId="17" fillId="24" borderId="38" xfId="2" applyNumberFormat="1" applyFont="1" applyFill="1" applyBorder="1" applyAlignment="1">
      <alignment vertical="center"/>
    </xf>
    <xf numFmtId="165" fontId="17" fillId="31" borderId="0" xfId="2" applyFont="1" applyFill="1" applyAlignment="1">
      <alignment vertical="center"/>
    </xf>
    <xf numFmtId="165" fontId="17" fillId="14" borderId="0" xfId="2" applyFont="1" applyFill="1" applyAlignment="1">
      <alignment vertical="center"/>
    </xf>
    <xf numFmtId="165" fontId="17" fillId="23" borderId="0" xfId="2" applyFont="1" applyFill="1" applyAlignment="1">
      <alignment vertical="center"/>
    </xf>
    <xf numFmtId="165" fontId="17" fillId="15" borderId="0" xfId="2" applyFont="1" applyFill="1" applyAlignment="1">
      <alignment vertical="center"/>
    </xf>
    <xf numFmtId="165" fontId="17" fillId="32" borderId="0" xfId="2" applyFont="1" applyFill="1" applyAlignment="1">
      <alignment vertical="center"/>
    </xf>
    <xf numFmtId="0" fontId="4" fillId="0" borderId="24" xfId="0" applyFont="1" applyFill="1" applyBorder="1" applyAlignment="1">
      <alignment horizontal="center" vertical="center"/>
    </xf>
    <xf numFmtId="0" fontId="4" fillId="0" borderId="2" xfId="0" applyFont="1" applyFill="1" applyBorder="1" applyAlignment="1">
      <alignment horizontal="center" vertical="center" wrapText="1"/>
    </xf>
    <xf numFmtId="9" fontId="4" fillId="0" borderId="24" xfId="0" applyNumberFormat="1" applyFont="1" applyFill="1" applyBorder="1" applyAlignment="1">
      <alignment horizontal="center" vertical="center"/>
    </xf>
    <xf numFmtId="9" fontId="5" fillId="0" borderId="24"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0" xfId="0" applyFont="1" applyFill="1"/>
    <xf numFmtId="0" fontId="4" fillId="11" borderId="0" xfId="0" applyFont="1" applyFill="1" applyAlignment="1">
      <alignment vertical="center" wrapText="1"/>
    </xf>
    <xf numFmtId="0" fontId="4" fillId="11" borderId="0" xfId="0" applyFont="1" applyFill="1" applyAlignment="1">
      <alignment vertical="center"/>
    </xf>
    <xf numFmtId="0" fontId="5" fillId="21" borderId="39" xfId="0" applyFont="1" applyFill="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indent="1"/>
    </xf>
    <xf numFmtId="0" fontId="26"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8" xfId="0" applyFont="1" applyBorder="1" applyAlignment="1">
      <alignment horizontal="center" vertical="center" wrapText="1"/>
    </xf>
    <xf numFmtId="0" fontId="9" fillId="9" borderId="15" xfId="0" applyFont="1" applyFill="1" applyBorder="1" applyAlignment="1">
      <alignment horizontal="center"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9" fillId="19" borderId="21" xfId="0" applyFont="1" applyFill="1" applyBorder="1" applyAlignment="1">
      <alignment horizontal="center" vertical="center"/>
    </xf>
    <xf numFmtId="0" fontId="9" fillId="19" borderId="18" xfId="0" applyFont="1" applyFill="1" applyBorder="1" applyAlignment="1">
      <alignment horizontal="center" vertical="center"/>
    </xf>
    <xf numFmtId="0" fontId="9" fillId="19" borderId="2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28" fillId="19" borderId="1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17" xfId="0" applyFont="1" applyFill="1" applyBorder="1" applyAlignment="1">
      <alignment horizontal="center" vertical="center" wrapText="1"/>
    </xf>
    <xf numFmtId="0" fontId="26" fillId="0" borderId="23" xfId="0" applyFont="1" applyBorder="1" applyAlignment="1">
      <alignment horizontal="center" vertical="center" wrapText="1"/>
    </xf>
    <xf numFmtId="0" fontId="9" fillId="20" borderId="21" xfId="0" applyFont="1" applyFill="1" applyBorder="1" applyAlignment="1">
      <alignment horizontal="center" vertical="center"/>
    </xf>
    <xf numFmtId="0" fontId="9" fillId="20" borderId="18" xfId="0" applyFont="1" applyFill="1" applyBorder="1" applyAlignment="1">
      <alignment horizontal="center" vertical="center"/>
    </xf>
    <xf numFmtId="0" fontId="9" fillId="0" borderId="0" xfId="0" applyFont="1" applyAlignment="1">
      <alignment horizontal="center" vertical="center" wrapText="1"/>
    </xf>
  </cellXfs>
  <cellStyles count="16">
    <cellStyle name="BodyStyle" xfId="6" xr:uid="{00000000-0005-0000-0000-000000000000}"/>
    <cellStyle name="Énfasis1" xfId="3" builtinId="29"/>
    <cellStyle name="HeaderStyle" xfId="5" xr:uid="{00000000-0005-0000-0000-000002000000}"/>
    <cellStyle name="Hipervínculo" xfId="10" builtinId="8"/>
    <cellStyle name="Hyperlink" xfId="14" xr:uid="{00000000-0005-0000-0000-000004000000}"/>
    <cellStyle name="Millares [0]" xfId="1" builtinId="6"/>
    <cellStyle name="Millares [0] 2" xfId="15" xr:uid="{00000000-0005-0000-0000-000006000000}"/>
    <cellStyle name="Moneda" xfId="2" builtinId="4"/>
    <cellStyle name="Moneda 2" xfId="13" xr:uid="{00000000-0005-0000-0000-000008000000}"/>
    <cellStyle name="Normal" xfId="0" builtinId="0"/>
    <cellStyle name="Normal 2" xfId="9" xr:uid="{00000000-0005-0000-0000-00000A000000}"/>
    <cellStyle name="Normal 2 2 2 2 2" xfId="4" xr:uid="{00000000-0005-0000-0000-00000B000000}"/>
    <cellStyle name="Normal 3" xfId="7" xr:uid="{00000000-0005-0000-0000-00000C000000}"/>
    <cellStyle name="Normal 3 3" xfId="8" xr:uid="{00000000-0005-0000-0000-00000D000000}"/>
    <cellStyle name="Normal 7" xfId="11" xr:uid="{00000000-0005-0000-0000-00000E000000}"/>
    <cellStyle name="Porcentaje" xfId="12" builtinId="5"/>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4"/>
        <color theme="1"/>
        <name val="Calibri"/>
        <scheme val="minor"/>
      </font>
      <fill>
        <patternFill patternType="solid">
          <fgColor indexed="64"/>
          <bgColor theme="4" tint="0.59999389629810485"/>
        </patternFill>
      </fill>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auto="1"/>
        </right>
        <bottom style="thin">
          <color auto="1"/>
        </bottom>
      </border>
    </dxf>
    <dxf>
      <font>
        <strike val="0"/>
        <outline val="0"/>
        <shadow val="0"/>
        <u val="none"/>
        <vertAlign val="baseline"/>
        <sz val="12"/>
        <name val="Arial"/>
        <scheme val="none"/>
      </font>
    </dxf>
    <dxf>
      <border>
        <bottom style="thin">
          <color rgb="FF000000"/>
        </bottom>
      </border>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EECFB"/>
      <color rgb="FFFDCBF3"/>
      <color rgb="FFDFB9DA"/>
      <color rgb="FF8ED09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007429" cy="1034143"/>
    <xdr:pic>
      <xdr:nvPicPr>
        <xdr:cNvPr id="2" name="Imagen 1" descr="Macintosh HD:Users:dimprenta:Desktop:Captura de pantalla 2019-01-25 a las 3.10.13 p.m..png">
          <a:extLst>
            <a:ext uri="{FF2B5EF4-FFF2-40B4-BE49-F238E27FC236}">
              <a16:creationId xmlns:a16="http://schemas.microsoft.com/office/drawing/2014/main" id="{810B675B-AA55-4A02-94BA-4870BA12BEE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5007429" cy="1034143"/>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sharepoint.com/sites/REPOSITORIO_PLANEACION/Documentos%20compartidos/PLAN%20DE%20ACCI&#211;N/VIGENTE/PLAN%20ACCI&#211;N_2025/PLAN%20DE%20ACCI&#211;N%20ANUAL%20GESTI&#211;N%20HUMANA%202025xls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H2:V166" totalsRowShown="0" headerRowDxfId="72" dataDxfId="70" headerRowBorderDxfId="71" tableBorderDxfId="69">
  <autoFilter ref="H2:V166" xr:uid="{DE84DC38-692C-4DBA-9D2F-011B576FABDF}"/>
  <tableColumns count="15">
    <tableColumn id="1" xr3:uid="{00000000-0010-0000-0000-000001000000}" name="Proyecto de inversión" dataDxfId="68"/>
    <tableColumn id="2" xr3:uid="{00000000-0010-0000-0000-000002000000}" name="Código Producto del Proyecto o Código plan de adquisiciones" dataDxfId="67"/>
    <tableColumn id="3" xr3:uid="{00000000-0010-0000-0000-000003000000}" name="Proceso Responsable" dataDxfId="66"/>
    <tableColumn id="4" xr3:uid="{00000000-0010-0000-0000-000004000000}" name="Grupo de trabajo y/o proceso" dataDxfId="65" dataCellStyle="BodyStyle"/>
    <tableColumn id="8" xr3:uid="{00000000-0010-0000-0000-000008000000}" name="Producto" dataDxfId="64"/>
    <tableColumn id="5" xr3:uid="{00000000-0010-0000-0000-000005000000}" name="Descripción Meta Plan Estratégico 2023-2026" dataDxfId="63"/>
    <tableColumn id="14" xr3:uid="{854F730E-C0E2-41A5-AD55-0F46C049B744}" name="Presupuesto asignado a cada meta " dataDxfId="62"/>
    <tableColumn id="7" xr3:uid="{00000000-0010-0000-0000-000007000000}" name="Meta Cuatrenio" dataDxfId="61"/>
    <tableColumn id="15" xr3:uid="{00000000-0010-0000-0000-00000F000000}" name="Descripción actividad 2025" dataDxfId="60"/>
    <tableColumn id="11" xr3:uid="{00000000-0010-0000-0000-00000B000000}" name="Meta 2025" dataDxfId="59"/>
    <tableColumn id="9" xr3:uid="{00000000-0010-0000-0000-000009000000}" name="Peso Porcentual de la Actividad en relación con la Meta " dataDxfId="58"/>
    <tableColumn id="10" xr3:uid="{00000000-0010-0000-0000-00000A000000}" name="Indicadores de eficacia" dataDxfId="57"/>
    <tableColumn id="12" xr3:uid="{00000000-0010-0000-0000-00000C000000}" name="Fecha Inicio - reporte de la actividad" dataDxfId="56" dataCellStyle="BodyStyle"/>
    <tableColumn id="13" xr3:uid="{00000000-0010-0000-0000-00000D000000}" name="Fecha Fin de la actividad" dataDxfId="55" dataCellStyle="BodyStyle"/>
    <tableColumn id="6" xr3:uid="{6B922197-55B6-4A4D-BF6E-A4A792DC8260}" name="OBSERVACIONES" dataDxfId="5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I99" totalsRowShown="0" headerRowDxfId="49" tableBorderDxfId="48">
  <autoFilter ref="A1:I99" xr:uid="{00000000-0009-0000-0100-000002000000}"/>
  <tableColumns count="9">
    <tableColumn id="1" xr3:uid="{00000000-0010-0000-0100-000001000000}" name="Meta" dataDxfId="47"/>
    <tableColumn id="2" xr3:uid="{00000000-0010-0000-0100-000002000000}" name="Departamento" dataDxfId="46"/>
    <tableColumn id="3" xr3:uid="{00000000-0010-0000-0100-000003000000}" name="Municipio" dataDxfId="45"/>
    <tableColumn id="4" xr3:uid="{00000000-0010-0000-0100-000004000000}" name="Nombre Servidor público" dataDxfId="44"/>
    <tableColumn id="5" xr3:uid="{00000000-0010-0000-0100-000005000000}" name="Viáticos" dataDxfId="43"/>
    <tableColumn id="6" xr3:uid="{00000000-0010-0000-0100-000006000000}" name="# días" dataDxfId="42"/>
    <tableColumn id="7" xr3:uid="{00000000-0010-0000-0100-000007000000}" name="SUBTOTAL Viaticos" dataDxfId="41">
      <calculatedColumnFormula>+Tabla2[[#This Row],[Viáticos]]*Tabla2[[#This Row],['# días]]</calculatedColumnFormula>
    </tableColumn>
    <tableColumn id="8" xr3:uid="{00000000-0010-0000-0100-000008000000}" name="Tiquete Aereo" dataDxfId="40"/>
    <tableColumn id="9" xr3:uid="{00000000-0010-0000-0100-000009000000}" name="Tiquete Terrestre"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N20" totalsRowShown="0" headerRowDxfId="38" headerRowBorderDxfId="37" tableBorderDxfId="36" totalsRowBorderDxfId="35">
  <autoFilter ref="A1:N20" xr:uid="{00000000-0009-0000-0100-000004000000}"/>
  <tableColumns count="14">
    <tableColumn id="1" xr3:uid="{00000000-0010-0000-0200-000001000000}" name="Meta" dataDxfId="34"/>
    <tableColumn id="2" xr3:uid="{00000000-0010-0000-0200-000002000000}" name="Objeto del Evento" dataDxfId="33"/>
    <tableColumn id="3" xr3:uid="{00000000-0010-0000-0200-000003000000}" name="Cantidad de personas" dataDxfId="32"/>
    <tableColumn id="4" xr3:uid="{00000000-0010-0000-0200-000004000000}" name="Valor refrigerio (Unidad)" dataDxfId="31"/>
    <tableColumn id="5" xr3:uid="{00000000-0010-0000-0200-000005000000}" name="Número de refrigerios por persona" dataDxfId="30"/>
    <tableColumn id="6" xr3:uid="{00000000-0010-0000-0200-000006000000}" name="Valor Total Refrigerios para evento" dataDxfId="29"/>
    <tableColumn id="7" xr3:uid="{00000000-0010-0000-0200-000007000000}" name="Valor almuerzo (Unidad)" dataDxfId="28"/>
    <tableColumn id="8" xr3:uid="{00000000-0010-0000-0200-000008000000}" name="Número de almuerzos por persona" dataDxfId="27"/>
    <tableColumn id="9" xr3:uid="{00000000-0010-0000-0200-000009000000}" name="Valor total almuerzo para evento" dataDxfId="26"/>
    <tableColumn id="10" xr3:uid="{00000000-0010-0000-0200-00000A000000}" name="Valor Tiquetes aéreos para eventos en caso de invitados" dataDxfId="25"/>
    <tableColumn id="11" xr3:uid="{00000000-0010-0000-0200-00000B000000}" name="Valor hospedaje para eventos en caso de invitados" dataDxfId="24"/>
    <tableColumn id="12" xr3:uid="{00000000-0010-0000-0200-00000C000000}" name="Valor hospedaje y almuerzo" dataDxfId="23"/>
    <tableColumn id="13" xr3:uid="{00000000-0010-0000-0200-00000D000000}" name="Descripción Materiales para eventos que lo requieran" dataDxfId="22"/>
    <tableColumn id="14" xr3:uid="{00000000-0010-0000-0200-00000E000000}" name="Cantidad de Materiale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3:F18" totalsRowShown="0" headerRowDxfId="20" dataDxfId="18" headerRowBorderDxfId="19" tableBorderDxfId="17" totalsRowBorderDxfId="16">
  <autoFilter ref="B3:F18" xr:uid="{00000000-0009-0000-0100-000005000000}"/>
  <tableColumns count="5">
    <tableColumn id="1" xr3:uid="{00000000-0010-0000-0300-000001000000}" name="META" dataDxfId="15"/>
    <tableColumn id="2" xr3:uid="{00000000-0010-0000-0300-000002000000}" name="2019" dataDxfId="14"/>
    <tableColumn id="3" xr3:uid="{00000000-0010-0000-0300-000003000000}" name="2020" dataDxfId="13"/>
    <tableColumn id="4" xr3:uid="{00000000-0010-0000-0300-000004000000}" name="2021" dataDxfId="12"/>
    <tableColumn id="5" xr3:uid="{00000000-0010-0000-0300-000005000000}" name="2022" dataDxfId="1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I3:M12" totalsRowShown="0" headerRowDxfId="10" headerRowBorderDxfId="9" tableBorderDxfId="8">
  <autoFilter ref="I3:M12" xr:uid="{00000000-0009-0000-0100-000006000000}"/>
  <tableColumns count="5">
    <tableColumn id="1" xr3:uid="{00000000-0010-0000-0400-000001000000}" name="METAS"/>
    <tableColumn id="2" xr3:uid="{00000000-0010-0000-0400-000002000000}" name="2019"/>
    <tableColumn id="3" xr3:uid="{00000000-0010-0000-0400-000003000000}" name="2020"/>
    <tableColumn id="4" xr3:uid="{00000000-0010-0000-0400-000004000000}" name="2021"/>
    <tableColumn id="5" xr3:uid="{00000000-0010-0000-0400-000005000000}" name="202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2:C10" totalsRowShown="0" headerRowDxfId="7" dataDxfId="6">
  <autoFilter ref="A2:C10" xr:uid="{00000000-0009-0000-0100-000001000000}"/>
  <tableColumns count="3">
    <tableColumn id="2" xr3:uid="{00000000-0010-0000-0500-000002000000}" name="SALARIO DESDE" dataDxfId="5"/>
    <tableColumn id="4" xr3:uid="{00000000-0010-0000-0500-000004000000}" name="SALARIO HASTA" dataDxfId="4"/>
    <tableColumn id="6" xr3:uid="{00000000-0010-0000-0500-000006000000}" name="VALOR VIÁTICOS"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ireccioninci@inci.gov.co" TargetMode="External"/><Relationship Id="rId2" Type="http://schemas.openxmlformats.org/officeDocument/2006/relationships/hyperlink" Target="mailto:secretariageneral@inci.gov.co" TargetMode="External"/><Relationship Id="rId1" Type="http://schemas.openxmlformats.org/officeDocument/2006/relationships/hyperlink" Target="mailto:subdireccion@inci.gov.co" TargetMode="External"/><Relationship Id="rId5" Type="http://schemas.openxmlformats.org/officeDocument/2006/relationships/hyperlink" Target="mailto:planeacion@inci.gov.co" TargetMode="External"/><Relationship Id="rId4" Type="http://schemas.openxmlformats.org/officeDocument/2006/relationships/hyperlink" Target="mailto:juridica@inci.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67"/>
  <sheetViews>
    <sheetView tabSelected="1" zoomScale="90" zoomScaleNormal="90" workbookViewId="0">
      <pane ySplit="2" topLeftCell="A3" activePane="bottomLeft" state="frozen"/>
      <selection activeCell="B1" sqref="B1"/>
      <selection pane="bottomLeft" activeCell="C3" sqref="C3"/>
    </sheetView>
  </sheetViews>
  <sheetFormatPr baseColWidth="10" defaultColWidth="0" defaultRowHeight="0" customHeight="1" zeroHeight="1" x14ac:dyDescent="0.25"/>
  <cols>
    <col min="1" max="1" width="37.85546875" customWidth="1"/>
    <col min="2" max="2" width="78.28515625" customWidth="1"/>
    <col min="3" max="3" width="33.28515625" customWidth="1"/>
    <col min="4" max="4" width="37.140625" customWidth="1"/>
    <col min="5" max="5" width="30.5703125" customWidth="1"/>
    <col min="6" max="6" width="46.7109375" customWidth="1"/>
    <col min="7" max="7" width="26.7109375" customWidth="1"/>
    <col min="8" max="9" width="34.140625" customWidth="1"/>
    <col min="10" max="10" width="27" customWidth="1"/>
    <col min="11" max="11" width="32.5703125" customWidth="1"/>
    <col min="12" max="12" width="58.85546875" style="47" customWidth="1"/>
    <col min="13" max="13" width="40.7109375" customWidth="1"/>
    <col min="14" max="14" width="33.28515625" style="46" customWidth="1"/>
    <col min="15" max="15" width="21.28515625" customWidth="1"/>
    <col min="16" max="16" width="53.5703125" style="47" customWidth="1"/>
    <col min="17" max="17" width="17.5703125" style="47" customWidth="1"/>
    <col min="18" max="18" width="26.140625" customWidth="1"/>
    <col min="19" max="19" width="43.5703125" style="47" customWidth="1"/>
    <col min="20" max="20" width="29.5703125" customWidth="1"/>
    <col min="21" max="21" width="27.140625" customWidth="1"/>
    <col min="22" max="22" width="27" style="319" hidden="1" customWidth="1"/>
    <col min="23" max="23" width="11.5703125" style="319" customWidth="1"/>
    <col min="24" max="26" width="11.5703125" style="319" hidden="1" customWidth="1"/>
    <col min="27" max="27" width="21.28515625" style="319" hidden="1" customWidth="1"/>
    <col min="28" max="65" width="0" style="319" hidden="1" customWidth="1"/>
    <col min="66" max="86" width="0" hidden="1" customWidth="1"/>
    <col min="87" max="16384" width="11.5703125" hidden="1"/>
  </cols>
  <sheetData>
    <row r="1" spans="1:67" ht="87.75" customHeight="1" thickBot="1" x14ac:dyDescent="0.3">
      <c r="C1" s="371" t="s">
        <v>610</v>
      </c>
      <c r="D1" s="371"/>
      <c r="E1" s="371"/>
      <c r="F1" s="371"/>
      <c r="G1" s="371"/>
      <c r="H1" s="371"/>
      <c r="I1" s="371"/>
      <c r="J1" s="371"/>
      <c r="K1" s="371"/>
      <c r="L1" s="371"/>
      <c r="M1" s="371"/>
      <c r="N1" s="371"/>
      <c r="O1" s="371"/>
      <c r="P1" s="371"/>
      <c r="Q1" s="371"/>
      <c r="R1" s="371"/>
      <c r="S1" s="371"/>
      <c r="T1" s="371"/>
      <c r="U1" s="372"/>
    </row>
    <row r="2" spans="1:67" s="88" customFormat="1" ht="94.5" customHeight="1" x14ac:dyDescent="0.35">
      <c r="A2" s="204" t="s">
        <v>0</v>
      </c>
      <c r="B2" s="205" t="s">
        <v>1</v>
      </c>
      <c r="C2" s="205" t="s">
        <v>2</v>
      </c>
      <c r="D2" s="205" t="s">
        <v>3</v>
      </c>
      <c r="E2" s="206" t="s">
        <v>4</v>
      </c>
      <c r="F2" s="205" t="s">
        <v>5</v>
      </c>
      <c r="G2" s="277" t="s">
        <v>6</v>
      </c>
      <c r="H2" s="278" t="s">
        <v>7</v>
      </c>
      <c r="I2" s="278" t="s">
        <v>8</v>
      </c>
      <c r="J2" s="279" t="s">
        <v>9</v>
      </c>
      <c r="K2" s="279" t="s">
        <v>10</v>
      </c>
      <c r="L2" s="278" t="s">
        <v>11</v>
      </c>
      <c r="M2" s="280" t="s">
        <v>12</v>
      </c>
      <c r="N2" s="280" t="s">
        <v>645</v>
      </c>
      <c r="O2" s="282" t="s">
        <v>13</v>
      </c>
      <c r="P2" s="280" t="s">
        <v>599</v>
      </c>
      <c r="Q2" s="281" t="s">
        <v>14</v>
      </c>
      <c r="R2" s="282" t="s">
        <v>15</v>
      </c>
      <c r="S2" s="281" t="s">
        <v>644</v>
      </c>
      <c r="T2" s="280" t="s">
        <v>17</v>
      </c>
      <c r="U2" s="330" t="s">
        <v>18</v>
      </c>
      <c r="V2" s="370" t="s">
        <v>658</v>
      </c>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row>
    <row r="3" spans="1:67" s="88" customFormat="1" ht="131.25" customHeight="1" x14ac:dyDescent="0.35">
      <c r="A3" s="207" t="s">
        <v>19</v>
      </c>
      <c r="B3" s="127" t="s">
        <v>20</v>
      </c>
      <c r="C3" s="127" t="s">
        <v>21</v>
      </c>
      <c r="D3" s="127" t="s">
        <v>22</v>
      </c>
      <c r="E3" s="127" t="s">
        <v>23</v>
      </c>
      <c r="F3" s="127" t="s">
        <v>24</v>
      </c>
      <c r="G3" s="127" t="s">
        <v>25</v>
      </c>
      <c r="H3" s="127" t="s">
        <v>26</v>
      </c>
      <c r="I3" s="47" t="s">
        <v>27</v>
      </c>
      <c r="J3" s="180" t="s">
        <v>28</v>
      </c>
      <c r="K3" s="210" t="s">
        <v>29</v>
      </c>
      <c r="L3" s="171" t="s">
        <v>30</v>
      </c>
      <c r="M3" s="188" t="s">
        <v>31</v>
      </c>
      <c r="N3" s="345">
        <v>41030686</v>
      </c>
      <c r="O3" s="235">
        <v>32</v>
      </c>
      <c r="P3" s="243" t="s">
        <v>32</v>
      </c>
      <c r="Q3" s="244">
        <v>11</v>
      </c>
      <c r="R3" s="245">
        <v>0.5</v>
      </c>
      <c r="S3" s="186" t="s">
        <v>33</v>
      </c>
      <c r="T3" s="274" t="s">
        <v>34</v>
      </c>
      <c r="U3" s="327" t="s">
        <v>35</v>
      </c>
      <c r="V3" s="368" t="s">
        <v>653</v>
      </c>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row>
    <row r="4" spans="1:67" s="88" customFormat="1" ht="156" customHeight="1" x14ac:dyDescent="0.35">
      <c r="A4" s="207" t="s">
        <v>19</v>
      </c>
      <c r="B4" s="127" t="s">
        <v>20</v>
      </c>
      <c r="C4" s="127" t="s">
        <v>38</v>
      </c>
      <c r="D4" s="127" t="s">
        <v>22</v>
      </c>
      <c r="E4" s="127" t="s">
        <v>23</v>
      </c>
      <c r="F4" s="127" t="s">
        <v>24</v>
      </c>
      <c r="G4" s="127" t="s">
        <v>25</v>
      </c>
      <c r="H4" s="127" t="s">
        <v>26</v>
      </c>
      <c r="I4" s="47" t="s">
        <v>27</v>
      </c>
      <c r="J4" s="180" t="s">
        <v>28</v>
      </c>
      <c r="K4" s="210" t="s">
        <v>29</v>
      </c>
      <c r="L4" s="171" t="s">
        <v>30</v>
      </c>
      <c r="M4" s="188" t="s">
        <v>31</v>
      </c>
      <c r="N4" s="345">
        <v>0</v>
      </c>
      <c r="O4" s="200" t="s">
        <v>647</v>
      </c>
      <c r="P4" s="239" t="s">
        <v>615</v>
      </c>
      <c r="Q4" s="240">
        <v>11</v>
      </c>
      <c r="R4" s="241">
        <v>0.5</v>
      </c>
      <c r="S4" s="242" t="s">
        <v>37</v>
      </c>
      <c r="T4" s="274" t="s">
        <v>34</v>
      </c>
      <c r="U4" s="327" t="s">
        <v>35</v>
      </c>
      <c r="V4" s="368" t="s">
        <v>654</v>
      </c>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0"/>
    </row>
    <row r="5" spans="1:67" s="88" customFormat="1" ht="133.5" customHeight="1" x14ac:dyDescent="0.35">
      <c r="A5" s="207" t="s">
        <v>19</v>
      </c>
      <c r="B5" s="127" t="s">
        <v>20</v>
      </c>
      <c r="C5" s="127" t="s">
        <v>38</v>
      </c>
      <c r="D5" s="127" t="s">
        <v>22</v>
      </c>
      <c r="E5" s="127" t="s">
        <v>23</v>
      </c>
      <c r="F5" s="127" t="s">
        <v>24</v>
      </c>
      <c r="G5" s="127" t="s">
        <v>25</v>
      </c>
      <c r="H5" s="127" t="s">
        <v>26</v>
      </c>
      <c r="I5" s="47" t="s">
        <v>27</v>
      </c>
      <c r="J5" s="180" t="s">
        <v>28</v>
      </c>
      <c r="K5" s="210" t="s">
        <v>29</v>
      </c>
      <c r="L5" s="171" t="s">
        <v>30</v>
      </c>
      <c r="M5" s="171" t="s">
        <v>39</v>
      </c>
      <c r="N5" s="347">
        <v>140101411</v>
      </c>
      <c r="O5" s="201" t="s">
        <v>647</v>
      </c>
      <c r="P5" s="171" t="s">
        <v>40</v>
      </c>
      <c r="Q5" s="250">
        <v>8</v>
      </c>
      <c r="R5" s="251">
        <v>0.05</v>
      </c>
      <c r="S5" s="171" t="s">
        <v>41</v>
      </c>
      <c r="T5" s="274" t="s">
        <v>34</v>
      </c>
      <c r="U5" s="327" t="s">
        <v>35</v>
      </c>
      <c r="V5" s="322"/>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row>
    <row r="6" spans="1:67" s="88" customFormat="1" ht="162.75" customHeight="1" x14ac:dyDescent="0.35">
      <c r="A6" s="207" t="s">
        <v>19</v>
      </c>
      <c r="B6" s="127" t="s">
        <v>20</v>
      </c>
      <c r="C6" s="127" t="s">
        <v>21</v>
      </c>
      <c r="D6" s="127" t="s">
        <v>22</v>
      </c>
      <c r="E6" s="127" t="s">
        <v>23</v>
      </c>
      <c r="F6" s="127" t="s">
        <v>24</v>
      </c>
      <c r="G6" s="127" t="s">
        <v>25</v>
      </c>
      <c r="H6" s="127" t="s">
        <v>26</v>
      </c>
      <c r="I6" s="47" t="s">
        <v>27</v>
      </c>
      <c r="J6" s="180" t="s">
        <v>28</v>
      </c>
      <c r="K6" s="210" t="s">
        <v>29</v>
      </c>
      <c r="L6" s="171" t="s">
        <v>30</v>
      </c>
      <c r="M6" s="171" t="s">
        <v>39</v>
      </c>
      <c r="N6" s="347">
        <v>0</v>
      </c>
      <c r="O6" s="235">
        <v>32</v>
      </c>
      <c r="P6" s="186" t="s">
        <v>594</v>
      </c>
      <c r="Q6" s="244">
        <v>11</v>
      </c>
      <c r="R6" s="245">
        <v>0.2</v>
      </c>
      <c r="S6" s="186" t="s">
        <v>42</v>
      </c>
      <c r="T6" s="274" t="s">
        <v>34</v>
      </c>
      <c r="U6" s="327" t="s">
        <v>35</v>
      </c>
      <c r="V6" s="368" t="s">
        <v>653</v>
      </c>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row>
    <row r="7" spans="1:67" s="88" customFormat="1" ht="133.5" customHeight="1" x14ac:dyDescent="0.35">
      <c r="A7" s="207" t="s">
        <v>19</v>
      </c>
      <c r="B7" s="127" t="s">
        <v>20</v>
      </c>
      <c r="C7" s="127" t="s">
        <v>38</v>
      </c>
      <c r="D7" s="127" t="s">
        <v>22</v>
      </c>
      <c r="E7" s="127" t="s">
        <v>23</v>
      </c>
      <c r="F7" s="127" t="s">
        <v>24</v>
      </c>
      <c r="G7" s="127" t="s">
        <v>25</v>
      </c>
      <c r="H7" s="127" t="s">
        <v>26</v>
      </c>
      <c r="I7" s="47" t="s">
        <v>27</v>
      </c>
      <c r="J7" s="180" t="s">
        <v>28</v>
      </c>
      <c r="K7" s="210" t="s">
        <v>29</v>
      </c>
      <c r="L7" s="171" t="s">
        <v>30</v>
      </c>
      <c r="M7" s="171" t="s">
        <v>39</v>
      </c>
      <c r="N7" s="347">
        <v>0</v>
      </c>
      <c r="O7" s="235">
        <v>64</v>
      </c>
      <c r="P7" s="186" t="s">
        <v>43</v>
      </c>
      <c r="Q7" s="235">
        <v>22</v>
      </c>
      <c r="R7" s="245">
        <v>0.1</v>
      </c>
      <c r="S7" s="235" t="s">
        <v>44</v>
      </c>
      <c r="T7" s="274" t="s">
        <v>34</v>
      </c>
      <c r="U7" s="327" t="s">
        <v>35</v>
      </c>
      <c r="V7" s="368" t="s">
        <v>655</v>
      </c>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row>
    <row r="8" spans="1:67" s="88" customFormat="1" ht="133.5" customHeight="1" x14ac:dyDescent="0.35">
      <c r="A8" s="207" t="s">
        <v>19</v>
      </c>
      <c r="B8" s="127" t="s">
        <v>20</v>
      </c>
      <c r="C8" s="127" t="s">
        <v>21</v>
      </c>
      <c r="D8" s="127" t="s">
        <v>22</v>
      </c>
      <c r="E8" s="127" t="s">
        <v>23</v>
      </c>
      <c r="F8" s="127" t="s">
        <v>24</v>
      </c>
      <c r="G8" s="127" t="s">
        <v>25</v>
      </c>
      <c r="H8" s="127" t="s">
        <v>26</v>
      </c>
      <c r="I8" s="47" t="s">
        <v>27</v>
      </c>
      <c r="J8" s="180" t="s">
        <v>28</v>
      </c>
      <c r="K8" s="210" t="s">
        <v>29</v>
      </c>
      <c r="L8" s="171" t="s">
        <v>30</v>
      </c>
      <c r="M8" s="171" t="s">
        <v>39</v>
      </c>
      <c r="N8" s="347">
        <v>0</v>
      </c>
      <c r="O8" s="201" t="s">
        <v>647</v>
      </c>
      <c r="P8" s="171" t="s">
        <v>45</v>
      </c>
      <c r="Q8" s="250">
        <v>35</v>
      </c>
      <c r="R8" s="251">
        <v>0.1</v>
      </c>
      <c r="S8" s="171" t="s">
        <v>46</v>
      </c>
      <c r="T8" s="274" t="s">
        <v>34</v>
      </c>
      <c r="U8" s="327" t="s">
        <v>35</v>
      </c>
      <c r="V8" s="368" t="s">
        <v>656</v>
      </c>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row>
    <row r="9" spans="1:67" s="88" customFormat="1" ht="133.5" customHeight="1" x14ac:dyDescent="0.35">
      <c r="A9" s="207" t="s">
        <v>19</v>
      </c>
      <c r="B9" s="127" t="s">
        <v>20</v>
      </c>
      <c r="C9" s="127" t="s">
        <v>21</v>
      </c>
      <c r="D9" s="127" t="s">
        <v>22</v>
      </c>
      <c r="E9" s="127" t="s">
        <v>23</v>
      </c>
      <c r="F9" s="127" t="s">
        <v>24</v>
      </c>
      <c r="G9" s="127" t="s">
        <v>25</v>
      </c>
      <c r="H9" s="127" t="s">
        <v>26</v>
      </c>
      <c r="I9" s="47" t="s">
        <v>27</v>
      </c>
      <c r="J9" s="180" t="s">
        <v>28</v>
      </c>
      <c r="K9" s="210" t="s">
        <v>29</v>
      </c>
      <c r="L9" s="171" t="s">
        <v>30</v>
      </c>
      <c r="M9" s="171" t="s">
        <v>39</v>
      </c>
      <c r="N9" s="347">
        <v>0</v>
      </c>
      <c r="O9" s="201" t="s">
        <v>647</v>
      </c>
      <c r="P9" s="171" t="s">
        <v>595</v>
      </c>
      <c r="Q9" s="250">
        <v>1</v>
      </c>
      <c r="R9" s="251">
        <v>0.05</v>
      </c>
      <c r="S9" s="171" t="s">
        <v>47</v>
      </c>
      <c r="T9" s="274" t="s">
        <v>48</v>
      </c>
      <c r="U9" s="327" t="s">
        <v>35</v>
      </c>
      <c r="V9" s="322"/>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row>
    <row r="10" spans="1:67" s="88" customFormat="1" ht="133.5" customHeight="1" x14ac:dyDescent="0.35">
      <c r="A10" s="207" t="s">
        <v>19</v>
      </c>
      <c r="B10" s="127" t="s">
        <v>20</v>
      </c>
      <c r="C10" s="127" t="s">
        <v>21</v>
      </c>
      <c r="D10" s="127" t="s">
        <v>22</v>
      </c>
      <c r="E10" s="127" t="s">
        <v>23</v>
      </c>
      <c r="F10" s="127" t="s">
        <v>24</v>
      </c>
      <c r="G10" s="127" t="s">
        <v>25</v>
      </c>
      <c r="H10" s="127" t="s">
        <v>26</v>
      </c>
      <c r="I10" s="47" t="s">
        <v>27</v>
      </c>
      <c r="J10" s="180" t="s">
        <v>28</v>
      </c>
      <c r="K10" s="210" t="s">
        <v>29</v>
      </c>
      <c r="L10" s="171" t="s">
        <v>30</v>
      </c>
      <c r="M10" s="171" t="s">
        <v>39</v>
      </c>
      <c r="N10" s="347">
        <v>0</v>
      </c>
      <c r="O10" s="171" t="s">
        <v>647</v>
      </c>
      <c r="P10" s="171" t="s">
        <v>49</v>
      </c>
      <c r="Q10" s="250">
        <v>7</v>
      </c>
      <c r="R10" s="251">
        <v>0.1</v>
      </c>
      <c r="S10" s="171" t="s">
        <v>50</v>
      </c>
      <c r="T10" s="274" t="s">
        <v>34</v>
      </c>
      <c r="U10" s="327" t="s">
        <v>35</v>
      </c>
      <c r="V10" s="322"/>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row>
    <row r="11" spans="1:67" s="325" customFormat="1" ht="133.5" customHeight="1" x14ac:dyDescent="0.35">
      <c r="A11" s="207" t="s">
        <v>19</v>
      </c>
      <c r="B11" s="127" t="s">
        <v>20</v>
      </c>
      <c r="C11" s="127" t="s">
        <v>21</v>
      </c>
      <c r="D11" s="127" t="s">
        <v>22</v>
      </c>
      <c r="E11" s="127" t="s">
        <v>23</v>
      </c>
      <c r="F11" s="127" t="s">
        <v>24</v>
      </c>
      <c r="G11" s="127" t="s">
        <v>25</v>
      </c>
      <c r="H11" s="127" t="s">
        <v>26</v>
      </c>
      <c r="I11" s="127" t="s">
        <v>27</v>
      </c>
      <c r="J11" s="180" t="s">
        <v>28</v>
      </c>
      <c r="K11" s="210" t="s">
        <v>29</v>
      </c>
      <c r="L11" s="171" t="s">
        <v>30</v>
      </c>
      <c r="M11" s="171" t="s">
        <v>39</v>
      </c>
      <c r="N11" s="347">
        <v>0</v>
      </c>
      <c r="O11" s="171" t="s">
        <v>647</v>
      </c>
      <c r="P11" s="171" t="s">
        <v>51</v>
      </c>
      <c r="Q11" s="250">
        <v>2</v>
      </c>
      <c r="R11" s="339">
        <v>0.2</v>
      </c>
      <c r="S11" s="171" t="s">
        <v>52</v>
      </c>
      <c r="T11" s="300" t="s">
        <v>34</v>
      </c>
      <c r="U11" s="127" t="s">
        <v>35</v>
      </c>
      <c r="V11" s="322"/>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O11" s="320"/>
    </row>
    <row r="12" spans="1:67" s="88" customFormat="1" ht="133.5" customHeight="1" x14ac:dyDescent="0.35">
      <c r="A12" s="207" t="s">
        <v>19</v>
      </c>
      <c r="B12" s="127" t="s">
        <v>20</v>
      </c>
      <c r="C12" s="127" t="s">
        <v>21</v>
      </c>
      <c r="D12" s="127" t="s">
        <v>22</v>
      </c>
      <c r="E12" s="127" t="s">
        <v>23</v>
      </c>
      <c r="F12" s="127" t="s">
        <v>24</v>
      </c>
      <c r="G12" s="127" t="s">
        <v>25</v>
      </c>
      <c r="H12" s="127" t="s">
        <v>26</v>
      </c>
      <c r="I12" s="47" t="s">
        <v>27</v>
      </c>
      <c r="J12" s="180" t="s">
        <v>28</v>
      </c>
      <c r="K12" s="210" t="s">
        <v>29</v>
      </c>
      <c r="L12" s="171" t="s">
        <v>30</v>
      </c>
      <c r="M12" s="171" t="s">
        <v>39</v>
      </c>
      <c r="N12" s="347">
        <v>0</v>
      </c>
      <c r="O12" s="201" t="s">
        <v>647</v>
      </c>
      <c r="P12" s="171" t="s">
        <v>596</v>
      </c>
      <c r="Q12" s="250">
        <v>24</v>
      </c>
      <c r="R12" s="251">
        <v>0.1</v>
      </c>
      <c r="S12" s="171" t="s">
        <v>53</v>
      </c>
      <c r="T12" s="274" t="s">
        <v>34</v>
      </c>
      <c r="U12" s="327" t="s">
        <v>35</v>
      </c>
      <c r="V12" s="369" t="s">
        <v>657</v>
      </c>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row>
    <row r="13" spans="1:67" s="88" customFormat="1" ht="133.5" customHeight="1" x14ac:dyDescent="0.35">
      <c r="A13" s="207" t="s">
        <v>19</v>
      </c>
      <c r="B13" s="127" t="s">
        <v>20</v>
      </c>
      <c r="C13" s="127" t="s">
        <v>21</v>
      </c>
      <c r="D13" s="127" t="s">
        <v>22</v>
      </c>
      <c r="E13" s="127" t="s">
        <v>23</v>
      </c>
      <c r="F13" s="127" t="s">
        <v>24</v>
      </c>
      <c r="G13" s="127" t="s">
        <v>25</v>
      </c>
      <c r="H13" s="127" t="s">
        <v>26</v>
      </c>
      <c r="I13" s="47" t="s">
        <v>27</v>
      </c>
      <c r="J13" s="180" t="s">
        <v>28</v>
      </c>
      <c r="K13" s="210" t="s">
        <v>29</v>
      </c>
      <c r="L13" s="171" t="s">
        <v>30</v>
      </c>
      <c r="M13" s="171" t="s">
        <v>39</v>
      </c>
      <c r="N13" s="347">
        <v>0</v>
      </c>
      <c r="O13" s="201" t="s">
        <v>647</v>
      </c>
      <c r="P13" s="187" t="s">
        <v>54</v>
      </c>
      <c r="Q13" s="314">
        <v>3</v>
      </c>
      <c r="R13" s="251">
        <v>0.1</v>
      </c>
      <c r="S13" s="171" t="s">
        <v>55</v>
      </c>
      <c r="T13" s="274" t="s">
        <v>34</v>
      </c>
      <c r="U13" s="327" t="s">
        <v>56</v>
      </c>
      <c r="V13" s="322"/>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row>
    <row r="14" spans="1:67" s="88" customFormat="1" ht="132" customHeight="1" x14ac:dyDescent="0.35">
      <c r="A14" s="208" t="s">
        <v>57</v>
      </c>
      <c r="B14" s="127" t="s">
        <v>58</v>
      </c>
      <c r="C14" s="127" t="s">
        <v>59</v>
      </c>
      <c r="D14" s="127" t="s">
        <v>60</v>
      </c>
      <c r="E14" s="197" t="s">
        <v>61</v>
      </c>
      <c r="F14" s="194" t="s">
        <v>62</v>
      </c>
      <c r="G14" s="127" t="s">
        <v>63</v>
      </c>
      <c r="H14" s="127" t="s">
        <v>64</v>
      </c>
      <c r="I14" s="143" t="s">
        <v>65</v>
      </c>
      <c r="J14" s="180" t="s">
        <v>28</v>
      </c>
      <c r="K14" s="210" t="s">
        <v>29</v>
      </c>
      <c r="L14" s="186" t="s">
        <v>66</v>
      </c>
      <c r="M14" s="154" t="s">
        <v>67</v>
      </c>
      <c r="N14" s="351">
        <v>0</v>
      </c>
      <c r="O14" s="181">
        <v>12</v>
      </c>
      <c r="P14" s="127" t="s">
        <v>68</v>
      </c>
      <c r="Q14" s="155">
        <v>4</v>
      </c>
      <c r="R14" s="167">
        <v>0.01</v>
      </c>
      <c r="S14" s="154" t="s">
        <v>69</v>
      </c>
      <c r="T14" s="166" t="s">
        <v>70</v>
      </c>
      <c r="U14" s="21" t="s">
        <v>56</v>
      </c>
      <c r="V14" s="322"/>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row>
    <row r="15" spans="1:67" s="88" customFormat="1" ht="181.5" customHeight="1" x14ac:dyDescent="0.35">
      <c r="A15" s="207" t="s">
        <v>19</v>
      </c>
      <c r="B15" s="127" t="s">
        <v>20</v>
      </c>
      <c r="C15" s="127" t="s">
        <v>21</v>
      </c>
      <c r="D15" s="127" t="s">
        <v>22</v>
      </c>
      <c r="E15" s="127" t="s">
        <v>23</v>
      </c>
      <c r="F15" s="127" t="s">
        <v>24</v>
      </c>
      <c r="G15" s="127" t="s">
        <v>25</v>
      </c>
      <c r="H15" s="127" t="s">
        <v>26</v>
      </c>
      <c r="I15" s="47" t="s">
        <v>27</v>
      </c>
      <c r="J15" s="180" t="s">
        <v>28</v>
      </c>
      <c r="K15" s="195" t="s">
        <v>71</v>
      </c>
      <c r="L15" s="171" t="s">
        <v>30</v>
      </c>
      <c r="M15" s="227" t="s">
        <v>72</v>
      </c>
      <c r="N15" s="348">
        <v>41178340</v>
      </c>
      <c r="O15" s="235">
        <v>20</v>
      </c>
      <c r="P15" s="186" t="s">
        <v>73</v>
      </c>
      <c r="Q15" s="236">
        <v>5</v>
      </c>
      <c r="R15" s="237">
        <v>0.2</v>
      </c>
      <c r="S15" s="238" t="s">
        <v>74</v>
      </c>
      <c r="T15" s="274" t="s">
        <v>34</v>
      </c>
      <c r="U15" s="327" t="s">
        <v>35</v>
      </c>
      <c r="V15" s="322"/>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row>
    <row r="16" spans="1:67" s="88" customFormat="1" ht="169.5" customHeight="1" x14ac:dyDescent="0.35">
      <c r="A16" s="207" t="s">
        <v>19</v>
      </c>
      <c r="B16" s="127" t="s">
        <v>20</v>
      </c>
      <c r="C16" s="127" t="s">
        <v>21</v>
      </c>
      <c r="D16" s="127" t="s">
        <v>22</v>
      </c>
      <c r="E16" s="127" t="s">
        <v>23</v>
      </c>
      <c r="F16" s="127" t="s">
        <v>24</v>
      </c>
      <c r="G16" s="127" t="s">
        <v>25</v>
      </c>
      <c r="H16" s="127" t="s">
        <v>26</v>
      </c>
      <c r="I16" s="47" t="s">
        <v>27</v>
      </c>
      <c r="J16" s="180" t="s">
        <v>28</v>
      </c>
      <c r="K16" s="195" t="s">
        <v>71</v>
      </c>
      <c r="L16" s="171" t="s">
        <v>30</v>
      </c>
      <c r="M16" s="227" t="s">
        <v>72</v>
      </c>
      <c r="N16" s="348">
        <v>0</v>
      </c>
      <c r="O16" s="235">
        <v>32</v>
      </c>
      <c r="P16" s="186" t="s">
        <v>75</v>
      </c>
      <c r="Q16" s="236">
        <v>8</v>
      </c>
      <c r="R16" s="237">
        <v>0.2</v>
      </c>
      <c r="S16" s="238" t="s">
        <v>76</v>
      </c>
      <c r="T16" s="274" t="s">
        <v>34</v>
      </c>
      <c r="U16" s="327" t="s">
        <v>35</v>
      </c>
      <c r="V16" s="322"/>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row>
    <row r="17" spans="1:86" s="88" customFormat="1" ht="133.5" customHeight="1" x14ac:dyDescent="0.35">
      <c r="A17" s="207" t="s">
        <v>19</v>
      </c>
      <c r="B17" s="127" t="s">
        <v>20</v>
      </c>
      <c r="C17" s="127" t="s">
        <v>21</v>
      </c>
      <c r="D17" s="127" t="s">
        <v>22</v>
      </c>
      <c r="E17" s="127" t="s">
        <v>23</v>
      </c>
      <c r="F17" s="127" t="s">
        <v>24</v>
      </c>
      <c r="G17" s="127" t="s">
        <v>25</v>
      </c>
      <c r="H17" s="127" t="s">
        <v>26</v>
      </c>
      <c r="I17" s="47" t="s">
        <v>27</v>
      </c>
      <c r="J17" s="180" t="s">
        <v>28</v>
      </c>
      <c r="K17" s="195" t="s">
        <v>71</v>
      </c>
      <c r="L17" s="171" t="s">
        <v>30</v>
      </c>
      <c r="M17" s="227" t="s">
        <v>72</v>
      </c>
      <c r="N17" s="348">
        <v>0</v>
      </c>
      <c r="O17" s="230" t="s">
        <v>647</v>
      </c>
      <c r="P17" s="227" t="s">
        <v>77</v>
      </c>
      <c r="Q17" s="227">
        <v>8</v>
      </c>
      <c r="R17" s="232">
        <v>0.1</v>
      </c>
      <c r="S17" s="233" t="s">
        <v>37</v>
      </c>
      <c r="T17" s="274" t="s">
        <v>34</v>
      </c>
      <c r="U17" s="327" t="s">
        <v>78</v>
      </c>
      <c r="V17" s="322"/>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row>
    <row r="18" spans="1:86" s="88" customFormat="1" ht="133.5" customHeight="1" x14ac:dyDescent="0.35">
      <c r="A18" s="207" t="s">
        <v>19</v>
      </c>
      <c r="B18" s="127" t="s">
        <v>20</v>
      </c>
      <c r="C18" s="127" t="s">
        <v>21</v>
      </c>
      <c r="D18" s="127" t="s">
        <v>22</v>
      </c>
      <c r="E18" s="127" t="s">
        <v>23</v>
      </c>
      <c r="F18" s="127" t="s">
        <v>24</v>
      </c>
      <c r="G18" s="127" t="s">
        <v>25</v>
      </c>
      <c r="H18" s="127" t="s">
        <v>26</v>
      </c>
      <c r="I18" s="47" t="s">
        <v>27</v>
      </c>
      <c r="J18" s="180" t="s">
        <v>28</v>
      </c>
      <c r="K18" s="195" t="s">
        <v>71</v>
      </c>
      <c r="L18" s="171" t="s">
        <v>30</v>
      </c>
      <c r="M18" s="227" t="s">
        <v>72</v>
      </c>
      <c r="N18" s="348">
        <v>0</v>
      </c>
      <c r="O18" s="235">
        <v>64</v>
      </c>
      <c r="P18" s="236" t="s">
        <v>79</v>
      </c>
      <c r="Q18" s="236">
        <v>2</v>
      </c>
      <c r="R18" s="237">
        <v>0.2</v>
      </c>
      <c r="S18" s="238" t="s">
        <v>80</v>
      </c>
      <c r="T18" s="274" t="s">
        <v>34</v>
      </c>
      <c r="U18" s="327" t="s">
        <v>35</v>
      </c>
      <c r="V18" s="322"/>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row>
    <row r="19" spans="1:86" s="310" customFormat="1" ht="112.5" customHeight="1" x14ac:dyDescent="0.25">
      <c r="A19" s="207" t="s">
        <v>19</v>
      </c>
      <c r="B19" s="127" t="s">
        <v>20</v>
      </c>
      <c r="C19" s="127" t="s">
        <v>21</v>
      </c>
      <c r="D19" s="127" t="s">
        <v>22</v>
      </c>
      <c r="E19" s="127" t="s">
        <v>23</v>
      </c>
      <c r="F19" s="127" t="s">
        <v>24</v>
      </c>
      <c r="G19" s="127" t="s">
        <v>25</v>
      </c>
      <c r="H19" s="127" t="s">
        <v>26</v>
      </c>
      <c r="I19" s="315" t="s">
        <v>27</v>
      </c>
      <c r="J19" s="180" t="s">
        <v>28</v>
      </c>
      <c r="K19" s="195" t="s">
        <v>71</v>
      </c>
      <c r="L19" s="171" t="s">
        <v>30</v>
      </c>
      <c r="M19" s="227" t="s">
        <v>72</v>
      </c>
      <c r="N19" s="348">
        <v>0</v>
      </c>
      <c r="O19" s="316" t="s">
        <v>647</v>
      </c>
      <c r="P19" s="227" t="s">
        <v>82</v>
      </c>
      <c r="Q19" s="228">
        <v>30</v>
      </c>
      <c r="R19" s="232">
        <v>0.05</v>
      </c>
      <c r="S19" s="234" t="s">
        <v>648</v>
      </c>
      <c r="T19" s="274" t="s">
        <v>83</v>
      </c>
      <c r="U19" s="327" t="s">
        <v>35</v>
      </c>
      <c r="V19" s="322"/>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row>
    <row r="20" spans="1:86" s="325" customFormat="1" ht="133.5" customHeight="1" x14ac:dyDescent="0.35">
      <c r="A20" s="207" t="s">
        <v>19</v>
      </c>
      <c r="B20" s="127" t="s">
        <v>20</v>
      </c>
      <c r="C20" s="127" t="s">
        <v>21</v>
      </c>
      <c r="D20" s="127" t="s">
        <v>22</v>
      </c>
      <c r="E20" s="127" t="s">
        <v>23</v>
      </c>
      <c r="F20" s="127" t="s">
        <v>24</v>
      </c>
      <c r="G20" s="127" t="s">
        <v>25</v>
      </c>
      <c r="H20" s="23" t="s">
        <v>26</v>
      </c>
      <c r="I20" s="326" t="s">
        <v>27</v>
      </c>
      <c r="J20" s="180" t="s">
        <v>28</v>
      </c>
      <c r="K20" s="195" t="s">
        <v>71</v>
      </c>
      <c r="L20" s="171" t="s">
        <v>30</v>
      </c>
      <c r="M20" s="227" t="s">
        <v>72</v>
      </c>
      <c r="N20" s="348">
        <v>0</v>
      </c>
      <c r="O20" s="230" t="s">
        <v>647</v>
      </c>
      <c r="P20" s="227" t="s">
        <v>84</v>
      </c>
      <c r="Q20" s="228">
        <v>1</v>
      </c>
      <c r="R20" s="232">
        <v>0.03</v>
      </c>
      <c r="S20" s="234" t="s">
        <v>649</v>
      </c>
      <c r="T20" s="284" t="s">
        <v>83</v>
      </c>
      <c r="U20" s="331" t="s">
        <v>35</v>
      </c>
      <c r="V20" s="322"/>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0"/>
      <c r="CF20" s="320"/>
      <c r="CG20" s="320"/>
      <c r="CH20" s="320"/>
    </row>
    <row r="21" spans="1:86" s="88" customFormat="1" ht="133.5" customHeight="1" x14ac:dyDescent="0.35">
      <c r="A21" s="207" t="s">
        <v>19</v>
      </c>
      <c r="B21" s="127" t="s">
        <v>20</v>
      </c>
      <c r="C21" s="127" t="s">
        <v>21</v>
      </c>
      <c r="D21" s="127" t="s">
        <v>22</v>
      </c>
      <c r="E21" s="127" t="s">
        <v>23</v>
      </c>
      <c r="F21" s="127" t="s">
        <v>24</v>
      </c>
      <c r="G21" s="127" t="s">
        <v>25</v>
      </c>
      <c r="H21" s="127" t="s">
        <v>26</v>
      </c>
      <c r="I21" s="47" t="s">
        <v>27</v>
      </c>
      <c r="J21" s="180" t="s">
        <v>28</v>
      </c>
      <c r="K21" s="195" t="s">
        <v>71</v>
      </c>
      <c r="L21" s="171" t="s">
        <v>30</v>
      </c>
      <c r="M21" s="227" t="s">
        <v>72</v>
      </c>
      <c r="N21" s="348">
        <v>0</v>
      </c>
      <c r="O21" s="230" t="s">
        <v>647</v>
      </c>
      <c r="P21" s="227" t="s">
        <v>85</v>
      </c>
      <c r="Q21" s="228">
        <v>1</v>
      </c>
      <c r="R21" s="232">
        <v>0.02</v>
      </c>
      <c r="S21" s="227" t="s">
        <v>86</v>
      </c>
      <c r="T21" s="274" t="s">
        <v>87</v>
      </c>
      <c r="U21" s="327" t="s">
        <v>35</v>
      </c>
      <c r="V21" s="322"/>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row>
    <row r="22" spans="1:86" s="88" customFormat="1" ht="133.5" customHeight="1" x14ac:dyDescent="0.35">
      <c r="A22" s="207" t="s">
        <v>19</v>
      </c>
      <c r="B22" s="127" t="s">
        <v>20</v>
      </c>
      <c r="C22" s="127" t="s">
        <v>21</v>
      </c>
      <c r="D22" s="127" t="s">
        <v>22</v>
      </c>
      <c r="E22" s="127" t="s">
        <v>23</v>
      </c>
      <c r="F22" s="127" t="s">
        <v>24</v>
      </c>
      <c r="G22" s="127" t="s">
        <v>25</v>
      </c>
      <c r="H22" s="127" t="s">
        <v>26</v>
      </c>
      <c r="I22" s="47" t="s">
        <v>27</v>
      </c>
      <c r="J22" s="180" t="s">
        <v>28</v>
      </c>
      <c r="K22" s="195" t="s">
        <v>71</v>
      </c>
      <c r="L22" s="171" t="s">
        <v>30</v>
      </c>
      <c r="M22" s="227" t="s">
        <v>72</v>
      </c>
      <c r="N22" s="348">
        <v>0</v>
      </c>
      <c r="O22" s="230" t="s">
        <v>647</v>
      </c>
      <c r="P22" s="229" t="s">
        <v>88</v>
      </c>
      <c r="Q22" s="231">
        <v>5</v>
      </c>
      <c r="R22" s="232">
        <v>0.05</v>
      </c>
      <c r="S22" s="227" t="s">
        <v>89</v>
      </c>
      <c r="T22" s="274" t="s">
        <v>34</v>
      </c>
      <c r="U22" s="327" t="s">
        <v>35</v>
      </c>
      <c r="V22" s="322"/>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row>
    <row r="23" spans="1:86" s="88" customFormat="1" ht="159.75" customHeight="1" x14ac:dyDescent="0.35">
      <c r="A23" s="207" t="s">
        <v>19</v>
      </c>
      <c r="B23" s="127" t="s">
        <v>20</v>
      </c>
      <c r="C23" s="127" t="s">
        <v>21</v>
      </c>
      <c r="D23" s="127" t="s">
        <v>22</v>
      </c>
      <c r="E23" s="127" t="s">
        <v>23</v>
      </c>
      <c r="F23" s="127" t="s">
        <v>24</v>
      </c>
      <c r="G23" s="127" t="s">
        <v>25</v>
      </c>
      <c r="H23" s="127" t="s">
        <v>26</v>
      </c>
      <c r="I23" s="47" t="s">
        <v>27</v>
      </c>
      <c r="J23" s="180" t="s">
        <v>28</v>
      </c>
      <c r="K23" s="195" t="s">
        <v>71</v>
      </c>
      <c r="L23" s="171" t="s">
        <v>30</v>
      </c>
      <c r="M23" s="227" t="s">
        <v>72</v>
      </c>
      <c r="N23" s="348">
        <v>0</v>
      </c>
      <c r="O23" s="230" t="s">
        <v>647</v>
      </c>
      <c r="P23" s="229" t="s">
        <v>90</v>
      </c>
      <c r="Q23" s="231">
        <v>10</v>
      </c>
      <c r="R23" s="232">
        <v>0.05</v>
      </c>
      <c r="S23" s="227" t="s">
        <v>91</v>
      </c>
      <c r="T23" s="274" t="s">
        <v>34</v>
      </c>
      <c r="U23" s="327" t="s">
        <v>78</v>
      </c>
      <c r="V23" s="322"/>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row>
    <row r="24" spans="1:86" s="88" customFormat="1" ht="159.75" customHeight="1" x14ac:dyDescent="0.35">
      <c r="A24" s="207" t="s">
        <v>19</v>
      </c>
      <c r="B24" s="127" t="s">
        <v>20</v>
      </c>
      <c r="C24" s="127" t="s">
        <v>21</v>
      </c>
      <c r="D24" s="127" t="s">
        <v>22</v>
      </c>
      <c r="E24" s="127" t="s">
        <v>23</v>
      </c>
      <c r="F24" s="127" t="s">
        <v>24</v>
      </c>
      <c r="G24" s="127" t="s">
        <v>25</v>
      </c>
      <c r="H24" s="127" t="s">
        <v>26</v>
      </c>
      <c r="I24" s="47" t="s">
        <v>27</v>
      </c>
      <c r="J24" s="180" t="s">
        <v>28</v>
      </c>
      <c r="K24" s="195" t="s">
        <v>71</v>
      </c>
      <c r="L24" s="171" t="s">
        <v>30</v>
      </c>
      <c r="M24" s="227" t="s">
        <v>72</v>
      </c>
      <c r="N24" s="348">
        <v>0</v>
      </c>
      <c r="O24" s="230" t="s">
        <v>647</v>
      </c>
      <c r="P24" s="227" t="s">
        <v>92</v>
      </c>
      <c r="Q24" s="227">
        <v>1</v>
      </c>
      <c r="R24" s="232">
        <v>0.05</v>
      </c>
      <c r="S24" s="227" t="s">
        <v>93</v>
      </c>
      <c r="T24" s="166" t="s">
        <v>83</v>
      </c>
      <c r="U24" s="21" t="s">
        <v>35</v>
      </c>
      <c r="V24" s="322"/>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row>
    <row r="25" spans="1:86" s="88" customFormat="1" ht="133.5" customHeight="1" x14ac:dyDescent="0.35">
      <c r="A25" s="207" t="s">
        <v>19</v>
      </c>
      <c r="B25" s="127" t="s">
        <v>20</v>
      </c>
      <c r="C25" s="127" t="s">
        <v>21</v>
      </c>
      <c r="D25" s="127" t="s">
        <v>22</v>
      </c>
      <c r="E25" s="127" t="s">
        <v>23</v>
      </c>
      <c r="F25" s="127" t="s">
        <v>24</v>
      </c>
      <c r="G25" s="127" t="s">
        <v>25</v>
      </c>
      <c r="H25" s="127" t="s">
        <v>26</v>
      </c>
      <c r="I25" s="47" t="s">
        <v>27</v>
      </c>
      <c r="J25" s="180" t="s">
        <v>28</v>
      </c>
      <c r="K25" s="195" t="s">
        <v>71</v>
      </c>
      <c r="L25" s="171" t="s">
        <v>30</v>
      </c>
      <c r="M25" s="227" t="s">
        <v>72</v>
      </c>
      <c r="N25" s="348">
        <v>0</v>
      </c>
      <c r="O25" s="230" t="s">
        <v>647</v>
      </c>
      <c r="P25" s="229" t="s">
        <v>94</v>
      </c>
      <c r="Q25" s="231">
        <v>1</v>
      </c>
      <c r="R25" s="232">
        <v>0.05</v>
      </c>
      <c r="S25" s="233" t="s">
        <v>95</v>
      </c>
      <c r="T25" s="274" t="s">
        <v>34</v>
      </c>
      <c r="U25" s="327" t="s">
        <v>78</v>
      </c>
      <c r="V25" s="322"/>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row>
    <row r="26" spans="1:86" s="88" customFormat="1" ht="144" customHeight="1" x14ac:dyDescent="0.35">
      <c r="A26" s="208" t="s">
        <v>57</v>
      </c>
      <c r="B26" s="127" t="s">
        <v>58</v>
      </c>
      <c r="C26" s="127" t="s">
        <v>59</v>
      </c>
      <c r="D26" s="127" t="s">
        <v>60</v>
      </c>
      <c r="E26" s="197" t="s">
        <v>61</v>
      </c>
      <c r="F26" s="194" t="s">
        <v>62</v>
      </c>
      <c r="G26" s="127" t="s">
        <v>63</v>
      </c>
      <c r="H26" s="127" t="s">
        <v>64</v>
      </c>
      <c r="I26" s="143" t="s">
        <v>65</v>
      </c>
      <c r="J26" s="180" t="s">
        <v>28</v>
      </c>
      <c r="K26" s="195" t="s">
        <v>71</v>
      </c>
      <c r="L26" s="186" t="s">
        <v>66</v>
      </c>
      <c r="M26" s="227" t="s">
        <v>67</v>
      </c>
      <c r="N26" s="348">
        <v>0</v>
      </c>
      <c r="O26" s="230" t="s">
        <v>647</v>
      </c>
      <c r="P26" s="229" t="s">
        <v>68</v>
      </c>
      <c r="Q26" s="231">
        <v>4</v>
      </c>
      <c r="R26" s="232">
        <v>0.01</v>
      </c>
      <c r="S26" s="233" t="s">
        <v>69</v>
      </c>
      <c r="T26" s="166" t="s">
        <v>177</v>
      </c>
      <c r="U26" s="30" t="s">
        <v>56</v>
      </c>
      <c r="V26" s="322"/>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row>
    <row r="27" spans="1:86" s="88" customFormat="1" ht="133.5" customHeight="1" x14ac:dyDescent="0.35">
      <c r="A27" s="207" t="s">
        <v>19</v>
      </c>
      <c r="B27" s="127" t="s">
        <v>20</v>
      </c>
      <c r="C27" s="127" t="s">
        <v>100</v>
      </c>
      <c r="D27" s="127" t="s">
        <v>96</v>
      </c>
      <c r="E27" s="127" t="s">
        <v>23</v>
      </c>
      <c r="F27" s="127" t="s">
        <v>24</v>
      </c>
      <c r="G27" s="127" t="s">
        <v>25</v>
      </c>
      <c r="H27" s="127" t="s">
        <v>26</v>
      </c>
      <c r="I27" s="47" t="s">
        <v>27</v>
      </c>
      <c r="J27" s="180" t="s">
        <v>28</v>
      </c>
      <c r="K27" s="196" t="s">
        <v>97</v>
      </c>
      <c r="L27" s="171" t="s">
        <v>30</v>
      </c>
      <c r="M27" s="174" t="s">
        <v>98</v>
      </c>
      <c r="N27" s="349">
        <v>153914223</v>
      </c>
      <c r="O27" s="202" t="s">
        <v>647</v>
      </c>
      <c r="P27" s="174" t="s">
        <v>617</v>
      </c>
      <c r="Q27" s="222">
        <v>1</v>
      </c>
      <c r="R27" s="223">
        <v>0.1</v>
      </c>
      <c r="S27" s="174" t="s">
        <v>618</v>
      </c>
      <c r="T27" s="274" t="s">
        <v>83</v>
      </c>
      <c r="U27" s="332" t="s">
        <v>35</v>
      </c>
      <c r="V27" s="322"/>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row>
    <row r="28" spans="1:86" s="88" customFormat="1" ht="179.25" customHeight="1" x14ac:dyDescent="0.35">
      <c r="A28" s="207" t="s">
        <v>19</v>
      </c>
      <c r="B28" s="127" t="s">
        <v>20</v>
      </c>
      <c r="C28" s="127" t="s">
        <v>100</v>
      </c>
      <c r="D28" s="127" t="s">
        <v>96</v>
      </c>
      <c r="E28" s="127" t="s">
        <v>23</v>
      </c>
      <c r="F28" s="127" t="s">
        <v>24</v>
      </c>
      <c r="G28" s="127" t="s">
        <v>25</v>
      </c>
      <c r="H28" s="127" t="s">
        <v>26</v>
      </c>
      <c r="I28" s="47" t="s">
        <v>27</v>
      </c>
      <c r="J28" s="180" t="s">
        <v>28</v>
      </c>
      <c r="K28" s="196" t="s">
        <v>97</v>
      </c>
      <c r="L28" s="171" t="s">
        <v>30</v>
      </c>
      <c r="M28" s="174" t="s">
        <v>98</v>
      </c>
      <c r="N28" s="349">
        <v>0</v>
      </c>
      <c r="O28" s="202" t="s">
        <v>647</v>
      </c>
      <c r="P28" s="174" t="s">
        <v>101</v>
      </c>
      <c r="Q28" s="174">
        <v>1</v>
      </c>
      <c r="R28" s="224">
        <v>0.15</v>
      </c>
      <c r="S28" s="174" t="s">
        <v>102</v>
      </c>
      <c r="T28" s="166" t="s">
        <v>83</v>
      </c>
      <c r="U28" s="332" t="s">
        <v>35</v>
      </c>
      <c r="V28" s="322"/>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row>
    <row r="29" spans="1:86" s="88" customFormat="1" ht="196.5" customHeight="1" x14ac:dyDescent="0.35">
      <c r="A29" s="207" t="s">
        <v>19</v>
      </c>
      <c r="B29" s="127" t="s">
        <v>20</v>
      </c>
      <c r="C29" s="127" t="s">
        <v>100</v>
      </c>
      <c r="D29" s="127" t="s">
        <v>96</v>
      </c>
      <c r="E29" s="127" t="s">
        <v>23</v>
      </c>
      <c r="F29" s="127" t="s">
        <v>24</v>
      </c>
      <c r="G29" s="127" t="s">
        <v>25</v>
      </c>
      <c r="H29" s="127" t="s">
        <v>26</v>
      </c>
      <c r="I29" s="47" t="s">
        <v>27</v>
      </c>
      <c r="J29" s="180" t="s">
        <v>28</v>
      </c>
      <c r="K29" s="196" t="s">
        <v>97</v>
      </c>
      <c r="L29" s="171" t="s">
        <v>30</v>
      </c>
      <c r="M29" s="174" t="s">
        <v>98</v>
      </c>
      <c r="N29" s="349">
        <v>0</v>
      </c>
      <c r="O29" s="203" t="s">
        <v>647</v>
      </c>
      <c r="P29" s="174" t="s">
        <v>103</v>
      </c>
      <c r="Q29" s="225">
        <v>150</v>
      </c>
      <c r="R29" s="224">
        <v>0.2</v>
      </c>
      <c r="S29" s="174" t="s">
        <v>104</v>
      </c>
      <c r="T29" s="274" t="s">
        <v>83</v>
      </c>
      <c r="U29" s="332" t="s">
        <v>56</v>
      </c>
      <c r="V29" s="322"/>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row>
    <row r="30" spans="1:86" s="88" customFormat="1" ht="171.75" customHeight="1" x14ac:dyDescent="0.35">
      <c r="A30" s="207" t="s">
        <v>19</v>
      </c>
      <c r="B30" s="127" t="s">
        <v>20</v>
      </c>
      <c r="C30" s="127" t="s">
        <v>100</v>
      </c>
      <c r="D30" s="127" t="s">
        <v>96</v>
      </c>
      <c r="E30" s="127" t="s">
        <v>23</v>
      </c>
      <c r="F30" s="127" t="s">
        <v>24</v>
      </c>
      <c r="G30" s="127" t="s">
        <v>25</v>
      </c>
      <c r="H30" s="127" t="s">
        <v>26</v>
      </c>
      <c r="I30" s="47" t="s">
        <v>27</v>
      </c>
      <c r="J30" s="180" t="s">
        <v>28</v>
      </c>
      <c r="K30" s="196" t="s">
        <v>97</v>
      </c>
      <c r="L30" s="171" t="s">
        <v>30</v>
      </c>
      <c r="M30" s="174" t="s">
        <v>98</v>
      </c>
      <c r="N30" s="349">
        <v>0</v>
      </c>
      <c r="O30" s="244">
        <v>100</v>
      </c>
      <c r="P30" s="186" t="s">
        <v>105</v>
      </c>
      <c r="Q30" s="252">
        <v>25</v>
      </c>
      <c r="R30" s="237">
        <v>0.25</v>
      </c>
      <c r="S30" s="186" t="s">
        <v>106</v>
      </c>
      <c r="T30" s="274" t="s">
        <v>34</v>
      </c>
      <c r="U30" s="332" t="s">
        <v>56</v>
      </c>
      <c r="V30" s="322"/>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row>
    <row r="31" spans="1:86" s="88" customFormat="1" ht="243.75" customHeight="1" x14ac:dyDescent="0.35">
      <c r="A31" s="207" t="s">
        <v>19</v>
      </c>
      <c r="B31" s="127" t="s">
        <v>20</v>
      </c>
      <c r="C31" s="127" t="s">
        <v>100</v>
      </c>
      <c r="D31" s="127" t="s">
        <v>96</v>
      </c>
      <c r="E31" s="127" t="s">
        <v>23</v>
      </c>
      <c r="F31" s="127" t="s">
        <v>24</v>
      </c>
      <c r="G31" s="127" t="s">
        <v>25</v>
      </c>
      <c r="H31" s="127" t="s">
        <v>26</v>
      </c>
      <c r="I31" s="47" t="s">
        <v>27</v>
      </c>
      <c r="J31" s="180" t="s">
        <v>28</v>
      </c>
      <c r="K31" s="196" t="s">
        <v>97</v>
      </c>
      <c r="L31" s="171" t="s">
        <v>30</v>
      </c>
      <c r="M31" s="174" t="s">
        <v>98</v>
      </c>
      <c r="N31" s="349">
        <v>0</v>
      </c>
      <c r="O31" s="203" t="s">
        <v>647</v>
      </c>
      <c r="P31" s="174" t="s">
        <v>107</v>
      </c>
      <c r="Q31" s="226">
        <v>20</v>
      </c>
      <c r="R31" s="224">
        <v>0.15</v>
      </c>
      <c r="S31" s="174" t="s">
        <v>108</v>
      </c>
      <c r="T31" s="274" t="s">
        <v>83</v>
      </c>
      <c r="U31" s="332" t="s">
        <v>56</v>
      </c>
      <c r="V31" s="322"/>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row>
    <row r="32" spans="1:86" s="88" customFormat="1" ht="133.5" customHeight="1" x14ac:dyDescent="0.35">
      <c r="A32" s="207" t="s">
        <v>19</v>
      </c>
      <c r="B32" s="127" t="s">
        <v>20</v>
      </c>
      <c r="C32" s="127" t="s">
        <v>100</v>
      </c>
      <c r="D32" s="127" t="s">
        <v>96</v>
      </c>
      <c r="E32" s="127" t="s">
        <v>23</v>
      </c>
      <c r="F32" s="127" t="s">
        <v>24</v>
      </c>
      <c r="G32" s="127" t="s">
        <v>25</v>
      </c>
      <c r="H32" s="127" t="s">
        <v>26</v>
      </c>
      <c r="I32" s="47" t="s">
        <v>27</v>
      </c>
      <c r="J32" s="180" t="s">
        <v>28</v>
      </c>
      <c r="K32" s="196" t="s">
        <v>97</v>
      </c>
      <c r="L32" s="171" t="s">
        <v>30</v>
      </c>
      <c r="M32" s="174" t="s">
        <v>98</v>
      </c>
      <c r="N32" s="349">
        <v>0</v>
      </c>
      <c r="O32" s="203" t="s">
        <v>647</v>
      </c>
      <c r="P32" s="174" t="s">
        <v>109</v>
      </c>
      <c r="Q32" s="226">
        <v>2</v>
      </c>
      <c r="R32" s="224">
        <v>0.15</v>
      </c>
      <c r="S32" s="174" t="s">
        <v>110</v>
      </c>
      <c r="T32" s="274" t="s">
        <v>83</v>
      </c>
      <c r="U32" s="332" t="s">
        <v>56</v>
      </c>
      <c r="V32" s="322"/>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row>
    <row r="33" spans="1:65" s="88" customFormat="1" ht="133.5" customHeight="1" x14ac:dyDescent="0.35">
      <c r="A33" s="207" t="s">
        <v>19</v>
      </c>
      <c r="B33" s="127" t="s">
        <v>20</v>
      </c>
      <c r="C33" s="127" t="s">
        <v>100</v>
      </c>
      <c r="D33" s="127" t="s">
        <v>96</v>
      </c>
      <c r="E33" s="127" t="s">
        <v>23</v>
      </c>
      <c r="F33" s="127" t="s">
        <v>24</v>
      </c>
      <c r="G33" s="127" t="s">
        <v>25</v>
      </c>
      <c r="H33" s="127" t="s">
        <v>26</v>
      </c>
      <c r="I33" s="47" t="s">
        <v>27</v>
      </c>
      <c r="J33" s="180" t="s">
        <v>28</v>
      </c>
      <c r="K33" s="196" t="s">
        <v>97</v>
      </c>
      <c r="L33" s="171" t="s">
        <v>30</v>
      </c>
      <c r="M33" s="188" t="s">
        <v>111</v>
      </c>
      <c r="N33" s="350">
        <v>1511485</v>
      </c>
      <c r="O33" s="199" t="s">
        <v>647</v>
      </c>
      <c r="P33" s="216" t="s">
        <v>112</v>
      </c>
      <c r="Q33" s="217">
        <v>40</v>
      </c>
      <c r="R33" s="218">
        <v>0.35</v>
      </c>
      <c r="S33" s="219" t="s">
        <v>113</v>
      </c>
      <c r="T33" s="274" t="s">
        <v>70</v>
      </c>
      <c r="U33" s="332" t="s">
        <v>56</v>
      </c>
      <c r="V33" s="322"/>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row>
    <row r="34" spans="1:65" s="88" customFormat="1" ht="133.5" customHeight="1" x14ac:dyDescent="0.35">
      <c r="A34" s="207" t="s">
        <v>19</v>
      </c>
      <c r="B34" s="127" t="s">
        <v>20</v>
      </c>
      <c r="C34" s="127" t="s">
        <v>100</v>
      </c>
      <c r="D34" s="127" t="s">
        <v>96</v>
      </c>
      <c r="E34" s="127" t="s">
        <v>23</v>
      </c>
      <c r="F34" s="127" t="s">
        <v>24</v>
      </c>
      <c r="G34" s="127" t="s">
        <v>25</v>
      </c>
      <c r="H34" s="127" t="s">
        <v>26</v>
      </c>
      <c r="I34" s="47" t="s">
        <v>27</v>
      </c>
      <c r="J34" s="180" t="s">
        <v>28</v>
      </c>
      <c r="K34" s="196" t="s">
        <v>97</v>
      </c>
      <c r="L34" s="171" t="s">
        <v>30</v>
      </c>
      <c r="M34" s="188" t="s">
        <v>111</v>
      </c>
      <c r="N34" s="345">
        <v>0</v>
      </c>
      <c r="O34" s="244">
        <v>80</v>
      </c>
      <c r="P34" s="186" t="s">
        <v>114</v>
      </c>
      <c r="Q34" s="252">
        <v>20</v>
      </c>
      <c r="R34" s="237">
        <v>0.5</v>
      </c>
      <c r="S34" s="238" t="s">
        <v>650</v>
      </c>
      <c r="T34" s="274" t="s">
        <v>70</v>
      </c>
      <c r="U34" s="332" t="s">
        <v>56</v>
      </c>
      <c r="V34" s="367"/>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row>
    <row r="35" spans="1:65" s="88" customFormat="1" ht="133.5" customHeight="1" x14ac:dyDescent="0.35">
      <c r="A35" s="207" t="s">
        <v>19</v>
      </c>
      <c r="B35" s="127" t="s">
        <v>20</v>
      </c>
      <c r="C35" s="127" t="s">
        <v>36</v>
      </c>
      <c r="D35" s="127" t="s">
        <v>96</v>
      </c>
      <c r="E35" s="127" t="s">
        <v>23</v>
      </c>
      <c r="F35" s="127" t="s">
        <v>24</v>
      </c>
      <c r="G35" s="127" t="s">
        <v>25</v>
      </c>
      <c r="H35" s="127" t="s">
        <v>26</v>
      </c>
      <c r="I35" s="47" t="s">
        <v>27</v>
      </c>
      <c r="J35" s="180" t="s">
        <v>28</v>
      </c>
      <c r="K35" s="196" t="s">
        <v>97</v>
      </c>
      <c r="L35" s="301" t="s">
        <v>30</v>
      </c>
      <c r="M35" s="302" t="s">
        <v>111</v>
      </c>
      <c r="N35" s="345">
        <v>0</v>
      </c>
      <c r="O35" s="303" t="s">
        <v>647</v>
      </c>
      <c r="P35" s="304" t="s">
        <v>115</v>
      </c>
      <c r="Q35" s="220">
        <v>2</v>
      </c>
      <c r="R35" s="221">
        <v>0.15</v>
      </c>
      <c r="S35" s="304" t="s">
        <v>116</v>
      </c>
      <c r="T35" s="329" t="s">
        <v>83</v>
      </c>
      <c r="U35" s="332" t="s">
        <v>35</v>
      </c>
      <c r="V35" s="322"/>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row>
    <row r="36" spans="1:65" s="88" customFormat="1" ht="193.5" customHeight="1" x14ac:dyDescent="0.35">
      <c r="A36" s="207" t="s">
        <v>19</v>
      </c>
      <c r="B36" s="127" t="s">
        <v>20</v>
      </c>
      <c r="C36" s="127" t="s">
        <v>38</v>
      </c>
      <c r="D36" s="127" t="s">
        <v>117</v>
      </c>
      <c r="E36" s="127" t="s">
        <v>23</v>
      </c>
      <c r="F36" s="127" t="s">
        <v>24</v>
      </c>
      <c r="G36" s="127" t="s">
        <v>25</v>
      </c>
      <c r="H36" s="127" t="s">
        <v>26</v>
      </c>
      <c r="I36" s="47" t="s">
        <v>27</v>
      </c>
      <c r="J36" s="180" t="s">
        <v>118</v>
      </c>
      <c r="K36" s="176" t="s">
        <v>118</v>
      </c>
      <c r="L36" s="276" t="s">
        <v>30</v>
      </c>
      <c r="M36" s="276" t="s">
        <v>119</v>
      </c>
      <c r="N36" s="347">
        <v>220493453</v>
      </c>
      <c r="O36" s="305">
        <v>80</v>
      </c>
      <c r="P36" s="253" t="s">
        <v>120</v>
      </c>
      <c r="Q36" s="305">
        <v>25</v>
      </c>
      <c r="R36" s="306">
        <v>0.4</v>
      </c>
      <c r="S36" s="307" t="s">
        <v>121</v>
      </c>
      <c r="T36" s="166" t="s">
        <v>70</v>
      </c>
      <c r="U36" s="30" t="s">
        <v>56</v>
      </c>
      <c r="V36" s="322"/>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row>
    <row r="37" spans="1:65" s="88" customFormat="1" ht="133.5" customHeight="1" x14ac:dyDescent="0.35">
      <c r="A37" s="207" t="s">
        <v>19</v>
      </c>
      <c r="B37" s="127" t="s">
        <v>20</v>
      </c>
      <c r="C37" s="127" t="s">
        <v>38</v>
      </c>
      <c r="D37" s="127" t="s">
        <v>117</v>
      </c>
      <c r="E37" s="127" t="s">
        <v>23</v>
      </c>
      <c r="F37" s="127" t="s">
        <v>24</v>
      </c>
      <c r="G37" s="127" t="s">
        <v>25</v>
      </c>
      <c r="H37" s="127" t="s">
        <v>26</v>
      </c>
      <c r="I37" s="47" t="s">
        <v>27</v>
      </c>
      <c r="J37" s="180" t="s">
        <v>118</v>
      </c>
      <c r="K37" s="176" t="s">
        <v>118</v>
      </c>
      <c r="L37" s="171" t="s">
        <v>30</v>
      </c>
      <c r="M37" s="171" t="s">
        <v>119</v>
      </c>
      <c r="N37" s="347">
        <v>0</v>
      </c>
      <c r="O37" s="361" t="s">
        <v>647</v>
      </c>
      <c r="P37" s="362" t="s">
        <v>122</v>
      </c>
      <c r="Q37" s="363">
        <v>1</v>
      </c>
      <c r="R37" s="364">
        <v>0.05</v>
      </c>
      <c r="S37" s="365" t="s">
        <v>651</v>
      </c>
      <c r="T37" s="166" t="s">
        <v>83</v>
      </c>
      <c r="U37" s="30" t="s">
        <v>56</v>
      </c>
      <c r="V37" s="367"/>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row>
    <row r="38" spans="1:65" s="88" customFormat="1" ht="133.5" customHeight="1" x14ac:dyDescent="0.35">
      <c r="A38" s="207" t="s">
        <v>19</v>
      </c>
      <c r="B38" s="127" t="s">
        <v>20</v>
      </c>
      <c r="C38" s="127" t="s">
        <v>38</v>
      </c>
      <c r="D38" s="127" t="s">
        <v>117</v>
      </c>
      <c r="E38" s="127" t="s">
        <v>23</v>
      </c>
      <c r="F38" s="127" t="s">
        <v>24</v>
      </c>
      <c r="G38" s="127" t="s">
        <v>25</v>
      </c>
      <c r="H38" s="127" t="s">
        <v>26</v>
      </c>
      <c r="I38" s="47" t="s">
        <v>27</v>
      </c>
      <c r="J38" s="180" t="s">
        <v>118</v>
      </c>
      <c r="K38" s="176" t="s">
        <v>118</v>
      </c>
      <c r="L38" s="171" t="s">
        <v>30</v>
      </c>
      <c r="M38" s="171" t="s">
        <v>119</v>
      </c>
      <c r="N38" s="347">
        <v>0</v>
      </c>
      <c r="O38" s="155" t="s">
        <v>647</v>
      </c>
      <c r="P38" s="127" t="s">
        <v>613</v>
      </c>
      <c r="Q38" s="173">
        <v>1</v>
      </c>
      <c r="R38" s="167">
        <v>7.0000000000000007E-2</v>
      </c>
      <c r="S38" s="300" t="s">
        <v>614</v>
      </c>
      <c r="T38" s="166" t="s">
        <v>83</v>
      </c>
      <c r="U38" s="30" t="s">
        <v>56</v>
      </c>
      <c r="V38" s="322"/>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row>
    <row r="39" spans="1:65" s="88" customFormat="1" ht="187.5" customHeight="1" x14ac:dyDescent="0.35">
      <c r="A39" s="207" t="s">
        <v>19</v>
      </c>
      <c r="B39" s="127" t="s">
        <v>20</v>
      </c>
      <c r="C39" s="127" t="s">
        <v>38</v>
      </c>
      <c r="D39" s="127" t="s">
        <v>117</v>
      </c>
      <c r="E39" s="127" t="s">
        <v>23</v>
      </c>
      <c r="F39" s="127" t="s">
        <v>24</v>
      </c>
      <c r="G39" s="127" t="s">
        <v>25</v>
      </c>
      <c r="H39" s="127" t="s">
        <v>26</v>
      </c>
      <c r="I39" s="47" t="s">
        <v>27</v>
      </c>
      <c r="J39" s="180" t="s">
        <v>118</v>
      </c>
      <c r="K39" s="176" t="s">
        <v>118</v>
      </c>
      <c r="L39" s="171" t="s">
        <v>30</v>
      </c>
      <c r="M39" s="171" t="s">
        <v>119</v>
      </c>
      <c r="N39" s="347">
        <v>0</v>
      </c>
      <c r="O39" s="155" t="s">
        <v>647</v>
      </c>
      <c r="P39" s="127" t="s">
        <v>123</v>
      </c>
      <c r="Q39" s="181">
        <v>1</v>
      </c>
      <c r="R39" s="167">
        <v>0.1</v>
      </c>
      <c r="S39" s="300" t="s">
        <v>124</v>
      </c>
      <c r="T39" s="166" t="s">
        <v>48</v>
      </c>
      <c r="U39" s="30" t="s">
        <v>35</v>
      </c>
      <c r="V39" s="322"/>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row>
    <row r="40" spans="1:65" s="88" customFormat="1" ht="133.5" customHeight="1" x14ac:dyDescent="0.35">
      <c r="A40" s="207" t="s">
        <v>19</v>
      </c>
      <c r="B40" s="127" t="s">
        <v>20</v>
      </c>
      <c r="C40" s="127" t="s">
        <v>38</v>
      </c>
      <c r="D40" s="127" t="s">
        <v>117</v>
      </c>
      <c r="E40" s="127" t="s">
        <v>23</v>
      </c>
      <c r="F40" s="127" t="s">
        <v>24</v>
      </c>
      <c r="G40" s="127" t="s">
        <v>25</v>
      </c>
      <c r="H40" s="127" t="s">
        <v>26</v>
      </c>
      <c r="I40" s="47" t="s">
        <v>27</v>
      </c>
      <c r="J40" s="180" t="s">
        <v>118</v>
      </c>
      <c r="K40" s="176" t="s">
        <v>118</v>
      </c>
      <c r="L40" s="171" t="s">
        <v>30</v>
      </c>
      <c r="M40" s="171" t="s">
        <v>119</v>
      </c>
      <c r="N40" s="347">
        <v>0</v>
      </c>
      <c r="O40" s="155" t="s">
        <v>647</v>
      </c>
      <c r="P40" s="127" t="s">
        <v>125</v>
      </c>
      <c r="Q40" s="317">
        <v>1</v>
      </c>
      <c r="R40" s="158">
        <v>0.08</v>
      </c>
      <c r="S40" s="340" t="s">
        <v>652</v>
      </c>
      <c r="T40" s="166" t="s">
        <v>87</v>
      </c>
      <c r="U40" s="30" t="s">
        <v>56</v>
      </c>
      <c r="V40" s="367"/>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row>
    <row r="41" spans="1:65" s="88" customFormat="1" ht="133.5" customHeight="1" x14ac:dyDescent="0.35">
      <c r="A41" s="207" t="s">
        <v>19</v>
      </c>
      <c r="B41" s="127" t="s">
        <v>20</v>
      </c>
      <c r="C41" s="127" t="s">
        <v>38</v>
      </c>
      <c r="D41" s="127" t="s">
        <v>117</v>
      </c>
      <c r="E41" s="127" t="s">
        <v>23</v>
      </c>
      <c r="F41" s="127" t="s">
        <v>24</v>
      </c>
      <c r="G41" s="127" t="s">
        <v>25</v>
      </c>
      <c r="H41" s="127" t="s">
        <v>26</v>
      </c>
      <c r="I41" s="47" t="s">
        <v>27</v>
      </c>
      <c r="J41" s="180" t="s">
        <v>118</v>
      </c>
      <c r="K41" s="176" t="s">
        <v>118</v>
      </c>
      <c r="L41" s="171" t="s">
        <v>30</v>
      </c>
      <c r="M41" s="171" t="s">
        <v>119</v>
      </c>
      <c r="N41" s="347">
        <v>0</v>
      </c>
      <c r="O41" s="155" t="s">
        <v>647</v>
      </c>
      <c r="P41" s="74" t="s">
        <v>126</v>
      </c>
      <c r="Q41" s="181">
        <v>4</v>
      </c>
      <c r="R41" s="167">
        <v>0.1</v>
      </c>
      <c r="S41" s="300" t="s">
        <v>127</v>
      </c>
      <c r="T41" s="166" t="s">
        <v>34</v>
      </c>
      <c r="U41" s="30" t="s">
        <v>56</v>
      </c>
      <c r="V41" s="322"/>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row>
    <row r="42" spans="1:65" s="88" customFormat="1" ht="133.5" customHeight="1" x14ac:dyDescent="0.35">
      <c r="A42" s="207" t="s">
        <v>19</v>
      </c>
      <c r="B42" s="127" t="s">
        <v>20</v>
      </c>
      <c r="C42" s="127" t="s">
        <v>38</v>
      </c>
      <c r="D42" s="127" t="s">
        <v>117</v>
      </c>
      <c r="E42" s="127" t="s">
        <v>23</v>
      </c>
      <c r="F42" s="127" t="s">
        <v>24</v>
      </c>
      <c r="G42" s="127" t="s">
        <v>25</v>
      </c>
      <c r="H42" s="127" t="s">
        <v>26</v>
      </c>
      <c r="I42" s="47" t="s">
        <v>27</v>
      </c>
      <c r="J42" s="180" t="s">
        <v>118</v>
      </c>
      <c r="K42" s="176" t="s">
        <v>118</v>
      </c>
      <c r="L42" s="171" t="s">
        <v>30</v>
      </c>
      <c r="M42" s="171" t="s">
        <v>119</v>
      </c>
      <c r="N42" s="347">
        <v>0</v>
      </c>
      <c r="O42" s="155" t="s">
        <v>647</v>
      </c>
      <c r="P42" s="154" t="s">
        <v>619</v>
      </c>
      <c r="Q42" s="181">
        <v>2</v>
      </c>
      <c r="R42" s="167">
        <v>0.1</v>
      </c>
      <c r="S42" s="154" t="s">
        <v>128</v>
      </c>
      <c r="T42" s="166" t="s">
        <v>48</v>
      </c>
      <c r="U42" s="30" t="s">
        <v>56</v>
      </c>
      <c r="V42" s="322"/>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row>
    <row r="43" spans="1:65" s="88" customFormat="1" ht="132" customHeight="1" x14ac:dyDescent="0.35">
      <c r="A43" s="207" t="s">
        <v>19</v>
      </c>
      <c r="B43" s="127" t="s">
        <v>20</v>
      </c>
      <c r="C43" s="127" t="s">
        <v>38</v>
      </c>
      <c r="D43" s="127" t="s">
        <v>117</v>
      </c>
      <c r="E43" s="127" t="s">
        <v>23</v>
      </c>
      <c r="F43" s="127" t="s">
        <v>24</v>
      </c>
      <c r="G43" s="127" t="s">
        <v>25</v>
      </c>
      <c r="H43" s="127" t="s">
        <v>26</v>
      </c>
      <c r="I43" s="47" t="s">
        <v>27</v>
      </c>
      <c r="J43" s="180" t="s">
        <v>118</v>
      </c>
      <c r="K43" s="176" t="s">
        <v>118</v>
      </c>
      <c r="L43" s="171" t="s">
        <v>30</v>
      </c>
      <c r="M43" s="171" t="s">
        <v>119</v>
      </c>
      <c r="N43" s="347">
        <v>0</v>
      </c>
      <c r="O43" s="155" t="s">
        <v>647</v>
      </c>
      <c r="P43" s="154" t="s">
        <v>129</v>
      </c>
      <c r="Q43" s="181">
        <v>4</v>
      </c>
      <c r="R43" s="167">
        <v>0.1</v>
      </c>
      <c r="S43" s="154" t="s">
        <v>130</v>
      </c>
      <c r="T43" s="166" t="s">
        <v>34</v>
      </c>
      <c r="U43" s="30" t="s">
        <v>56</v>
      </c>
      <c r="V43" s="322"/>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row>
    <row r="44" spans="1:65" s="88" customFormat="1" ht="132" customHeight="1" x14ac:dyDescent="0.35">
      <c r="A44" s="207" t="s">
        <v>19</v>
      </c>
      <c r="B44" s="127" t="s">
        <v>20</v>
      </c>
      <c r="C44" s="127" t="s">
        <v>59</v>
      </c>
      <c r="D44" s="127" t="s">
        <v>96</v>
      </c>
      <c r="E44" s="127" t="s">
        <v>23</v>
      </c>
      <c r="F44" s="127" t="s">
        <v>24</v>
      </c>
      <c r="G44" s="127" t="s">
        <v>131</v>
      </c>
      <c r="H44" s="127" t="s">
        <v>26</v>
      </c>
      <c r="I44" s="143" t="s">
        <v>65</v>
      </c>
      <c r="J44" s="180" t="s">
        <v>118</v>
      </c>
      <c r="K44" s="176" t="s">
        <v>118</v>
      </c>
      <c r="L44" s="186" t="s">
        <v>66</v>
      </c>
      <c r="M44" s="154" t="s">
        <v>67</v>
      </c>
      <c r="N44" s="351">
        <v>0</v>
      </c>
      <c r="O44" s="155" t="s">
        <v>647</v>
      </c>
      <c r="P44" s="127" t="s">
        <v>68</v>
      </c>
      <c r="Q44" s="127">
        <v>4</v>
      </c>
      <c r="R44" s="167">
        <v>0.01</v>
      </c>
      <c r="S44" s="127" t="s">
        <v>132</v>
      </c>
      <c r="T44" s="166" t="s">
        <v>70</v>
      </c>
      <c r="U44" s="30" t="s">
        <v>56</v>
      </c>
      <c r="V44" s="322"/>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row>
    <row r="45" spans="1:65" s="88" customFormat="1" ht="144" customHeight="1" x14ac:dyDescent="0.35">
      <c r="A45" s="208" t="s">
        <v>57</v>
      </c>
      <c r="B45" s="127" t="s">
        <v>58</v>
      </c>
      <c r="C45" s="127" t="s">
        <v>59</v>
      </c>
      <c r="D45" s="127" t="s">
        <v>60</v>
      </c>
      <c r="E45" s="197" t="s">
        <v>61</v>
      </c>
      <c r="F45" s="194" t="s">
        <v>62</v>
      </c>
      <c r="G45" s="127" t="s">
        <v>63</v>
      </c>
      <c r="H45" s="127" t="s">
        <v>64</v>
      </c>
      <c r="I45" s="143" t="s">
        <v>65</v>
      </c>
      <c r="J45" s="180" t="s">
        <v>28</v>
      </c>
      <c r="K45" s="196" t="s">
        <v>97</v>
      </c>
      <c r="L45" s="186" t="s">
        <v>66</v>
      </c>
      <c r="M45" s="154" t="s">
        <v>67</v>
      </c>
      <c r="N45" s="351">
        <v>0</v>
      </c>
      <c r="O45" s="181" t="s">
        <v>647</v>
      </c>
      <c r="P45" s="127" t="s">
        <v>68</v>
      </c>
      <c r="Q45" s="155">
        <v>4</v>
      </c>
      <c r="R45" s="167">
        <v>0.01</v>
      </c>
      <c r="S45" s="154" t="s">
        <v>133</v>
      </c>
      <c r="T45" s="166" t="s">
        <v>34</v>
      </c>
      <c r="U45" s="332" t="s">
        <v>56</v>
      </c>
      <c r="V45" s="322"/>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row>
    <row r="46" spans="1:65" s="88" customFormat="1" ht="142.5" customHeight="1" x14ac:dyDescent="0.35">
      <c r="A46" s="207" t="s">
        <v>19</v>
      </c>
      <c r="B46" s="127" t="s">
        <v>20</v>
      </c>
      <c r="C46" s="127" t="s">
        <v>38</v>
      </c>
      <c r="D46" s="127" t="s">
        <v>96</v>
      </c>
      <c r="E46" s="127" t="s">
        <v>23</v>
      </c>
      <c r="F46" s="127" t="s">
        <v>24</v>
      </c>
      <c r="G46" s="127" t="s">
        <v>131</v>
      </c>
      <c r="H46" s="127" t="s">
        <v>26</v>
      </c>
      <c r="I46" s="47" t="s">
        <v>134</v>
      </c>
      <c r="J46" s="180" t="s">
        <v>28</v>
      </c>
      <c r="K46" s="210" t="s">
        <v>29</v>
      </c>
      <c r="L46" s="154" t="s">
        <v>135</v>
      </c>
      <c r="M46" s="193" t="s">
        <v>136</v>
      </c>
      <c r="N46" s="353">
        <v>1000000</v>
      </c>
      <c r="O46" s="235">
        <v>1600</v>
      </c>
      <c r="P46" s="186" t="s">
        <v>137</v>
      </c>
      <c r="Q46" s="244">
        <v>400</v>
      </c>
      <c r="R46" s="249">
        <v>0.5</v>
      </c>
      <c r="S46" s="186" t="s">
        <v>138</v>
      </c>
      <c r="T46" s="274" t="s">
        <v>83</v>
      </c>
      <c r="U46" s="127" t="s">
        <v>35</v>
      </c>
      <c r="V46" s="322"/>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row>
    <row r="47" spans="1:65" s="88" customFormat="1" ht="133.5" customHeight="1" x14ac:dyDescent="0.35">
      <c r="A47" s="208" t="s">
        <v>57</v>
      </c>
      <c r="B47" s="127" t="s">
        <v>58</v>
      </c>
      <c r="C47" s="127" t="s">
        <v>59</v>
      </c>
      <c r="D47" s="127" t="s">
        <v>96</v>
      </c>
      <c r="E47" s="127" t="s">
        <v>139</v>
      </c>
      <c r="F47" s="127" t="s">
        <v>24</v>
      </c>
      <c r="G47" s="127" t="s">
        <v>131</v>
      </c>
      <c r="H47" s="127" t="s">
        <v>26</v>
      </c>
      <c r="I47" s="47" t="s">
        <v>134</v>
      </c>
      <c r="J47" s="180" t="s">
        <v>28</v>
      </c>
      <c r="K47" s="157" t="s">
        <v>71</v>
      </c>
      <c r="L47" s="154" t="s">
        <v>135</v>
      </c>
      <c r="M47" s="193" t="s">
        <v>136</v>
      </c>
      <c r="N47" s="353">
        <v>0</v>
      </c>
      <c r="O47" s="235">
        <v>320</v>
      </c>
      <c r="P47" s="186" t="s">
        <v>140</v>
      </c>
      <c r="Q47" s="244">
        <v>80</v>
      </c>
      <c r="R47" s="249">
        <v>0.5</v>
      </c>
      <c r="S47" s="186" t="s">
        <v>141</v>
      </c>
      <c r="T47" s="166" t="s">
        <v>34</v>
      </c>
      <c r="U47" s="287" t="s">
        <v>56</v>
      </c>
      <c r="V47" s="322"/>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row>
    <row r="48" spans="1:65" s="88" customFormat="1" ht="162" customHeight="1" x14ac:dyDescent="0.35">
      <c r="A48" s="207" t="s">
        <v>19</v>
      </c>
      <c r="B48" s="127" t="s">
        <v>20</v>
      </c>
      <c r="C48" s="127" t="s">
        <v>38</v>
      </c>
      <c r="D48" s="127" t="s">
        <v>96</v>
      </c>
      <c r="E48" s="127" t="s">
        <v>23</v>
      </c>
      <c r="F48" s="127" t="s">
        <v>24</v>
      </c>
      <c r="G48" s="127" t="s">
        <v>131</v>
      </c>
      <c r="H48" s="127" t="s">
        <v>26</v>
      </c>
      <c r="I48" s="47" t="s">
        <v>134</v>
      </c>
      <c r="J48" s="185" t="s">
        <v>142</v>
      </c>
      <c r="K48" s="189" t="s">
        <v>142</v>
      </c>
      <c r="L48" s="154" t="s">
        <v>135</v>
      </c>
      <c r="M48" s="179" t="s">
        <v>143</v>
      </c>
      <c r="N48" s="355">
        <v>153465739</v>
      </c>
      <c r="O48" s="255" t="s">
        <v>647</v>
      </c>
      <c r="P48" s="246" t="s">
        <v>144</v>
      </c>
      <c r="Q48" s="246">
        <v>4</v>
      </c>
      <c r="R48" s="256">
        <v>0.2</v>
      </c>
      <c r="S48" s="246" t="s">
        <v>145</v>
      </c>
      <c r="T48" s="166" t="s">
        <v>83</v>
      </c>
      <c r="U48" s="21" t="s">
        <v>56</v>
      </c>
      <c r="V48" s="367"/>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row>
    <row r="49" spans="1:65" s="88" customFormat="1" ht="162" customHeight="1" x14ac:dyDescent="0.35">
      <c r="A49" s="207" t="s">
        <v>19</v>
      </c>
      <c r="B49" s="127" t="s">
        <v>20</v>
      </c>
      <c r="C49" s="127" t="s">
        <v>38</v>
      </c>
      <c r="D49" s="127" t="s">
        <v>96</v>
      </c>
      <c r="E49" s="127" t="s">
        <v>23</v>
      </c>
      <c r="F49" s="127" t="s">
        <v>24</v>
      </c>
      <c r="G49" s="127" t="s">
        <v>131</v>
      </c>
      <c r="H49" s="127" t="s">
        <v>26</v>
      </c>
      <c r="I49" s="47" t="s">
        <v>134</v>
      </c>
      <c r="J49" s="185" t="s">
        <v>142</v>
      </c>
      <c r="K49" s="189" t="s">
        <v>142</v>
      </c>
      <c r="L49" s="154" t="s">
        <v>135</v>
      </c>
      <c r="M49" s="179" t="s">
        <v>143</v>
      </c>
      <c r="N49" s="354">
        <v>0</v>
      </c>
      <c r="O49" s="244">
        <v>2600</v>
      </c>
      <c r="P49" s="236" t="s">
        <v>146</v>
      </c>
      <c r="Q49" s="253">
        <v>800</v>
      </c>
      <c r="R49" s="254">
        <v>0.5</v>
      </c>
      <c r="S49" s="236" t="s">
        <v>147</v>
      </c>
      <c r="T49" s="166" t="s">
        <v>83</v>
      </c>
      <c r="U49" s="21" t="s">
        <v>56</v>
      </c>
      <c r="V49" s="322"/>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row>
    <row r="50" spans="1:65" s="88" customFormat="1" ht="162" customHeight="1" x14ac:dyDescent="0.35">
      <c r="A50" s="207" t="s">
        <v>19</v>
      </c>
      <c r="B50" s="127" t="s">
        <v>20</v>
      </c>
      <c r="C50" s="127" t="s">
        <v>38</v>
      </c>
      <c r="D50" s="127" t="s">
        <v>96</v>
      </c>
      <c r="E50" s="127" t="s">
        <v>23</v>
      </c>
      <c r="F50" s="127" t="s">
        <v>24</v>
      </c>
      <c r="G50" s="127" t="s">
        <v>131</v>
      </c>
      <c r="H50" s="127" t="s">
        <v>26</v>
      </c>
      <c r="I50" s="47" t="s">
        <v>134</v>
      </c>
      <c r="J50" s="185" t="s">
        <v>142</v>
      </c>
      <c r="K50" s="189" t="s">
        <v>142</v>
      </c>
      <c r="L50" s="154" t="s">
        <v>135</v>
      </c>
      <c r="M50" s="179" t="s">
        <v>143</v>
      </c>
      <c r="N50" s="354">
        <v>0</v>
      </c>
      <c r="O50" s="244">
        <v>500</v>
      </c>
      <c r="P50" s="236" t="s">
        <v>148</v>
      </c>
      <c r="Q50" s="253">
        <v>150</v>
      </c>
      <c r="R50" s="254">
        <v>0.3</v>
      </c>
      <c r="S50" s="236" t="s">
        <v>149</v>
      </c>
      <c r="T50" s="166" t="s">
        <v>83</v>
      </c>
      <c r="U50" s="21" t="s">
        <v>56</v>
      </c>
      <c r="V50" s="322"/>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row>
    <row r="51" spans="1:65" s="88" customFormat="1" ht="182.25" customHeight="1" x14ac:dyDescent="0.35">
      <c r="A51" s="207" t="s">
        <v>19</v>
      </c>
      <c r="B51" s="127" t="s">
        <v>20</v>
      </c>
      <c r="C51" s="127" t="s">
        <v>38</v>
      </c>
      <c r="D51" s="127" t="s">
        <v>96</v>
      </c>
      <c r="E51" s="127" t="s">
        <v>23</v>
      </c>
      <c r="F51" s="127" t="s">
        <v>24</v>
      </c>
      <c r="G51" s="127" t="s">
        <v>131</v>
      </c>
      <c r="H51" s="127" t="s">
        <v>26</v>
      </c>
      <c r="I51" s="47" t="s">
        <v>134</v>
      </c>
      <c r="J51" s="185" t="s">
        <v>142</v>
      </c>
      <c r="K51" s="189" t="s">
        <v>142</v>
      </c>
      <c r="L51" s="154" t="s">
        <v>135</v>
      </c>
      <c r="M51" s="257" t="s">
        <v>150</v>
      </c>
      <c r="N51" s="356">
        <v>87199890</v>
      </c>
      <c r="O51" s="244">
        <v>350</v>
      </c>
      <c r="P51" s="236" t="s">
        <v>151</v>
      </c>
      <c r="Q51" s="236">
        <v>100</v>
      </c>
      <c r="R51" s="254">
        <v>0.7</v>
      </c>
      <c r="S51" s="236" t="s">
        <v>152</v>
      </c>
      <c r="T51" s="166" t="s">
        <v>83</v>
      </c>
      <c r="U51" s="21" t="s">
        <v>56</v>
      </c>
      <c r="V51" s="322"/>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row>
    <row r="52" spans="1:65" s="88" customFormat="1" ht="182.25" customHeight="1" x14ac:dyDescent="0.35">
      <c r="A52" s="207" t="s">
        <v>19</v>
      </c>
      <c r="B52" s="127" t="s">
        <v>20</v>
      </c>
      <c r="C52" s="127" t="s">
        <v>38</v>
      </c>
      <c r="D52" s="127" t="s">
        <v>96</v>
      </c>
      <c r="E52" s="127" t="s">
        <v>23</v>
      </c>
      <c r="F52" s="127" t="s">
        <v>24</v>
      </c>
      <c r="G52" s="127" t="s">
        <v>131</v>
      </c>
      <c r="H52" s="127" t="s">
        <v>26</v>
      </c>
      <c r="I52" s="47" t="s">
        <v>134</v>
      </c>
      <c r="J52" s="185" t="s">
        <v>142</v>
      </c>
      <c r="K52" s="189" t="s">
        <v>142</v>
      </c>
      <c r="L52" s="154" t="s">
        <v>135</v>
      </c>
      <c r="M52" s="257" t="s">
        <v>150</v>
      </c>
      <c r="N52" s="356">
        <v>0</v>
      </c>
      <c r="O52" s="258" t="s">
        <v>647</v>
      </c>
      <c r="P52" s="257" t="s">
        <v>153</v>
      </c>
      <c r="Q52" s="257">
        <v>12</v>
      </c>
      <c r="R52" s="259">
        <v>0.3</v>
      </c>
      <c r="S52" s="257" t="s">
        <v>154</v>
      </c>
      <c r="T52" s="166" t="s">
        <v>83</v>
      </c>
      <c r="U52" s="21" t="s">
        <v>56</v>
      </c>
      <c r="V52" s="322"/>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row>
    <row r="53" spans="1:65" s="88" customFormat="1" ht="182.25" customHeight="1" x14ac:dyDescent="0.35">
      <c r="A53" s="207" t="s">
        <v>19</v>
      </c>
      <c r="B53" s="127" t="s">
        <v>20</v>
      </c>
      <c r="C53" s="127" t="s">
        <v>59</v>
      </c>
      <c r="D53" s="127" t="s">
        <v>96</v>
      </c>
      <c r="E53" s="127" t="s">
        <v>23</v>
      </c>
      <c r="F53" s="127" t="s">
        <v>24</v>
      </c>
      <c r="G53" s="127" t="s">
        <v>131</v>
      </c>
      <c r="H53" s="127" t="s">
        <v>26</v>
      </c>
      <c r="I53" s="143" t="s">
        <v>65</v>
      </c>
      <c r="J53" s="185" t="s">
        <v>142</v>
      </c>
      <c r="K53" s="189" t="s">
        <v>142</v>
      </c>
      <c r="L53" s="186" t="s">
        <v>66</v>
      </c>
      <c r="M53" s="154" t="s">
        <v>67</v>
      </c>
      <c r="N53" s="351">
        <v>0</v>
      </c>
      <c r="O53" s="155" t="s">
        <v>647</v>
      </c>
      <c r="P53" s="127" t="s">
        <v>68</v>
      </c>
      <c r="Q53" s="127">
        <v>4</v>
      </c>
      <c r="R53" s="167">
        <v>0.01</v>
      </c>
      <c r="S53" s="127" t="s">
        <v>132</v>
      </c>
      <c r="T53" s="166" t="s">
        <v>34</v>
      </c>
      <c r="U53" s="21" t="s">
        <v>56</v>
      </c>
      <c r="V53" s="322"/>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row>
    <row r="54" spans="1:65" s="88" customFormat="1" ht="182.25" customHeight="1" x14ac:dyDescent="0.35">
      <c r="A54" s="207" t="s">
        <v>19</v>
      </c>
      <c r="B54" s="127" t="s">
        <v>20</v>
      </c>
      <c r="C54" s="127" t="s">
        <v>38</v>
      </c>
      <c r="D54" s="127" t="s">
        <v>96</v>
      </c>
      <c r="E54" s="127" t="s">
        <v>23</v>
      </c>
      <c r="F54" s="127" t="s">
        <v>24</v>
      </c>
      <c r="G54" s="127" t="s">
        <v>131</v>
      </c>
      <c r="H54" s="127" t="s">
        <v>26</v>
      </c>
      <c r="I54" s="47" t="s">
        <v>134</v>
      </c>
      <c r="J54" s="186" t="s">
        <v>155</v>
      </c>
      <c r="K54" s="190" t="s">
        <v>155</v>
      </c>
      <c r="L54" s="154" t="s">
        <v>135</v>
      </c>
      <c r="M54" s="174" t="s">
        <v>156</v>
      </c>
      <c r="N54" s="349">
        <v>95297458</v>
      </c>
      <c r="O54" s="244">
        <v>12000</v>
      </c>
      <c r="P54" s="268" t="s">
        <v>157</v>
      </c>
      <c r="Q54" s="268">
        <v>3000</v>
      </c>
      <c r="R54" s="273">
        <v>1</v>
      </c>
      <c r="S54" s="268" t="s">
        <v>158</v>
      </c>
      <c r="T54" s="166" t="s">
        <v>70</v>
      </c>
      <c r="U54" s="21" t="s">
        <v>35</v>
      </c>
      <c r="V54" s="322"/>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320"/>
      <c r="BJ54" s="320"/>
      <c r="BK54" s="320"/>
      <c r="BL54" s="320"/>
      <c r="BM54" s="320"/>
    </row>
    <row r="55" spans="1:65" s="88" customFormat="1" ht="182.25" customHeight="1" x14ac:dyDescent="0.35">
      <c r="A55" s="207" t="s">
        <v>19</v>
      </c>
      <c r="B55" s="127" t="s">
        <v>20</v>
      </c>
      <c r="C55" s="127" t="s">
        <v>38</v>
      </c>
      <c r="D55" s="127" t="s">
        <v>96</v>
      </c>
      <c r="E55" s="127" t="s">
        <v>23</v>
      </c>
      <c r="F55" s="127" t="s">
        <v>24</v>
      </c>
      <c r="G55" s="127" t="s">
        <v>131</v>
      </c>
      <c r="H55" s="127" t="s">
        <v>26</v>
      </c>
      <c r="I55" s="47" t="s">
        <v>134</v>
      </c>
      <c r="J55" s="186" t="s">
        <v>155</v>
      </c>
      <c r="K55" s="190" t="s">
        <v>155</v>
      </c>
      <c r="L55" s="154" t="s">
        <v>135</v>
      </c>
      <c r="M55" s="175" t="s">
        <v>159</v>
      </c>
      <c r="N55" s="358">
        <v>987471861</v>
      </c>
      <c r="O55" s="244">
        <v>550000</v>
      </c>
      <c r="P55" s="236" t="s">
        <v>159</v>
      </c>
      <c r="Q55" s="285">
        <v>80000</v>
      </c>
      <c r="R55" s="254">
        <v>0.5</v>
      </c>
      <c r="S55" s="236" t="s">
        <v>160</v>
      </c>
      <c r="T55" s="166" t="s">
        <v>70</v>
      </c>
      <c r="U55" s="21" t="s">
        <v>56</v>
      </c>
      <c r="V55" s="322"/>
      <c r="W55" s="320"/>
      <c r="X55" s="320"/>
      <c r="Y55" s="320"/>
      <c r="Z55" s="320"/>
      <c r="AA55" s="320"/>
      <c r="AB55" s="320">
        <v>518</v>
      </c>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row>
    <row r="56" spans="1:65" s="88" customFormat="1" ht="182.25" customHeight="1" x14ac:dyDescent="0.35">
      <c r="A56" s="207" t="s">
        <v>19</v>
      </c>
      <c r="B56" s="127" t="s">
        <v>20</v>
      </c>
      <c r="C56" s="127" t="s">
        <v>38</v>
      </c>
      <c r="D56" s="127" t="s">
        <v>96</v>
      </c>
      <c r="E56" s="127" t="s">
        <v>23</v>
      </c>
      <c r="F56" s="127" t="s">
        <v>24</v>
      </c>
      <c r="G56" s="127" t="s">
        <v>131</v>
      </c>
      <c r="H56" s="127" t="s">
        <v>26</v>
      </c>
      <c r="I56" s="47" t="s">
        <v>134</v>
      </c>
      <c r="J56" s="186" t="s">
        <v>155</v>
      </c>
      <c r="K56" s="190" t="s">
        <v>155</v>
      </c>
      <c r="L56" s="154" t="s">
        <v>135</v>
      </c>
      <c r="M56" s="175" t="s">
        <v>159</v>
      </c>
      <c r="N56" s="358">
        <v>0</v>
      </c>
      <c r="O56" s="261" t="s">
        <v>647</v>
      </c>
      <c r="P56" s="262" t="s">
        <v>597</v>
      </c>
      <c r="Q56" s="263">
        <v>1</v>
      </c>
      <c r="R56" s="263">
        <v>0.5</v>
      </c>
      <c r="S56" s="262" t="s">
        <v>598</v>
      </c>
      <c r="T56" s="166" t="s">
        <v>34</v>
      </c>
      <c r="U56" s="21" t="s">
        <v>35</v>
      </c>
      <c r="V56" s="322"/>
      <c r="W56" s="320"/>
      <c r="X56" s="320"/>
      <c r="Y56" s="320"/>
      <c r="Z56" s="320"/>
      <c r="AA56" s="320"/>
      <c r="AB56" s="320">
        <v>7</v>
      </c>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row>
    <row r="57" spans="1:65" s="88" customFormat="1" ht="182.25" customHeight="1" x14ac:dyDescent="0.35">
      <c r="A57" s="208" t="s">
        <v>57</v>
      </c>
      <c r="B57" s="127" t="s">
        <v>58</v>
      </c>
      <c r="C57" s="127" t="s">
        <v>59</v>
      </c>
      <c r="D57" s="127" t="s">
        <v>96</v>
      </c>
      <c r="E57" s="197" t="s">
        <v>61</v>
      </c>
      <c r="F57" s="194" t="s">
        <v>62</v>
      </c>
      <c r="G57" s="127" t="s">
        <v>63</v>
      </c>
      <c r="H57" s="127" t="s">
        <v>64</v>
      </c>
      <c r="I57" s="47" t="s">
        <v>65</v>
      </c>
      <c r="J57" s="186" t="s">
        <v>155</v>
      </c>
      <c r="K57" s="190" t="s">
        <v>155</v>
      </c>
      <c r="L57" s="186" t="s">
        <v>66</v>
      </c>
      <c r="M57" s="154" t="s">
        <v>67</v>
      </c>
      <c r="N57" s="346">
        <v>0</v>
      </c>
      <c r="O57" s="173" t="s">
        <v>647</v>
      </c>
      <c r="P57" s="127" t="s">
        <v>162</v>
      </c>
      <c r="Q57" s="170">
        <v>1</v>
      </c>
      <c r="R57" s="167">
        <v>0.01</v>
      </c>
      <c r="S57" s="127" t="s">
        <v>163</v>
      </c>
      <c r="T57" s="166" t="s">
        <v>83</v>
      </c>
      <c r="U57" s="21" t="s">
        <v>99</v>
      </c>
      <c r="V57" s="322"/>
      <c r="W57" s="320"/>
      <c r="X57" s="320"/>
      <c r="Y57" s="320"/>
      <c r="Z57" s="320"/>
      <c r="AA57" s="320"/>
      <c r="AB57" s="320">
        <f>AB55/AB56</f>
        <v>74</v>
      </c>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20"/>
      <c r="BJ57" s="320"/>
      <c r="BK57" s="320"/>
      <c r="BL57" s="320"/>
      <c r="BM57" s="320"/>
    </row>
    <row r="58" spans="1:65" s="88" customFormat="1" ht="129.75" customHeight="1" x14ac:dyDescent="0.35">
      <c r="A58" s="208" t="s">
        <v>57</v>
      </c>
      <c r="B58" s="127" t="s">
        <v>58</v>
      </c>
      <c r="C58" s="127" t="s">
        <v>59</v>
      </c>
      <c r="D58" s="127" t="s">
        <v>96</v>
      </c>
      <c r="E58" s="197" t="s">
        <v>139</v>
      </c>
      <c r="F58" s="209" t="s">
        <v>62</v>
      </c>
      <c r="G58" s="127" t="s">
        <v>63</v>
      </c>
      <c r="H58" s="127" t="s">
        <v>64</v>
      </c>
      <c r="I58" s="47" t="s">
        <v>65</v>
      </c>
      <c r="J58" s="186" t="s">
        <v>155</v>
      </c>
      <c r="K58" s="190" t="s">
        <v>155</v>
      </c>
      <c r="L58" s="186" t="s">
        <v>66</v>
      </c>
      <c r="M58" s="154" t="s">
        <v>67</v>
      </c>
      <c r="N58" s="346">
        <v>0</v>
      </c>
      <c r="O58" s="155" t="s">
        <v>647</v>
      </c>
      <c r="P58" s="127" t="s">
        <v>165</v>
      </c>
      <c r="Q58" s="127">
        <v>4</v>
      </c>
      <c r="R58" s="167">
        <v>0.01</v>
      </c>
      <c r="S58" s="127" t="s">
        <v>166</v>
      </c>
      <c r="T58" s="166" t="s">
        <v>34</v>
      </c>
      <c r="U58" s="21" t="s">
        <v>56</v>
      </c>
      <c r="V58" s="322"/>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0"/>
      <c r="BI58" s="320"/>
      <c r="BJ58" s="320"/>
      <c r="BK58" s="320"/>
      <c r="BL58" s="320"/>
      <c r="BM58" s="320"/>
    </row>
    <row r="59" spans="1:65" s="88" customFormat="1" ht="158.25" customHeight="1" x14ac:dyDescent="0.35">
      <c r="A59" s="207" t="s">
        <v>19</v>
      </c>
      <c r="B59" s="127" t="s">
        <v>20</v>
      </c>
      <c r="C59" s="127" t="s">
        <v>38</v>
      </c>
      <c r="D59" s="127" t="s">
        <v>96</v>
      </c>
      <c r="E59" s="127" t="s">
        <v>23</v>
      </c>
      <c r="F59" s="127" t="s">
        <v>24</v>
      </c>
      <c r="G59" s="127" t="s">
        <v>131</v>
      </c>
      <c r="H59" s="127" t="s">
        <v>26</v>
      </c>
      <c r="I59" s="47" t="s">
        <v>134</v>
      </c>
      <c r="J59" s="177" t="s">
        <v>167</v>
      </c>
      <c r="K59" s="191" t="s">
        <v>167</v>
      </c>
      <c r="L59" s="154" t="s">
        <v>135</v>
      </c>
      <c r="M59" s="174" t="s">
        <v>168</v>
      </c>
      <c r="N59" s="349">
        <v>172412850</v>
      </c>
      <c r="O59" s="203" t="s">
        <v>647</v>
      </c>
      <c r="P59" s="260" t="s">
        <v>169</v>
      </c>
      <c r="Q59" s="313">
        <v>1</v>
      </c>
      <c r="R59" s="224">
        <v>0.1</v>
      </c>
      <c r="S59" s="270" t="s">
        <v>170</v>
      </c>
      <c r="T59" s="166" t="s">
        <v>70</v>
      </c>
      <c r="U59" s="21" t="s">
        <v>56</v>
      </c>
      <c r="V59" s="322"/>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20"/>
      <c r="BB59" s="320"/>
      <c r="BC59" s="320"/>
      <c r="BD59" s="320"/>
      <c r="BE59" s="320"/>
      <c r="BF59" s="320"/>
      <c r="BG59" s="320"/>
      <c r="BH59" s="320"/>
      <c r="BI59" s="320"/>
      <c r="BJ59" s="320"/>
      <c r="BK59" s="320"/>
      <c r="BL59" s="320"/>
      <c r="BM59" s="320"/>
    </row>
    <row r="60" spans="1:65" s="88" customFormat="1" ht="182.25" customHeight="1" x14ac:dyDescent="0.35">
      <c r="A60" s="207" t="s">
        <v>19</v>
      </c>
      <c r="B60" s="127" t="s">
        <v>20</v>
      </c>
      <c r="C60" s="127" t="s">
        <v>38</v>
      </c>
      <c r="D60" s="127" t="s">
        <v>96</v>
      </c>
      <c r="E60" s="127" t="s">
        <v>23</v>
      </c>
      <c r="F60" s="127" t="s">
        <v>24</v>
      </c>
      <c r="G60" s="127" t="s">
        <v>131</v>
      </c>
      <c r="H60" s="127" t="s">
        <v>26</v>
      </c>
      <c r="I60" s="47" t="s">
        <v>134</v>
      </c>
      <c r="J60" s="177" t="s">
        <v>167</v>
      </c>
      <c r="K60" s="191" t="s">
        <v>167</v>
      </c>
      <c r="L60" s="154" t="s">
        <v>135</v>
      </c>
      <c r="M60" s="174" t="s">
        <v>168</v>
      </c>
      <c r="N60" s="349">
        <v>0</v>
      </c>
      <c r="O60" s="203" t="s">
        <v>647</v>
      </c>
      <c r="P60" s="260" t="s">
        <v>171</v>
      </c>
      <c r="Q60" s="260">
        <v>1064</v>
      </c>
      <c r="R60" s="224">
        <v>0.15</v>
      </c>
      <c r="S60" s="270" t="s">
        <v>172</v>
      </c>
      <c r="T60" s="166" t="s">
        <v>83</v>
      </c>
      <c r="U60" s="21" t="s">
        <v>56</v>
      </c>
      <c r="V60" s="322"/>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0"/>
      <c r="BJ60" s="320"/>
      <c r="BK60" s="320"/>
      <c r="BL60" s="320"/>
      <c r="BM60" s="320"/>
    </row>
    <row r="61" spans="1:65" s="88" customFormat="1" ht="151.5" customHeight="1" x14ac:dyDescent="0.35">
      <c r="A61" s="207" t="s">
        <v>19</v>
      </c>
      <c r="B61" s="127" t="s">
        <v>20</v>
      </c>
      <c r="C61" s="127" t="s">
        <v>38</v>
      </c>
      <c r="D61" s="127" t="s">
        <v>96</v>
      </c>
      <c r="E61" s="127" t="s">
        <v>23</v>
      </c>
      <c r="F61" s="127" t="s">
        <v>24</v>
      </c>
      <c r="G61" s="127" t="s">
        <v>131</v>
      </c>
      <c r="H61" s="127" t="s">
        <v>26</v>
      </c>
      <c r="I61" s="47" t="s">
        <v>134</v>
      </c>
      <c r="J61" s="177" t="s">
        <v>167</v>
      </c>
      <c r="K61" s="191" t="s">
        <v>167</v>
      </c>
      <c r="L61" s="154" t="s">
        <v>135</v>
      </c>
      <c r="M61" s="174" t="s">
        <v>168</v>
      </c>
      <c r="N61" s="349">
        <v>0</v>
      </c>
      <c r="O61" s="244">
        <v>4000</v>
      </c>
      <c r="P61" s="268" t="s">
        <v>173</v>
      </c>
      <c r="Q61" s="268">
        <v>1168</v>
      </c>
      <c r="R61" s="237">
        <v>0.25</v>
      </c>
      <c r="S61" s="269" t="s">
        <v>174</v>
      </c>
      <c r="T61" s="166" t="s">
        <v>83</v>
      </c>
      <c r="U61" s="21" t="s">
        <v>56</v>
      </c>
      <c r="V61" s="322"/>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0"/>
      <c r="BE61" s="320"/>
      <c r="BF61" s="320"/>
      <c r="BG61" s="320"/>
      <c r="BH61" s="320"/>
      <c r="BI61" s="320"/>
      <c r="BJ61" s="320"/>
      <c r="BK61" s="320"/>
      <c r="BL61" s="320"/>
      <c r="BM61" s="320"/>
    </row>
    <row r="62" spans="1:65" s="88" customFormat="1" ht="127.5" customHeight="1" x14ac:dyDescent="0.35">
      <c r="A62" s="207" t="s">
        <v>19</v>
      </c>
      <c r="B62" s="127" t="s">
        <v>20</v>
      </c>
      <c r="C62" s="127" t="s">
        <v>38</v>
      </c>
      <c r="D62" s="127" t="s">
        <v>96</v>
      </c>
      <c r="E62" s="127" t="s">
        <v>23</v>
      </c>
      <c r="F62" s="127" t="s">
        <v>24</v>
      </c>
      <c r="G62" s="127" t="s">
        <v>131</v>
      </c>
      <c r="H62" s="127" t="s">
        <v>26</v>
      </c>
      <c r="I62" s="47" t="s">
        <v>134</v>
      </c>
      <c r="J62" s="177" t="s">
        <v>167</v>
      </c>
      <c r="K62" s="191" t="s">
        <v>167</v>
      </c>
      <c r="L62" s="154" t="s">
        <v>135</v>
      </c>
      <c r="M62" s="174" t="s">
        <v>168</v>
      </c>
      <c r="N62" s="349">
        <v>0</v>
      </c>
      <c r="O62" s="203" t="s">
        <v>647</v>
      </c>
      <c r="P62" s="260" t="s">
        <v>175</v>
      </c>
      <c r="Q62" s="260">
        <v>50</v>
      </c>
      <c r="R62" s="224">
        <v>0.1</v>
      </c>
      <c r="S62" s="270" t="s">
        <v>627</v>
      </c>
      <c r="T62" s="166" t="s">
        <v>70</v>
      </c>
      <c r="U62" s="21" t="s">
        <v>56</v>
      </c>
      <c r="V62" s="322"/>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20"/>
      <c r="BB62" s="320"/>
      <c r="BC62" s="320"/>
      <c r="BD62" s="320"/>
      <c r="BE62" s="320"/>
      <c r="BF62" s="320"/>
      <c r="BG62" s="320"/>
      <c r="BH62" s="320"/>
      <c r="BI62" s="320"/>
      <c r="BJ62" s="320"/>
      <c r="BK62" s="320"/>
      <c r="BL62" s="320"/>
      <c r="BM62" s="320"/>
    </row>
    <row r="63" spans="1:65" s="88" customFormat="1" ht="112.5" customHeight="1" x14ac:dyDescent="0.35">
      <c r="A63" s="207" t="s">
        <v>19</v>
      </c>
      <c r="B63" s="127" t="s">
        <v>20</v>
      </c>
      <c r="C63" s="127" t="s">
        <v>38</v>
      </c>
      <c r="D63" s="127" t="s">
        <v>96</v>
      </c>
      <c r="E63" s="127" t="s">
        <v>23</v>
      </c>
      <c r="F63" s="127" t="s">
        <v>24</v>
      </c>
      <c r="G63" s="127" t="s">
        <v>131</v>
      </c>
      <c r="H63" s="127" t="s">
        <v>26</v>
      </c>
      <c r="I63" s="47" t="s">
        <v>134</v>
      </c>
      <c r="J63" s="177" t="s">
        <v>167</v>
      </c>
      <c r="K63" s="191" t="s">
        <v>167</v>
      </c>
      <c r="L63" s="154" t="s">
        <v>135</v>
      </c>
      <c r="M63" s="174" t="s">
        <v>168</v>
      </c>
      <c r="N63" s="349">
        <v>0</v>
      </c>
      <c r="O63" s="203" t="s">
        <v>647</v>
      </c>
      <c r="P63" s="260" t="s">
        <v>176</v>
      </c>
      <c r="Q63" s="260">
        <v>4</v>
      </c>
      <c r="R63" s="224">
        <v>0.1</v>
      </c>
      <c r="S63" s="270" t="s">
        <v>628</v>
      </c>
      <c r="T63" s="166" t="s">
        <v>177</v>
      </c>
      <c r="U63" s="21" t="s">
        <v>56</v>
      </c>
      <c r="V63" s="322"/>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320"/>
      <c r="BL63" s="320"/>
      <c r="BM63" s="320"/>
    </row>
    <row r="64" spans="1:65" s="88" customFormat="1" ht="122.25" customHeight="1" x14ac:dyDescent="0.35">
      <c r="A64" s="207" t="s">
        <v>19</v>
      </c>
      <c r="B64" s="127" t="s">
        <v>20</v>
      </c>
      <c r="C64" s="127" t="s">
        <v>38</v>
      </c>
      <c r="D64" s="127" t="s">
        <v>96</v>
      </c>
      <c r="E64" s="127" t="s">
        <v>23</v>
      </c>
      <c r="F64" s="127" t="s">
        <v>24</v>
      </c>
      <c r="G64" s="127" t="s">
        <v>131</v>
      </c>
      <c r="H64" s="127" t="s">
        <v>26</v>
      </c>
      <c r="I64" s="47" t="s">
        <v>134</v>
      </c>
      <c r="J64" s="177" t="s">
        <v>167</v>
      </c>
      <c r="K64" s="191" t="s">
        <v>167</v>
      </c>
      <c r="L64" s="154" t="s">
        <v>135</v>
      </c>
      <c r="M64" s="174" t="s">
        <v>168</v>
      </c>
      <c r="N64" s="349">
        <v>0</v>
      </c>
      <c r="O64" s="203" t="s">
        <v>647</v>
      </c>
      <c r="P64" s="260" t="s">
        <v>642</v>
      </c>
      <c r="Q64" s="260">
        <v>2</v>
      </c>
      <c r="R64" s="224">
        <v>0.1</v>
      </c>
      <c r="S64" s="270" t="s">
        <v>629</v>
      </c>
      <c r="T64" s="166" t="s">
        <v>48</v>
      </c>
      <c r="U64" s="21" t="s">
        <v>56</v>
      </c>
      <c r="V64" s="322"/>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c r="BE64" s="320"/>
      <c r="BF64" s="320"/>
      <c r="BG64" s="320"/>
      <c r="BH64" s="320"/>
      <c r="BI64" s="320"/>
      <c r="BJ64" s="320"/>
      <c r="BK64" s="320"/>
      <c r="BL64" s="320"/>
      <c r="BM64" s="320"/>
    </row>
    <row r="65" spans="1:65" s="88" customFormat="1" ht="144.75" customHeight="1" x14ac:dyDescent="0.35">
      <c r="A65" s="207" t="s">
        <v>19</v>
      </c>
      <c r="B65" s="127" t="s">
        <v>20</v>
      </c>
      <c r="C65" s="127" t="s">
        <v>38</v>
      </c>
      <c r="D65" s="127" t="s">
        <v>96</v>
      </c>
      <c r="E65" s="127" t="s">
        <v>23</v>
      </c>
      <c r="F65" s="127" t="s">
        <v>24</v>
      </c>
      <c r="G65" s="127" t="s">
        <v>131</v>
      </c>
      <c r="H65" s="127" t="s">
        <v>26</v>
      </c>
      <c r="I65" s="47" t="s">
        <v>134</v>
      </c>
      <c r="J65" s="177" t="s">
        <v>167</v>
      </c>
      <c r="K65" s="191" t="s">
        <v>167</v>
      </c>
      <c r="L65" s="154" t="s">
        <v>135</v>
      </c>
      <c r="M65" s="174" t="s">
        <v>168</v>
      </c>
      <c r="N65" s="349">
        <v>0</v>
      </c>
      <c r="O65" s="203" t="s">
        <v>647</v>
      </c>
      <c r="P65" s="260" t="s">
        <v>178</v>
      </c>
      <c r="Q65" s="260">
        <v>15</v>
      </c>
      <c r="R65" s="224">
        <v>0.1</v>
      </c>
      <c r="S65" s="270" t="s">
        <v>179</v>
      </c>
      <c r="T65" s="166" t="s">
        <v>34</v>
      </c>
      <c r="U65" s="21" t="s">
        <v>56</v>
      </c>
      <c r="V65" s="322"/>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20"/>
      <c r="BB65" s="320"/>
      <c r="BC65" s="320"/>
      <c r="BD65" s="320"/>
      <c r="BE65" s="320"/>
      <c r="BF65" s="320"/>
      <c r="BG65" s="320"/>
      <c r="BH65" s="320"/>
      <c r="BI65" s="320"/>
      <c r="BJ65" s="320"/>
      <c r="BK65" s="320"/>
      <c r="BL65" s="320"/>
      <c r="BM65" s="320"/>
    </row>
    <row r="66" spans="1:65" s="88" customFormat="1" ht="144.75" customHeight="1" x14ac:dyDescent="0.35">
      <c r="A66" s="207" t="s">
        <v>19</v>
      </c>
      <c r="B66" s="127" t="s">
        <v>20</v>
      </c>
      <c r="C66" s="127" t="s">
        <v>38</v>
      </c>
      <c r="D66" s="127" t="s">
        <v>96</v>
      </c>
      <c r="E66" s="127" t="s">
        <v>23</v>
      </c>
      <c r="F66" s="127" t="s">
        <v>24</v>
      </c>
      <c r="G66" s="127" t="s">
        <v>131</v>
      </c>
      <c r="H66" s="127" t="s">
        <v>26</v>
      </c>
      <c r="I66" s="47" t="s">
        <v>134</v>
      </c>
      <c r="J66" s="177" t="s">
        <v>167</v>
      </c>
      <c r="K66" s="191" t="s">
        <v>167</v>
      </c>
      <c r="L66" s="154" t="s">
        <v>135</v>
      </c>
      <c r="M66" s="174" t="s">
        <v>168</v>
      </c>
      <c r="N66" s="349">
        <v>0</v>
      </c>
      <c r="O66" s="203" t="s">
        <v>647</v>
      </c>
      <c r="P66" s="260" t="s">
        <v>180</v>
      </c>
      <c r="Q66" s="260">
        <v>2</v>
      </c>
      <c r="R66" s="224">
        <v>0.1</v>
      </c>
      <c r="S66" s="270" t="s">
        <v>181</v>
      </c>
      <c r="T66" s="166" t="s">
        <v>83</v>
      </c>
      <c r="U66" s="21" t="s">
        <v>35</v>
      </c>
      <c r="V66" s="322"/>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row>
    <row r="67" spans="1:65" s="88" customFormat="1" ht="164.25" customHeight="1" x14ac:dyDescent="0.35">
      <c r="A67" s="207" t="s">
        <v>19</v>
      </c>
      <c r="B67" s="127" t="s">
        <v>20</v>
      </c>
      <c r="C67" s="127" t="s">
        <v>38</v>
      </c>
      <c r="D67" s="127" t="s">
        <v>96</v>
      </c>
      <c r="E67" s="127" t="s">
        <v>23</v>
      </c>
      <c r="F67" s="127" t="s">
        <v>24</v>
      </c>
      <c r="G67" s="127" t="s">
        <v>131</v>
      </c>
      <c r="H67" s="127" t="s">
        <v>26</v>
      </c>
      <c r="I67" s="47" t="s">
        <v>134</v>
      </c>
      <c r="J67" s="177" t="s">
        <v>167</v>
      </c>
      <c r="K67" s="191" t="s">
        <v>167</v>
      </c>
      <c r="L67" s="154" t="s">
        <v>135</v>
      </c>
      <c r="M67" s="180" t="s">
        <v>182</v>
      </c>
      <c r="N67" s="359">
        <v>48487872</v>
      </c>
      <c r="O67" s="244">
        <v>600</v>
      </c>
      <c r="P67" s="268" t="s">
        <v>183</v>
      </c>
      <c r="Q67" s="268">
        <v>150</v>
      </c>
      <c r="R67" s="237">
        <v>1</v>
      </c>
      <c r="S67" s="269" t="s">
        <v>184</v>
      </c>
      <c r="T67" s="166" t="s">
        <v>70</v>
      </c>
      <c r="U67" s="21" t="s">
        <v>56</v>
      </c>
      <c r="V67" s="322"/>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20"/>
      <c r="BB67" s="320"/>
      <c r="BC67" s="320"/>
      <c r="BD67" s="320"/>
      <c r="BE67" s="320"/>
      <c r="BF67" s="320"/>
      <c r="BG67" s="320"/>
      <c r="BH67" s="320"/>
      <c r="BI67" s="320"/>
      <c r="BJ67" s="320"/>
      <c r="BK67" s="320"/>
      <c r="BL67" s="320"/>
      <c r="BM67" s="320"/>
    </row>
    <row r="68" spans="1:65" s="88" customFormat="1" ht="146.25" customHeight="1" x14ac:dyDescent="0.35">
      <c r="A68" s="208" t="s">
        <v>57</v>
      </c>
      <c r="B68" s="127" t="s">
        <v>58</v>
      </c>
      <c r="C68" s="127" t="s">
        <v>59</v>
      </c>
      <c r="D68" s="127" t="s">
        <v>96</v>
      </c>
      <c r="E68" s="197" t="s">
        <v>61</v>
      </c>
      <c r="F68" s="194" t="s">
        <v>62</v>
      </c>
      <c r="G68" s="127" t="s">
        <v>63</v>
      </c>
      <c r="H68" s="127" t="s">
        <v>64</v>
      </c>
      <c r="I68" s="47" t="s">
        <v>65</v>
      </c>
      <c r="J68" s="177" t="s">
        <v>167</v>
      </c>
      <c r="K68" s="191" t="s">
        <v>167</v>
      </c>
      <c r="L68" s="186" t="s">
        <v>66</v>
      </c>
      <c r="M68" s="154" t="s">
        <v>67</v>
      </c>
      <c r="N68" s="351">
        <v>0</v>
      </c>
      <c r="O68" s="173" t="s">
        <v>647</v>
      </c>
      <c r="P68" s="154" t="s">
        <v>185</v>
      </c>
      <c r="Q68" s="173">
        <v>1</v>
      </c>
      <c r="R68" s="167">
        <v>0.01</v>
      </c>
      <c r="S68" s="154" t="s">
        <v>186</v>
      </c>
      <c r="T68" s="166" t="s">
        <v>34</v>
      </c>
      <c r="U68" s="21" t="s">
        <v>56</v>
      </c>
      <c r="V68" s="322"/>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20"/>
      <c r="BB68" s="320"/>
      <c r="BC68" s="320"/>
      <c r="BD68" s="320"/>
      <c r="BE68" s="320"/>
      <c r="BF68" s="320"/>
      <c r="BG68" s="320"/>
      <c r="BH68" s="320"/>
      <c r="BI68" s="320"/>
      <c r="BJ68" s="320"/>
      <c r="BK68" s="320"/>
      <c r="BL68" s="320"/>
      <c r="BM68" s="320"/>
    </row>
    <row r="69" spans="1:65" s="88" customFormat="1" ht="132.75" customHeight="1" x14ac:dyDescent="0.35">
      <c r="A69" s="208" t="s">
        <v>57</v>
      </c>
      <c r="B69" s="127" t="s">
        <v>58</v>
      </c>
      <c r="C69" s="127" t="s">
        <v>59</v>
      </c>
      <c r="D69" s="127" t="s">
        <v>96</v>
      </c>
      <c r="E69" s="197" t="s">
        <v>139</v>
      </c>
      <c r="F69" s="209" t="s">
        <v>62</v>
      </c>
      <c r="G69" s="127" t="s">
        <v>63</v>
      </c>
      <c r="H69" s="127" t="s">
        <v>64</v>
      </c>
      <c r="I69" s="47" t="s">
        <v>65</v>
      </c>
      <c r="J69" s="177" t="s">
        <v>167</v>
      </c>
      <c r="K69" s="191" t="s">
        <v>167</v>
      </c>
      <c r="L69" s="186" t="s">
        <v>66</v>
      </c>
      <c r="M69" s="154" t="s">
        <v>67</v>
      </c>
      <c r="N69" s="351">
        <v>0</v>
      </c>
      <c r="O69" s="173" t="s">
        <v>647</v>
      </c>
      <c r="P69" s="127" t="s">
        <v>187</v>
      </c>
      <c r="Q69" s="173">
        <v>1</v>
      </c>
      <c r="R69" s="167">
        <v>0.01</v>
      </c>
      <c r="S69" s="127" t="s">
        <v>188</v>
      </c>
      <c r="T69" s="274" t="s">
        <v>83</v>
      </c>
      <c r="U69" s="327" t="s">
        <v>99</v>
      </c>
      <c r="V69" s="322"/>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20"/>
      <c r="BB69" s="320"/>
      <c r="BC69" s="320"/>
      <c r="BD69" s="320"/>
      <c r="BE69" s="320"/>
      <c r="BF69" s="320"/>
      <c r="BG69" s="320"/>
      <c r="BH69" s="320"/>
      <c r="BI69" s="320"/>
      <c r="BJ69" s="320"/>
      <c r="BK69" s="320"/>
      <c r="BL69" s="320"/>
      <c r="BM69" s="320"/>
    </row>
    <row r="70" spans="1:65" s="88" customFormat="1" ht="143.25" customHeight="1" x14ac:dyDescent="0.35">
      <c r="A70" s="207" t="s">
        <v>19</v>
      </c>
      <c r="B70" s="127" t="s">
        <v>20</v>
      </c>
      <c r="C70" s="127" t="s">
        <v>59</v>
      </c>
      <c r="D70" s="127" t="s">
        <v>96</v>
      </c>
      <c r="E70" s="127" t="s">
        <v>23</v>
      </c>
      <c r="F70" s="127" t="s">
        <v>24</v>
      </c>
      <c r="G70" s="127" t="s">
        <v>131</v>
      </c>
      <c r="H70" s="127" t="s">
        <v>26</v>
      </c>
      <c r="I70" s="47" t="s">
        <v>65</v>
      </c>
      <c r="J70" s="177" t="s">
        <v>167</v>
      </c>
      <c r="K70" s="191" t="s">
        <v>167</v>
      </c>
      <c r="L70" s="186" t="s">
        <v>66</v>
      </c>
      <c r="M70" s="154" t="s">
        <v>67</v>
      </c>
      <c r="N70" s="351">
        <v>0</v>
      </c>
      <c r="O70" s="155" t="s">
        <v>647</v>
      </c>
      <c r="P70" s="127" t="s">
        <v>165</v>
      </c>
      <c r="Q70" s="127">
        <v>4</v>
      </c>
      <c r="R70" s="167">
        <v>0.01</v>
      </c>
      <c r="S70" s="127" t="s">
        <v>166</v>
      </c>
      <c r="T70" s="166" t="s">
        <v>34</v>
      </c>
      <c r="U70" s="21" t="s">
        <v>56</v>
      </c>
      <c r="V70" s="322"/>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20"/>
      <c r="BB70" s="320"/>
      <c r="BC70" s="320"/>
      <c r="BD70" s="320"/>
      <c r="BE70" s="320"/>
      <c r="BF70" s="320"/>
      <c r="BG70" s="320"/>
      <c r="BH70" s="320"/>
      <c r="BI70" s="320"/>
      <c r="BJ70" s="320"/>
      <c r="BK70" s="320"/>
      <c r="BL70" s="320"/>
      <c r="BM70" s="320"/>
    </row>
    <row r="71" spans="1:65" s="88" customFormat="1" ht="162.75" customHeight="1" x14ac:dyDescent="0.35">
      <c r="A71" s="207" t="s">
        <v>19</v>
      </c>
      <c r="B71" s="127" t="s">
        <v>20</v>
      </c>
      <c r="C71" s="127" t="s">
        <v>38</v>
      </c>
      <c r="D71" s="127" t="s">
        <v>60</v>
      </c>
      <c r="E71" s="127" t="s">
        <v>23</v>
      </c>
      <c r="F71" s="127" t="s">
        <v>24</v>
      </c>
      <c r="G71" s="127" t="s">
        <v>189</v>
      </c>
      <c r="H71" s="127" t="s">
        <v>26</v>
      </c>
      <c r="I71" s="47" t="s">
        <v>190</v>
      </c>
      <c r="J71" s="171" t="s">
        <v>28</v>
      </c>
      <c r="K71" s="195" t="s">
        <v>71</v>
      </c>
      <c r="L71" s="192" t="s">
        <v>191</v>
      </c>
      <c r="M71" s="264" t="s">
        <v>192</v>
      </c>
      <c r="N71" s="352">
        <v>54763103</v>
      </c>
      <c r="O71" s="244">
        <v>4</v>
      </c>
      <c r="P71" s="186" t="s">
        <v>193</v>
      </c>
      <c r="Q71" s="186">
        <v>1</v>
      </c>
      <c r="R71" s="237">
        <v>0.7</v>
      </c>
      <c r="S71" s="186" t="s">
        <v>194</v>
      </c>
      <c r="T71" s="274" t="s">
        <v>83</v>
      </c>
      <c r="U71" s="327" t="s">
        <v>78</v>
      </c>
      <c r="V71" s="322"/>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20"/>
      <c r="BB71" s="320"/>
      <c r="BC71" s="320"/>
      <c r="BD71" s="320"/>
      <c r="BE71" s="320"/>
      <c r="BF71" s="320"/>
      <c r="BG71" s="320"/>
      <c r="BH71" s="320"/>
      <c r="BI71" s="320"/>
      <c r="BJ71" s="320"/>
      <c r="BK71" s="320"/>
      <c r="BL71" s="320"/>
      <c r="BM71" s="320"/>
    </row>
    <row r="72" spans="1:65" s="88" customFormat="1" ht="158.25" customHeight="1" x14ac:dyDescent="0.35">
      <c r="A72" s="207" t="s">
        <v>19</v>
      </c>
      <c r="B72" s="127" t="s">
        <v>20</v>
      </c>
      <c r="C72" s="127" t="s">
        <v>38</v>
      </c>
      <c r="D72" s="127" t="s">
        <v>60</v>
      </c>
      <c r="E72" s="127" t="s">
        <v>23</v>
      </c>
      <c r="F72" s="127" t="s">
        <v>24</v>
      </c>
      <c r="G72" s="127" t="s">
        <v>189</v>
      </c>
      <c r="H72" s="127" t="s">
        <v>26</v>
      </c>
      <c r="I72" s="47" t="s">
        <v>190</v>
      </c>
      <c r="J72" s="171" t="s">
        <v>28</v>
      </c>
      <c r="K72" s="195" t="s">
        <v>71</v>
      </c>
      <c r="L72" s="192" t="s">
        <v>191</v>
      </c>
      <c r="M72" s="264" t="s">
        <v>192</v>
      </c>
      <c r="N72" s="352">
        <v>0</v>
      </c>
      <c r="O72" s="265" t="s">
        <v>647</v>
      </c>
      <c r="P72" s="264" t="s">
        <v>195</v>
      </c>
      <c r="Q72" s="264">
        <v>10</v>
      </c>
      <c r="R72" s="266">
        <v>0.2</v>
      </c>
      <c r="S72" s="267" t="s">
        <v>196</v>
      </c>
      <c r="T72" s="274" t="s">
        <v>83</v>
      </c>
      <c r="U72" s="327" t="s">
        <v>78</v>
      </c>
      <c r="V72" s="322"/>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320"/>
      <c r="BK72" s="320"/>
      <c r="BL72" s="320"/>
      <c r="BM72" s="320"/>
    </row>
    <row r="73" spans="1:65" s="88" customFormat="1" ht="167.25" customHeight="1" x14ac:dyDescent="0.35">
      <c r="A73" s="207" t="s">
        <v>19</v>
      </c>
      <c r="B73" s="127" t="s">
        <v>20</v>
      </c>
      <c r="C73" s="127" t="s">
        <v>38</v>
      </c>
      <c r="D73" s="127" t="s">
        <v>60</v>
      </c>
      <c r="E73" s="127" t="s">
        <v>23</v>
      </c>
      <c r="F73" s="127" t="s">
        <v>24</v>
      </c>
      <c r="G73" s="127" t="s">
        <v>189</v>
      </c>
      <c r="H73" s="127" t="s">
        <v>26</v>
      </c>
      <c r="I73" s="47" t="s">
        <v>190</v>
      </c>
      <c r="J73" s="171" t="s">
        <v>28</v>
      </c>
      <c r="K73" s="195" t="s">
        <v>71</v>
      </c>
      <c r="L73" s="192" t="s">
        <v>191</v>
      </c>
      <c r="M73" s="264" t="s">
        <v>192</v>
      </c>
      <c r="N73" s="352">
        <v>0</v>
      </c>
      <c r="O73" s="265" t="s">
        <v>647</v>
      </c>
      <c r="P73" s="264" t="s">
        <v>197</v>
      </c>
      <c r="Q73" s="264">
        <v>3</v>
      </c>
      <c r="R73" s="266">
        <v>0.1</v>
      </c>
      <c r="S73" s="264" t="s">
        <v>198</v>
      </c>
      <c r="T73" s="274" t="s">
        <v>83</v>
      </c>
      <c r="U73" s="327" t="s">
        <v>78</v>
      </c>
      <c r="V73" s="322"/>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20"/>
      <c r="BB73" s="320"/>
      <c r="BC73" s="320"/>
      <c r="BD73" s="320"/>
      <c r="BE73" s="320"/>
      <c r="BF73" s="320"/>
      <c r="BG73" s="320"/>
      <c r="BH73" s="320"/>
      <c r="BI73" s="320"/>
      <c r="BJ73" s="320"/>
      <c r="BK73" s="320"/>
      <c r="BL73" s="320"/>
      <c r="BM73" s="320"/>
    </row>
    <row r="74" spans="1:65" s="88" customFormat="1" ht="161.25" customHeight="1" x14ac:dyDescent="0.35">
      <c r="A74" s="207" t="s">
        <v>19</v>
      </c>
      <c r="B74" s="127" t="s">
        <v>20</v>
      </c>
      <c r="C74" s="127" t="s">
        <v>38</v>
      </c>
      <c r="D74" s="127" t="s">
        <v>199</v>
      </c>
      <c r="E74" s="127" t="s">
        <v>23</v>
      </c>
      <c r="F74" s="127" t="s">
        <v>24</v>
      </c>
      <c r="G74" s="127" t="s">
        <v>189</v>
      </c>
      <c r="H74" s="127" t="s">
        <v>26</v>
      </c>
      <c r="I74" s="47" t="s">
        <v>190</v>
      </c>
      <c r="J74" s="171" t="s">
        <v>28</v>
      </c>
      <c r="K74" s="195" t="s">
        <v>71</v>
      </c>
      <c r="L74" s="192" t="s">
        <v>191</v>
      </c>
      <c r="M74" s="182" t="s">
        <v>200</v>
      </c>
      <c r="N74" s="357">
        <v>50268715</v>
      </c>
      <c r="O74" s="182" t="s">
        <v>647</v>
      </c>
      <c r="P74" s="182" t="s">
        <v>201</v>
      </c>
      <c r="Q74" s="182">
        <v>8</v>
      </c>
      <c r="R74" s="214">
        <v>0.25</v>
      </c>
      <c r="S74" s="182" t="s">
        <v>42</v>
      </c>
      <c r="T74" s="274" t="s">
        <v>34</v>
      </c>
      <c r="U74" s="327" t="s">
        <v>78</v>
      </c>
      <c r="V74" s="322"/>
      <c r="W74" s="320"/>
      <c r="X74" s="320"/>
      <c r="Y74" s="320"/>
      <c r="Z74" s="320"/>
      <c r="AA74" s="320"/>
      <c r="AB74" s="320"/>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20"/>
      <c r="BB74" s="320"/>
      <c r="BC74" s="320"/>
      <c r="BD74" s="320"/>
      <c r="BE74" s="320"/>
      <c r="BF74" s="320"/>
      <c r="BG74" s="320"/>
      <c r="BH74" s="320"/>
      <c r="BI74" s="320"/>
      <c r="BJ74" s="320"/>
      <c r="BK74" s="320"/>
      <c r="BL74" s="320"/>
      <c r="BM74" s="320"/>
    </row>
    <row r="75" spans="1:65" s="88" customFormat="1" ht="195" customHeight="1" x14ac:dyDescent="0.35">
      <c r="A75" s="207" t="s">
        <v>19</v>
      </c>
      <c r="B75" s="127" t="s">
        <v>20</v>
      </c>
      <c r="C75" s="127" t="s">
        <v>38</v>
      </c>
      <c r="D75" s="127" t="s">
        <v>199</v>
      </c>
      <c r="E75" s="127" t="s">
        <v>23</v>
      </c>
      <c r="F75" s="127" t="s">
        <v>24</v>
      </c>
      <c r="G75" s="127" t="s">
        <v>189</v>
      </c>
      <c r="H75" s="127" t="s">
        <v>26</v>
      </c>
      <c r="I75" s="47" t="s">
        <v>190</v>
      </c>
      <c r="J75" s="171" t="s">
        <v>28</v>
      </c>
      <c r="K75" s="195" t="s">
        <v>71</v>
      </c>
      <c r="L75" s="192" t="s">
        <v>191</v>
      </c>
      <c r="M75" s="182" t="s">
        <v>200</v>
      </c>
      <c r="N75" s="357">
        <v>0</v>
      </c>
      <c r="O75" s="213" t="s">
        <v>647</v>
      </c>
      <c r="P75" s="182" t="s">
        <v>202</v>
      </c>
      <c r="Q75" s="182">
        <v>8</v>
      </c>
      <c r="R75" s="214">
        <v>0.2</v>
      </c>
      <c r="S75" s="215" t="s">
        <v>37</v>
      </c>
      <c r="T75" s="274" t="s">
        <v>34</v>
      </c>
      <c r="U75" s="327" t="s">
        <v>78</v>
      </c>
      <c r="V75" s="322"/>
      <c r="W75" s="320"/>
      <c r="X75" s="320"/>
      <c r="Y75" s="320"/>
      <c r="Z75" s="320"/>
      <c r="AA75" s="320"/>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320"/>
      <c r="AY75" s="320"/>
      <c r="AZ75" s="320"/>
      <c r="BA75" s="320"/>
      <c r="BB75" s="320"/>
      <c r="BC75" s="320"/>
      <c r="BD75" s="320"/>
      <c r="BE75" s="320"/>
      <c r="BF75" s="320"/>
      <c r="BG75" s="320"/>
      <c r="BH75" s="320"/>
      <c r="BI75" s="320"/>
      <c r="BJ75" s="320"/>
      <c r="BK75" s="320"/>
      <c r="BL75" s="320"/>
      <c r="BM75" s="320"/>
    </row>
    <row r="76" spans="1:65" s="88" customFormat="1" ht="171.75" customHeight="1" x14ac:dyDescent="0.35">
      <c r="A76" s="207" t="s">
        <v>19</v>
      </c>
      <c r="B76" s="127" t="s">
        <v>20</v>
      </c>
      <c r="C76" s="127" t="s">
        <v>38</v>
      </c>
      <c r="D76" s="127" t="s">
        <v>199</v>
      </c>
      <c r="E76" s="127" t="s">
        <v>23</v>
      </c>
      <c r="F76" s="127" t="s">
        <v>24</v>
      </c>
      <c r="G76" s="127" t="s">
        <v>189</v>
      </c>
      <c r="H76" s="127" t="s">
        <v>26</v>
      </c>
      <c r="I76" s="47" t="s">
        <v>190</v>
      </c>
      <c r="J76" s="171" t="s">
        <v>28</v>
      </c>
      <c r="K76" s="195" t="s">
        <v>71</v>
      </c>
      <c r="L76" s="192" t="s">
        <v>191</v>
      </c>
      <c r="M76" s="182" t="s">
        <v>200</v>
      </c>
      <c r="N76" s="357">
        <v>0</v>
      </c>
      <c r="O76" s="213" t="s">
        <v>647</v>
      </c>
      <c r="P76" s="186" t="s">
        <v>203</v>
      </c>
      <c r="Q76" s="186">
        <v>8</v>
      </c>
      <c r="R76" s="237">
        <v>0.25</v>
      </c>
      <c r="S76" s="236" t="s">
        <v>204</v>
      </c>
      <c r="T76" s="274" t="s">
        <v>34</v>
      </c>
      <c r="U76" s="327" t="s">
        <v>78</v>
      </c>
      <c r="V76" s="322"/>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0"/>
      <c r="AZ76" s="320"/>
      <c r="BA76" s="320"/>
      <c r="BB76" s="320"/>
      <c r="BC76" s="320"/>
      <c r="BD76" s="320"/>
      <c r="BE76" s="320"/>
      <c r="BF76" s="320"/>
      <c r="BG76" s="320"/>
      <c r="BH76" s="320"/>
      <c r="BI76" s="320"/>
      <c r="BJ76" s="320"/>
      <c r="BK76" s="320"/>
      <c r="BL76" s="320"/>
      <c r="BM76" s="320"/>
    </row>
    <row r="77" spans="1:65" s="88" customFormat="1" ht="158.25" customHeight="1" x14ac:dyDescent="0.35">
      <c r="A77" s="207" t="s">
        <v>19</v>
      </c>
      <c r="B77" s="127" t="s">
        <v>20</v>
      </c>
      <c r="C77" s="127" t="s">
        <v>38</v>
      </c>
      <c r="D77" s="127" t="s">
        <v>199</v>
      </c>
      <c r="E77" s="127" t="s">
        <v>23</v>
      </c>
      <c r="F77" s="127" t="s">
        <v>24</v>
      </c>
      <c r="G77" s="127" t="s">
        <v>189</v>
      </c>
      <c r="H77" s="127" t="s">
        <v>26</v>
      </c>
      <c r="I77" s="47" t="s">
        <v>190</v>
      </c>
      <c r="J77" s="171" t="s">
        <v>28</v>
      </c>
      <c r="K77" s="195" t="s">
        <v>71</v>
      </c>
      <c r="L77" s="192" t="s">
        <v>191</v>
      </c>
      <c r="M77" s="182" t="s">
        <v>200</v>
      </c>
      <c r="N77" s="357">
        <v>0</v>
      </c>
      <c r="O77" s="213" t="s">
        <v>647</v>
      </c>
      <c r="P77" s="182" t="s">
        <v>205</v>
      </c>
      <c r="Q77" s="182">
        <v>16</v>
      </c>
      <c r="R77" s="214">
        <v>0.15</v>
      </c>
      <c r="S77" s="215" t="s">
        <v>37</v>
      </c>
      <c r="T77" s="274" t="s">
        <v>34</v>
      </c>
      <c r="U77" s="327" t="s">
        <v>78</v>
      </c>
      <c r="V77" s="322"/>
      <c r="W77" s="320"/>
      <c r="X77" s="320"/>
      <c r="Y77" s="320"/>
      <c r="Z77" s="320"/>
      <c r="AA77" s="320"/>
      <c r="AB77" s="320"/>
      <c r="AC77" s="320"/>
      <c r="AD77" s="320"/>
      <c r="AE77" s="320"/>
      <c r="AF77" s="320"/>
      <c r="AG77" s="320"/>
      <c r="AH77" s="320"/>
      <c r="AI77" s="320"/>
      <c r="AJ77" s="320"/>
      <c r="AK77" s="320"/>
      <c r="AL77" s="320"/>
      <c r="AM77" s="320"/>
      <c r="AN77" s="320"/>
      <c r="AO77" s="320"/>
      <c r="AP77" s="320"/>
      <c r="AQ77" s="320"/>
      <c r="AR77" s="320"/>
      <c r="AS77" s="320"/>
      <c r="AT77" s="320"/>
      <c r="AU77" s="320"/>
      <c r="AV77" s="320"/>
      <c r="AW77" s="320"/>
      <c r="AX77" s="320"/>
      <c r="AY77" s="320"/>
      <c r="AZ77" s="320"/>
      <c r="BA77" s="320"/>
      <c r="BB77" s="320"/>
      <c r="BC77" s="320"/>
      <c r="BD77" s="320"/>
      <c r="BE77" s="320"/>
      <c r="BF77" s="320"/>
      <c r="BG77" s="320"/>
      <c r="BH77" s="320"/>
      <c r="BI77" s="320"/>
      <c r="BJ77" s="320"/>
      <c r="BK77" s="320"/>
      <c r="BL77" s="320"/>
      <c r="BM77" s="320"/>
    </row>
    <row r="78" spans="1:65" s="88" customFormat="1" ht="135.75" customHeight="1" x14ac:dyDescent="0.35">
      <c r="A78" s="207" t="s">
        <v>19</v>
      </c>
      <c r="B78" s="127" t="s">
        <v>20</v>
      </c>
      <c r="C78" s="127" t="s">
        <v>38</v>
      </c>
      <c r="D78" s="127" t="s">
        <v>199</v>
      </c>
      <c r="E78" s="127" t="s">
        <v>23</v>
      </c>
      <c r="F78" s="127" t="s">
        <v>24</v>
      </c>
      <c r="G78" s="127" t="s">
        <v>189</v>
      </c>
      <c r="H78" s="127" t="s">
        <v>26</v>
      </c>
      <c r="I78" s="315" t="s">
        <v>190</v>
      </c>
      <c r="J78" s="171" t="s">
        <v>28</v>
      </c>
      <c r="K78" s="195" t="s">
        <v>71</v>
      </c>
      <c r="L78" s="192" t="s">
        <v>191</v>
      </c>
      <c r="M78" s="182" t="s">
        <v>200</v>
      </c>
      <c r="N78" s="357">
        <v>0</v>
      </c>
      <c r="O78" s="213" t="s">
        <v>647</v>
      </c>
      <c r="P78" s="182" t="s">
        <v>207</v>
      </c>
      <c r="Q78" s="182">
        <v>8</v>
      </c>
      <c r="R78" s="214">
        <v>0.15</v>
      </c>
      <c r="S78" s="182" t="s">
        <v>208</v>
      </c>
      <c r="T78" s="274" t="s">
        <v>34</v>
      </c>
      <c r="U78" s="327" t="s">
        <v>78</v>
      </c>
      <c r="V78" s="309"/>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20"/>
      <c r="BB78" s="320"/>
      <c r="BC78" s="320"/>
      <c r="BD78" s="320"/>
      <c r="BE78" s="320"/>
      <c r="BF78" s="320"/>
      <c r="BG78" s="320"/>
      <c r="BH78" s="320"/>
      <c r="BI78" s="320"/>
      <c r="BJ78" s="320"/>
      <c r="BK78" s="320"/>
      <c r="BL78" s="320"/>
      <c r="BM78" s="320"/>
    </row>
    <row r="79" spans="1:65" s="88" customFormat="1" ht="155.25" customHeight="1" x14ac:dyDescent="0.35">
      <c r="A79" s="207" t="s">
        <v>19</v>
      </c>
      <c r="B79" s="127" t="s">
        <v>20</v>
      </c>
      <c r="C79" s="127" t="s">
        <v>38</v>
      </c>
      <c r="D79" s="127" t="s">
        <v>199</v>
      </c>
      <c r="E79" s="127" t="s">
        <v>23</v>
      </c>
      <c r="F79" s="127" t="s">
        <v>24</v>
      </c>
      <c r="G79" s="127" t="s">
        <v>189</v>
      </c>
      <c r="H79" s="127" t="s">
        <v>26</v>
      </c>
      <c r="I79" s="47" t="s">
        <v>190</v>
      </c>
      <c r="J79" s="171" t="s">
        <v>28</v>
      </c>
      <c r="K79" s="13" t="s">
        <v>155</v>
      </c>
      <c r="L79" s="192" t="s">
        <v>191</v>
      </c>
      <c r="M79" s="180" t="s">
        <v>206</v>
      </c>
      <c r="N79" s="359">
        <v>83068260</v>
      </c>
      <c r="O79" s="211" t="s">
        <v>647</v>
      </c>
      <c r="P79" s="343" t="s">
        <v>623</v>
      </c>
      <c r="Q79" s="180">
        <v>1</v>
      </c>
      <c r="R79" s="212">
        <v>0.1</v>
      </c>
      <c r="S79" s="247" t="s">
        <v>622</v>
      </c>
      <c r="T79" s="274" t="s">
        <v>70</v>
      </c>
      <c r="U79" s="327" t="s">
        <v>87</v>
      </c>
      <c r="V79" s="322"/>
      <c r="W79" s="320"/>
      <c r="X79" s="320"/>
      <c r="Y79" s="320"/>
      <c r="Z79" s="320"/>
      <c r="AA79" s="320"/>
      <c r="AB79" s="320"/>
      <c r="AC79" s="320"/>
      <c r="AD79" s="320"/>
      <c r="AE79" s="320"/>
      <c r="AF79" s="320"/>
      <c r="AG79" s="320"/>
      <c r="AH79" s="320"/>
      <c r="AI79" s="320"/>
      <c r="AJ79" s="320"/>
      <c r="AK79" s="320"/>
      <c r="AL79" s="320"/>
      <c r="AM79" s="320"/>
      <c r="AN79" s="320"/>
      <c r="AO79" s="320"/>
      <c r="AP79" s="320"/>
      <c r="AQ79" s="320"/>
      <c r="AR79" s="320"/>
      <c r="AS79" s="320"/>
      <c r="AT79" s="320"/>
      <c r="AU79" s="320"/>
      <c r="AV79" s="320"/>
      <c r="AW79" s="320"/>
      <c r="AX79" s="320"/>
      <c r="AY79" s="320"/>
      <c r="AZ79" s="320"/>
      <c r="BA79" s="320"/>
      <c r="BB79" s="320"/>
      <c r="BC79" s="320"/>
      <c r="BD79" s="320"/>
      <c r="BE79" s="320"/>
      <c r="BF79" s="320"/>
      <c r="BG79" s="320"/>
      <c r="BH79" s="320"/>
      <c r="BI79" s="320"/>
      <c r="BJ79" s="320"/>
      <c r="BK79" s="320"/>
      <c r="BL79" s="320"/>
      <c r="BM79" s="320"/>
    </row>
    <row r="80" spans="1:65" s="88" customFormat="1" ht="135.75" customHeight="1" x14ac:dyDescent="0.35">
      <c r="A80" s="207" t="s">
        <v>19</v>
      </c>
      <c r="B80" s="127" t="s">
        <v>20</v>
      </c>
      <c r="C80" s="127" t="s">
        <v>38</v>
      </c>
      <c r="D80" s="127" t="s">
        <v>199</v>
      </c>
      <c r="E80" s="127" t="s">
        <v>23</v>
      </c>
      <c r="F80" s="127" t="s">
        <v>24</v>
      </c>
      <c r="G80" s="127" t="s">
        <v>189</v>
      </c>
      <c r="H80" s="127" t="s">
        <v>26</v>
      </c>
      <c r="I80" s="47" t="s">
        <v>190</v>
      </c>
      <c r="J80" s="171" t="s">
        <v>28</v>
      </c>
      <c r="K80" s="13" t="s">
        <v>155</v>
      </c>
      <c r="L80" s="192" t="s">
        <v>191</v>
      </c>
      <c r="M80" s="180" t="s">
        <v>206</v>
      </c>
      <c r="N80" s="359">
        <v>0</v>
      </c>
      <c r="O80" s="342" t="s">
        <v>647</v>
      </c>
      <c r="P80" s="343" t="s">
        <v>625</v>
      </c>
      <c r="Q80" s="342">
        <v>1</v>
      </c>
      <c r="R80" s="212">
        <v>0.25</v>
      </c>
      <c r="S80" s="247" t="s">
        <v>624</v>
      </c>
      <c r="T80" s="274" t="s">
        <v>48</v>
      </c>
      <c r="U80" s="327" t="s">
        <v>56</v>
      </c>
      <c r="V80" s="322"/>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row>
    <row r="81" spans="1:71" s="88" customFormat="1" ht="132.75" customHeight="1" x14ac:dyDescent="0.35">
      <c r="A81" s="207" t="s">
        <v>19</v>
      </c>
      <c r="B81" s="127" t="s">
        <v>20</v>
      </c>
      <c r="C81" s="127" t="s">
        <v>38</v>
      </c>
      <c r="D81" s="127" t="s">
        <v>199</v>
      </c>
      <c r="E81" s="127" t="s">
        <v>23</v>
      </c>
      <c r="F81" s="127" t="s">
        <v>24</v>
      </c>
      <c r="G81" s="127" t="s">
        <v>189</v>
      </c>
      <c r="H81" s="127" t="s">
        <v>26</v>
      </c>
      <c r="I81" s="47" t="s">
        <v>190</v>
      </c>
      <c r="J81" s="171" t="s">
        <v>28</v>
      </c>
      <c r="K81" s="195" t="s">
        <v>71</v>
      </c>
      <c r="L81" s="192" t="s">
        <v>191</v>
      </c>
      <c r="M81" s="180" t="s">
        <v>206</v>
      </c>
      <c r="N81" s="359">
        <v>0</v>
      </c>
      <c r="O81" s="244">
        <v>5</v>
      </c>
      <c r="P81" s="186" t="s">
        <v>209</v>
      </c>
      <c r="Q81" s="186">
        <v>5</v>
      </c>
      <c r="R81" s="237">
        <v>0.5</v>
      </c>
      <c r="S81" s="186" t="s">
        <v>210</v>
      </c>
      <c r="T81" s="274" t="s">
        <v>34</v>
      </c>
      <c r="U81" s="327" t="s">
        <v>56</v>
      </c>
      <c r="V81" s="322"/>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0"/>
      <c r="AZ81" s="320"/>
      <c r="BA81" s="320"/>
      <c r="BB81" s="320"/>
      <c r="BC81" s="320"/>
      <c r="BD81" s="320"/>
      <c r="BE81" s="320"/>
      <c r="BF81" s="320"/>
      <c r="BG81" s="320"/>
      <c r="BH81" s="320"/>
      <c r="BI81" s="320"/>
      <c r="BJ81" s="320"/>
      <c r="BK81" s="320"/>
      <c r="BL81" s="320"/>
      <c r="BM81" s="320"/>
    </row>
    <row r="82" spans="1:71" s="88" customFormat="1" ht="147.75" customHeight="1" x14ac:dyDescent="0.35">
      <c r="A82" s="207" t="s">
        <v>19</v>
      </c>
      <c r="B82" s="127" t="s">
        <v>20</v>
      </c>
      <c r="C82" s="127" t="s">
        <v>38</v>
      </c>
      <c r="D82" s="127" t="s">
        <v>199</v>
      </c>
      <c r="E82" s="127" t="s">
        <v>23</v>
      </c>
      <c r="F82" s="127" t="s">
        <v>24</v>
      </c>
      <c r="G82" s="127" t="s">
        <v>189</v>
      </c>
      <c r="H82" s="127" t="s">
        <v>26</v>
      </c>
      <c r="I82" s="47" t="s">
        <v>190</v>
      </c>
      <c r="J82" s="171" t="s">
        <v>28</v>
      </c>
      <c r="K82" s="195" t="s">
        <v>167</v>
      </c>
      <c r="L82" s="192" t="s">
        <v>191</v>
      </c>
      <c r="M82" s="180" t="s">
        <v>206</v>
      </c>
      <c r="N82" s="359">
        <v>0</v>
      </c>
      <c r="O82" s="211" t="s">
        <v>647</v>
      </c>
      <c r="P82" s="180" t="s">
        <v>211</v>
      </c>
      <c r="Q82" s="180">
        <v>2</v>
      </c>
      <c r="R82" s="212">
        <v>0.15</v>
      </c>
      <c r="S82" s="248" t="s">
        <v>212</v>
      </c>
      <c r="T82" s="274" t="s">
        <v>48</v>
      </c>
      <c r="U82" s="327" t="s">
        <v>56</v>
      </c>
      <c r="V82" s="322"/>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0"/>
      <c r="AT82" s="320"/>
      <c r="AU82" s="320"/>
      <c r="AV82" s="320"/>
      <c r="AW82" s="320"/>
      <c r="AX82" s="320"/>
      <c r="AY82" s="320"/>
      <c r="AZ82" s="320"/>
      <c r="BA82" s="320"/>
      <c r="BB82" s="320"/>
      <c r="BC82" s="320"/>
      <c r="BD82" s="320"/>
      <c r="BE82" s="320"/>
      <c r="BF82" s="320"/>
      <c r="BG82" s="320"/>
      <c r="BH82" s="320"/>
      <c r="BI82" s="320"/>
      <c r="BJ82" s="320"/>
      <c r="BK82" s="320"/>
      <c r="BL82" s="320"/>
      <c r="BM82" s="320"/>
    </row>
    <row r="83" spans="1:71" s="126" customFormat="1" ht="125.25" customHeight="1" x14ac:dyDescent="0.2">
      <c r="A83" s="208" t="s">
        <v>57</v>
      </c>
      <c r="B83" s="127" t="s">
        <v>58</v>
      </c>
      <c r="C83" s="127" t="s">
        <v>59</v>
      </c>
      <c r="D83" s="127" t="s">
        <v>60</v>
      </c>
      <c r="E83" s="197" t="s">
        <v>61</v>
      </c>
      <c r="F83" s="194" t="s">
        <v>62</v>
      </c>
      <c r="G83" s="127" t="s">
        <v>213</v>
      </c>
      <c r="H83" s="127" t="s">
        <v>64</v>
      </c>
      <c r="I83" s="47" t="s">
        <v>214</v>
      </c>
      <c r="J83" s="172" t="s">
        <v>215</v>
      </c>
      <c r="K83" s="157" t="s">
        <v>216</v>
      </c>
      <c r="L83" s="244" t="s">
        <v>217</v>
      </c>
      <c r="M83" s="272" t="s">
        <v>218</v>
      </c>
      <c r="N83" s="360">
        <v>269883152</v>
      </c>
      <c r="O83" s="271">
        <v>1</v>
      </c>
      <c r="P83" s="186" t="s">
        <v>219</v>
      </c>
      <c r="Q83" s="271">
        <v>1</v>
      </c>
      <c r="R83" s="237">
        <v>0.8</v>
      </c>
      <c r="S83" s="186" t="s">
        <v>630</v>
      </c>
      <c r="T83" s="274" t="s">
        <v>34</v>
      </c>
      <c r="U83" s="327" t="s">
        <v>35</v>
      </c>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2"/>
      <c r="BJ83" s="322"/>
      <c r="BK83" s="322"/>
      <c r="BL83" s="322"/>
      <c r="BM83" s="322"/>
    </row>
    <row r="84" spans="1:71" s="308" customFormat="1" ht="125.25" customHeight="1" x14ac:dyDescent="0.2">
      <c r="A84" s="208" t="s">
        <v>57</v>
      </c>
      <c r="B84" s="127" t="s">
        <v>58</v>
      </c>
      <c r="C84" s="127" t="s">
        <v>59</v>
      </c>
      <c r="D84" s="127" t="s">
        <v>60</v>
      </c>
      <c r="E84" s="197" t="s">
        <v>61</v>
      </c>
      <c r="F84" s="194" t="s">
        <v>62</v>
      </c>
      <c r="G84" s="127" t="s">
        <v>213</v>
      </c>
      <c r="H84" s="127" t="s">
        <v>64</v>
      </c>
      <c r="I84" s="47" t="s">
        <v>214</v>
      </c>
      <c r="J84" s="172" t="s">
        <v>215</v>
      </c>
      <c r="K84" s="157" t="s">
        <v>216</v>
      </c>
      <c r="L84" s="244" t="s">
        <v>217</v>
      </c>
      <c r="M84" s="154" t="s">
        <v>218</v>
      </c>
      <c r="N84" s="351">
        <v>0</v>
      </c>
      <c r="O84" s="173" t="s">
        <v>647</v>
      </c>
      <c r="P84" s="154" t="s">
        <v>220</v>
      </c>
      <c r="Q84" s="173">
        <v>1</v>
      </c>
      <c r="R84" s="167">
        <v>0.2</v>
      </c>
      <c r="S84" s="154" t="s">
        <v>631</v>
      </c>
      <c r="T84" s="275" t="s">
        <v>83</v>
      </c>
      <c r="U84" s="22" t="s">
        <v>56</v>
      </c>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322"/>
      <c r="BJ84" s="322"/>
      <c r="BK84" s="322"/>
      <c r="BL84" s="322"/>
      <c r="BM84" s="322"/>
      <c r="BN84" s="126"/>
      <c r="BO84" s="126"/>
      <c r="BP84" s="126"/>
      <c r="BQ84" s="126"/>
      <c r="BR84" s="126"/>
      <c r="BS84" s="126"/>
    </row>
    <row r="85" spans="1:71" s="126" customFormat="1" ht="125.25" customHeight="1" x14ac:dyDescent="0.2">
      <c r="A85" s="208" t="s">
        <v>57</v>
      </c>
      <c r="B85" s="127" t="s">
        <v>58</v>
      </c>
      <c r="C85" s="127" t="s">
        <v>59</v>
      </c>
      <c r="D85" s="127" t="s">
        <v>60</v>
      </c>
      <c r="E85" s="197" t="s">
        <v>61</v>
      </c>
      <c r="F85" s="194" t="s">
        <v>62</v>
      </c>
      <c r="G85" s="127" t="s">
        <v>213</v>
      </c>
      <c r="H85" s="127" t="s">
        <v>64</v>
      </c>
      <c r="I85" s="143" t="s">
        <v>65</v>
      </c>
      <c r="J85" s="172" t="s">
        <v>215</v>
      </c>
      <c r="K85" s="157" t="s">
        <v>216</v>
      </c>
      <c r="L85" s="186" t="s">
        <v>66</v>
      </c>
      <c r="M85" s="154" t="s">
        <v>67</v>
      </c>
      <c r="N85" s="351">
        <v>0</v>
      </c>
      <c r="O85" s="173" t="s">
        <v>647</v>
      </c>
      <c r="P85" s="154" t="s">
        <v>185</v>
      </c>
      <c r="Q85" s="173">
        <v>1</v>
      </c>
      <c r="R85" s="167">
        <v>0.01</v>
      </c>
      <c r="S85" s="154" t="s">
        <v>633</v>
      </c>
      <c r="T85" s="166" t="s">
        <v>34</v>
      </c>
      <c r="U85" s="21" t="s">
        <v>56</v>
      </c>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row>
    <row r="86" spans="1:71" s="126" customFormat="1" ht="125.25" customHeight="1" x14ac:dyDescent="0.2">
      <c r="A86" s="208" t="s">
        <v>57</v>
      </c>
      <c r="B86" s="127" t="s">
        <v>58</v>
      </c>
      <c r="C86" s="127" t="s">
        <v>59</v>
      </c>
      <c r="D86" s="127" t="s">
        <v>60</v>
      </c>
      <c r="E86" s="197" t="s">
        <v>61</v>
      </c>
      <c r="F86" s="194" t="s">
        <v>62</v>
      </c>
      <c r="G86" s="127" t="s">
        <v>213</v>
      </c>
      <c r="H86" s="127" t="s">
        <v>64</v>
      </c>
      <c r="I86" s="143" t="s">
        <v>65</v>
      </c>
      <c r="J86" s="172" t="s">
        <v>215</v>
      </c>
      <c r="K86" s="157" t="s">
        <v>216</v>
      </c>
      <c r="L86" s="186" t="s">
        <v>66</v>
      </c>
      <c r="M86" s="154" t="s">
        <v>67</v>
      </c>
      <c r="N86" s="351">
        <v>0</v>
      </c>
      <c r="O86" s="173" t="s">
        <v>647</v>
      </c>
      <c r="P86" s="127" t="s">
        <v>221</v>
      </c>
      <c r="Q86" s="173">
        <v>1</v>
      </c>
      <c r="R86" s="167">
        <v>0.01</v>
      </c>
      <c r="S86" s="127" t="s">
        <v>632</v>
      </c>
      <c r="T86" s="274" t="s">
        <v>83</v>
      </c>
      <c r="U86" s="327" t="s">
        <v>35</v>
      </c>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322"/>
      <c r="BJ86" s="322"/>
      <c r="BK86" s="322"/>
      <c r="BL86" s="322"/>
      <c r="BM86" s="322"/>
    </row>
    <row r="87" spans="1:71" s="126" customFormat="1" ht="125.25" customHeight="1" x14ac:dyDescent="0.2">
      <c r="A87" s="208" t="s">
        <v>57</v>
      </c>
      <c r="B87" s="127" t="s">
        <v>58</v>
      </c>
      <c r="C87" s="127" t="s">
        <v>59</v>
      </c>
      <c r="D87" s="127" t="s">
        <v>60</v>
      </c>
      <c r="E87" s="197" t="s">
        <v>61</v>
      </c>
      <c r="F87" s="194" t="s">
        <v>62</v>
      </c>
      <c r="G87" s="127" t="s">
        <v>63</v>
      </c>
      <c r="H87" s="127" t="s">
        <v>64</v>
      </c>
      <c r="I87" s="143" t="s">
        <v>65</v>
      </c>
      <c r="J87" s="172" t="s">
        <v>215</v>
      </c>
      <c r="K87" s="157" t="s">
        <v>216</v>
      </c>
      <c r="L87" s="186" t="s">
        <v>66</v>
      </c>
      <c r="M87" s="154" t="s">
        <v>67</v>
      </c>
      <c r="N87" s="351">
        <v>0</v>
      </c>
      <c r="O87" s="127" t="s">
        <v>647</v>
      </c>
      <c r="P87" s="154" t="s">
        <v>222</v>
      </c>
      <c r="Q87" s="155">
        <v>4</v>
      </c>
      <c r="R87" s="167">
        <v>0.01</v>
      </c>
      <c r="S87" s="154" t="s">
        <v>127</v>
      </c>
      <c r="T87" s="274" t="s">
        <v>34</v>
      </c>
      <c r="U87" s="327" t="s">
        <v>56</v>
      </c>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row>
    <row r="88" spans="1:71" s="126" customFormat="1" ht="125.25" customHeight="1" x14ac:dyDescent="0.2">
      <c r="A88" s="208" t="s">
        <v>57</v>
      </c>
      <c r="B88" s="127" t="s">
        <v>58</v>
      </c>
      <c r="C88" s="127" t="s">
        <v>59</v>
      </c>
      <c r="D88" s="127" t="s">
        <v>60</v>
      </c>
      <c r="E88" s="197" t="s">
        <v>61</v>
      </c>
      <c r="F88" s="194" t="s">
        <v>62</v>
      </c>
      <c r="G88" s="127" t="s">
        <v>63</v>
      </c>
      <c r="H88" s="127" t="s">
        <v>64</v>
      </c>
      <c r="I88" s="143" t="s">
        <v>65</v>
      </c>
      <c r="J88" s="172" t="s">
        <v>215</v>
      </c>
      <c r="K88" s="157" t="s">
        <v>216</v>
      </c>
      <c r="L88" s="186" t="s">
        <v>66</v>
      </c>
      <c r="M88" s="154" t="s">
        <v>67</v>
      </c>
      <c r="N88" s="351">
        <v>0</v>
      </c>
      <c r="O88" s="127" t="s">
        <v>647</v>
      </c>
      <c r="P88" s="156" t="s">
        <v>626</v>
      </c>
      <c r="Q88" s="155">
        <v>4</v>
      </c>
      <c r="R88" s="167">
        <v>0.01</v>
      </c>
      <c r="S88" s="154" t="s">
        <v>223</v>
      </c>
      <c r="T88" s="284" t="s">
        <v>34</v>
      </c>
      <c r="U88" s="331" t="s">
        <v>35</v>
      </c>
    </row>
    <row r="89" spans="1:71" s="126" customFormat="1" ht="125.25" customHeight="1" x14ac:dyDescent="0.2">
      <c r="A89" s="208" t="s">
        <v>57</v>
      </c>
      <c r="B89" s="127" t="s">
        <v>58</v>
      </c>
      <c r="C89" s="127" t="s">
        <v>59</v>
      </c>
      <c r="D89" s="127" t="s">
        <v>60</v>
      </c>
      <c r="E89" s="197" t="s">
        <v>61</v>
      </c>
      <c r="F89" s="194" t="s">
        <v>62</v>
      </c>
      <c r="G89" s="127" t="s">
        <v>63</v>
      </c>
      <c r="H89" s="127" t="s">
        <v>64</v>
      </c>
      <c r="I89" s="143" t="s">
        <v>65</v>
      </c>
      <c r="J89" s="172" t="s">
        <v>215</v>
      </c>
      <c r="K89" s="157" t="s">
        <v>216</v>
      </c>
      <c r="L89" s="186" t="s">
        <v>66</v>
      </c>
      <c r="M89" s="154" t="s">
        <v>67</v>
      </c>
      <c r="N89" s="351">
        <v>0</v>
      </c>
      <c r="O89" s="173" t="s">
        <v>647</v>
      </c>
      <c r="P89" s="154" t="s">
        <v>224</v>
      </c>
      <c r="Q89" s="155">
        <v>72</v>
      </c>
      <c r="R89" s="167">
        <v>0.01</v>
      </c>
      <c r="S89" s="154" t="s">
        <v>225</v>
      </c>
      <c r="T89" s="274" t="s">
        <v>34</v>
      </c>
      <c r="U89" s="327" t="s">
        <v>56</v>
      </c>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2"/>
      <c r="BE89" s="322"/>
      <c r="BF89" s="322"/>
      <c r="BG89" s="322"/>
      <c r="BH89" s="322"/>
      <c r="BI89" s="322"/>
      <c r="BJ89" s="322"/>
      <c r="BK89" s="322"/>
      <c r="BL89" s="322"/>
      <c r="BM89" s="322"/>
    </row>
    <row r="90" spans="1:71" s="126" customFormat="1" ht="125.25" customHeight="1" x14ac:dyDescent="0.2">
      <c r="A90" s="208" t="s">
        <v>57</v>
      </c>
      <c r="B90" s="127" t="s">
        <v>58</v>
      </c>
      <c r="C90" s="127" t="s">
        <v>59</v>
      </c>
      <c r="D90" s="127" t="s">
        <v>60</v>
      </c>
      <c r="E90" s="197" t="s">
        <v>61</v>
      </c>
      <c r="F90" s="194" t="s">
        <v>62</v>
      </c>
      <c r="G90" s="127" t="s">
        <v>63</v>
      </c>
      <c r="H90" s="127" t="s">
        <v>64</v>
      </c>
      <c r="I90" s="143" t="s">
        <v>65</v>
      </c>
      <c r="J90" s="172" t="s">
        <v>215</v>
      </c>
      <c r="K90" s="157" t="s">
        <v>216</v>
      </c>
      <c r="L90" s="186" t="s">
        <v>66</v>
      </c>
      <c r="M90" s="154" t="s">
        <v>67</v>
      </c>
      <c r="N90" s="351">
        <v>0</v>
      </c>
      <c r="O90" s="127" t="s">
        <v>647</v>
      </c>
      <c r="P90" s="23" t="s">
        <v>68</v>
      </c>
      <c r="Q90" s="155">
        <v>4</v>
      </c>
      <c r="R90" s="167">
        <v>0.01</v>
      </c>
      <c r="S90" s="23" t="s">
        <v>226</v>
      </c>
      <c r="T90" s="274" t="s">
        <v>34</v>
      </c>
      <c r="U90" s="327" t="s">
        <v>56</v>
      </c>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2"/>
    </row>
    <row r="91" spans="1:71" s="126" customFormat="1" ht="96.75" customHeight="1" x14ac:dyDescent="0.2">
      <c r="A91" s="208" t="s">
        <v>57</v>
      </c>
      <c r="B91" s="127" t="s">
        <v>58</v>
      </c>
      <c r="C91" s="127" t="s">
        <v>59</v>
      </c>
      <c r="D91" s="127" t="s">
        <v>60</v>
      </c>
      <c r="E91" s="197" t="s">
        <v>61</v>
      </c>
      <c r="F91" s="194" t="s">
        <v>62</v>
      </c>
      <c r="G91" s="127" t="s">
        <v>63</v>
      </c>
      <c r="H91" s="127" t="s">
        <v>64</v>
      </c>
      <c r="I91" s="143" t="s">
        <v>65</v>
      </c>
      <c r="J91" s="171" t="s">
        <v>227</v>
      </c>
      <c r="K91" s="157" t="s">
        <v>228</v>
      </c>
      <c r="L91" s="186" t="s">
        <v>66</v>
      </c>
      <c r="M91" s="154" t="s">
        <v>67</v>
      </c>
      <c r="N91" s="351">
        <v>0</v>
      </c>
      <c r="O91" s="127" t="s">
        <v>647</v>
      </c>
      <c r="P91" s="23" t="s">
        <v>229</v>
      </c>
      <c r="Q91" s="155">
        <v>1</v>
      </c>
      <c r="R91" s="167">
        <v>0.01</v>
      </c>
      <c r="S91" s="23" t="s">
        <v>230</v>
      </c>
      <c r="T91" s="274" t="s">
        <v>231</v>
      </c>
      <c r="U91" s="327" t="s">
        <v>232</v>
      </c>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row>
    <row r="92" spans="1:71" s="126" customFormat="1" ht="125.25" customHeight="1" x14ac:dyDescent="0.2">
      <c r="A92" s="208" t="s">
        <v>57</v>
      </c>
      <c r="B92" s="127" t="s">
        <v>58</v>
      </c>
      <c r="C92" s="127" t="s">
        <v>59</v>
      </c>
      <c r="D92" s="127" t="s">
        <v>60</v>
      </c>
      <c r="E92" s="197" t="s">
        <v>61</v>
      </c>
      <c r="F92" s="194" t="s">
        <v>62</v>
      </c>
      <c r="G92" s="127" t="s">
        <v>63</v>
      </c>
      <c r="H92" s="127" t="s">
        <v>64</v>
      </c>
      <c r="I92" s="143" t="s">
        <v>65</v>
      </c>
      <c r="J92" s="171" t="s">
        <v>227</v>
      </c>
      <c r="K92" s="157" t="s">
        <v>228</v>
      </c>
      <c r="L92" s="186" t="s">
        <v>66</v>
      </c>
      <c r="M92" s="154" t="s">
        <v>67</v>
      </c>
      <c r="N92" s="351">
        <v>0</v>
      </c>
      <c r="O92" s="127" t="s">
        <v>647</v>
      </c>
      <c r="P92" s="23" t="s">
        <v>233</v>
      </c>
      <c r="Q92" s="155">
        <v>1</v>
      </c>
      <c r="R92" s="167">
        <v>0.01</v>
      </c>
      <c r="S92" s="23" t="s">
        <v>234</v>
      </c>
      <c r="T92" s="274" t="s">
        <v>70</v>
      </c>
      <c r="U92" s="327" t="s">
        <v>34</v>
      </c>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322"/>
      <c r="BD92" s="322"/>
      <c r="BE92" s="322"/>
      <c r="BF92" s="322"/>
      <c r="BG92" s="322"/>
      <c r="BH92" s="322"/>
      <c r="BI92" s="322"/>
      <c r="BJ92" s="322"/>
      <c r="BK92" s="322"/>
      <c r="BL92" s="322"/>
      <c r="BM92" s="322"/>
    </row>
    <row r="93" spans="1:71" s="126" customFormat="1" ht="121.5" customHeight="1" x14ac:dyDescent="0.2">
      <c r="A93" s="208" t="s">
        <v>57</v>
      </c>
      <c r="B93" s="127" t="s">
        <v>58</v>
      </c>
      <c r="C93" s="127" t="s">
        <v>59</v>
      </c>
      <c r="D93" s="127" t="s">
        <v>60</v>
      </c>
      <c r="E93" s="197" t="s">
        <v>61</v>
      </c>
      <c r="F93" s="194" t="s">
        <v>62</v>
      </c>
      <c r="G93" s="127" t="s">
        <v>63</v>
      </c>
      <c r="H93" s="127" t="s">
        <v>64</v>
      </c>
      <c r="I93" s="143" t="s">
        <v>65</v>
      </c>
      <c r="J93" s="171" t="s">
        <v>227</v>
      </c>
      <c r="K93" s="157" t="s">
        <v>228</v>
      </c>
      <c r="L93" s="186" t="s">
        <v>66</v>
      </c>
      <c r="M93" s="154" t="s">
        <v>67</v>
      </c>
      <c r="N93" s="351">
        <v>0</v>
      </c>
      <c r="O93" s="173" t="s">
        <v>647</v>
      </c>
      <c r="P93" s="127" t="s">
        <v>235</v>
      </c>
      <c r="Q93" s="155">
        <v>1</v>
      </c>
      <c r="R93" s="167">
        <v>0.01</v>
      </c>
      <c r="S93" s="154" t="s">
        <v>236</v>
      </c>
      <c r="T93" s="274" t="s">
        <v>83</v>
      </c>
      <c r="U93" s="327" t="s">
        <v>237</v>
      </c>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22"/>
      <c r="BH93" s="322"/>
      <c r="BI93" s="322"/>
      <c r="BJ93" s="322"/>
      <c r="BK93" s="322"/>
      <c r="BL93" s="322"/>
      <c r="BM93" s="322"/>
    </row>
    <row r="94" spans="1:71" s="126" customFormat="1" ht="125.25" customHeight="1" x14ac:dyDescent="0.2">
      <c r="A94" s="208" t="s">
        <v>57</v>
      </c>
      <c r="B94" s="127" t="s">
        <v>58</v>
      </c>
      <c r="C94" s="127" t="s">
        <v>59</v>
      </c>
      <c r="D94" s="127" t="s">
        <v>60</v>
      </c>
      <c r="E94" s="197" t="s">
        <v>61</v>
      </c>
      <c r="F94" s="194" t="s">
        <v>62</v>
      </c>
      <c r="G94" s="127" t="s">
        <v>63</v>
      </c>
      <c r="H94" s="127" t="s">
        <v>64</v>
      </c>
      <c r="I94" s="143" t="s">
        <v>65</v>
      </c>
      <c r="J94" s="171" t="s">
        <v>227</v>
      </c>
      <c r="K94" s="157" t="s">
        <v>228</v>
      </c>
      <c r="L94" s="186" t="s">
        <v>66</v>
      </c>
      <c r="M94" s="154" t="s">
        <v>67</v>
      </c>
      <c r="N94" s="351">
        <v>0</v>
      </c>
      <c r="O94" s="173" t="s">
        <v>647</v>
      </c>
      <c r="P94" s="23" t="s">
        <v>238</v>
      </c>
      <c r="Q94" s="173">
        <v>1</v>
      </c>
      <c r="R94" s="167">
        <v>0.01</v>
      </c>
      <c r="S94" s="159" t="s">
        <v>239</v>
      </c>
      <c r="T94" s="274" t="s">
        <v>70</v>
      </c>
      <c r="U94" s="327" t="s">
        <v>56</v>
      </c>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22"/>
      <c r="BH94" s="322"/>
      <c r="BI94" s="322"/>
      <c r="BJ94" s="322"/>
      <c r="BK94" s="322"/>
      <c r="BL94" s="322"/>
      <c r="BM94" s="322"/>
    </row>
    <row r="95" spans="1:71" s="126" customFormat="1" ht="125.25" customHeight="1" x14ac:dyDescent="0.2">
      <c r="A95" s="208" t="s">
        <v>57</v>
      </c>
      <c r="B95" s="127" t="s">
        <v>58</v>
      </c>
      <c r="C95" s="127" t="s">
        <v>59</v>
      </c>
      <c r="D95" s="127" t="s">
        <v>60</v>
      </c>
      <c r="E95" s="197" t="s">
        <v>61</v>
      </c>
      <c r="F95" s="194" t="s">
        <v>62</v>
      </c>
      <c r="G95" s="127" t="s">
        <v>63</v>
      </c>
      <c r="H95" s="127" t="s">
        <v>64</v>
      </c>
      <c r="I95" s="143" t="s">
        <v>65</v>
      </c>
      <c r="J95" s="171" t="s">
        <v>227</v>
      </c>
      <c r="K95" s="157" t="s">
        <v>228</v>
      </c>
      <c r="L95" s="186" t="s">
        <v>66</v>
      </c>
      <c r="M95" s="154" t="s">
        <v>67</v>
      </c>
      <c r="N95" s="351">
        <v>0</v>
      </c>
      <c r="O95" s="127" t="s">
        <v>647</v>
      </c>
      <c r="P95" s="127" t="s">
        <v>240</v>
      </c>
      <c r="Q95" s="127">
        <v>1</v>
      </c>
      <c r="R95" s="167">
        <v>0.01</v>
      </c>
      <c r="S95" s="127" t="s">
        <v>241</v>
      </c>
      <c r="T95" s="274" t="s">
        <v>70</v>
      </c>
      <c r="U95" s="327" t="s">
        <v>35</v>
      </c>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322"/>
      <c r="BD95" s="322"/>
      <c r="BE95" s="322"/>
      <c r="BF95" s="322"/>
      <c r="BG95" s="322"/>
      <c r="BH95" s="322"/>
      <c r="BI95" s="322"/>
      <c r="BJ95" s="322"/>
      <c r="BK95" s="322"/>
      <c r="BL95" s="322"/>
      <c r="BM95" s="322"/>
    </row>
    <row r="96" spans="1:71" s="126" customFormat="1" ht="125.25" customHeight="1" x14ac:dyDescent="0.2">
      <c r="A96" s="208" t="s">
        <v>57</v>
      </c>
      <c r="B96" s="127" t="s">
        <v>58</v>
      </c>
      <c r="C96" s="127" t="s">
        <v>59</v>
      </c>
      <c r="D96" s="127" t="s">
        <v>60</v>
      </c>
      <c r="E96" s="197" t="s">
        <v>61</v>
      </c>
      <c r="F96" s="194" t="s">
        <v>62</v>
      </c>
      <c r="G96" s="127" t="s">
        <v>63</v>
      </c>
      <c r="H96" s="127" t="s">
        <v>64</v>
      </c>
      <c r="I96" s="143" t="s">
        <v>65</v>
      </c>
      <c r="J96" s="171" t="s">
        <v>227</v>
      </c>
      <c r="K96" s="157" t="s">
        <v>228</v>
      </c>
      <c r="L96" s="186" t="s">
        <v>66</v>
      </c>
      <c r="M96" s="154" t="s">
        <v>67</v>
      </c>
      <c r="N96" s="351">
        <v>0</v>
      </c>
      <c r="O96" s="155" t="s">
        <v>647</v>
      </c>
      <c r="P96" s="23" t="s">
        <v>68</v>
      </c>
      <c r="Q96" s="155">
        <v>4</v>
      </c>
      <c r="R96" s="167">
        <v>0.01</v>
      </c>
      <c r="S96" s="23" t="s">
        <v>226</v>
      </c>
      <c r="T96" s="274" t="s">
        <v>34</v>
      </c>
      <c r="U96" s="327" t="s">
        <v>56</v>
      </c>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22"/>
      <c r="BH96" s="322"/>
      <c r="BI96" s="322"/>
      <c r="BJ96" s="322"/>
      <c r="BK96" s="322"/>
      <c r="BL96" s="322"/>
      <c r="BM96" s="322"/>
    </row>
    <row r="97" spans="1:65" s="126" customFormat="1" ht="125.25" customHeight="1" x14ac:dyDescent="0.2">
      <c r="A97" s="208" t="s">
        <v>57</v>
      </c>
      <c r="B97" s="127" t="s">
        <v>58</v>
      </c>
      <c r="C97" s="127" t="s">
        <v>59</v>
      </c>
      <c r="D97" s="127" t="s">
        <v>60</v>
      </c>
      <c r="E97" s="197" t="s">
        <v>61</v>
      </c>
      <c r="F97" s="194" t="s">
        <v>62</v>
      </c>
      <c r="G97" s="127" t="s">
        <v>63</v>
      </c>
      <c r="H97" s="127" t="s">
        <v>64</v>
      </c>
      <c r="I97" s="143" t="s">
        <v>65</v>
      </c>
      <c r="J97" s="171" t="s">
        <v>227</v>
      </c>
      <c r="K97" s="157" t="s">
        <v>228</v>
      </c>
      <c r="L97" s="186" t="s">
        <v>66</v>
      </c>
      <c r="M97" s="154" t="s">
        <v>67</v>
      </c>
      <c r="N97" s="351">
        <v>0</v>
      </c>
      <c r="O97" s="155" t="s">
        <v>647</v>
      </c>
      <c r="P97" s="154" t="s">
        <v>242</v>
      </c>
      <c r="Q97" s="155">
        <v>2</v>
      </c>
      <c r="R97" s="167">
        <v>0.01</v>
      </c>
      <c r="S97" s="154" t="s">
        <v>243</v>
      </c>
      <c r="T97" s="166" t="s">
        <v>83</v>
      </c>
      <c r="U97" s="327" t="s">
        <v>56</v>
      </c>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22"/>
      <c r="BH97" s="322"/>
      <c r="BI97" s="322"/>
      <c r="BJ97" s="322"/>
      <c r="BK97" s="322"/>
      <c r="BL97" s="322"/>
      <c r="BM97" s="322"/>
    </row>
    <row r="98" spans="1:65" s="126" customFormat="1" ht="125.25" customHeight="1" x14ac:dyDescent="0.2">
      <c r="A98" s="208" t="s">
        <v>57</v>
      </c>
      <c r="B98" s="127" t="s">
        <v>58</v>
      </c>
      <c r="C98" s="127" t="s">
        <v>59</v>
      </c>
      <c r="D98" s="127" t="s">
        <v>60</v>
      </c>
      <c r="E98" s="197" t="s">
        <v>61</v>
      </c>
      <c r="F98" s="194" t="s">
        <v>62</v>
      </c>
      <c r="G98" s="127" t="s">
        <v>63</v>
      </c>
      <c r="H98" s="127" t="s">
        <v>64</v>
      </c>
      <c r="I98" s="143" t="s">
        <v>65</v>
      </c>
      <c r="J98" s="171" t="s">
        <v>227</v>
      </c>
      <c r="K98" s="157" t="s">
        <v>228</v>
      </c>
      <c r="L98" s="186" t="s">
        <v>66</v>
      </c>
      <c r="M98" s="154" t="s">
        <v>67</v>
      </c>
      <c r="N98" s="351">
        <v>0</v>
      </c>
      <c r="O98" s="155" t="s">
        <v>647</v>
      </c>
      <c r="P98" s="154" t="s">
        <v>244</v>
      </c>
      <c r="Q98" s="155">
        <v>2</v>
      </c>
      <c r="R98" s="167">
        <v>0.01</v>
      </c>
      <c r="S98" s="154" t="s">
        <v>620</v>
      </c>
      <c r="T98" s="166" t="s">
        <v>87</v>
      </c>
      <c r="U98" s="21" t="s">
        <v>35</v>
      </c>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2"/>
      <c r="BB98" s="322"/>
      <c r="BC98" s="322"/>
      <c r="BD98" s="322"/>
      <c r="BE98" s="322"/>
      <c r="BF98" s="322"/>
      <c r="BG98" s="322"/>
      <c r="BH98" s="322"/>
      <c r="BI98" s="322"/>
      <c r="BJ98" s="322"/>
      <c r="BK98" s="322"/>
      <c r="BL98" s="322"/>
      <c r="BM98" s="322"/>
    </row>
    <row r="99" spans="1:65" s="126" customFormat="1" ht="125.25" customHeight="1" x14ac:dyDescent="0.2">
      <c r="A99" s="208" t="s">
        <v>57</v>
      </c>
      <c r="B99" s="127" t="s">
        <v>58</v>
      </c>
      <c r="C99" s="127" t="s">
        <v>59</v>
      </c>
      <c r="D99" s="127" t="s">
        <v>60</v>
      </c>
      <c r="E99" s="197" t="s">
        <v>61</v>
      </c>
      <c r="F99" s="194" t="s">
        <v>62</v>
      </c>
      <c r="G99" s="127" t="s">
        <v>63</v>
      </c>
      <c r="H99" s="127" t="s">
        <v>64</v>
      </c>
      <c r="I99" s="143" t="s">
        <v>65</v>
      </c>
      <c r="J99" s="171" t="s">
        <v>227</v>
      </c>
      <c r="K99" s="157" t="s">
        <v>228</v>
      </c>
      <c r="L99" s="186" t="s">
        <v>66</v>
      </c>
      <c r="M99" s="154" t="s">
        <v>67</v>
      </c>
      <c r="N99" s="351">
        <v>0</v>
      </c>
      <c r="O99" s="173" t="s">
        <v>647</v>
      </c>
      <c r="P99" s="154" t="s">
        <v>185</v>
      </c>
      <c r="Q99" s="173">
        <v>1</v>
      </c>
      <c r="R99" s="167">
        <v>0.01</v>
      </c>
      <c r="S99" s="159" t="s">
        <v>186</v>
      </c>
      <c r="T99" s="166" t="s">
        <v>34</v>
      </c>
      <c r="U99" s="21" t="s">
        <v>56</v>
      </c>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322"/>
      <c r="BD99" s="322"/>
      <c r="BE99" s="322"/>
      <c r="BF99" s="322"/>
      <c r="BG99" s="322"/>
      <c r="BH99" s="322"/>
      <c r="BI99" s="322"/>
      <c r="BJ99" s="322"/>
      <c r="BK99" s="322"/>
      <c r="BL99" s="322"/>
      <c r="BM99" s="322"/>
    </row>
    <row r="100" spans="1:65" s="126" customFormat="1" ht="125.25" customHeight="1" x14ac:dyDescent="0.2">
      <c r="A100" s="208" t="s">
        <v>57</v>
      </c>
      <c r="B100" s="127" t="s">
        <v>58</v>
      </c>
      <c r="C100" s="127" t="s">
        <v>59</v>
      </c>
      <c r="D100" s="127" t="s">
        <v>60</v>
      </c>
      <c r="E100" s="197" t="s">
        <v>61</v>
      </c>
      <c r="F100" s="194" t="s">
        <v>62</v>
      </c>
      <c r="G100" s="127" t="s">
        <v>63</v>
      </c>
      <c r="H100" s="127" t="s">
        <v>64</v>
      </c>
      <c r="I100" s="143" t="s">
        <v>65</v>
      </c>
      <c r="J100" s="171" t="s">
        <v>227</v>
      </c>
      <c r="K100" s="157" t="s">
        <v>228</v>
      </c>
      <c r="L100" s="186" t="s">
        <v>66</v>
      </c>
      <c r="M100" s="154" t="s">
        <v>67</v>
      </c>
      <c r="N100" s="351">
        <v>0</v>
      </c>
      <c r="O100" s="173" t="s">
        <v>647</v>
      </c>
      <c r="P100" s="127" t="s">
        <v>245</v>
      </c>
      <c r="Q100" s="173">
        <v>1</v>
      </c>
      <c r="R100" s="167">
        <v>0.01</v>
      </c>
      <c r="S100" s="127" t="s">
        <v>188</v>
      </c>
      <c r="T100" s="274" t="s">
        <v>83</v>
      </c>
      <c r="U100" s="327" t="s">
        <v>56</v>
      </c>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c r="BA100" s="322"/>
      <c r="BB100" s="322"/>
      <c r="BC100" s="322"/>
      <c r="BD100" s="322"/>
      <c r="BE100" s="322"/>
      <c r="BF100" s="322"/>
      <c r="BG100" s="322"/>
      <c r="BH100" s="322"/>
      <c r="BI100" s="322"/>
      <c r="BJ100" s="322"/>
      <c r="BK100" s="322"/>
      <c r="BL100" s="322"/>
      <c r="BM100" s="322"/>
    </row>
    <row r="101" spans="1:65" s="126" customFormat="1" ht="125.25" customHeight="1" x14ac:dyDescent="0.2">
      <c r="A101" s="208" t="s">
        <v>57</v>
      </c>
      <c r="B101" s="127" t="s">
        <v>58</v>
      </c>
      <c r="C101" s="127" t="s">
        <v>59</v>
      </c>
      <c r="D101" s="127" t="s">
        <v>60</v>
      </c>
      <c r="E101" s="197" t="s">
        <v>61</v>
      </c>
      <c r="F101" s="194" t="s">
        <v>62</v>
      </c>
      <c r="G101" s="127" t="s">
        <v>63</v>
      </c>
      <c r="H101" s="127" t="s">
        <v>64</v>
      </c>
      <c r="I101" s="143" t="s">
        <v>65</v>
      </c>
      <c r="J101" s="174" t="s">
        <v>246</v>
      </c>
      <c r="K101" s="157" t="s">
        <v>228</v>
      </c>
      <c r="L101" s="186" t="s">
        <v>66</v>
      </c>
      <c r="M101" s="180" t="s">
        <v>247</v>
      </c>
      <c r="N101" s="359">
        <v>92653122</v>
      </c>
      <c r="O101" s="181" t="s">
        <v>647</v>
      </c>
      <c r="P101" s="154" t="s">
        <v>248</v>
      </c>
      <c r="Q101" s="317">
        <v>1</v>
      </c>
      <c r="R101" s="158">
        <v>0.15</v>
      </c>
      <c r="S101" s="159" t="s">
        <v>249</v>
      </c>
      <c r="T101" s="274" t="s">
        <v>70</v>
      </c>
      <c r="U101" s="327" t="s">
        <v>70</v>
      </c>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c r="BA101" s="322"/>
      <c r="BB101" s="322"/>
      <c r="BC101" s="322"/>
      <c r="BD101" s="322"/>
      <c r="BE101" s="322"/>
      <c r="BF101" s="322"/>
      <c r="BG101" s="322"/>
      <c r="BH101" s="322"/>
      <c r="BI101" s="322"/>
      <c r="BJ101" s="322"/>
      <c r="BK101" s="322"/>
      <c r="BL101" s="322"/>
      <c r="BM101" s="322"/>
    </row>
    <row r="102" spans="1:65" s="126" customFormat="1" ht="125.25" customHeight="1" x14ac:dyDescent="0.2">
      <c r="A102" s="208" t="s">
        <v>57</v>
      </c>
      <c r="B102" s="127" t="s">
        <v>58</v>
      </c>
      <c r="C102" s="127" t="s">
        <v>59</v>
      </c>
      <c r="D102" s="127" t="s">
        <v>60</v>
      </c>
      <c r="E102" s="197" t="s">
        <v>61</v>
      </c>
      <c r="F102" s="194" t="s">
        <v>62</v>
      </c>
      <c r="G102" s="127" t="s">
        <v>63</v>
      </c>
      <c r="H102" s="127" t="s">
        <v>64</v>
      </c>
      <c r="I102" s="143" t="s">
        <v>65</v>
      </c>
      <c r="J102" s="174" t="s">
        <v>246</v>
      </c>
      <c r="K102" s="157" t="s">
        <v>228</v>
      </c>
      <c r="L102" s="186" t="s">
        <v>66</v>
      </c>
      <c r="M102" s="180" t="s">
        <v>247</v>
      </c>
      <c r="N102" s="359">
        <v>0</v>
      </c>
      <c r="O102" s="155" t="s">
        <v>647</v>
      </c>
      <c r="P102" s="154" t="s">
        <v>250</v>
      </c>
      <c r="Q102" s="312">
        <v>4</v>
      </c>
      <c r="R102" s="158">
        <v>0.15</v>
      </c>
      <c r="S102" s="159" t="s">
        <v>251</v>
      </c>
      <c r="T102" s="274" t="s">
        <v>70</v>
      </c>
      <c r="U102" s="327" t="s">
        <v>56</v>
      </c>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2"/>
      <c r="BB102" s="322"/>
      <c r="BC102" s="322"/>
      <c r="BD102" s="322"/>
      <c r="BE102" s="322"/>
      <c r="BF102" s="322"/>
      <c r="BG102" s="322"/>
      <c r="BH102" s="322"/>
      <c r="BI102" s="322"/>
      <c r="BJ102" s="322"/>
      <c r="BK102" s="322"/>
      <c r="BL102" s="322"/>
      <c r="BM102" s="322"/>
    </row>
    <row r="103" spans="1:65" s="126" customFormat="1" ht="125.25" customHeight="1" x14ac:dyDescent="0.2">
      <c r="A103" s="208" t="s">
        <v>57</v>
      </c>
      <c r="B103" s="127" t="s">
        <v>58</v>
      </c>
      <c r="C103" s="127" t="s">
        <v>59</v>
      </c>
      <c r="D103" s="127" t="s">
        <v>60</v>
      </c>
      <c r="E103" s="197" t="s">
        <v>61</v>
      </c>
      <c r="F103" s="194" t="s">
        <v>62</v>
      </c>
      <c r="G103" s="127" t="s">
        <v>63</v>
      </c>
      <c r="H103" s="127" t="s">
        <v>64</v>
      </c>
      <c r="I103" s="143" t="s">
        <v>65</v>
      </c>
      <c r="J103" s="174" t="s">
        <v>246</v>
      </c>
      <c r="K103" s="157" t="s">
        <v>228</v>
      </c>
      <c r="L103" s="186" t="s">
        <v>66</v>
      </c>
      <c r="M103" s="180" t="s">
        <v>247</v>
      </c>
      <c r="N103" s="359">
        <v>0</v>
      </c>
      <c r="O103" s="155" t="s">
        <v>647</v>
      </c>
      <c r="P103" s="154" t="s">
        <v>621</v>
      </c>
      <c r="Q103" s="155">
        <v>1</v>
      </c>
      <c r="R103" s="158">
        <v>0.1</v>
      </c>
      <c r="S103" s="154" t="s">
        <v>252</v>
      </c>
      <c r="T103" s="274" t="s">
        <v>70</v>
      </c>
      <c r="U103" s="327" t="s">
        <v>70</v>
      </c>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c r="BA103" s="322"/>
      <c r="BB103" s="322"/>
      <c r="BC103" s="322"/>
      <c r="BD103" s="322"/>
      <c r="BE103" s="322"/>
      <c r="BF103" s="322"/>
      <c r="BG103" s="322"/>
      <c r="BH103" s="322"/>
      <c r="BI103" s="322"/>
      <c r="BJ103" s="322"/>
      <c r="BK103" s="322"/>
      <c r="BL103" s="322"/>
      <c r="BM103" s="322"/>
    </row>
    <row r="104" spans="1:65" s="126" customFormat="1" ht="125.25" customHeight="1" x14ac:dyDescent="0.2">
      <c r="A104" s="208" t="s">
        <v>57</v>
      </c>
      <c r="B104" s="127" t="s">
        <v>58</v>
      </c>
      <c r="C104" s="127" t="s">
        <v>59</v>
      </c>
      <c r="D104" s="127" t="s">
        <v>60</v>
      </c>
      <c r="E104" s="197" t="s">
        <v>61</v>
      </c>
      <c r="F104" s="194" t="s">
        <v>62</v>
      </c>
      <c r="G104" s="127" t="s">
        <v>63</v>
      </c>
      <c r="H104" s="127" t="s">
        <v>64</v>
      </c>
      <c r="I104" s="143" t="s">
        <v>65</v>
      </c>
      <c r="J104" s="174" t="s">
        <v>246</v>
      </c>
      <c r="K104" s="157" t="s">
        <v>228</v>
      </c>
      <c r="L104" s="186" t="s">
        <v>66</v>
      </c>
      <c r="M104" s="180" t="s">
        <v>247</v>
      </c>
      <c r="N104" s="359">
        <v>0</v>
      </c>
      <c r="O104" s="173" t="s">
        <v>647</v>
      </c>
      <c r="P104" s="154" t="s">
        <v>253</v>
      </c>
      <c r="Q104" s="173">
        <v>1</v>
      </c>
      <c r="R104" s="158">
        <v>0.15</v>
      </c>
      <c r="S104" s="154" t="s">
        <v>254</v>
      </c>
      <c r="T104" s="274" t="s">
        <v>70</v>
      </c>
      <c r="U104" s="327" t="s">
        <v>56</v>
      </c>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c r="BA104" s="322"/>
      <c r="BB104" s="322"/>
      <c r="BC104" s="322"/>
      <c r="BD104" s="322"/>
      <c r="BE104" s="322"/>
      <c r="BF104" s="322"/>
      <c r="BG104" s="322"/>
      <c r="BH104" s="322"/>
      <c r="BI104" s="322"/>
      <c r="BJ104" s="322"/>
      <c r="BK104" s="322"/>
      <c r="BL104" s="322"/>
      <c r="BM104" s="322"/>
    </row>
    <row r="105" spans="1:65" s="126" customFormat="1" ht="125.25" customHeight="1" x14ac:dyDescent="0.2">
      <c r="A105" s="208" t="s">
        <v>57</v>
      </c>
      <c r="B105" s="127" t="s">
        <v>58</v>
      </c>
      <c r="C105" s="127" t="s">
        <v>59</v>
      </c>
      <c r="D105" s="127" t="s">
        <v>60</v>
      </c>
      <c r="E105" s="197" t="s">
        <v>61</v>
      </c>
      <c r="F105" s="194" t="s">
        <v>62</v>
      </c>
      <c r="G105" s="127" t="s">
        <v>63</v>
      </c>
      <c r="H105" s="127" t="s">
        <v>64</v>
      </c>
      <c r="I105" s="143" t="s">
        <v>65</v>
      </c>
      <c r="J105" s="174" t="s">
        <v>246</v>
      </c>
      <c r="K105" s="157" t="s">
        <v>228</v>
      </c>
      <c r="L105" s="186" t="s">
        <v>66</v>
      </c>
      <c r="M105" s="180" t="s">
        <v>247</v>
      </c>
      <c r="N105" s="359">
        <v>0</v>
      </c>
      <c r="O105" s="155" t="s">
        <v>647</v>
      </c>
      <c r="P105" s="154" t="s">
        <v>255</v>
      </c>
      <c r="Q105" s="173">
        <v>1</v>
      </c>
      <c r="R105" s="158">
        <v>0.15</v>
      </c>
      <c r="S105" s="154" t="s">
        <v>256</v>
      </c>
      <c r="T105" s="274" t="s">
        <v>70</v>
      </c>
      <c r="U105" s="327" t="s">
        <v>70</v>
      </c>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c r="BA105" s="322"/>
      <c r="BB105" s="322"/>
      <c r="BC105" s="322"/>
      <c r="BD105" s="322"/>
      <c r="BE105" s="322"/>
      <c r="BF105" s="322"/>
      <c r="BG105" s="322"/>
      <c r="BH105" s="322"/>
      <c r="BI105" s="322"/>
      <c r="BJ105" s="322"/>
      <c r="BK105" s="322"/>
      <c r="BL105" s="322"/>
      <c r="BM105" s="322"/>
    </row>
    <row r="106" spans="1:65" s="126" customFormat="1" ht="183" customHeight="1" x14ac:dyDescent="0.2">
      <c r="A106" s="208" t="s">
        <v>57</v>
      </c>
      <c r="B106" s="127" t="s">
        <v>58</v>
      </c>
      <c r="C106" s="127" t="s">
        <v>59</v>
      </c>
      <c r="D106" s="127" t="s">
        <v>60</v>
      </c>
      <c r="E106" s="197" t="s">
        <v>61</v>
      </c>
      <c r="F106" s="194" t="s">
        <v>62</v>
      </c>
      <c r="G106" s="127" t="s">
        <v>63</v>
      </c>
      <c r="H106" s="127" t="s">
        <v>64</v>
      </c>
      <c r="I106" s="143" t="s">
        <v>65</v>
      </c>
      <c r="J106" s="174" t="s">
        <v>246</v>
      </c>
      <c r="K106" s="157" t="s">
        <v>228</v>
      </c>
      <c r="L106" s="186" t="s">
        <v>66</v>
      </c>
      <c r="M106" s="180" t="s">
        <v>247</v>
      </c>
      <c r="N106" s="359">
        <v>0</v>
      </c>
      <c r="O106" s="173" t="s">
        <v>647</v>
      </c>
      <c r="P106" s="154" t="s">
        <v>257</v>
      </c>
      <c r="Q106" s="173">
        <v>0.01</v>
      </c>
      <c r="R106" s="158">
        <v>0.1</v>
      </c>
      <c r="S106" s="154" t="s">
        <v>258</v>
      </c>
      <c r="T106" s="274" t="s">
        <v>70</v>
      </c>
      <c r="U106" s="327" t="s">
        <v>70</v>
      </c>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c r="BA106" s="322"/>
      <c r="BB106" s="322"/>
      <c r="BC106" s="322"/>
      <c r="BD106" s="322"/>
      <c r="BE106" s="322"/>
      <c r="BF106" s="322"/>
      <c r="BG106" s="322"/>
      <c r="BH106" s="322"/>
      <c r="BI106" s="322"/>
      <c r="BJ106" s="322"/>
      <c r="BK106" s="322"/>
      <c r="BL106" s="322"/>
      <c r="BM106" s="322"/>
    </row>
    <row r="107" spans="1:65" s="309" customFormat="1" ht="125.25" customHeight="1" x14ac:dyDescent="0.2">
      <c r="A107" s="208" t="s">
        <v>57</v>
      </c>
      <c r="B107" s="127" t="s">
        <v>58</v>
      </c>
      <c r="C107" s="127" t="s">
        <v>59</v>
      </c>
      <c r="D107" s="127" t="s">
        <v>60</v>
      </c>
      <c r="E107" s="197" t="s">
        <v>61</v>
      </c>
      <c r="F107" s="194" t="s">
        <v>62</v>
      </c>
      <c r="G107" s="127" t="s">
        <v>63</v>
      </c>
      <c r="H107" s="23" t="s">
        <v>64</v>
      </c>
      <c r="I107" s="318" t="s">
        <v>65</v>
      </c>
      <c r="J107" s="174" t="s">
        <v>246</v>
      </c>
      <c r="K107" s="157" t="s">
        <v>228</v>
      </c>
      <c r="L107" s="186" t="s">
        <v>66</v>
      </c>
      <c r="M107" s="180" t="s">
        <v>247</v>
      </c>
      <c r="N107" s="359">
        <v>0</v>
      </c>
      <c r="O107" s="312" t="s">
        <v>647</v>
      </c>
      <c r="P107" s="159" t="s">
        <v>259</v>
      </c>
      <c r="Q107" s="173">
        <v>1</v>
      </c>
      <c r="R107" s="158">
        <v>0.1</v>
      </c>
      <c r="S107" s="159" t="s">
        <v>260</v>
      </c>
      <c r="T107" s="274" t="s">
        <v>70</v>
      </c>
      <c r="U107" s="327" t="s">
        <v>56</v>
      </c>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c r="BA107" s="322"/>
      <c r="BB107" s="322"/>
      <c r="BC107" s="322"/>
      <c r="BD107" s="322"/>
      <c r="BE107" s="322"/>
      <c r="BF107" s="322"/>
      <c r="BG107" s="322"/>
      <c r="BH107" s="322"/>
      <c r="BI107" s="322"/>
      <c r="BJ107" s="322"/>
      <c r="BK107" s="322"/>
      <c r="BL107" s="322"/>
      <c r="BM107" s="322"/>
    </row>
    <row r="108" spans="1:65" s="309" customFormat="1" ht="125.25" customHeight="1" x14ac:dyDescent="0.2">
      <c r="A108" s="208" t="s">
        <v>57</v>
      </c>
      <c r="B108" s="127" t="s">
        <v>58</v>
      </c>
      <c r="C108" s="127" t="s">
        <v>59</v>
      </c>
      <c r="D108" s="127" t="s">
        <v>60</v>
      </c>
      <c r="E108" s="197" t="s">
        <v>61</v>
      </c>
      <c r="F108" s="194" t="s">
        <v>62</v>
      </c>
      <c r="G108" s="127" t="s">
        <v>63</v>
      </c>
      <c r="H108" s="23" t="s">
        <v>64</v>
      </c>
      <c r="I108" s="318" t="s">
        <v>65</v>
      </c>
      <c r="J108" s="174" t="s">
        <v>246</v>
      </c>
      <c r="K108" s="157" t="s">
        <v>228</v>
      </c>
      <c r="L108" s="186" t="s">
        <v>66</v>
      </c>
      <c r="M108" s="180" t="s">
        <v>247</v>
      </c>
      <c r="N108" s="359">
        <v>0</v>
      </c>
      <c r="O108" s="312" t="s">
        <v>647</v>
      </c>
      <c r="P108" s="159" t="s">
        <v>261</v>
      </c>
      <c r="Q108" s="173">
        <v>1</v>
      </c>
      <c r="R108" s="158">
        <v>0.1</v>
      </c>
      <c r="S108" s="159" t="s">
        <v>262</v>
      </c>
      <c r="T108" s="166" t="s">
        <v>34</v>
      </c>
      <c r="U108" s="21" t="s">
        <v>56</v>
      </c>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c r="BA108" s="322"/>
      <c r="BB108" s="322"/>
      <c r="BC108" s="322"/>
      <c r="BD108" s="322"/>
      <c r="BE108" s="322"/>
      <c r="BF108" s="322"/>
      <c r="BG108" s="322"/>
      <c r="BH108" s="322"/>
      <c r="BI108" s="322"/>
      <c r="BJ108" s="322"/>
      <c r="BK108" s="322"/>
      <c r="BL108" s="322"/>
      <c r="BM108" s="322"/>
    </row>
    <row r="109" spans="1:65" s="126" customFormat="1" ht="125.25" customHeight="1" x14ac:dyDescent="0.2">
      <c r="A109" s="208" t="s">
        <v>57</v>
      </c>
      <c r="B109" s="127" t="s">
        <v>58</v>
      </c>
      <c r="C109" s="127" t="s">
        <v>59</v>
      </c>
      <c r="D109" s="127" t="s">
        <v>60</v>
      </c>
      <c r="E109" s="197" t="s">
        <v>61</v>
      </c>
      <c r="F109" s="194" t="s">
        <v>62</v>
      </c>
      <c r="G109" s="127" t="s">
        <v>63</v>
      </c>
      <c r="H109" s="127" t="s">
        <v>64</v>
      </c>
      <c r="I109" s="143" t="s">
        <v>65</v>
      </c>
      <c r="J109" s="174" t="s">
        <v>246</v>
      </c>
      <c r="K109" s="157" t="s">
        <v>228</v>
      </c>
      <c r="L109" s="186" t="s">
        <v>66</v>
      </c>
      <c r="M109" s="154" t="s">
        <v>67</v>
      </c>
      <c r="N109" s="351">
        <v>0</v>
      </c>
      <c r="O109" s="155" t="s">
        <v>647</v>
      </c>
      <c r="P109" s="156" t="s">
        <v>68</v>
      </c>
      <c r="Q109" s="155">
        <v>4</v>
      </c>
      <c r="R109" s="167">
        <v>0.01</v>
      </c>
      <c r="S109" s="159" t="s">
        <v>226</v>
      </c>
      <c r="T109" s="274" t="s">
        <v>34</v>
      </c>
      <c r="U109" s="327" t="s">
        <v>56</v>
      </c>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c r="BA109" s="322"/>
      <c r="BB109" s="322"/>
      <c r="BC109" s="322"/>
      <c r="BD109" s="322"/>
      <c r="BE109" s="322"/>
      <c r="BF109" s="322"/>
      <c r="BG109" s="322"/>
      <c r="BH109" s="322"/>
      <c r="BI109" s="322"/>
      <c r="BJ109" s="322"/>
      <c r="BK109" s="322"/>
      <c r="BL109" s="322"/>
      <c r="BM109" s="322"/>
    </row>
    <row r="110" spans="1:65" s="126" customFormat="1" ht="125.25" customHeight="1" x14ac:dyDescent="0.2">
      <c r="A110" s="208" t="s">
        <v>57</v>
      </c>
      <c r="B110" s="127" t="s">
        <v>58</v>
      </c>
      <c r="C110" s="127" t="s">
        <v>59</v>
      </c>
      <c r="D110" s="127" t="s">
        <v>60</v>
      </c>
      <c r="E110" s="197" t="s">
        <v>61</v>
      </c>
      <c r="F110" s="194" t="s">
        <v>62</v>
      </c>
      <c r="G110" s="127" t="s">
        <v>63</v>
      </c>
      <c r="H110" s="127" t="s">
        <v>64</v>
      </c>
      <c r="I110" s="143" t="s">
        <v>65</v>
      </c>
      <c r="J110" s="174" t="s">
        <v>246</v>
      </c>
      <c r="K110" s="157" t="s">
        <v>228</v>
      </c>
      <c r="L110" s="186" t="s">
        <v>66</v>
      </c>
      <c r="M110" s="154" t="s">
        <v>67</v>
      </c>
      <c r="N110" s="351">
        <v>0</v>
      </c>
      <c r="O110" s="173" t="s">
        <v>647</v>
      </c>
      <c r="P110" s="154" t="s">
        <v>185</v>
      </c>
      <c r="Q110" s="173">
        <v>1</v>
      </c>
      <c r="R110" s="167">
        <v>0.01</v>
      </c>
      <c r="S110" s="159" t="s">
        <v>186</v>
      </c>
      <c r="T110" s="166" t="s">
        <v>34</v>
      </c>
      <c r="U110" s="21" t="s">
        <v>56</v>
      </c>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c r="BA110" s="322"/>
      <c r="BB110" s="322"/>
      <c r="BC110" s="322"/>
      <c r="BD110" s="322"/>
      <c r="BE110" s="322"/>
      <c r="BF110" s="322"/>
      <c r="BG110" s="322"/>
      <c r="BH110" s="322"/>
      <c r="BI110" s="322"/>
      <c r="BJ110" s="322"/>
      <c r="BK110" s="322"/>
      <c r="BL110" s="322"/>
      <c r="BM110" s="322"/>
    </row>
    <row r="111" spans="1:65" s="126" customFormat="1" ht="158.25" customHeight="1" x14ac:dyDescent="0.2">
      <c r="A111" s="208" t="s">
        <v>57</v>
      </c>
      <c r="B111" s="127" t="s">
        <v>58</v>
      </c>
      <c r="C111" s="127" t="s">
        <v>59</v>
      </c>
      <c r="D111" s="127" t="s">
        <v>60</v>
      </c>
      <c r="E111" s="197" t="s">
        <v>61</v>
      </c>
      <c r="F111" s="194" t="s">
        <v>62</v>
      </c>
      <c r="G111" s="127" t="s">
        <v>63</v>
      </c>
      <c r="H111" s="127" t="s">
        <v>64</v>
      </c>
      <c r="I111" s="143" t="s">
        <v>65</v>
      </c>
      <c r="J111" s="174" t="s">
        <v>246</v>
      </c>
      <c r="K111" s="157" t="s">
        <v>228</v>
      </c>
      <c r="L111" s="186" t="s">
        <v>66</v>
      </c>
      <c r="M111" s="154" t="s">
        <v>67</v>
      </c>
      <c r="N111" s="351">
        <v>0</v>
      </c>
      <c r="O111" s="173" t="s">
        <v>647</v>
      </c>
      <c r="P111" s="127" t="s">
        <v>263</v>
      </c>
      <c r="Q111" s="173">
        <v>1</v>
      </c>
      <c r="R111" s="167">
        <v>0.01</v>
      </c>
      <c r="S111" s="127" t="s">
        <v>188</v>
      </c>
      <c r="T111" s="274" t="s">
        <v>83</v>
      </c>
      <c r="U111" s="327" t="s">
        <v>56</v>
      </c>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322"/>
      <c r="BJ111" s="322"/>
      <c r="BK111" s="322"/>
      <c r="BL111" s="322"/>
      <c r="BM111" s="322"/>
    </row>
    <row r="112" spans="1:65" s="126" customFormat="1" ht="174" customHeight="1" x14ac:dyDescent="0.2">
      <c r="A112" s="208" t="s">
        <v>57</v>
      </c>
      <c r="B112" s="127" t="s">
        <v>58</v>
      </c>
      <c r="C112" s="127" t="s">
        <v>59</v>
      </c>
      <c r="D112" s="127" t="s">
        <v>60</v>
      </c>
      <c r="E112" s="197" t="s">
        <v>61</v>
      </c>
      <c r="F112" s="194" t="s">
        <v>62</v>
      </c>
      <c r="G112" s="127" t="s">
        <v>63</v>
      </c>
      <c r="H112" s="127" t="s">
        <v>64</v>
      </c>
      <c r="I112" s="143" t="s">
        <v>65</v>
      </c>
      <c r="J112" s="175" t="s">
        <v>264</v>
      </c>
      <c r="K112" s="157" t="s">
        <v>216</v>
      </c>
      <c r="L112" s="186" t="s">
        <v>66</v>
      </c>
      <c r="M112" s="154" t="s">
        <v>67</v>
      </c>
      <c r="N112" s="351">
        <v>0</v>
      </c>
      <c r="O112" s="155" t="s">
        <v>647</v>
      </c>
      <c r="P112" s="154" t="s">
        <v>265</v>
      </c>
      <c r="Q112" s="155">
        <v>11</v>
      </c>
      <c r="R112" s="167">
        <v>0.01</v>
      </c>
      <c r="S112" s="154" t="s">
        <v>266</v>
      </c>
      <c r="T112" s="274" t="s">
        <v>83</v>
      </c>
      <c r="U112" s="327" t="s">
        <v>35</v>
      </c>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c r="BA112" s="322"/>
      <c r="BB112" s="322"/>
      <c r="BC112" s="322"/>
      <c r="BD112" s="322"/>
      <c r="BE112" s="322"/>
      <c r="BF112" s="322"/>
      <c r="BG112" s="322"/>
      <c r="BH112" s="322"/>
      <c r="BI112" s="322"/>
      <c r="BJ112" s="322"/>
      <c r="BK112" s="322"/>
      <c r="BL112" s="322"/>
      <c r="BM112" s="322"/>
    </row>
    <row r="113" spans="1:65" s="126" customFormat="1" ht="140.25" customHeight="1" x14ac:dyDescent="0.2">
      <c r="A113" s="208" t="s">
        <v>57</v>
      </c>
      <c r="B113" s="127" t="s">
        <v>58</v>
      </c>
      <c r="C113" s="127" t="s">
        <v>59</v>
      </c>
      <c r="D113" s="127" t="s">
        <v>60</v>
      </c>
      <c r="E113" s="197" t="s">
        <v>61</v>
      </c>
      <c r="F113" s="194" t="s">
        <v>62</v>
      </c>
      <c r="G113" s="127" t="s">
        <v>63</v>
      </c>
      <c r="H113" s="127" t="s">
        <v>64</v>
      </c>
      <c r="I113" s="143" t="s">
        <v>65</v>
      </c>
      <c r="J113" s="154" t="s">
        <v>264</v>
      </c>
      <c r="K113" s="157" t="s">
        <v>216</v>
      </c>
      <c r="L113" s="186" t="s">
        <v>66</v>
      </c>
      <c r="M113" s="154" t="s">
        <v>67</v>
      </c>
      <c r="N113" s="351">
        <v>0</v>
      </c>
      <c r="O113" s="198" t="s">
        <v>647</v>
      </c>
      <c r="P113" s="127" t="s">
        <v>68</v>
      </c>
      <c r="Q113" s="155">
        <v>4</v>
      </c>
      <c r="R113" s="167">
        <v>0.01</v>
      </c>
      <c r="S113" s="127" t="s">
        <v>226</v>
      </c>
      <c r="T113" s="284" t="s">
        <v>177</v>
      </c>
      <c r="U113" s="331" t="s">
        <v>56</v>
      </c>
    </row>
    <row r="114" spans="1:65" s="126" customFormat="1" ht="134.25" customHeight="1" x14ac:dyDescent="0.2">
      <c r="A114" s="208" t="s">
        <v>57</v>
      </c>
      <c r="B114" s="127" t="s">
        <v>58</v>
      </c>
      <c r="C114" s="127" t="s">
        <v>59</v>
      </c>
      <c r="D114" s="127" t="s">
        <v>60</v>
      </c>
      <c r="E114" s="197" t="s">
        <v>61</v>
      </c>
      <c r="F114" s="194" t="s">
        <v>62</v>
      </c>
      <c r="G114" s="127" t="s">
        <v>63</v>
      </c>
      <c r="H114" s="127" t="s">
        <v>64</v>
      </c>
      <c r="I114" s="143" t="s">
        <v>65</v>
      </c>
      <c r="J114" s="175" t="s">
        <v>264</v>
      </c>
      <c r="K114" s="157" t="s">
        <v>216</v>
      </c>
      <c r="L114" s="186" t="s">
        <v>66</v>
      </c>
      <c r="M114" s="154" t="s">
        <v>67</v>
      </c>
      <c r="N114" s="351">
        <v>0</v>
      </c>
      <c r="O114" s="173" t="s">
        <v>647</v>
      </c>
      <c r="P114" s="154" t="s">
        <v>185</v>
      </c>
      <c r="Q114" s="173">
        <v>1</v>
      </c>
      <c r="R114" s="167">
        <v>0.01</v>
      </c>
      <c r="S114" s="159" t="s">
        <v>186</v>
      </c>
      <c r="T114" s="166" t="s">
        <v>34</v>
      </c>
      <c r="U114" s="21" t="s">
        <v>56</v>
      </c>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c r="BA114" s="322"/>
      <c r="BB114" s="322"/>
      <c r="BC114" s="322"/>
      <c r="BD114" s="322"/>
      <c r="BE114" s="322"/>
      <c r="BF114" s="322"/>
      <c r="BG114" s="322"/>
      <c r="BH114" s="322"/>
      <c r="BI114" s="322"/>
      <c r="BJ114" s="322"/>
      <c r="BK114" s="322"/>
      <c r="BL114" s="322"/>
      <c r="BM114" s="322"/>
    </row>
    <row r="115" spans="1:65" s="126" customFormat="1" ht="132.75" customHeight="1" x14ac:dyDescent="0.2">
      <c r="A115" s="208" t="s">
        <v>57</v>
      </c>
      <c r="B115" s="127" t="s">
        <v>58</v>
      </c>
      <c r="C115" s="127" t="s">
        <v>59</v>
      </c>
      <c r="D115" s="127" t="s">
        <v>60</v>
      </c>
      <c r="E115" s="197" t="s">
        <v>61</v>
      </c>
      <c r="F115" s="194" t="s">
        <v>62</v>
      </c>
      <c r="G115" s="127" t="s">
        <v>63</v>
      </c>
      <c r="H115" s="127" t="s">
        <v>64</v>
      </c>
      <c r="I115" s="143" t="s">
        <v>65</v>
      </c>
      <c r="J115" s="175" t="s">
        <v>264</v>
      </c>
      <c r="K115" s="157" t="s">
        <v>216</v>
      </c>
      <c r="L115" s="186" t="s">
        <v>66</v>
      </c>
      <c r="M115" s="154" t="s">
        <v>67</v>
      </c>
      <c r="N115" s="351">
        <v>0</v>
      </c>
      <c r="O115" s="173" t="s">
        <v>647</v>
      </c>
      <c r="P115" s="127" t="s">
        <v>267</v>
      </c>
      <c r="Q115" s="173">
        <v>1</v>
      </c>
      <c r="R115" s="167">
        <v>0.01</v>
      </c>
      <c r="S115" s="127" t="s">
        <v>188</v>
      </c>
      <c r="T115" s="274" t="s">
        <v>83</v>
      </c>
      <c r="U115" s="327" t="s">
        <v>99</v>
      </c>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c r="BA115" s="322"/>
      <c r="BB115" s="322"/>
      <c r="BC115" s="322"/>
      <c r="BD115" s="322"/>
      <c r="BE115" s="322"/>
      <c r="BF115" s="322"/>
      <c r="BG115" s="322"/>
      <c r="BH115" s="322"/>
      <c r="BI115" s="322"/>
      <c r="BJ115" s="322"/>
      <c r="BK115" s="322"/>
      <c r="BL115" s="322"/>
      <c r="BM115" s="322"/>
    </row>
    <row r="116" spans="1:65" s="126" customFormat="1" ht="138.75" customHeight="1" x14ac:dyDescent="0.2">
      <c r="A116" s="208" t="s">
        <v>57</v>
      </c>
      <c r="B116" s="127" t="s">
        <v>58</v>
      </c>
      <c r="C116" s="127" t="s">
        <v>59</v>
      </c>
      <c r="D116" s="127" t="s">
        <v>60</v>
      </c>
      <c r="E116" s="197" t="s">
        <v>61</v>
      </c>
      <c r="F116" s="194" t="s">
        <v>62</v>
      </c>
      <c r="G116" s="127" t="s">
        <v>63</v>
      </c>
      <c r="H116" s="127" t="s">
        <v>64</v>
      </c>
      <c r="I116" s="143" t="s">
        <v>65</v>
      </c>
      <c r="J116" s="176" t="s">
        <v>268</v>
      </c>
      <c r="K116" s="157" t="s">
        <v>228</v>
      </c>
      <c r="L116" s="186" t="s">
        <v>66</v>
      </c>
      <c r="M116" s="227" t="s">
        <v>269</v>
      </c>
      <c r="N116" s="348">
        <v>60000000</v>
      </c>
      <c r="O116" s="198" t="s">
        <v>647</v>
      </c>
      <c r="P116" s="127" t="s">
        <v>604</v>
      </c>
      <c r="Q116" s="127">
        <v>1</v>
      </c>
      <c r="R116" s="167">
        <v>0.03</v>
      </c>
      <c r="S116" s="127" t="s">
        <v>634</v>
      </c>
      <c r="T116" s="298" t="s">
        <v>70</v>
      </c>
      <c r="U116" s="334" t="s">
        <v>70</v>
      </c>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c r="BA116" s="322"/>
      <c r="BB116" s="322"/>
      <c r="BC116" s="322"/>
      <c r="BD116" s="322"/>
      <c r="BE116" s="322"/>
      <c r="BF116" s="322"/>
      <c r="BG116" s="322"/>
      <c r="BH116" s="322"/>
      <c r="BI116" s="322"/>
      <c r="BJ116" s="322"/>
      <c r="BK116" s="322"/>
      <c r="BL116" s="322"/>
      <c r="BM116" s="322"/>
    </row>
    <row r="117" spans="1:65" s="126" customFormat="1" ht="125.25" customHeight="1" x14ac:dyDescent="0.2">
      <c r="A117" s="208" t="s">
        <v>57</v>
      </c>
      <c r="B117" s="127" t="s">
        <v>58</v>
      </c>
      <c r="C117" s="127" t="s">
        <v>59</v>
      </c>
      <c r="D117" s="127" t="s">
        <v>60</v>
      </c>
      <c r="E117" s="197" t="s">
        <v>61</v>
      </c>
      <c r="F117" s="194" t="s">
        <v>62</v>
      </c>
      <c r="G117" s="127" t="s">
        <v>63</v>
      </c>
      <c r="H117" s="127" t="s">
        <v>64</v>
      </c>
      <c r="I117" s="143" t="s">
        <v>65</v>
      </c>
      <c r="J117" s="176" t="s">
        <v>268</v>
      </c>
      <c r="K117" s="157" t="s">
        <v>228</v>
      </c>
      <c r="L117" s="186" t="s">
        <v>66</v>
      </c>
      <c r="M117" s="227" t="s">
        <v>269</v>
      </c>
      <c r="N117" s="348">
        <v>0</v>
      </c>
      <c r="O117" s="286" t="s">
        <v>647</v>
      </c>
      <c r="P117" s="127" t="s">
        <v>270</v>
      </c>
      <c r="Q117" s="19">
        <v>1</v>
      </c>
      <c r="R117" s="158">
        <v>0.1</v>
      </c>
      <c r="S117" s="127" t="s">
        <v>271</v>
      </c>
      <c r="T117" s="298" t="s">
        <v>34</v>
      </c>
      <c r="U117" s="334" t="s">
        <v>56</v>
      </c>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c r="BA117" s="322"/>
      <c r="BB117" s="322"/>
      <c r="BC117" s="322"/>
      <c r="BD117" s="322"/>
      <c r="BE117" s="322"/>
      <c r="BF117" s="322"/>
      <c r="BG117" s="322"/>
      <c r="BH117" s="322"/>
      <c r="BI117" s="322"/>
      <c r="BJ117" s="322"/>
      <c r="BK117" s="322"/>
      <c r="BL117" s="322"/>
      <c r="BM117" s="322"/>
    </row>
    <row r="118" spans="1:65" s="126" customFormat="1" ht="116.25" customHeight="1" x14ac:dyDescent="0.2">
      <c r="A118" s="208" t="s">
        <v>57</v>
      </c>
      <c r="B118" s="127" t="s">
        <v>58</v>
      </c>
      <c r="C118" s="127" t="s">
        <v>59</v>
      </c>
      <c r="D118" s="127" t="s">
        <v>60</v>
      </c>
      <c r="E118" s="197" t="s">
        <v>61</v>
      </c>
      <c r="F118" s="194" t="s">
        <v>62</v>
      </c>
      <c r="G118" s="127" t="s">
        <v>63</v>
      </c>
      <c r="H118" s="127" t="s">
        <v>64</v>
      </c>
      <c r="I118" s="143" t="s">
        <v>65</v>
      </c>
      <c r="J118" s="176" t="s">
        <v>268</v>
      </c>
      <c r="K118" s="157" t="s">
        <v>228</v>
      </c>
      <c r="L118" s="186" t="s">
        <v>66</v>
      </c>
      <c r="M118" s="227" t="s">
        <v>269</v>
      </c>
      <c r="N118" s="348">
        <v>0</v>
      </c>
      <c r="O118" s="198" t="s">
        <v>647</v>
      </c>
      <c r="P118" s="127" t="s">
        <v>605</v>
      </c>
      <c r="Q118" s="19">
        <v>1</v>
      </c>
      <c r="R118" s="167">
        <v>0.1</v>
      </c>
      <c r="S118" s="127" t="s">
        <v>606</v>
      </c>
      <c r="T118" s="298" t="s">
        <v>34</v>
      </c>
      <c r="U118" s="334" t="s">
        <v>56</v>
      </c>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c r="BA118" s="322"/>
      <c r="BB118" s="322"/>
      <c r="BC118" s="322"/>
      <c r="BD118" s="322"/>
      <c r="BE118" s="322"/>
      <c r="BF118" s="322"/>
      <c r="BG118" s="322"/>
      <c r="BH118" s="322"/>
      <c r="BI118" s="322"/>
      <c r="BJ118" s="322"/>
      <c r="BK118" s="322"/>
      <c r="BL118" s="322"/>
      <c r="BM118" s="322"/>
    </row>
    <row r="119" spans="1:65" s="126" customFormat="1" ht="128.25" customHeight="1" x14ac:dyDescent="0.2">
      <c r="A119" s="208" t="s">
        <v>57</v>
      </c>
      <c r="B119" s="127" t="s">
        <v>58</v>
      </c>
      <c r="C119" s="127" t="s">
        <v>59</v>
      </c>
      <c r="D119" s="127" t="s">
        <v>60</v>
      </c>
      <c r="E119" s="197" t="s">
        <v>61</v>
      </c>
      <c r="F119" s="194" t="s">
        <v>62</v>
      </c>
      <c r="G119" s="127" t="s">
        <v>63</v>
      </c>
      <c r="H119" s="127" t="s">
        <v>64</v>
      </c>
      <c r="I119" s="143" t="s">
        <v>65</v>
      </c>
      <c r="J119" s="176" t="s">
        <v>268</v>
      </c>
      <c r="K119" s="157" t="s">
        <v>228</v>
      </c>
      <c r="L119" s="186" t="s">
        <v>66</v>
      </c>
      <c r="M119" s="227" t="s">
        <v>269</v>
      </c>
      <c r="N119" s="348">
        <v>0</v>
      </c>
      <c r="O119" s="173" t="s">
        <v>647</v>
      </c>
      <c r="P119" s="127" t="s">
        <v>272</v>
      </c>
      <c r="Q119" s="169">
        <v>1</v>
      </c>
      <c r="R119" s="167">
        <v>0.1</v>
      </c>
      <c r="S119" s="127" t="s">
        <v>273</v>
      </c>
      <c r="T119" s="298" t="s">
        <v>48</v>
      </c>
      <c r="U119" s="334" t="s">
        <v>56</v>
      </c>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c r="BA119" s="322"/>
      <c r="BB119" s="322"/>
      <c r="BC119" s="322"/>
      <c r="BD119" s="322"/>
      <c r="BE119" s="322"/>
      <c r="BF119" s="322"/>
      <c r="BG119" s="322"/>
      <c r="BH119" s="322"/>
      <c r="BI119" s="322"/>
      <c r="BJ119" s="322"/>
      <c r="BK119" s="322"/>
      <c r="BL119" s="322"/>
      <c r="BM119" s="322"/>
    </row>
    <row r="120" spans="1:65" s="126" customFormat="1" ht="108.75" customHeight="1" x14ac:dyDescent="0.2">
      <c r="A120" s="208" t="s">
        <v>57</v>
      </c>
      <c r="B120" s="127" t="s">
        <v>58</v>
      </c>
      <c r="C120" s="127" t="s">
        <v>59</v>
      </c>
      <c r="D120" s="127" t="s">
        <v>60</v>
      </c>
      <c r="E120" s="197" t="s">
        <v>61</v>
      </c>
      <c r="F120" s="194" t="s">
        <v>62</v>
      </c>
      <c r="G120" s="127" t="s">
        <v>63</v>
      </c>
      <c r="H120" s="127" t="s">
        <v>64</v>
      </c>
      <c r="I120" s="143" t="s">
        <v>65</v>
      </c>
      <c r="J120" s="176" t="s">
        <v>268</v>
      </c>
      <c r="K120" s="157" t="s">
        <v>228</v>
      </c>
      <c r="L120" s="186" t="s">
        <v>66</v>
      </c>
      <c r="M120" s="227" t="s">
        <v>269</v>
      </c>
      <c r="N120" s="348">
        <v>0</v>
      </c>
      <c r="O120" s="198" t="s">
        <v>647</v>
      </c>
      <c r="P120" s="127" t="s">
        <v>274</v>
      </c>
      <c r="Q120" s="169">
        <v>1</v>
      </c>
      <c r="R120" s="167">
        <v>0.1</v>
      </c>
      <c r="S120" s="127" t="s">
        <v>275</v>
      </c>
      <c r="T120" s="298" t="s">
        <v>34</v>
      </c>
      <c r="U120" s="334" t="s">
        <v>56</v>
      </c>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c r="BA120" s="322"/>
      <c r="BB120" s="322"/>
      <c r="BC120" s="322"/>
      <c r="BD120" s="322"/>
      <c r="BE120" s="322"/>
      <c r="BF120" s="322"/>
      <c r="BG120" s="322"/>
      <c r="BH120" s="322"/>
      <c r="BI120" s="322"/>
      <c r="BJ120" s="322"/>
      <c r="BK120" s="322"/>
      <c r="BL120" s="322"/>
      <c r="BM120" s="322"/>
    </row>
    <row r="121" spans="1:65" s="126" customFormat="1" ht="108.75" customHeight="1" x14ac:dyDescent="0.2">
      <c r="A121" s="208" t="s">
        <v>57</v>
      </c>
      <c r="B121" s="127" t="s">
        <v>58</v>
      </c>
      <c r="C121" s="127" t="s">
        <v>59</v>
      </c>
      <c r="D121" s="127" t="s">
        <v>60</v>
      </c>
      <c r="E121" s="197" t="s">
        <v>61</v>
      </c>
      <c r="F121" s="194" t="s">
        <v>62</v>
      </c>
      <c r="G121" s="127" t="s">
        <v>63</v>
      </c>
      <c r="H121" s="127" t="s">
        <v>64</v>
      </c>
      <c r="I121" s="143" t="s">
        <v>65</v>
      </c>
      <c r="J121" s="176" t="s">
        <v>268</v>
      </c>
      <c r="K121" s="157" t="s">
        <v>228</v>
      </c>
      <c r="L121" s="186" t="s">
        <v>66</v>
      </c>
      <c r="M121" s="227" t="s">
        <v>269</v>
      </c>
      <c r="N121" s="348">
        <v>0</v>
      </c>
      <c r="O121" s="198" t="s">
        <v>647</v>
      </c>
      <c r="P121" s="127" t="s">
        <v>276</v>
      </c>
      <c r="Q121" s="170">
        <v>1</v>
      </c>
      <c r="R121" s="167">
        <v>0.1</v>
      </c>
      <c r="S121" s="127" t="s">
        <v>277</v>
      </c>
      <c r="T121" s="298" t="s">
        <v>34</v>
      </c>
      <c r="U121" s="334" t="s">
        <v>56</v>
      </c>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c r="BA121" s="322"/>
      <c r="BB121" s="322"/>
      <c r="BC121" s="322"/>
      <c r="BD121" s="322"/>
      <c r="BE121" s="322"/>
      <c r="BF121" s="322"/>
      <c r="BG121" s="322"/>
      <c r="BH121" s="322"/>
      <c r="BI121" s="322"/>
      <c r="BJ121" s="322"/>
      <c r="BK121" s="322"/>
      <c r="BL121" s="322"/>
      <c r="BM121" s="322"/>
    </row>
    <row r="122" spans="1:65" s="126" customFormat="1" ht="108.75" customHeight="1" x14ac:dyDescent="0.2">
      <c r="A122" s="208" t="s">
        <v>57</v>
      </c>
      <c r="B122" s="127" t="s">
        <v>58</v>
      </c>
      <c r="C122" s="127" t="s">
        <v>59</v>
      </c>
      <c r="D122" s="127" t="s">
        <v>60</v>
      </c>
      <c r="E122" s="197" t="s">
        <v>61</v>
      </c>
      <c r="F122" s="194" t="s">
        <v>62</v>
      </c>
      <c r="G122" s="127" t="s">
        <v>63</v>
      </c>
      <c r="H122" s="127" t="s">
        <v>64</v>
      </c>
      <c r="I122" s="143" t="s">
        <v>65</v>
      </c>
      <c r="J122" s="176" t="s">
        <v>268</v>
      </c>
      <c r="K122" s="157" t="s">
        <v>228</v>
      </c>
      <c r="L122" s="186" t="s">
        <v>66</v>
      </c>
      <c r="M122" s="227" t="s">
        <v>269</v>
      </c>
      <c r="N122" s="348">
        <v>0</v>
      </c>
      <c r="O122" s="173" t="s">
        <v>647</v>
      </c>
      <c r="P122" s="149" t="s">
        <v>278</v>
      </c>
      <c r="Q122" s="127">
        <v>1</v>
      </c>
      <c r="R122" s="167">
        <v>0.1</v>
      </c>
      <c r="S122" s="149" t="s">
        <v>607</v>
      </c>
      <c r="T122" s="298" t="s">
        <v>83</v>
      </c>
      <c r="U122" s="127" t="s">
        <v>99</v>
      </c>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c r="BA122" s="322"/>
      <c r="BB122" s="322"/>
      <c r="BC122" s="322"/>
      <c r="BD122" s="322"/>
      <c r="BE122" s="322"/>
      <c r="BF122" s="322"/>
      <c r="BG122" s="322"/>
      <c r="BH122" s="322"/>
      <c r="BI122" s="322"/>
      <c r="BJ122" s="322"/>
      <c r="BK122" s="322"/>
      <c r="BL122" s="322"/>
      <c r="BM122" s="322"/>
    </row>
    <row r="123" spans="1:65" s="126" customFormat="1" ht="133.5" customHeight="1" x14ac:dyDescent="0.2">
      <c r="A123" s="208" t="s">
        <v>57</v>
      </c>
      <c r="B123" s="127" t="s">
        <v>58</v>
      </c>
      <c r="C123" s="127" t="s">
        <v>59</v>
      </c>
      <c r="D123" s="127" t="s">
        <v>60</v>
      </c>
      <c r="E123" s="197" t="s">
        <v>61</v>
      </c>
      <c r="F123" s="194" t="s">
        <v>62</v>
      </c>
      <c r="G123" s="127" t="s">
        <v>63</v>
      </c>
      <c r="H123" s="127" t="s">
        <v>64</v>
      </c>
      <c r="I123" s="143" t="s">
        <v>65</v>
      </c>
      <c r="J123" s="176" t="s">
        <v>268</v>
      </c>
      <c r="K123" s="157" t="s">
        <v>228</v>
      </c>
      <c r="L123" s="186" t="s">
        <v>66</v>
      </c>
      <c r="M123" s="227" t="s">
        <v>269</v>
      </c>
      <c r="N123" s="348">
        <v>0</v>
      </c>
      <c r="O123" s="198" t="s">
        <v>647</v>
      </c>
      <c r="P123" s="149" t="s">
        <v>279</v>
      </c>
      <c r="Q123" s="323">
        <v>0.01</v>
      </c>
      <c r="R123" s="167">
        <v>0.1</v>
      </c>
      <c r="S123" s="149" t="s">
        <v>280</v>
      </c>
      <c r="T123" s="299" t="s">
        <v>83</v>
      </c>
      <c r="U123" s="335" t="s">
        <v>78</v>
      </c>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c r="BA123" s="322"/>
      <c r="BB123" s="322"/>
      <c r="BC123" s="322"/>
      <c r="BD123" s="322"/>
      <c r="BE123" s="322"/>
      <c r="BF123" s="322"/>
      <c r="BG123" s="322"/>
      <c r="BH123" s="322"/>
      <c r="BI123" s="322"/>
      <c r="BJ123" s="322"/>
      <c r="BK123" s="322"/>
      <c r="BL123" s="322"/>
      <c r="BM123" s="322"/>
    </row>
    <row r="124" spans="1:65" s="126" customFormat="1" ht="133.5" customHeight="1" x14ac:dyDescent="0.2">
      <c r="A124" s="208" t="s">
        <v>57</v>
      </c>
      <c r="B124" s="127" t="s">
        <v>58</v>
      </c>
      <c r="C124" s="127" t="s">
        <v>59</v>
      </c>
      <c r="D124" s="127" t="s">
        <v>60</v>
      </c>
      <c r="E124" s="197" t="s">
        <v>61</v>
      </c>
      <c r="F124" s="194" t="s">
        <v>62</v>
      </c>
      <c r="G124" s="127" t="s">
        <v>63</v>
      </c>
      <c r="H124" s="127" t="s">
        <v>64</v>
      </c>
      <c r="I124" s="143" t="s">
        <v>65</v>
      </c>
      <c r="J124" s="176" t="s">
        <v>268</v>
      </c>
      <c r="K124" s="157" t="s">
        <v>228</v>
      </c>
      <c r="L124" s="186" t="s">
        <v>66</v>
      </c>
      <c r="M124" s="227" t="s">
        <v>269</v>
      </c>
      <c r="N124" s="348">
        <v>0</v>
      </c>
      <c r="O124" s="155" t="s">
        <v>647</v>
      </c>
      <c r="P124" s="149" t="s">
        <v>281</v>
      </c>
      <c r="Q124" s="323">
        <v>1</v>
      </c>
      <c r="R124" s="167">
        <v>0.04</v>
      </c>
      <c r="S124" s="149" t="s">
        <v>282</v>
      </c>
      <c r="T124" s="298" t="s">
        <v>34</v>
      </c>
      <c r="U124" s="334" t="s">
        <v>35</v>
      </c>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2"/>
      <c r="BA124" s="322"/>
      <c r="BB124" s="322"/>
      <c r="BC124" s="322"/>
      <c r="BD124" s="322"/>
      <c r="BE124" s="322"/>
      <c r="BF124" s="322"/>
      <c r="BG124" s="322"/>
      <c r="BH124" s="322"/>
      <c r="BI124" s="322"/>
      <c r="BJ124" s="322"/>
      <c r="BK124" s="322"/>
      <c r="BL124" s="322"/>
      <c r="BM124" s="322"/>
    </row>
    <row r="125" spans="1:65" s="126" customFormat="1" ht="120" customHeight="1" x14ac:dyDescent="0.2">
      <c r="A125" s="208" t="s">
        <v>57</v>
      </c>
      <c r="B125" s="127" t="s">
        <v>58</v>
      </c>
      <c r="C125" s="127" t="s">
        <v>59</v>
      </c>
      <c r="D125" s="127" t="s">
        <v>60</v>
      </c>
      <c r="E125" s="197" t="s">
        <v>61</v>
      </c>
      <c r="F125" s="194" t="s">
        <v>62</v>
      </c>
      <c r="G125" s="127" t="s">
        <v>63</v>
      </c>
      <c r="H125" s="127" t="s">
        <v>64</v>
      </c>
      <c r="I125" s="143" t="s">
        <v>65</v>
      </c>
      <c r="J125" s="176" t="s">
        <v>268</v>
      </c>
      <c r="K125" s="157" t="s">
        <v>228</v>
      </c>
      <c r="L125" s="186" t="s">
        <v>66</v>
      </c>
      <c r="M125" s="227" t="s">
        <v>269</v>
      </c>
      <c r="N125" s="348">
        <v>0</v>
      </c>
      <c r="O125" s="155" t="s">
        <v>647</v>
      </c>
      <c r="P125" s="344" t="s">
        <v>609</v>
      </c>
      <c r="Q125" s="127">
        <v>1</v>
      </c>
      <c r="R125" s="167">
        <v>0.01</v>
      </c>
      <c r="S125" s="159" t="s">
        <v>608</v>
      </c>
      <c r="T125" s="338" t="s">
        <v>34</v>
      </c>
      <c r="U125" s="341" t="s">
        <v>48</v>
      </c>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c r="BA125" s="322"/>
      <c r="BB125" s="322"/>
      <c r="BC125" s="322"/>
      <c r="BD125" s="322"/>
      <c r="BE125" s="322"/>
      <c r="BF125" s="322"/>
      <c r="BG125" s="322"/>
      <c r="BH125" s="322"/>
      <c r="BI125" s="322"/>
      <c r="BJ125" s="322"/>
      <c r="BK125" s="322"/>
      <c r="BL125" s="322"/>
      <c r="BM125" s="322"/>
    </row>
    <row r="126" spans="1:65" ht="133.5" customHeight="1" x14ac:dyDescent="0.25">
      <c r="A126" s="208" t="s">
        <v>57</v>
      </c>
      <c r="B126" s="127" t="s">
        <v>58</v>
      </c>
      <c r="C126" s="127" t="s">
        <v>59</v>
      </c>
      <c r="D126" s="127" t="s">
        <v>60</v>
      </c>
      <c r="E126" s="197" t="s">
        <v>61</v>
      </c>
      <c r="F126" s="194" t="s">
        <v>62</v>
      </c>
      <c r="G126" s="127" t="s">
        <v>63</v>
      </c>
      <c r="H126" s="127" t="s">
        <v>64</v>
      </c>
      <c r="I126" s="143" t="s">
        <v>65</v>
      </c>
      <c r="J126" s="176" t="s">
        <v>268</v>
      </c>
      <c r="K126" s="157" t="s">
        <v>228</v>
      </c>
      <c r="L126" s="186" t="s">
        <v>66</v>
      </c>
      <c r="M126" s="227" t="s">
        <v>269</v>
      </c>
      <c r="N126" s="348">
        <v>0</v>
      </c>
      <c r="O126" s="155" t="s">
        <v>647</v>
      </c>
      <c r="P126" s="127" t="s">
        <v>283</v>
      </c>
      <c r="Q126" s="127">
        <v>1</v>
      </c>
      <c r="R126" s="167">
        <v>0.02</v>
      </c>
      <c r="S126" s="127" t="s">
        <v>284</v>
      </c>
      <c r="T126" s="298" t="s">
        <v>177</v>
      </c>
      <c r="U126" s="334" t="s">
        <v>48</v>
      </c>
      <c r="V126" s="322"/>
    </row>
    <row r="127" spans="1:65" ht="133.5" customHeight="1" x14ac:dyDescent="0.25">
      <c r="A127" s="208" t="s">
        <v>57</v>
      </c>
      <c r="B127" s="127" t="s">
        <v>58</v>
      </c>
      <c r="C127" s="127" t="s">
        <v>59</v>
      </c>
      <c r="D127" s="127" t="s">
        <v>60</v>
      </c>
      <c r="E127" s="197" t="s">
        <v>61</v>
      </c>
      <c r="F127" s="194" t="s">
        <v>62</v>
      </c>
      <c r="G127" s="127" t="s">
        <v>63</v>
      </c>
      <c r="H127" s="127" t="s">
        <v>64</v>
      </c>
      <c r="I127" s="143" t="s">
        <v>65</v>
      </c>
      <c r="J127" s="176" t="s">
        <v>268</v>
      </c>
      <c r="K127" s="157" t="s">
        <v>228</v>
      </c>
      <c r="L127" s="186" t="s">
        <v>66</v>
      </c>
      <c r="M127" s="227" t="s">
        <v>269</v>
      </c>
      <c r="N127" s="348">
        <v>0</v>
      </c>
      <c r="O127" s="155" t="s">
        <v>647</v>
      </c>
      <c r="P127" s="127" t="s">
        <v>612</v>
      </c>
      <c r="Q127" s="127">
        <v>1</v>
      </c>
      <c r="R127" s="167">
        <v>0.03</v>
      </c>
      <c r="S127" s="23" t="s">
        <v>611</v>
      </c>
      <c r="T127" s="298" t="s">
        <v>34</v>
      </c>
      <c r="U127" s="334" t="s">
        <v>48</v>
      </c>
      <c r="V127" s="322"/>
    </row>
    <row r="128" spans="1:65" ht="133.5" customHeight="1" x14ac:dyDescent="0.25">
      <c r="A128" s="208" t="s">
        <v>57</v>
      </c>
      <c r="B128" s="127" t="s">
        <v>58</v>
      </c>
      <c r="C128" s="127" t="s">
        <v>59</v>
      </c>
      <c r="D128" s="127" t="s">
        <v>60</v>
      </c>
      <c r="E128" s="197" t="s">
        <v>61</v>
      </c>
      <c r="F128" s="194" t="s">
        <v>62</v>
      </c>
      <c r="G128" s="127" t="s">
        <v>63</v>
      </c>
      <c r="H128" s="127" t="s">
        <v>64</v>
      </c>
      <c r="I128" s="143" t="s">
        <v>65</v>
      </c>
      <c r="J128" s="176" t="s">
        <v>268</v>
      </c>
      <c r="K128" s="157" t="s">
        <v>228</v>
      </c>
      <c r="L128" s="186" t="s">
        <v>66</v>
      </c>
      <c r="M128" s="227" t="s">
        <v>269</v>
      </c>
      <c r="N128" s="348">
        <v>0</v>
      </c>
      <c r="O128" s="155" t="s">
        <v>647</v>
      </c>
      <c r="P128" s="23" t="s">
        <v>285</v>
      </c>
      <c r="Q128" s="324">
        <v>1</v>
      </c>
      <c r="R128" s="167">
        <v>0.1</v>
      </c>
      <c r="S128" s="159" t="s">
        <v>286</v>
      </c>
      <c r="T128" s="298" t="s">
        <v>34</v>
      </c>
      <c r="U128" s="334" t="s">
        <v>78</v>
      </c>
      <c r="V128" s="322"/>
    </row>
    <row r="129" spans="1:22" ht="133.5" customHeight="1" x14ac:dyDescent="0.25">
      <c r="A129" s="208" t="s">
        <v>57</v>
      </c>
      <c r="B129" s="127" t="s">
        <v>58</v>
      </c>
      <c r="C129" s="127" t="s">
        <v>59</v>
      </c>
      <c r="D129" s="127" t="s">
        <v>60</v>
      </c>
      <c r="E129" s="197" t="s">
        <v>61</v>
      </c>
      <c r="F129" s="194" t="s">
        <v>62</v>
      </c>
      <c r="G129" s="127" t="s">
        <v>63</v>
      </c>
      <c r="H129" s="127" t="s">
        <v>64</v>
      </c>
      <c r="I129" s="143" t="s">
        <v>65</v>
      </c>
      <c r="J129" s="176" t="s">
        <v>268</v>
      </c>
      <c r="K129" s="157" t="s">
        <v>228</v>
      </c>
      <c r="L129" s="186" t="s">
        <v>66</v>
      </c>
      <c r="M129" s="154" t="s">
        <v>67</v>
      </c>
      <c r="N129" s="351">
        <v>0</v>
      </c>
      <c r="O129" s="173">
        <v>1</v>
      </c>
      <c r="P129" s="23" t="s">
        <v>287</v>
      </c>
      <c r="Q129" s="155">
        <v>4</v>
      </c>
      <c r="R129" s="167">
        <v>0.01</v>
      </c>
      <c r="S129" s="159" t="s">
        <v>288</v>
      </c>
      <c r="T129" s="298" t="s">
        <v>83</v>
      </c>
      <c r="U129" s="334" t="s">
        <v>35</v>
      </c>
      <c r="V129" s="322"/>
    </row>
    <row r="130" spans="1:22" ht="133.5" customHeight="1" x14ac:dyDescent="0.25">
      <c r="A130" s="208" t="s">
        <v>57</v>
      </c>
      <c r="B130" s="127" t="s">
        <v>58</v>
      </c>
      <c r="C130" s="127" t="s">
        <v>59</v>
      </c>
      <c r="D130" s="127" t="s">
        <v>60</v>
      </c>
      <c r="E130" s="197" t="s">
        <v>61</v>
      </c>
      <c r="F130" s="194" t="s">
        <v>62</v>
      </c>
      <c r="G130" s="127" t="s">
        <v>63</v>
      </c>
      <c r="H130" s="127" t="s">
        <v>64</v>
      </c>
      <c r="I130" s="143" t="s">
        <v>65</v>
      </c>
      <c r="J130" s="176" t="s">
        <v>268</v>
      </c>
      <c r="K130" s="157" t="s">
        <v>228</v>
      </c>
      <c r="L130" s="186" t="s">
        <v>66</v>
      </c>
      <c r="M130" s="227" t="s">
        <v>269</v>
      </c>
      <c r="N130" s="348">
        <v>0</v>
      </c>
      <c r="O130" s="181" t="s">
        <v>647</v>
      </c>
      <c r="P130" s="154" t="s">
        <v>185</v>
      </c>
      <c r="Q130" s="324">
        <v>1</v>
      </c>
      <c r="R130" s="158">
        <v>0.03</v>
      </c>
      <c r="S130" s="159" t="s">
        <v>186</v>
      </c>
      <c r="T130" s="298" t="s">
        <v>83</v>
      </c>
      <c r="U130" s="334" t="s">
        <v>35</v>
      </c>
      <c r="V130" s="322"/>
    </row>
    <row r="131" spans="1:22" ht="133.5" customHeight="1" x14ac:dyDescent="0.25">
      <c r="A131" s="208" t="s">
        <v>57</v>
      </c>
      <c r="B131" s="127" t="s">
        <v>58</v>
      </c>
      <c r="C131" s="127" t="s">
        <v>59</v>
      </c>
      <c r="D131" s="127" t="s">
        <v>60</v>
      </c>
      <c r="E131" s="197" t="s">
        <v>61</v>
      </c>
      <c r="F131" s="194" t="s">
        <v>62</v>
      </c>
      <c r="G131" s="127" t="s">
        <v>63</v>
      </c>
      <c r="H131" s="127" t="s">
        <v>64</v>
      </c>
      <c r="I131" s="143" t="s">
        <v>65</v>
      </c>
      <c r="J131" s="176" t="s">
        <v>268</v>
      </c>
      <c r="K131" s="157" t="s">
        <v>228</v>
      </c>
      <c r="L131" s="186" t="s">
        <v>66</v>
      </c>
      <c r="M131" s="154" t="s">
        <v>67</v>
      </c>
      <c r="N131" s="351">
        <v>0</v>
      </c>
      <c r="O131" s="173">
        <v>1</v>
      </c>
      <c r="P131" s="23" t="s">
        <v>289</v>
      </c>
      <c r="Q131" s="324">
        <v>1</v>
      </c>
      <c r="R131" s="167">
        <v>0.01</v>
      </c>
      <c r="S131" s="23" t="s">
        <v>188</v>
      </c>
      <c r="T131" s="298" t="s">
        <v>177</v>
      </c>
      <c r="U131" s="334" t="s">
        <v>78</v>
      </c>
      <c r="V131" s="322"/>
    </row>
    <row r="132" spans="1:22" ht="133.5" customHeight="1" x14ac:dyDescent="0.25">
      <c r="A132" s="208" t="s">
        <v>57</v>
      </c>
      <c r="B132" s="127" t="s">
        <v>58</v>
      </c>
      <c r="C132" s="127" t="s">
        <v>59</v>
      </c>
      <c r="D132" s="127" t="s">
        <v>60</v>
      </c>
      <c r="E132" s="197" t="s">
        <v>61</v>
      </c>
      <c r="F132" s="194" t="s">
        <v>62</v>
      </c>
      <c r="G132" s="127" t="s">
        <v>63</v>
      </c>
      <c r="H132" s="127" t="s">
        <v>64</v>
      </c>
      <c r="I132" s="143" t="s">
        <v>65</v>
      </c>
      <c r="J132" s="176" t="s">
        <v>268</v>
      </c>
      <c r="K132" s="157" t="s">
        <v>228</v>
      </c>
      <c r="L132" s="186" t="s">
        <v>66</v>
      </c>
      <c r="M132" s="227" t="s">
        <v>269</v>
      </c>
      <c r="N132" s="348">
        <v>0</v>
      </c>
      <c r="O132" s="181" t="s">
        <v>647</v>
      </c>
      <c r="P132" s="156" t="s">
        <v>68</v>
      </c>
      <c r="Q132" s="155">
        <v>4</v>
      </c>
      <c r="R132" s="158">
        <v>0.04</v>
      </c>
      <c r="S132" s="159" t="s">
        <v>226</v>
      </c>
      <c r="T132" s="298" t="s">
        <v>34</v>
      </c>
      <c r="U132" s="334" t="s">
        <v>56</v>
      </c>
      <c r="V132" s="322"/>
    </row>
    <row r="133" spans="1:22" ht="133.5" customHeight="1" x14ac:dyDescent="0.25">
      <c r="A133" s="208" t="s">
        <v>57</v>
      </c>
      <c r="B133" s="127" t="s">
        <v>58</v>
      </c>
      <c r="C133" s="127" t="s">
        <v>59</v>
      </c>
      <c r="D133" s="127" t="s">
        <v>60</v>
      </c>
      <c r="E133" s="197" t="s">
        <v>61</v>
      </c>
      <c r="F133" s="194" t="s">
        <v>62</v>
      </c>
      <c r="G133" s="127" t="s">
        <v>63</v>
      </c>
      <c r="H133" s="127" t="s">
        <v>64</v>
      </c>
      <c r="I133" s="143" t="s">
        <v>65</v>
      </c>
      <c r="J133" s="154" t="s">
        <v>290</v>
      </c>
      <c r="K133" s="157" t="s">
        <v>291</v>
      </c>
      <c r="L133" s="186" t="s">
        <v>66</v>
      </c>
      <c r="M133" s="154" t="s">
        <v>67</v>
      </c>
      <c r="N133" s="346">
        <v>68770448</v>
      </c>
      <c r="O133" s="173">
        <v>1</v>
      </c>
      <c r="P133" s="127" t="s">
        <v>292</v>
      </c>
      <c r="Q133" s="198">
        <v>4</v>
      </c>
      <c r="R133" s="167">
        <v>0.01</v>
      </c>
      <c r="S133" s="127" t="s">
        <v>293</v>
      </c>
      <c r="T133" s="284" t="s">
        <v>83</v>
      </c>
      <c r="U133" s="331" t="s">
        <v>56</v>
      </c>
      <c r="V133" s="322"/>
    </row>
    <row r="134" spans="1:22" ht="133.5" customHeight="1" x14ac:dyDescent="0.25">
      <c r="A134" s="208" t="s">
        <v>57</v>
      </c>
      <c r="B134" s="127" t="s">
        <v>58</v>
      </c>
      <c r="C134" s="127" t="s">
        <v>59</v>
      </c>
      <c r="D134" s="127" t="s">
        <v>60</v>
      </c>
      <c r="E134" s="197" t="s">
        <v>61</v>
      </c>
      <c r="F134" s="194" t="s">
        <v>62</v>
      </c>
      <c r="G134" s="127" t="s">
        <v>63</v>
      </c>
      <c r="H134" s="127" t="s">
        <v>64</v>
      </c>
      <c r="I134" s="143" t="s">
        <v>65</v>
      </c>
      <c r="J134" s="154" t="s">
        <v>290</v>
      </c>
      <c r="K134" s="157" t="s">
        <v>291</v>
      </c>
      <c r="L134" s="186" t="s">
        <v>66</v>
      </c>
      <c r="M134" s="154" t="s">
        <v>67</v>
      </c>
      <c r="N134" s="351">
        <v>0</v>
      </c>
      <c r="O134" s="181">
        <v>12</v>
      </c>
      <c r="P134" s="127" t="s">
        <v>68</v>
      </c>
      <c r="Q134" s="127">
        <v>4</v>
      </c>
      <c r="R134" s="167">
        <v>0.01</v>
      </c>
      <c r="S134" s="127" t="s">
        <v>294</v>
      </c>
      <c r="T134" s="284" t="s">
        <v>34</v>
      </c>
      <c r="U134" s="331" t="s">
        <v>56</v>
      </c>
      <c r="V134" s="322"/>
    </row>
    <row r="135" spans="1:22" ht="127.5" customHeight="1" x14ac:dyDescent="0.25">
      <c r="A135" s="208" t="s">
        <v>57</v>
      </c>
      <c r="B135" s="127" t="s">
        <v>58</v>
      </c>
      <c r="C135" s="127" t="s">
        <v>59</v>
      </c>
      <c r="D135" s="127" t="s">
        <v>60</v>
      </c>
      <c r="E135" s="197" t="s">
        <v>61</v>
      </c>
      <c r="F135" s="194" t="s">
        <v>62</v>
      </c>
      <c r="G135" s="127" t="s">
        <v>63</v>
      </c>
      <c r="H135" s="127" t="s">
        <v>64</v>
      </c>
      <c r="I135" s="143" t="s">
        <v>65</v>
      </c>
      <c r="J135" s="154" t="s">
        <v>290</v>
      </c>
      <c r="K135" s="157" t="s">
        <v>291</v>
      </c>
      <c r="L135" s="186" t="s">
        <v>66</v>
      </c>
      <c r="M135" s="154" t="s">
        <v>67</v>
      </c>
      <c r="N135" s="351">
        <v>0</v>
      </c>
      <c r="O135" s="181">
        <v>12</v>
      </c>
      <c r="P135" s="154" t="s">
        <v>295</v>
      </c>
      <c r="Q135" s="154">
        <v>3</v>
      </c>
      <c r="R135" s="167">
        <v>0.01</v>
      </c>
      <c r="S135" s="154" t="s">
        <v>296</v>
      </c>
      <c r="T135" s="275" t="s">
        <v>177</v>
      </c>
      <c r="U135" s="22" t="s">
        <v>56</v>
      </c>
      <c r="V135" s="322"/>
    </row>
    <row r="136" spans="1:22" ht="120.75" customHeight="1" x14ac:dyDescent="0.25">
      <c r="A136" s="208" t="s">
        <v>57</v>
      </c>
      <c r="B136" s="127" t="s">
        <v>58</v>
      </c>
      <c r="C136" s="127" t="s">
        <v>59</v>
      </c>
      <c r="D136" s="127" t="s">
        <v>60</v>
      </c>
      <c r="E136" s="197" t="s">
        <v>61</v>
      </c>
      <c r="F136" s="194" t="s">
        <v>62</v>
      </c>
      <c r="G136" s="127" t="s">
        <v>63</v>
      </c>
      <c r="H136" s="127" t="s">
        <v>64</v>
      </c>
      <c r="I136" s="143" t="s">
        <v>65</v>
      </c>
      <c r="J136" s="154" t="s">
        <v>290</v>
      </c>
      <c r="K136" s="157" t="s">
        <v>291</v>
      </c>
      <c r="L136" s="186" t="s">
        <v>66</v>
      </c>
      <c r="M136" s="154" t="s">
        <v>67</v>
      </c>
      <c r="N136" s="351">
        <v>0</v>
      </c>
      <c r="O136" s="181">
        <v>12</v>
      </c>
      <c r="P136" s="154" t="s">
        <v>297</v>
      </c>
      <c r="Q136" s="154">
        <v>2</v>
      </c>
      <c r="R136" s="167">
        <v>0.01</v>
      </c>
      <c r="S136" s="154" t="s">
        <v>298</v>
      </c>
      <c r="T136" s="275" t="s">
        <v>161</v>
      </c>
      <c r="U136" s="22" t="s">
        <v>56</v>
      </c>
      <c r="V136" s="322"/>
    </row>
    <row r="137" spans="1:22" ht="117" customHeight="1" x14ac:dyDescent="0.25">
      <c r="A137" s="208" t="s">
        <v>57</v>
      </c>
      <c r="B137" s="127" t="s">
        <v>58</v>
      </c>
      <c r="C137" s="127" t="s">
        <v>59</v>
      </c>
      <c r="D137" s="127" t="s">
        <v>60</v>
      </c>
      <c r="E137" s="197" t="s">
        <v>61</v>
      </c>
      <c r="F137" s="194" t="s">
        <v>62</v>
      </c>
      <c r="G137" s="127" t="s">
        <v>63</v>
      </c>
      <c r="H137" s="127" t="s">
        <v>64</v>
      </c>
      <c r="I137" s="143" t="s">
        <v>65</v>
      </c>
      <c r="J137" s="154" t="s">
        <v>290</v>
      </c>
      <c r="K137" s="157" t="s">
        <v>291</v>
      </c>
      <c r="L137" s="186" t="s">
        <v>66</v>
      </c>
      <c r="M137" s="154" t="s">
        <v>67</v>
      </c>
      <c r="N137" s="351">
        <v>0</v>
      </c>
      <c r="O137" s="173">
        <v>1</v>
      </c>
      <c r="P137" s="127" t="s">
        <v>299</v>
      </c>
      <c r="Q137" s="173">
        <v>1</v>
      </c>
      <c r="R137" s="167">
        <v>0.01</v>
      </c>
      <c r="S137" s="127" t="s">
        <v>188</v>
      </c>
      <c r="T137" s="284" t="s">
        <v>83</v>
      </c>
      <c r="U137" s="331" t="s">
        <v>99</v>
      </c>
      <c r="V137" s="322"/>
    </row>
    <row r="138" spans="1:22" ht="144" customHeight="1" x14ac:dyDescent="0.25">
      <c r="A138" s="208" t="s">
        <v>57</v>
      </c>
      <c r="B138" s="127" t="s">
        <v>58</v>
      </c>
      <c r="C138" s="127" t="s">
        <v>59</v>
      </c>
      <c r="D138" s="127" t="s">
        <v>60</v>
      </c>
      <c r="E138" s="197" t="s">
        <v>61</v>
      </c>
      <c r="F138" s="194" t="s">
        <v>62</v>
      </c>
      <c r="G138" s="127" t="s">
        <v>63</v>
      </c>
      <c r="H138" s="127" t="s">
        <v>64</v>
      </c>
      <c r="I138" s="143" t="s">
        <v>65</v>
      </c>
      <c r="J138" s="154" t="s">
        <v>300</v>
      </c>
      <c r="K138" s="157" t="s">
        <v>291</v>
      </c>
      <c r="L138" s="186" t="s">
        <v>66</v>
      </c>
      <c r="M138" s="154" t="s">
        <v>67</v>
      </c>
      <c r="N138" s="351">
        <v>0</v>
      </c>
      <c r="O138" s="181">
        <v>48</v>
      </c>
      <c r="P138" s="127" t="s">
        <v>301</v>
      </c>
      <c r="Q138" s="127">
        <v>4</v>
      </c>
      <c r="R138" s="167">
        <v>0.01</v>
      </c>
      <c r="S138" s="127" t="s">
        <v>302</v>
      </c>
      <c r="T138" s="284" t="s">
        <v>70</v>
      </c>
      <c r="U138" s="331" t="s">
        <v>56</v>
      </c>
      <c r="V138" s="322"/>
    </row>
    <row r="139" spans="1:22" ht="120.75" customHeight="1" x14ac:dyDescent="0.25">
      <c r="A139" s="208" t="s">
        <v>57</v>
      </c>
      <c r="B139" s="127" t="s">
        <v>58</v>
      </c>
      <c r="C139" s="127" t="s">
        <v>59</v>
      </c>
      <c r="D139" s="127" t="s">
        <v>60</v>
      </c>
      <c r="E139" s="197" t="s">
        <v>61</v>
      </c>
      <c r="F139" s="194" t="s">
        <v>62</v>
      </c>
      <c r="G139" s="127" t="s">
        <v>63</v>
      </c>
      <c r="H139" s="127" t="s">
        <v>64</v>
      </c>
      <c r="I139" s="143" t="s">
        <v>65</v>
      </c>
      <c r="J139" s="154" t="s">
        <v>300</v>
      </c>
      <c r="K139" s="157" t="s">
        <v>291</v>
      </c>
      <c r="L139" s="186" t="s">
        <v>66</v>
      </c>
      <c r="M139" s="154" t="s">
        <v>67</v>
      </c>
      <c r="N139" s="351">
        <v>0</v>
      </c>
      <c r="O139" s="173">
        <v>1</v>
      </c>
      <c r="P139" s="154" t="s">
        <v>303</v>
      </c>
      <c r="Q139" s="154">
        <v>2</v>
      </c>
      <c r="R139" s="167">
        <v>0.01</v>
      </c>
      <c r="S139" s="154" t="s">
        <v>304</v>
      </c>
      <c r="T139" s="275" t="s">
        <v>34</v>
      </c>
      <c r="U139" s="22" t="s">
        <v>56</v>
      </c>
      <c r="V139" s="322"/>
    </row>
    <row r="140" spans="1:22" ht="132.75" customHeight="1" x14ac:dyDescent="0.25">
      <c r="A140" s="208" t="s">
        <v>57</v>
      </c>
      <c r="B140" s="127" t="s">
        <v>58</v>
      </c>
      <c r="C140" s="127" t="s">
        <v>59</v>
      </c>
      <c r="D140" s="127" t="s">
        <v>60</v>
      </c>
      <c r="E140" s="197" t="s">
        <v>61</v>
      </c>
      <c r="F140" s="194" t="s">
        <v>62</v>
      </c>
      <c r="G140" s="127" t="s">
        <v>63</v>
      </c>
      <c r="H140" s="127" t="s">
        <v>64</v>
      </c>
      <c r="I140" s="143" t="s">
        <v>65</v>
      </c>
      <c r="J140" s="154" t="s">
        <v>300</v>
      </c>
      <c r="K140" s="157" t="s">
        <v>291</v>
      </c>
      <c r="L140" s="186" t="s">
        <v>66</v>
      </c>
      <c r="M140" s="154" t="s">
        <v>67</v>
      </c>
      <c r="N140" s="351">
        <v>0</v>
      </c>
      <c r="O140" s="173">
        <v>1</v>
      </c>
      <c r="P140" s="127" t="s">
        <v>305</v>
      </c>
      <c r="Q140" s="127">
        <v>4</v>
      </c>
      <c r="R140" s="167">
        <v>0.01</v>
      </c>
      <c r="S140" s="127" t="s">
        <v>306</v>
      </c>
      <c r="T140" s="284" t="s">
        <v>34</v>
      </c>
      <c r="U140" s="331" t="s">
        <v>56</v>
      </c>
      <c r="V140" s="322"/>
    </row>
    <row r="141" spans="1:22" ht="132" customHeight="1" x14ac:dyDescent="0.25">
      <c r="A141" s="208" t="s">
        <v>57</v>
      </c>
      <c r="B141" s="127" t="s">
        <v>58</v>
      </c>
      <c r="C141" s="127" t="s">
        <v>59</v>
      </c>
      <c r="D141" s="127" t="s">
        <v>60</v>
      </c>
      <c r="E141" s="197" t="s">
        <v>61</v>
      </c>
      <c r="F141" s="194" t="s">
        <v>62</v>
      </c>
      <c r="G141" s="127" t="s">
        <v>63</v>
      </c>
      <c r="H141" s="127" t="s">
        <v>64</v>
      </c>
      <c r="I141" s="143" t="s">
        <v>65</v>
      </c>
      <c r="J141" s="154" t="s">
        <v>300</v>
      </c>
      <c r="K141" s="157" t="s">
        <v>291</v>
      </c>
      <c r="L141" s="186" t="s">
        <v>66</v>
      </c>
      <c r="M141" s="154" t="s">
        <v>67</v>
      </c>
      <c r="N141" s="351">
        <v>0</v>
      </c>
      <c r="O141" s="181">
        <v>8</v>
      </c>
      <c r="P141" s="127" t="s">
        <v>307</v>
      </c>
      <c r="Q141" s="127">
        <v>2</v>
      </c>
      <c r="R141" s="167">
        <v>0.01</v>
      </c>
      <c r="S141" s="127" t="s">
        <v>308</v>
      </c>
      <c r="T141" s="284" t="s">
        <v>48</v>
      </c>
      <c r="U141" s="331" t="s">
        <v>56</v>
      </c>
      <c r="V141" s="322"/>
    </row>
    <row r="142" spans="1:22" ht="129" customHeight="1" x14ac:dyDescent="0.25">
      <c r="A142" s="208" t="s">
        <v>57</v>
      </c>
      <c r="B142" s="127" t="s">
        <v>58</v>
      </c>
      <c r="C142" s="127" t="s">
        <v>59</v>
      </c>
      <c r="D142" s="127" t="s">
        <v>60</v>
      </c>
      <c r="E142" s="197" t="s">
        <v>61</v>
      </c>
      <c r="F142" s="194" t="s">
        <v>62</v>
      </c>
      <c r="G142" s="127" t="s">
        <v>63</v>
      </c>
      <c r="H142" s="127" t="s">
        <v>64</v>
      </c>
      <c r="I142" s="143" t="s">
        <v>65</v>
      </c>
      <c r="J142" s="154" t="s">
        <v>300</v>
      </c>
      <c r="K142" s="157" t="s">
        <v>291</v>
      </c>
      <c r="L142" s="186" t="s">
        <v>66</v>
      </c>
      <c r="M142" s="154" t="s">
        <v>67</v>
      </c>
      <c r="N142" s="351">
        <v>0</v>
      </c>
      <c r="O142" s="181">
        <v>12</v>
      </c>
      <c r="P142" s="127" t="s">
        <v>309</v>
      </c>
      <c r="Q142" s="127">
        <v>3</v>
      </c>
      <c r="R142" s="167">
        <v>0.01</v>
      </c>
      <c r="S142" s="127" t="s">
        <v>310</v>
      </c>
      <c r="T142" s="284" t="s">
        <v>177</v>
      </c>
      <c r="U142" s="331" t="s">
        <v>56</v>
      </c>
      <c r="V142" s="322"/>
    </row>
    <row r="143" spans="1:22" ht="117" customHeight="1" x14ac:dyDescent="0.25">
      <c r="A143" s="208" t="s">
        <v>57</v>
      </c>
      <c r="B143" s="127" t="s">
        <v>58</v>
      </c>
      <c r="C143" s="127" t="s">
        <v>59</v>
      </c>
      <c r="D143" s="127" t="s">
        <v>60</v>
      </c>
      <c r="E143" s="197" t="s">
        <v>61</v>
      </c>
      <c r="F143" s="194" t="s">
        <v>62</v>
      </c>
      <c r="G143" s="127" t="s">
        <v>63</v>
      </c>
      <c r="H143" s="127" t="s">
        <v>64</v>
      </c>
      <c r="I143" s="143" t="s">
        <v>65</v>
      </c>
      <c r="J143" s="154" t="s">
        <v>300</v>
      </c>
      <c r="K143" s="157" t="s">
        <v>291</v>
      </c>
      <c r="L143" s="186" t="s">
        <v>66</v>
      </c>
      <c r="M143" s="154" t="s">
        <v>67</v>
      </c>
      <c r="N143" s="351">
        <v>0</v>
      </c>
      <c r="O143" s="181">
        <v>4</v>
      </c>
      <c r="P143" s="127" t="s">
        <v>311</v>
      </c>
      <c r="Q143" s="127">
        <v>1</v>
      </c>
      <c r="R143" s="167">
        <v>0.01</v>
      </c>
      <c r="S143" s="127" t="s">
        <v>312</v>
      </c>
      <c r="T143" s="284" t="s">
        <v>34</v>
      </c>
      <c r="U143" s="331" t="s">
        <v>78</v>
      </c>
      <c r="V143" s="322"/>
    </row>
    <row r="144" spans="1:22" ht="129" customHeight="1" x14ac:dyDescent="0.25">
      <c r="A144" s="208" t="s">
        <v>57</v>
      </c>
      <c r="B144" s="127" t="s">
        <v>58</v>
      </c>
      <c r="C144" s="127" t="s">
        <v>59</v>
      </c>
      <c r="D144" s="127" t="s">
        <v>60</v>
      </c>
      <c r="E144" s="197" t="s">
        <v>61</v>
      </c>
      <c r="F144" s="194" t="s">
        <v>62</v>
      </c>
      <c r="G144" s="127" t="s">
        <v>63</v>
      </c>
      <c r="H144" s="127" t="s">
        <v>64</v>
      </c>
      <c r="I144" s="143" t="s">
        <v>65</v>
      </c>
      <c r="J144" s="154" t="s">
        <v>300</v>
      </c>
      <c r="K144" s="157" t="s">
        <v>291</v>
      </c>
      <c r="L144" s="186" t="s">
        <v>66</v>
      </c>
      <c r="M144" s="154" t="s">
        <v>67</v>
      </c>
      <c r="N144" s="351">
        <v>0</v>
      </c>
      <c r="O144" s="181">
        <v>12</v>
      </c>
      <c r="P144" s="127" t="s">
        <v>68</v>
      </c>
      <c r="Q144" s="127">
        <v>4</v>
      </c>
      <c r="R144" s="167">
        <v>0.01</v>
      </c>
      <c r="S144" s="127" t="s">
        <v>294</v>
      </c>
      <c r="T144" s="284" t="s">
        <v>34</v>
      </c>
      <c r="U144" s="331" t="s">
        <v>56</v>
      </c>
      <c r="V144" s="322"/>
    </row>
    <row r="145" spans="1:22" ht="132.75" customHeight="1" x14ac:dyDescent="0.25">
      <c r="A145" s="208" t="s">
        <v>57</v>
      </c>
      <c r="B145" s="127" t="s">
        <v>58</v>
      </c>
      <c r="C145" s="127" t="s">
        <v>59</v>
      </c>
      <c r="D145" s="127" t="s">
        <v>60</v>
      </c>
      <c r="E145" s="197" t="s">
        <v>61</v>
      </c>
      <c r="F145" s="194" t="s">
        <v>62</v>
      </c>
      <c r="G145" s="127" t="s">
        <v>63</v>
      </c>
      <c r="H145" s="127" t="s">
        <v>64</v>
      </c>
      <c r="I145" s="143" t="s">
        <v>65</v>
      </c>
      <c r="J145" s="178" t="s">
        <v>313</v>
      </c>
      <c r="K145" s="157" t="s">
        <v>313</v>
      </c>
      <c r="L145" s="186" t="s">
        <v>66</v>
      </c>
      <c r="M145" s="154" t="s">
        <v>67</v>
      </c>
      <c r="N145" s="351">
        <v>0</v>
      </c>
      <c r="O145" s="181">
        <v>4</v>
      </c>
      <c r="P145" s="127" t="s">
        <v>314</v>
      </c>
      <c r="Q145" s="155">
        <v>1</v>
      </c>
      <c r="R145" s="167">
        <v>0.01</v>
      </c>
      <c r="S145" s="154" t="s">
        <v>315</v>
      </c>
      <c r="T145" s="284" t="s">
        <v>70</v>
      </c>
      <c r="U145" s="331" t="s">
        <v>70</v>
      </c>
      <c r="V145" s="322"/>
    </row>
    <row r="146" spans="1:22" ht="140.25" customHeight="1" x14ac:dyDescent="0.25">
      <c r="A146" s="208" t="s">
        <v>57</v>
      </c>
      <c r="B146" s="127" t="s">
        <v>58</v>
      </c>
      <c r="C146" s="127" t="s">
        <v>59</v>
      </c>
      <c r="D146" s="127" t="s">
        <v>60</v>
      </c>
      <c r="E146" s="197" t="s">
        <v>61</v>
      </c>
      <c r="F146" s="194" t="s">
        <v>62</v>
      </c>
      <c r="G146" s="127" t="s">
        <v>63</v>
      </c>
      <c r="H146" s="127" t="s">
        <v>64</v>
      </c>
      <c r="I146" s="143" t="s">
        <v>65</v>
      </c>
      <c r="J146" s="178" t="s">
        <v>313</v>
      </c>
      <c r="K146" s="157" t="s">
        <v>313</v>
      </c>
      <c r="L146" s="186" t="s">
        <v>66</v>
      </c>
      <c r="M146" s="154" t="s">
        <v>67</v>
      </c>
      <c r="N146" s="351">
        <v>0</v>
      </c>
      <c r="O146" s="173">
        <v>1</v>
      </c>
      <c r="P146" s="127" t="s">
        <v>316</v>
      </c>
      <c r="Q146" s="173">
        <v>1</v>
      </c>
      <c r="R146" s="167">
        <v>0.01</v>
      </c>
      <c r="S146" s="154" t="s">
        <v>317</v>
      </c>
      <c r="T146" s="284" t="s">
        <v>83</v>
      </c>
      <c r="U146" s="331" t="s">
        <v>56</v>
      </c>
      <c r="V146" s="322"/>
    </row>
    <row r="147" spans="1:22" ht="111.75" customHeight="1" x14ac:dyDescent="0.25">
      <c r="A147" s="208" t="s">
        <v>57</v>
      </c>
      <c r="B147" s="127" t="s">
        <v>58</v>
      </c>
      <c r="C147" s="127" t="s">
        <v>59</v>
      </c>
      <c r="D147" s="127" t="s">
        <v>60</v>
      </c>
      <c r="E147" s="197" t="s">
        <v>61</v>
      </c>
      <c r="F147" s="194" t="s">
        <v>62</v>
      </c>
      <c r="G147" s="127" t="s">
        <v>63</v>
      </c>
      <c r="H147" s="127" t="s">
        <v>64</v>
      </c>
      <c r="I147" s="143" t="s">
        <v>65</v>
      </c>
      <c r="J147" s="178" t="s">
        <v>313</v>
      </c>
      <c r="K147" s="157" t="s">
        <v>313</v>
      </c>
      <c r="L147" s="186" t="s">
        <v>66</v>
      </c>
      <c r="M147" s="154" t="s">
        <v>67</v>
      </c>
      <c r="N147" s="351">
        <v>0</v>
      </c>
      <c r="O147" s="181">
        <v>12</v>
      </c>
      <c r="P147" s="154" t="s">
        <v>318</v>
      </c>
      <c r="Q147" s="155">
        <v>4</v>
      </c>
      <c r="R147" s="167">
        <v>0.01</v>
      </c>
      <c r="S147" s="154" t="s">
        <v>319</v>
      </c>
      <c r="T147" s="284" t="s">
        <v>34</v>
      </c>
      <c r="U147" s="331" t="s">
        <v>56</v>
      </c>
      <c r="V147" s="322"/>
    </row>
    <row r="148" spans="1:22" ht="123.75" customHeight="1" x14ac:dyDescent="0.25">
      <c r="A148" s="208" t="s">
        <v>57</v>
      </c>
      <c r="B148" s="127" t="s">
        <v>58</v>
      </c>
      <c r="C148" s="127" t="s">
        <v>59</v>
      </c>
      <c r="D148" s="127" t="s">
        <v>60</v>
      </c>
      <c r="E148" s="197" t="s">
        <v>61</v>
      </c>
      <c r="F148" s="194" t="s">
        <v>62</v>
      </c>
      <c r="G148" s="127" t="s">
        <v>63</v>
      </c>
      <c r="H148" s="127" t="s">
        <v>64</v>
      </c>
      <c r="I148" s="143" t="s">
        <v>65</v>
      </c>
      <c r="J148" s="178" t="s">
        <v>313</v>
      </c>
      <c r="K148" s="157" t="s">
        <v>313</v>
      </c>
      <c r="L148" s="186" t="s">
        <v>66</v>
      </c>
      <c r="M148" s="154" t="s">
        <v>67</v>
      </c>
      <c r="N148" s="351">
        <v>0</v>
      </c>
      <c r="O148" s="181">
        <v>12</v>
      </c>
      <c r="P148" s="127" t="s">
        <v>68</v>
      </c>
      <c r="Q148" s="155">
        <v>4</v>
      </c>
      <c r="R148" s="167">
        <v>0.01</v>
      </c>
      <c r="S148" s="154" t="s">
        <v>69</v>
      </c>
      <c r="T148" s="284" t="s">
        <v>34</v>
      </c>
      <c r="U148" s="331" t="s">
        <v>56</v>
      </c>
      <c r="V148" s="322"/>
    </row>
    <row r="149" spans="1:22" ht="119.25" customHeight="1" x14ac:dyDescent="0.25">
      <c r="A149" s="208" t="s">
        <v>57</v>
      </c>
      <c r="B149" s="127" t="s">
        <v>58</v>
      </c>
      <c r="C149" s="127" t="s">
        <v>59</v>
      </c>
      <c r="D149" s="127" t="s">
        <v>60</v>
      </c>
      <c r="E149" s="197" t="s">
        <v>61</v>
      </c>
      <c r="F149" s="194" t="s">
        <v>62</v>
      </c>
      <c r="G149" s="127" t="s">
        <v>63</v>
      </c>
      <c r="H149" s="127" t="s">
        <v>64</v>
      </c>
      <c r="I149" s="143" t="s">
        <v>65</v>
      </c>
      <c r="J149" s="179" t="s">
        <v>320</v>
      </c>
      <c r="K149" s="157" t="s">
        <v>321</v>
      </c>
      <c r="L149" s="186" t="s">
        <v>66</v>
      </c>
      <c r="M149" s="154" t="s">
        <v>67</v>
      </c>
      <c r="N149" s="351">
        <v>0</v>
      </c>
      <c r="O149" s="181">
        <v>4</v>
      </c>
      <c r="P149" s="127" t="s">
        <v>322</v>
      </c>
      <c r="Q149" s="127">
        <v>2</v>
      </c>
      <c r="R149" s="167">
        <v>0.05</v>
      </c>
      <c r="S149" s="127" t="s">
        <v>323</v>
      </c>
      <c r="T149" s="274" t="s">
        <v>87</v>
      </c>
      <c r="U149" s="327" t="s">
        <v>56</v>
      </c>
      <c r="V149" s="322"/>
    </row>
    <row r="150" spans="1:22" ht="131.25" customHeight="1" x14ac:dyDescent="0.25">
      <c r="A150" s="208" t="s">
        <v>57</v>
      </c>
      <c r="B150" s="127" t="s">
        <v>58</v>
      </c>
      <c r="C150" s="127" t="s">
        <v>59</v>
      </c>
      <c r="D150" s="127" t="s">
        <v>60</v>
      </c>
      <c r="E150" s="197" t="s">
        <v>61</v>
      </c>
      <c r="F150" s="194" t="s">
        <v>62</v>
      </c>
      <c r="G150" s="127" t="s">
        <v>63</v>
      </c>
      <c r="H150" s="127" t="s">
        <v>64</v>
      </c>
      <c r="I150" s="143" t="s">
        <v>65</v>
      </c>
      <c r="J150" s="179" t="s">
        <v>320</v>
      </c>
      <c r="K150" s="157" t="s">
        <v>321</v>
      </c>
      <c r="L150" s="186" t="s">
        <v>66</v>
      </c>
      <c r="M150" s="154" t="s">
        <v>67</v>
      </c>
      <c r="N150" s="351">
        <v>0</v>
      </c>
      <c r="O150" s="181">
        <v>12</v>
      </c>
      <c r="P150" s="127" t="s">
        <v>324</v>
      </c>
      <c r="Q150" s="127">
        <v>3</v>
      </c>
      <c r="R150" s="167">
        <v>0.04</v>
      </c>
      <c r="S150" s="127" t="s">
        <v>325</v>
      </c>
      <c r="T150" s="274" t="s">
        <v>87</v>
      </c>
      <c r="U150" s="327" t="s">
        <v>56</v>
      </c>
      <c r="V150" s="322"/>
    </row>
    <row r="151" spans="1:22" ht="83.25" customHeight="1" x14ac:dyDescent="0.25">
      <c r="A151" s="208" t="s">
        <v>57</v>
      </c>
      <c r="B151" s="127" t="s">
        <v>58</v>
      </c>
      <c r="C151" s="127" t="s">
        <v>59</v>
      </c>
      <c r="D151" s="127" t="s">
        <v>60</v>
      </c>
      <c r="E151" s="197" t="s">
        <v>61</v>
      </c>
      <c r="F151" s="194" t="s">
        <v>62</v>
      </c>
      <c r="G151" s="127" t="s">
        <v>63</v>
      </c>
      <c r="H151" s="127" t="s">
        <v>64</v>
      </c>
      <c r="I151" s="143" t="s">
        <v>65</v>
      </c>
      <c r="J151" s="179" t="s">
        <v>320</v>
      </c>
      <c r="K151" s="157" t="s">
        <v>321</v>
      </c>
      <c r="L151" s="186" t="s">
        <v>66</v>
      </c>
      <c r="M151" s="154" t="s">
        <v>67</v>
      </c>
      <c r="N151" s="351">
        <v>0</v>
      </c>
      <c r="O151" s="173">
        <v>1</v>
      </c>
      <c r="P151" s="127" t="s">
        <v>326</v>
      </c>
      <c r="Q151" s="23">
        <v>4</v>
      </c>
      <c r="R151" s="167">
        <v>0.04</v>
      </c>
      <c r="S151" s="23" t="s">
        <v>127</v>
      </c>
      <c r="T151" s="297" t="s">
        <v>70</v>
      </c>
      <c r="U151" s="327" t="s">
        <v>56</v>
      </c>
      <c r="V151" s="322"/>
    </row>
    <row r="152" spans="1:22" ht="81" customHeight="1" x14ac:dyDescent="0.25">
      <c r="A152" s="208" t="s">
        <v>57</v>
      </c>
      <c r="B152" s="127" t="s">
        <v>58</v>
      </c>
      <c r="C152" s="127" t="s">
        <v>59</v>
      </c>
      <c r="D152" s="127" t="s">
        <v>60</v>
      </c>
      <c r="E152" s="197" t="s">
        <v>61</v>
      </c>
      <c r="F152" s="194" t="s">
        <v>62</v>
      </c>
      <c r="G152" s="127" t="s">
        <v>63</v>
      </c>
      <c r="H152" s="127" t="s">
        <v>64</v>
      </c>
      <c r="I152" s="143" t="s">
        <v>65</v>
      </c>
      <c r="J152" s="179" t="s">
        <v>320</v>
      </c>
      <c r="K152" s="157" t="s">
        <v>321</v>
      </c>
      <c r="L152" s="186" t="s">
        <v>66</v>
      </c>
      <c r="M152" s="154" t="s">
        <v>67</v>
      </c>
      <c r="N152" s="351">
        <v>0</v>
      </c>
      <c r="O152" s="181">
        <v>8</v>
      </c>
      <c r="P152" s="127" t="s">
        <v>327</v>
      </c>
      <c r="Q152" s="127">
        <v>2</v>
      </c>
      <c r="R152" s="167">
        <v>0.04</v>
      </c>
      <c r="S152" s="127" t="s">
        <v>328</v>
      </c>
      <c r="T152" s="333" t="s">
        <v>83</v>
      </c>
      <c r="U152" s="327" t="s">
        <v>164</v>
      </c>
      <c r="V152" s="322"/>
    </row>
    <row r="153" spans="1:22" ht="102.75" customHeight="1" x14ac:dyDescent="0.25">
      <c r="A153" s="208" t="s">
        <v>57</v>
      </c>
      <c r="B153" s="127" t="s">
        <v>58</v>
      </c>
      <c r="C153" s="127" t="s">
        <v>59</v>
      </c>
      <c r="D153" s="127" t="s">
        <v>60</v>
      </c>
      <c r="E153" s="197" t="s">
        <v>61</v>
      </c>
      <c r="F153" s="194" t="s">
        <v>62</v>
      </c>
      <c r="G153" s="127" t="s">
        <v>63</v>
      </c>
      <c r="H153" s="127" t="s">
        <v>64</v>
      </c>
      <c r="I153" s="143" t="s">
        <v>65</v>
      </c>
      <c r="J153" s="179" t="s">
        <v>320</v>
      </c>
      <c r="K153" s="157" t="s">
        <v>321</v>
      </c>
      <c r="L153" s="186" t="s">
        <v>66</v>
      </c>
      <c r="M153" s="154" t="s">
        <v>67</v>
      </c>
      <c r="N153" s="351">
        <v>0</v>
      </c>
      <c r="O153" s="173">
        <v>1</v>
      </c>
      <c r="P153" s="127" t="s">
        <v>329</v>
      </c>
      <c r="Q153" s="127">
        <v>4</v>
      </c>
      <c r="R153" s="167">
        <v>0.04</v>
      </c>
      <c r="S153" s="127" t="s">
        <v>330</v>
      </c>
      <c r="T153" s="333" t="s">
        <v>34</v>
      </c>
      <c r="U153" s="327" t="s">
        <v>56</v>
      </c>
      <c r="V153" s="367"/>
    </row>
    <row r="154" spans="1:22" ht="59.25" customHeight="1" x14ac:dyDescent="0.25">
      <c r="A154" s="208" t="s">
        <v>57</v>
      </c>
      <c r="B154" s="127" t="s">
        <v>58</v>
      </c>
      <c r="C154" s="127" t="s">
        <v>59</v>
      </c>
      <c r="D154" s="127" t="s">
        <v>60</v>
      </c>
      <c r="E154" s="197" t="s">
        <v>61</v>
      </c>
      <c r="F154" s="194" t="s">
        <v>62</v>
      </c>
      <c r="G154" s="127" t="s">
        <v>63</v>
      </c>
      <c r="H154" s="127" t="s">
        <v>64</v>
      </c>
      <c r="I154" s="143" t="s">
        <v>65</v>
      </c>
      <c r="J154" s="179" t="s">
        <v>320</v>
      </c>
      <c r="K154" s="157" t="s">
        <v>321</v>
      </c>
      <c r="L154" s="186" t="s">
        <v>66</v>
      </c>
      <c r="M154" s="154" t="s">
        <v>67</v>
      </c>
      <c r="N154" s="351">
        <v>0</v>
      </c>
      <c r="O154" s="173">
        <v>1</v>
      </c>
      <c r="P154" s="127" t="s">
        <v>331</v>
      </c>
      <c r="Q154" s="127">
        <v>3</v>
      </c>
      <c r="R154" s="167">
        <v>0.04</v>
      </c>
      <c r="S154" s="127" t="s">
        <v>332</v>
      </c>
      <c r="T154" s="328" t="s">
        <v>177</v>
      </c>
      <c r="U154" s="327" t="s">
        <v>56</v>
      </c>
      <c r="V154" s="322"/>
    </row>
    <row r="155" spans="1:22" ht="87.75" customHeight="1" x14ac:dyDescent="0.25">
      <c r="A155" s="208" t="s">
        <v>57</v>
      </c>
      <c r="B155" s="127" t="s">
        <v>58</v>
      </c>
      <c r="C155" s="127" t="s">
        <v>59</v>
      </c>
      <c r="D155" s="127" t="s">
        <v>60</v>
      </c>
      <c r="E155" s="197" t="s">
        <v>61</v>
      </c>
      <c r="F155" s="194" t="s">
        <v>62</v>
      </c>
      <c r="G155" s="127" t="s">
        <v>63</v>
      </c>
      <c r="H155" s="127" t="s">
        <v>64</v>
      </c>
      <c r="I155" s="143" t="s">
        <v>65</v>
      </c>
      <c r="J155" s="179" t="s">
        <v>320</v>
      </c>
      <c r="K155" s="157" t="s">
        <v>321</v>
      </c>
      <c r="L155" s="186" t="s">
        <v>66</v>
      </c>
      <c r="M155" s="154" t="s">
        <v>67</v>
      </c>
      <c r="N155" s="351">
        <v>0</v>
      </c>
      <c r="O155" s="173">
        <v>1</v>
      </c>
      <c r="P155" s="127" t="s">
        <v>333</v>
      </c>
      <c r="Q155" s="127">
        <v>4</v>
      </c>
      <c r="R155" s="167">
        <v>0.04</v>
      </c>
      <c r="S155" s="127" t="s">
        <v>334</v>
      </c>
      <c r="T155" s="333" t="s">
        <v>177</v>
      </c>
      <c r="U155" s="327" t="s">
        <v>56</v>
      </c>
      <c r="V155" s="322"/>
    </row>
    <row r="156" spans="1:22" ht="95.25" customHeight="1" x14ac:dyDescent="0.25">
      <c r="A156" s="208" t="s">
        <v>57</v>
      </c>
      <c r="B156" s="127" t="s">
        <v>58</v>
      </c>
      <c r="C156" s="127" t="s">
        <v>59</v>
      </c>
      <c r="D156" s="127" t="s">
        <v>60</v>
      </c>
      <c r="E156" s="197" t="s">
        <v>61</v>
      </c>
      <c r="F156" s="194" t="s">
        <v>62</v>
      </c>
      <c r="G156" s="127" t="s">
        <v>63</v>
      </c>
      <c r="H156" s="127" t="s">
        <v>64</v>
      </c>
      <c r="I156" s="143" t="s">
        <v>65</v>
      </c>
      <c r="J156" s="179" t="s">
        <v>320</v>
      </c>
      <c r="K156" s="157" t="s">
        <v>321</v>
      </c>
      <c r="L156" s="186" t="s">
        <v>66</v>
      </c>
      <c r="M156" s="154" t="s">
        <v>67</v>
      </c>
      <c r="N156" s="351">
        <v>0</v>
      </c>
      <c r="O156" s="337">
        <v>1</v>
      </c>
      <c r="P156" s="127" t="s">
        <v>335</v>
      </c>
      <c r="Q156" s="336">
        <v>1</v>
      </c>
      <c r="R156" s="167">
        <v>0.05</v>
      </c>
      <c r="S156" s="127" t="s">
        <v>646</v>
      </c>
      <c r="T156" s="274" t="s">
        <v>34</v>
      </c>
      <c r="U156" s="327" t="s">
        <v>177</v>
      </c>
      <c r="V156" s="309"/>
    </row>
    <row r="157" spans="1:22" ht="133.5" customHeight="1" x14ac:dyDescent="0.25">
      <c r="A157" s="208" t="s">
        <v>57</v>
      </c>
      <c r="B157" s="127" t="s">
        <v>58</v>
      </c>
      <c r="C157" s="127" t="s">
        <v>59</v>
      </c>
      <c r="D157" s="127" t="s">
        <v>60</v>
      </c>
      <c r="E157" s="197" t="s">
        <v>61</v>
      </c>
      <c r="F157" s="194" t="s">
        <v>62</v>
      </c>
      <c r="G157" s="127" t="s">
        <v>63</v>
      </c>
      <c r="H157" s="127" t="s">
        <v>64</v>
      </c>
      <c r="I157" s="143" t="s">
        <v>65</v>
      </c>
      <c r="J157" s="179" t="s">
        <v>320</v>
      </c>
      <c r="K157" s="157" t="s">
        <v>321</v>
      </c>
      <c r="L157" s="186" t="s">
        <v>66</v>
      </c>
      <c r="M157" s="154" t="s">
        <v>67</v>
      </c>
      <c r="N157" s="351">
        <v>0</v>
      </c>
      <c r="O157" s="181">
        <v>24</v>
      </c>
      <c r="P157" s="74" t="s">
        <v>600</v>
      </c>
      <c r="Q157" s="127">
        <v>1</v>
      </c>
      <c r="R157" s="167">
        <v>0.05</v>
      </c>
      <c r="S157" s="127" t="s">
        <v>601</v>
      </c>
      <c r="T157" s="333" t="s">
        <v>164</v>
      </c>
      <c r="U157" s="327" t="s">
        <v>56</v>
      </c>
      <c r="V157" s="322"/>
    </row>
    <row r="158" spans="1:22" ht="133.5" customHeight="1" x14ac:dyDescent="0.25">
      <c r="A158" s="208" t="s">
        <v>57</v>
      </c>
      <c r="B158" s="127" t="s">
        <v>58</v>
      </c>
      <c r="C158" s="127" t="s">
        <v>59</v>
      </c>
      <c r="D158" s="127" t="s">
        <v>60</v>
      </c>
      <c r="E158" s="197" t="s">
        <v>61</v>
      </c>
      <c r="F158" s="194" t="s">
        <v>62</v>
      </c>
      <c r="G158" s="127" t="s">
        <v>63</v>
      </c>
      <c r="H158" s="127" t="s">
        <v>64</v>
      </c>
      <c r="I158" s="143" t="s">
        <v>65</v>
      </c>
      <c r="J158" s="179" t="s">
        <v>320</v>
      </c>
      <c r="K158" s="157" t="s">
        <v>321</v>
      </c>
      <c r="L158" s="186" t="s">
        <v>66</v>
      </c>
      <c r="M158" s="154" t="s">
        <v>67</v>
      </c>
      <c r="N158" s="351">
        <v>0</v>
      </c>
      <c r="O158" s="181">
        <v>4</v>
      </c>
      <c r="P158" s="168" t="s">
        <v>602</v>
      </c>
      <c r="Q158" s="168">
        <v>2</v>
      </c>
      <c r="R158" s="167">
        <v>0.04</v>
      </c>
      <c r="S158" s="168" t="s">
        <v>635</v>
      </c>
      <c r="T158" s="274" t="s">
        <v>34</v>
      </c>
      <c r="U158" s="327" t="s">
        <v>99</v>
      </c>
      <c r="V158" s="322"/>
    </row>
    <row r="159" spans="1:22" ht="133.5" customHeight="1" x14ac:dyDescent="0.25">
      <c r="A159" s="208" t="s">
        <v>57</v>
      </c>
      <c r="B159" s="127" t="s">
        <v>58</v>
      </c>
      <c r="C159" s="127" t="s">
        <v>59</v>
      </c>
      <c r="D159" s="127" t="s">
        <v>60</v>
      </c>
      <c r="E159" s="197" t="s">
        <v>61</v>
      </c>
      <c r="F159" s="194" t="s">
        <v>62</v>
      </c>
      <c r="G159" s="127" t="s">
        <v>63</v>
      </c>
      <c r="H159" s="127" t="s">
        <v>64</v>
      </c>
      <c r="I159" s="143" t="s">
        <v>65</v>
      </c>
      <c r="J159" s="179" t="s">
        <v>320</v>
      </c>
      <c r="K159" s="157" t="s">
        <v>321</v>
      </c>
      <c r="L159" s="186" t="s">
        <v>66</v>
      </c>
      <c r="M159" s="154" t="s">
        <v>67</v>
      </c>
      <c r="N159" s="351">
        <v>0</v>
      </c>
      <c r="O159" s="181">
        <v>2</v>
      </c>
      <c r="P159" s="168" t="s">
        <v>616</v>
      </c>
      <c r="Q159" s="155">
        <v>14</v>
      </c>
      <c r="R159" s="167">
        <v>0.04</v>
      </c>
      <c r="S159" s="159" t="s">
        <v>603</v>
      </c>
      <c r="T159" s="274" t="s">
        <v>87</v>
      </c>
      <c r="U159" s="327" t="s">
        <v>78</v>
      </c>
      <c r="V159" s="322"/>
    </row>
    <row r="160" spans="1:22" ht="133.5" customHeight="1" x14ac:dyDescent="0.25">
      <c r="A160" s="208" t="s">
        <v>57</v>
      </c>
      <c r="B160" s="127" t="s">
        <v>58</v>
      </c>
      <c r="C160" s="127" t="s">
        <v>59</v>
      </c>
      <c r="D160" s="127" t="s">
        <v>60</v>
      </c>
      <c r="E160" s="197" t="s">
        <v>61</v>
      </c>
      <c r="F160" s="194" t="s">
        <v>62</v>
      </c>
      <c r="G160" s="127" t="s">
        <v>63</v>
      </c>
      <c r="H160" s="127" t="s">
        <v>64</v>
      </c>
      <c r="I160" s="143" t="s">
        <v>65</v>
      </c>
      <c r="J160" s="179" t="s">
        <v>320</v>
      </c>
      <c r="K160" s="157" t="s">
        <v>321</v>
      </c>
      <c r="L160" s="186" t="s">
        <v>66</v>
      </c>
      <c r="M160" s="154" t="s">
        <v>67</v>
      </c>
      <c r="N160" s="351">
        <v>0</v>
      </c>
      <c r="O160" s="173">
        <v>1</v>
      </c>
      <c r="P160" s="127" t="s">
        <v>68</v>
      </c>
      <c r="Q160" s="164" t="s">
        <v>81</v>
      </c>
      <c r="R160" s="167">
        <v>0.01</v>
      </c>
      <c r="S160" s="127" t="s">
        <v>294</v>
      </c>
      <c r="T160" s="166" t="s">
        <v>34</v>
      </c>
      <c r="U160" s="21" t="s">
        <v>56</v>
      </c>
      <c r="V160" s="322"/>
    </row>
    <row r="161" spans="1:22" ht="133.5" customHeight="1" x14ac:dyDescent="0.25">
      <c r="A161" s="208" t="s">
        <v>57</v>
      </c>
      <c r="B161" s="127" t="s">
        <v>58</v>
      </c>
      <c r="C161" s="127" t="s">
        <v>59</v>
      </c>
      <c r="D161" s="127" t="s">
        <v>60</v>
      </c>
      <c r="E161" s="197" t="s">
        <v>61</v>
      </c>
      <c r="F161" s="194" t="s">
        <v>62</v>
      </c>
      <c r="G161" s="127" t="s">
        <v>63</v>
      </c>
      <c r="H161" s="127" t="s">
        <v>64</v>
      </c>
      <c r="I161" s="143" t="s">
        <v>65</v>
      </c>
      <c r="J161" s="182" t="s">
        <v>336</v>
      </c>
      <c r="K161" s="157" t="s">
        <v>321</v>
      </c>
      <c r="L161" s="186" t="s">
        <v>66</v>
      </c>
      <c r="M161" s="154" t="s">
        <v>337</v>
      </c>
      <c r="N161" s="346">
        <v>941043508</v>
      </c>
      <c r="O161" s="173">
        <v>1</v>
      </c>
      <c r="P161" s="127" t="s">
        <v>636</v>
      </c>
      <c r="Q161" s="170">
        <v>1</v>
      </c>
      <c r="R161" s="165">
        <v>0.2</v>
      </c>
      <c r="S161" s="127" t="s">
        <v>338</v>
      </c>
      <c r="T161" s="274" t="s">
        <v>48</v>
      </c>
      <c r="U161" s="327" t="s">
        <v>56</v>
      </c>
      <c r="V161" s="322"/>
    </row>
    <row r="162" spans="1:22" ht="133.5" customHeight="1" x14ac:dyDescent="0.25">
      <c r="A162" s="208" t="s">
        <v>57</v>
      </c>
      <c r="B162" s="127" t="s">
        <v>58</v>
      </c>
      <c r="C162" s="127" t="s">
        <v>59</v>
      </c>
      <c r="D162" s="127" t="s">
        <v>60</v>
      </c>
      <c r="E162" s="197" t="s">
        <v>61</v>
      </c>
      <c r="F162" s="194" t="s">
        <v>62</v>
      </c>
      <c r="G162" s="127" t="s">
        <v>63</v>
      </c>
      <c r="H162" s="127" t="s">
        <v>64</v>
      </c>
      <c r="I162" s="143" t="s">
        <v>65</v>
      </c>
      <c r="J162" s="182" t="s">
        <v>336</v>
      </c>
      <c r="K162" s="157" t="s">
        <v>321</v>
      </c>
      <c r="L162" s="186" t="s">
        <v>66</v>
      </c>
      <c r="M162" s="154" t="s">
        <v>337</v>
      </c>
      <c r="N162" s="346">
        <v>0</v>
      </c>
      <c r="O162" s="181">
        <v>4</v>
      </c>
      <c r="P162" s="127" t="s">
        <v>339</v>
      </c>
      <c r="Q162" s="170">
        <v>1</v>
      </c>
      <c r="R162" s="165">
        <v>0.2</v>
      </c>
      <c r="S162" s="127" t="s">
        <v>637</v>
      </c>
      <c r="T162" s="274" t="s">
        <v>177</v>
      </c>
      <c r="U162" s="327" t="s">
        <v>56</v>
      </c>
      <c r="V162" s="322"/>
    </row>
    <row r="163" spans="1:22" ht="133.5" customHeight="1" x14ac:dyDescent="0.25">
      <c r="A163" s="208" t="s">
        <v>57</v>
      </c>
      <c r="B163" s="127" t="s">
        <v>58</v>
      </c>
      <c r="C163" s="127" t="s">
        <v>59</v>
      </c>
      <c r="D163" s="127" t="s">
        <v>60</v>
      </c>
      <c r="E163" s="197" t="s">
        <v>61</v>
      </c>
      <c r="F163" s="194" t="s">
        <v>62</v>
      </c>
      <c r="G163" s="127" t="s">
        <v>63</v>
      </c>
      <c r="H163" s="127" t="s">
        <v>64</v>
      </c>
      <c r="I163" s="143" t="s">
        <v>65</v>
      </c>
      <c r="J163" s="182" t="s">
        <v>336</v>
      </c>
      <c r="K163" s="157" t="s">
        <v>321</v>
      </c>
      <c r="L163" s="186" t="s">
        <v>66</v>
      </c>
      <c r="M163" s="154" t="s">
        <v>337</v>
      </c>
      <c r="N163" s="351">
        <v>0</v>
      </c>
      <c r="O163" s="181">
        <v>4</v>
      </c>
      <c r="P163" s="127" t="s">
        <v>340</v>
      </c>
      <c r="Q163" s="170">
        <v>1</v>
      </c>
      <c r="R163" s="165">
        <v>0.2</v>
      </c>
      <c r="S163" s="127" t="s">
        <v>638</v>
      </c>
      <c r="T163" s="274" t="s">
        <v>177</v>
      </c>
      <c r="U163" s="327" t="s">
        <v>56</v>
      </c>
      <c r="V163" s="322"/>
    </row>
    <row r="164" spans="1:22" ht="133.5" customHeight="1" x14ac:dyDescent="0.25">
      <c r="A164" s="208" t="s">
        <v>57</v>
      </c>
      <c r="B164" s="127" t="s">
        <v>58</v>
      </c>
      <c r="C164" s="127" t="s">
        <v>59</v>
      </c>
      <c r="D164" s="127" t="s">
        <v>60</v>
      </c>
      <c r="E164" s="197" t="s">
        <v>61</v>
      </c>
      <c r="F164" s="194" t="s">
        <v>62</v>
      </c>
      <c r="G164" s="127" t="s">
        <v>63</v>
      </c>
      <c r="H164" s="127" t="s">
        <v>64</v>
      </c>
      <c r="I164" s="143" t="s">
        <v>65</v>
      </c>
      <c r="J164" s="182" t="s">
        <v>336</v>
      </c>
      <c r="K164" s="157" t="s">
        <v>321</v>
      </c>
      <c r="L164" s="186" t="s">
        <v>66</v>
      </c>
      <c r="M164" s="154" t="s">
        <v>337</v>
      </c>
      <c r="N164" s="351">
        <v>0</v>
      </c>
      <c r="O164" s="173">
        <v>1</v>
      </c>
      <c r="P164" s="127" t="s">
        <v>639</v>
      </c>
      <c r="Q164" s="291">
        <v>1</v>
      </c>
      <c r="R164" s="165">
        <v>0.2</v>
      </c>
      <c r="S164" s="366" t="s">
        <v>643</v>
      </c>
      <c r="T164" s="274" t="s">
        <v>48</v>
      </c>
      <c r="U164" s="327" t="s">
        <v>56</v>
      </c>
      <c r="V164" s="322"/>
    </row>
    <row r="165" spans="1:22" ht="133.5" customHeight="1" x14ac:dyDescent="0.25">
      <c r="A165" s="208" t="s">
        <v>57</v>
      </c>
      <c r="B165" s="127" t="s">
        <v>58</v>
      </c>
      <c r="C165" s="127" t="s">
        <v>59</v>
      </c>
      <c r="D165" s="127" t="s">
        <v>60</v>
      </c>
      <c r="E165" s="197" t="s">
        <v>61</v>
      </c>
      <c r="F165" s="194" t="s">
        <v>62</v>
      </c>
      <c r="G165" s="127" t="s">
        <v>63</v>
      </c>
      <c r="H165" s="127" t="s">
        <v>64</v>
      </c>
      <c r="I165" s="143" t="s">
        <v>65</v>
      </c>
      <c r="J165" s="182" t="s">
        <v>336</v>
      </c>
      <c r="K165" s="157" t="s">
        <v>321</v>
      </c>
      <c r="L165" s="186" t="s">
        <v>66</v>
      </c>
      <c r="M165" s="154" t="s">
        <v>337</v>
      </c>
      <c r="N165" s="351">
        <v>0</v>
      </c>
      <c r="O165" s="173">
        <v>1</v>
      </c>
      <c r="P165" s="183" t="s">
        <v>640</v>
      </c>
      <c r="Q165" s="184">
        <v>2</v>
      </c>
      <c r="R165" s="165">
        <v>0.2</v>
      </c>
      <c r="S165" s="183" t="s">
        <v>641</v>
      </c>
      <c r="T165" s="274" t="s">
        <v>48</v>
      </c>
      <c r="U165" s="327" t="s">
        <v>78</v>
      </c>
      <c r="V165" s="322"/>
    </row>
    <row r="166" spans="1:22" ht="118.5" customHeight="1" x14ac:dyDescent="0.25">
      <c r="A166" s="292" t="s">
        <v>57</v>
      </c>
      <c r="B166" s="168" t="s">
        <v>58</v>
      </c>
      <c r="C166" s="168" t="s">
        <v>59</v>
      </c>
      <c r="D166" s="168" t="s">
        <v>60</v>
      </c>
      <c r="E166" s="293" t="s">
        <v>61</v>
      </c>
      <c r="F166" s="288" t="s">
        <v>62</v>
      </c>
      <c r="G166" s="168" t="s">
        <v>63</v>
      </c>
      <c r="H166" s="168" t="s">
        <v>64</v>
      </c>
      <c r="I166" s="143" t="s">
        <v>65</v>
      </c>
      <c r="J166" s="294" t="s">
        <v>336</v>
      </c>
      <c r="K166" s="290" t="s">
        <v>321</v>
      </c>
      <c r="L166" s="295" t="s">
        <v>66</v>
      </c>
      <c r="M166" s="289" t="s">
        <v>67</v>
      </c>
      <c r="N166" s="351">
        <v>0</v>
      </c>
      <c r="O166" s="296">
        <v>1</v>
      </c>
      <c r="P166" s="168" t="s">
        <v>68</v>
      </c>
      <c r="Q166" s="283">
        <v>4</v>
      </c>
      <c r="R166" s="167">
        <v>0.01</v>
      </c>
      <c r="S166" s="168" t="s">
        <v>294</v>
      </c>
      <c r="T166" s="297" t="s">
        <v>177</v>
      </c>
      <c r="U166" s="327" t="s">
        <v>56</v>
      </c>
      <c r="V166" s="322"/>
    </row>
    <row r="167" spans="1:22" ht="133.5" hidden="1" customHeight="1" x14ac:dyDescent="0.25"/>
  </sheetData>
  <dataConsolidate/>
  <mergeCells count="1">
    <mergeCell ref="C1:U1"/>
  </mergeCells>
  <dataValidations count="6">
    <dataValidation type="list" allowBlank="1" showInputMessage="1" showErrorMessage="1" sqref="K45 K47 K15:K35 K68:K166" xr:uid="{00000000-0002-0000-0000-000000000000}">
      <formula1>GRUPO</formula1>
    </dataValidation>
    <dataValidation type="list" allowBlank="1" showInputMessage="1" showErrorMessage="1" sqref="K36:K44 K47:K70 J3:J166" xr:uid="{00000000-0002-0000-0000-000001000000}">
      <formula1>proceso</formula1>
    </dataValidation>
    <dataValidation type="list" allowBlank="1" showInputMessage="1" showErrorMessage="1" sqref="T3:U166" xr:uid="{00000000-0002-0000-0000-000003000000}">
      <formula1>mes</formula1>
    </dataValidation>
    <dataValidation type="list" allowBlank="1" showInputMessage="1" showErrorMessage="1" sqref="M3:M166" xr:uid="{00000000-0002-0000-0000-000002000000}">
      <formula1>Meta</formula1>
    </dataValidation>
    <dataValidation type="list" allowBlank="1" showInputMessage="1" showErrorMessage="1" sqref="L3:L166" xr:uid="{00000000-0002-0000-0000-000004000000}">
      <formula1>Catálogo</formula1>
    </dataValidation>
    <dataValidation type="list" allowBlank="1" showInputMessage="1" showErrorMessage="1" sqref="H3:H166" xr:uid="{00000000-0002-0000-0000-000005000000}">
      <formula1>Proyecto20242026</formula1>
    </dataValidation>
  </dataValidations>
  <pageMargins left="0.7" right="0.7" top="0.75" bottom="0.75" header="0.3" footer="0.3"/>
  <pageSetup orientation="portrait" r:id="rId1"/>
  <drawing r:id="rId2"/>
  <legacyDrawing r:id="rId3"/>
  <tableParts count="1">
    <tablePart r:id="rId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0"/>
  <sheetViews>
    <sheetView zoomScale="70" zoomScaleNormal="70" zoomScaleSheetLayoutView="160" workbookViewId="0">
      <selection activeCell="C18" sqref="C18"/>
    </sheetView>
  </sheetViews>
  <sheetFormatPr baseColWidth="10" defaultColWidth="11.5703125" defaultRowHeight="15" x14ac:dyDescent="0.25"/>
  <cols>
    <col min="1" max="2" width="19.140625" style="58" customWidth="1"/>
    <col min="3" max="9" width="19.140625" style="31" customWidth="1"/>
    <col min="10" max="12" width="19.140625" customWidth="1"/>
    <col min="13" max="14" width="19.140625" style="31" customWidth="1"/>
    <col min="17" max="17" width="13" bestFit="1" customWidth="1"/>
    <col min="18" max="18" width="14.5703125" bestFit="1" customWidth="1"/>
  </cols>
  <sheetData>
    <row r="1" spans="1:18" s="100" customFormat="1" ht="87" customHeight="1" x14ac:dyDescent="0.25">
      <c r="A1" s="99" t="s">
        <v>389</v>
      </c>
      <c r="B1" s="99" t="s">
        <v>398</v>
      </c>
      <c r="C1" s="99" t="s">
        <v>399</v>
      </c>
      <c r="D1" s="99" t="s">
        <v>400</v>
      </c>
      <c r="E1" s="99" t="s">
        <v>401</v>
      </c>
      <c r="F1" s="99" t="s">
        <v>402</v>
      </c>
      <c r="G1" s="99" t="s">
        <v>403</v>
      </c>
      <c r="H1" s="99" t="s">
        <v>404</v>
      </c>
      <c r="I1" s="99" t="s">
        <v>405</v>
      </c>
      <c r="J1" s="99" t="s">
        <v>406</v>
      </c>
      <c r="K1" s="99" t="s">
        <v>407</v>
      </c>
      <c r="L1" s="99" t="s">
        <v>408</v>
      </c>
      <c r="M1" s="99" t="s">
        <v>409</v>
      </c>
      <c r="N1" s="99" t="s">
        <v>410</v>
      </c>
    </row>
    <row r="2" spans="1:18" s="46" customFormat="1" x14ac:dyDescent="0.25">
      <c r="A2" s="33"/>
      <c r="B2" s="66"/>
      <c r="C2" s="43"/>
      <c r="D2" s="43"/>
      <c r="E2" s="43"/>
      <c r="F2" s="44">
        <f>+D2*E2</f>
        <v>0</v>
      </c>
      <c r="G2" s="44"/>
      <c r="H2" s="44"/>
      <c r="I2" s="67">
        <f>+G2*H2</f>
        <v>0</v>
      </c>
      <c r="J2" s="65"/>
      <c r="K2" s="65"/>
      <c r="L2" s="69">
        <f>+I2+K2</f>
        <v>0</v>
      </c>
      <c r="M2" s="65"/>
      <c r="N2" s="43"/>
    </row>
    <row r="3" spans="1:18" s="46" customFormat="1" x14ac:dyDescent="0.25">
      <c r="A3" s="33"/>
      <c r="B3" s="66"/>
      <c r="C3" s="43"/>
      <c r="D3" s="43"/>
      <c r="E3" s="43"/>
      <c r="F3" s="44">
        <f t="shared" ref="F3:F19" si="0">+D3*E3</f>
        <v>0</v>
      </c>
      <c r="G3" s="43"/>
      <c r="H3" s="43"/>
      <c r="I3" s="67">
        <f t="shared" ref="I3:I19" si="1">+G3*H3</f>
        <v>0</v>
      </c>
      <c r="J3" s="65"/>
      <c r="K3" s="65"/>
      <c r="L3" s="69">
        <f t="shared" ref="L3:L19" si="2">+I3+K3</f>
        <v>0</v>
      </c>
      <c r="M3" s="65"/>
      <c r="N3" s="43"/>
      <c r="Q3" s="68"/>
    </row>
    <row r="4" spans="1:18" s="47" customFormat="1" x14ac:dyDescent="0.25">
      <c r="A4" s="33"/>
      <c r="B4" s="66"/>
      <c r="C4" s="43"/>
      <c r="D4" s="43"/>
      <c r="E4" s="43"/>
      <c r="F4" s="44">
        <f t="shared" si="0"/>
        <v>0</v>
      </c>
      <c r="G4" s="44"/>
      <c r="H4" s="44"/>
      <c r="I4" s="67">
        <f t="shared" si="1"/>
        <v>0</v>
      </c>
      <c r="J4" s="43"/>
      <c r="K4" s="44"/>
      <c r="L4" s="69">
        <f t="shared" si="2"/>
        <v>0</v>
      </c>
      <c r="M4" s="43"/>
      <c r="N4" s="43"/>
    </row>
    <row r="5" spans="1:18" s="46" customFormat="1" ht="13.5" customHeight="1" x14ac:dyDescent="0.25">
      <c r="A5" s="33"/>
      <c r="B5" s="66"/>
      <c r="C5" s="43"/>
      <c r="D5" s="43"/>
      <c r="E5" s="43"/>
      <c r="F5" s="44">
        <f t="shared" si="0"/>
        <v>0</v>
      </c>
      <c r="G5" s="43"/>
      <c r="H5" s="43"/>
      <c r="I5" s="67">
        <f t="shared" si="1"/>
        <v>0</v>
      </c>
      <c r="J5" s="65"/>
      <c r="K5" s="65"/>
      <c r="L5" s="69">
        <f t="shared" si="2"/>
        <v>0</v>
      </c>
      <c r="M5" s="43"/>
      <c r="N5" s="43"/>
    </row>
    <row r="6" spans="1:18" x14ac:dyDescent="0.25">
      <c r="A6" s="33"/>
      <c r="B6" s="64"/>
      <c r="C6" s="62"/>
      <c r="D6" s="62"/>
      <c r="E6" s="62"/>
      <c r="F6" s="44">
        <f t="shared" si="0"/>
        <v>0</v>
      </c>
      <c r="G6" s="62"/>
      <c r="H6" s="62"/>
      <c r="I6" s="67">
        <f t="shared" si="1"/>
        <v>0</v>
      </c>
      <c r="J6" s="63"/>
      <c r="K6" s="63"/>
      <c r="L6" s="69">
        <f t="shared" si="2"/>
        <v>0</v>
      </c>
      <c r="M6" s="62"/>
      <c r="N6" s="62"/>
    </row>
    <row r="7" spans="1:18" x14ac:dyDescent="0.25">
      <c r="A7" s="33"/>
      <c r="B7" s="64"/>
      <c r="C7" s="62"/>
      <c r="D7" s="62"/>
      <c r="E7" s="62"/>
      <c r="F7" s="44">
        <f t="shared" si="0"/>
        <v>0</v>
      </c>
      <c r="G7" s="62"/>
      <c r="H7" s="62"/>
      <c r="I7" s="67">
        <f t="shared" si="1"/>
        <v>0</v>
      </c>
      <c r="J7" s="63"/>
      <c r="K7" s="63"/>
      <c r="L7" s="69">
        <f t="shared" si="2"/>
        <v>0</v>
      </c>
      <c r="M7" s="62"/>
      <c r="N7" s="62"/>
      <c r="R7" s="28"/>
    </row>
    <row r="8" spans="1:18" x14ac:dyDescent="0.25">
      <c r="A8" s="33"/>
      <c r="B8" s="64"/>
      <c r="C8" s="62"/>
      <c r="D8" s="62"/>
      <c r="E8" s="62"/>
      <c r="F8" s="44">
        <f t="shared" si="0"/>
        <v>0</v>
      </c>
      <c r="G8" s="62"/>
      <c r="H8" s="62"/>
      <c r="I8" s="67">
        <f t="shared" si="1"/>
        <v>0</v>
      </c>
      <c r="J8" s="63"/>
      <c r="K8" s="63"/>
      <c r="L8" s="69">
        <f t="shared" si="2"/>
        <v>0</v>
      </c>
      <c r="M8" s="62"/>
      <c r="N8" s="62"/>
    </row>
    <row r="9" spans="1:18" x14ac:dyDescent="0.25">
      <c r="A9" s="33"/>
      <c r="B9" s="64"/>
      <c r="C9" s="62"/>
      <c r="D9" s="62"/>
      <c r="E9" s="62"/>
      <c r="F9" s="44">
        <f t="shared" si="0"/>
        <v>0</v>
      </c>
      <c r="G9" s="62"/>
      <c r="H9" s="62"/>
      <c r="I9" s="67">
        <f t="shared" si="1"/>
        <v>0</v>
      </c>
      <c r="J9" s="63"/>
      <c r="K9" s="63"/>
      <c r="L9" s="69">
        <f t="shared" si="2"/>
        <v>0</v>
      </c>
      <c r="M9" s="62"/>
      <c r="N9" s="62"/>
    </row>
    <row r="10" spans="1:18" x14ac:dyDescent="0.25">
      <c r="A10" s="33"/>
      <c r="B10" s="64"/>
      <c r="C10" s="62"/>
      <c r="D10" s="62"/>
      <c r="E10" s="62"/>
      <c r="F10" s="44">
        <f t="shared" si="0"/>
        <v>0</v>
      </c>
      <c r="G10" s="62"/>
      <c r="H10" s="62"/>
      <c r="I10" s="67">
        <f t="shared" si="1"/>
        <v>0</v>
      </c>
      <c r="J10" s="63"/>
      <c r="K10" s="63"/>
      <c r="L10" s="69">
        <f t="shared" si="2"/>
        <v>0</v>
      </c>
      <c r="M10" s="62"/>
      <c r="N10" s="62"/>
    </row>
    <row r="11" spans="1:18" x14ac:dyDescent="0.25">
      <c r="A11" s="33"/>
      <c r="B11" s="64"/>
      <c r="C11" s="62"/>
      <c r="D11" s="62"/>
      <c r="E11" s="62"/>
      <c r="F11" s="44">
        <f t="shared" si="0"/>
        <v>0</v>
      </c>
      <c r="G11" s="62"/>
      <c r="H11" s="62"/>
      <c r="I11" s="67">
        <f t="shared" si="1"/>
        <v>0</v>
      </c>
      <c r="J11" s="63"/>
      <c r="K11" s="63"/>
      <c r="L11" s="69">
        <f t="shared" si="2"/>
        <v>0</v>
      </c>
      <c r="M11" s="62"/>
      <c r="N11" s="62"/>
    </row>
    <row r="12" spans="1:18" x14ac:dyDescent="0.25">
      <c r="A12" s="33"/>
      <c r="B12" s="64"/>
      <c r="C12" s="62"/>
      <c r="D12" s="62"/>
      <c r="E12" s="62"/>
      <c r="F12" s="44">
        <f t="shared" si="0"/>
        <v>0</v>
      </c>
      <c r="G12" s="62"/>
      <c r="H12" s="62"/>
      <c r="I12" s="67">
        <f t="shared" si="1"/>
        <v>0</v>
      </c>
      <c r="J12" s="63"/>
      <c r="K12" s="63"/>
      <c r="L12" s="69">
        <f t="shared" si="2"/>
        <v>0</v>
      </c>
      <c r="M12" s="62"/>
      <c r="N12" s="62"/>
    </row>
    <row r="13" spans="1:18" x14ac:dyDescent="0.25">
      <c r="A13" s="33"/>
      <c r="B13" s="64"/>
      <c r="C13" s="62"/>
      <c r="D13" s="62"/>
      <c r="E13" s="62"/>
      <c r="F13" s="44">
        <f t="shared" si="0"/>
        <v>0</v>
      </c>
      <c r="G13" s="62"/>
      <c r="H13" s="62"/>
      <c r="I13" s="67">
        <f t="shared" si="1"/>
        <v>0</v>
      </c>
      <c r="J13" s="63"/>
      <c r="K13" s="63"/>
      <c r="L13" s="69">
        <f t="shared" si="2"/>
        <v>0</v>
      </c>
      <c r="M13" s="62"/>
      <c r="N13" s="62"/>
    </row>
    <row r="14" spans="1:18" x14ac:dyDescent="0.25">
      <c r="A14" s="33"/>
      <c r="B14" s="64"/>
      <c r="C14" s="62"/>
      <c r="D14" s="62"/>
      <c r="E14" s="62"/>
      <c r="F14" s="44">
        <f t="shared" si="0"/>
        <v>0</v>
      </c>
      <c r="G14" s="62"/>
      <c r="H14" s="62"/>
      <c r="I14" s="67">
        <f t="shared" si="1"/>
        <v>0</v>
      </c>
      <c r="J14" s="63"/>
      <c r="K14" s="63"/>
      <c r="L14" s="69">
        <f t="shared" si="2"/>
        <v>0</v>
      </c>
      <c r="M14" s="62"/>
      <c r="N14" s="62"/>
    </row>
    <row r="15" spans="1:18" x14ac:dyDescent="0.25">
      <c r="A15" s="33"/>
      <c r="B15" s="64"/>
      <c r="C15" s="62"/>
      <c r="D15" s="62"/>
      <c r="E15" s="62"/>
      <c r="F15" s="44">
        <f t="shared" si="0"/>
        <v>0</v>
      </c>
      <c r="G15" s="62"/>
      <c r="H15" s="62"/>
      <c r="I15" s="67">
        <f t="shared" si="1"/>
        <v>0</v>
      </c>
      <c r="J15" s="63"/>
      <c r="K15" s="63"/>
      <c r="L15" s="69">
        <f t="shared" si="2"/>
        <v>0</v>
      </c>
      <c r="M15" s="62"/>
      <c r="N15" s="62"/>
    </row>
    <row r="16" spans="1:18" x14ac:dyDescent="0.25">
      <c r="A16" s="33"/>
      <c r="B16" s="64"/>
      <c r="C16" s="62"/>
      <c r="D16" s="62"/>
      <c r="E16" s="62"/>
      <c r="F16" s="44">
        <f t="shared" si="0"/>
        <v>0</v>
      </c>
      <c r="G16" s="62"/>
      <c r="H16" s="62"/>
      <c r="I16" s="67">
        <f t="shared" si="1"/>
        <v>0</v>
      </c>
      <c r="J16" s="63"/>
      <c r="K16" s="63"/>
      <c r="L16" s="69">
        <f t="shared" si="2"/>
        <v>0</v>
      </c>
      <c r="M16" s="62"/>
      <c r="N16" s="62"/>
    </row>
    <row r="17" spans="1:14" x14ac:dyDescent="0.25">
      <c r="A17" s="33"/>
      <c r="B17" s="64"/>
      <c r="C17" s="62"/>
      <c r="D17" s="62"/>
      <c r="E17" s="62"/>
      <c r="F17" s="44">
        <f t="shared" si="0"/>
        <v>0</v>
      </c>
      <c r="G17" s="62"/>
      <c r="H17" s="62"/>
      <c r="I17" s="67">
        <f t="shared" si="1"/>
        <v>0</v>
      </c>
      <c r="J17" s="63"/>
      <c r="K17" s="63"/>
      <c r="L17" s="69">
        <f t="shared" si="2"/>
        <v>0</v>
      </c>
      <c r="M17" s="62"/>
      <c r="N17" s="62"/>
    </row>
    <row r="18" spans="1:14" x14ac:dyDescent="0.25">
      <c r="A18" s="33"/>
      <c r="B18" s="64"/>
      <c r="C18" s="62"/>
      <c r="D18" s="62"/>
      <c r="E18" s="62"/>
      <c r="F18" s="44">
        <f t="shared" si="0"/>
        <v>0</v>
      </c>
      <c r="G18" s="62"/>
      <c r="H18" s="62"/>
      <c r="I18" s="67">
        <f t="shared" si="1"/>
        <v>0</v>
      </c>
      <c r="J18" s="63"/>
      <c r="K18" s="63"/>
      <c r="L18" s="69">
        <f t="shared" si="2"/>
        <v>0</v>
      </c>
      <c r="M18" s="62"/>
      <c r="N18" s="62"/>
    </row>
    <row r="19" spans="1:14" x14ac:dyDescent="0.25">
      <c r="A19" s="33"/>
      <c r="B19" s="64"/>
      <c r="C19" s="62"/>
      <c r="D19" s="62"/>
      <c r="E19" s="62"/>
      <c r="F19" s="44">
        <f t="shared" si="0"/>
        <v>0</v>
      </c>
      <c r="G19" s="62"/>
      <c r="H19" s="62"/>
      <c r="I19" s="67">
        <f t="shared" si="1"/>
        <v>0</v>
      </c>
      <c r="J19" s="63"/>
      <c r="K19" s="63"/>
      <c r="L19" s="69">
        <f t="shared" si="2"/>
        <v>0</v>
      </c>
      <c r="M19" s="62"/>
      <c r="N19" s="62"/>
    </row>
    <row r="20" spans="1:14" x14ac:dyDescent="0.25">
      <c r="A20" s="61" t="s">
        <v>411</v>
      </c>
      <c r="B20" s="61"/>
      <c r="C20" s="59"/>
      <c r="D20" s="59"/>
      <c r="E20" s="59"/>
      <c r="F20" s="60">
        <f>SUM(F2:F19)</f>
        <v>0</v>
      </c>
      <c r="G20" s="60"/>
      <c r="H20" s="60"/>
      <c r="I20" s="60">
        <f>SUM(I2:I19)</f>
        <v>0</v>
      </c>
      <c r="J20" s="60">
        <f>SUM(J2:J19)</f>
        <v>0</v>
      </c>
      <c r="K20" s="60">
        <f>SUM(K2:K19)</f>
        <v>0</v>
      </c>
      <c r="L20" s="60">
        <f>SUM(L2:L19)</f>
        <v>0</v>
      </c>
      <c r="M20" s="59"/>
      <c r="N20" s="59"/>
    </row>
  </sheetData>
  <dataValidations count="1">
    <dataValidation type="list" allowBlank="1" showInputMessage="1" showErrorMessage="1" sqref="A2:A19" xr:uid="{00000000-0002-0000-0900-000000000000}">
      <formula1>metas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A7" zoomScale="90" zoomScaleNormal="90" workbookViewId="0">
      <selection activeCell="B12" sqref="B11:B12"/>
    </sheetView>
  </sheetViews>
  <sheetFormatPr baseColWidth="10" defaultColWidth="11.5703125" defaultRowHeight="15" x14ac:dyDescent="0.25"/>
  <cols>
    <col min="1" max="1" width="9.5703125" customWidth="1"/>
    <col min="2" max="2" width="55.42578125" customWidth="1"/>
    <col min="7" max="7" width="20" customWidth="1"/>
    <col min="8" max="8" width="7.42578125" style="47" customWidth="1"/>
    <col min="9" max="9" width="46.140625" customWidth="1"/>
  </cols>
  <sheetData>
    <row r="1" spans="1:13" ht="52.5" customHeight="1" x14ac:dyDescent="0.25">
      <c r="B1" s="389" t="s">
        <v>412</v>
      </c>
      <c r="C1" s="389"/>
      <c r="D1" s="389"/>
      <c r="E1" s="389"/>
      <c r="F1" s="389"/>
      <c r="G1" s="112"/>
      <c r="I1" s="389" t="s">
        <v>413</v>
      </c>
      <c r="J1" s="389"/>
      <c r="K1" s="389"/>
      <c r="L1" s="389"/>
      <c r="M1" s="389"/>
    </row>
    <row r="3" spans="1:13" s="31" customFormat="1" ht="15.75" x14ac:dyDescent="0.25">
      <c r="A3" s="115" t="s">
        <v>414</v>
      </c>
      <c r="B3" s="104" t="s">
        <v>415</v>
      </c>
      <c r="C3" s="105" t="s">
        <v>416</v>
      </c>
      <c r="D3" s="105" t="s">
        <v>417</v>
      </c>
      <c r="E3" s="105" t="s">
        <v>418</v>
      </c>
      <c r="F3" s="106" t="s">
        <v>419</v>
      </c>
      <c r="G3" s="112"/>
      <c r="H3" s="125" t="s">
        <v>414</v>
      </c>
      <c r="I3" s="118" t="s">
        <v>420</v>
      </c>
      <c r="J3" s="110" t="s">
        <v>416</v>
      </c>
      <c r="K3" s="110" t="s">
        <v>417</v>
      </c>
      <c r="L3" s="110" t="s">
        <v>418</v>
      </c>
      <c r="M3" s="110" t="s">
        <v>419</v>
      </c>
    </row>
    <row r="4" spans="1:13" ht="72" customHeight="1" x14ac:dyDescent="0.25">
      <c r="A4" s="43" t="s">
        <v>421</v>
      </c>
      <c r="B4" s="101" t="s">
        <v>422</v>
      </c>
      <c r="C4" s="32">
        <v>56</v>
      </c>
      <c r="D4" s="32">
        <v>20</v>
      </c>
      <c r="E4" s="32">
        <v>20</v>
      </c>
      <c r="F4" s="102"/>
      <c r="G4" s="116"/>
      <c r="H4" s="43" t="s">
        <v>423</v>
      </c>
      <c r="I4" s="101" t="s">
        <v>218</v>
      </c>
      <c r="J4" s="34">
        <v>0.5</v>
      </c>
      <c r="K4" s="34">
        <v>0.5</v>
      </c>
      <c r="L4" s="33"/>
      <c r="M4" s="33"/>
    </row>
    <row r="5" spans="1:13" ht="57.75" customHeight="1" x14ac:dyDescent="0.25">
      <c r="A5" s="43" t="s">
        <v>424</v>
      </c>
      <c r="B5" s="101" t="s">
        <v>425</v>
      </c>
      <c r="C5" s="32">
        <v>600</v>
      </c>
      <c r="D5" s="32">
        <v>600</v>
      </c>
      <c r="E5" s="32">
        <v>600</v>
      </c>
      <c r="F5" s="103">
        <v>600</v>
      </c>
      <c r="G5" s="117"/>
      <c r="H5" s="43" t="s">
        <v>426</v>
      </c>
      <c r="I5" s="119" t="s">
        <v>427</v>
      </c>
      <c r="J5" s="35">
        <v>0.125</v>
      </c>
      <c r="K5" s="35">
        <v>0.125</v>
      </c>
      <c r="L5" s="35">
        <v>0.125</v>
      </c>
      <c r="M5" s="35">
        <v>0.125</v>
      </c>
    </row>
    <row r="6" spans="1:13" ht="68.25" customHeight="1" x14ac:dyDescent="0.25">
      <c r="A6" s="43" t="s">
        <v>421</v>
      </c>
      <c r="B6" s="101" t="s">
        <v>428</v>
      </c>
      <c r="C6" s="32">
        <v>50</v>
      </c>
      <c r="D6" s="32">
        <v>50</v>
      </c>
      <c r="E6" s="32">
        <v>50</v>
      </c>
      <c r="F6" s="103">
        <v>50</v>
      </c>
      <c r="G6" s="117"/>
      <c r="H6" s="43" t="s">
        <v>426</v>
      </c>
      <c r="I6" s="119" t="s">
        <v>429</v>
      </c>
      <c r="J6" s="35">
        <v>0.125</v>
      </c>
      <c r="K6" s="35">
        <v>0.125</v>
      </c>
      <c r="L6" s="35">
        <v>0.125</v>
      </c>
      <c r="M6" s="35">
        <v>0.125</v>
      </c>
    </row>
    <row r="7" spans="1:13" ht="57.75" customHeight="1" x14ac:dyDescent="0.25">
      <c r="A7" s="43" t="s">
        <v>421</v>
      </c>
      <c r="B7" s="101" t="s">
        <v>430</v>
      </c>
      <c r="C7" s="32">
        <v>5</v>
      </c>
      <c r="D7" s="32">
        <v>5</v>
      </c>
      <c r="E7" s="32">
        <v>5</v>
      </c>
      <c r="F7" s="103">
        <v>5</v>
      </c>
      <c r="G7" s="117"/>
      <c r="H7" s="43" t="s">
        <v>431</v>
      </c>
      <c r="I7" s="120" t="s">
        <v>432</v>
      </c>
      <c r="J7" s="36">
        <v>100</v>
      </c>
      <c r="K7" s="36">
        <v>100</v>
      </c>
      <c r="L7" s="36">
        <v>100</v>
      </c>
      <c r="M7" s="36">
        <v>100</v>
      </c>
    </row>
    <row r="8" spans="1:13" ht="56.25" customHeight="1" x14ac:dyDescent="0.25">
      <c r="A8" s="43" t="s">
        <v>433</v>
      </c>
      <c r="B8" s="101" t="s">
        <v>434</v>
      </c>
      <c r="C8" s="32">
        <v>2</v>
      </c>
      <c r="D8" s="32">
        <v>2</v>
      </c>
      <c r="E8" s="32">
        <v>2</v>
      </c>
      <c r="F8" s="103">
        <v>2</v>
      </c>
      <c r="G8" s="117"/>
      <c r="H8" s="43" t="s">
        <v>431</v>
      </c>
      <c r="I8" s="120" t="s">
        <v>435</v>
      </c>
      <c r="J8" s="37">
        <v>0.25</v>
      </c>
      <c r="K8" s="37">
        <v>0.25</v>
      </c>
      <c r="L8" s="37">
        <v>0.25</v>
      </c>
      <c r="M8" s="37">
        <v>0.25</v>
      </c>
    </row>
    <row r="9" spans="1:13" ht="56.25" customHeight="1" thickBot="1" x14ac:dyDescent="0.3">
      <c r="A9" s="43" t="s">
        <v>433</v>
      </c>
      <c r="B9" s="101" t="s">
        <v>436</v>
      </c>
      <c r="C9" s="32">
        <v>1</v>
      </c>
      <c r="D9" s="32">
        <v>1</v>
      </c>
      <c r="E9" s="32">
        <v>1</v>
      </c>
      <c r="F9" s="103">
        <v>1</v>
      </c>
      <c r="G9" s="117"/>
      <c r="H9" s="43" t="s">
        <v>437</v>
      </c>
      <c r="I9" s="121" t="s">
        <v>438</v>
      </c>
      <c r="J9" s="38">
        <v>0.25</v>
      </c>
      <c r="K9" s="38">
        <v>0.25</v>
      </c>
      <c r="L9" s="38">
        <v>0.25</v>
      </c>
      <c r="M9" s="38">
        <v>0.25</v>
      </c>
    </row>
    <row r="10" spans="1:13" ht="61.5" customHeight="1" thickBot="1" x14ac:dyDescent="0.3">
      <c r="A10" s="43" t="s">
        <v>433</v>
      </c>
      <c r="B10" s="101" t="s">
        <v>439</v>
      </c>
      <c r="C10" s="32">
        <v>10</v>
      </c>
      <c r="D10" s="32">
        <v>10</v>
      </c>
      <c r="E10" s="32">
        <v>10</v>
      </c>
      <c r="F10" s="103">
        <v>10</v>
      </c>
      <c r="G10" s="117"/>
      <c r="H10" s="43" t="s">
        <v>437</v>
      </c>
      <c r="I10" s="122" t="s">
        <v>440</v>
      </c>
      <c r="J10" s="39">
        <v>0.25</v>
      </c>
      <c r="K10" s="39">
        <v>0.25</v>
      </c>
      <c r="L10" s="39">
        <v>0.25</v>
      </c>
      <c r="M10" s="39">
        <v>0.25</v>
      </c>
    </row>
    <row r="11" spans="1:13" ht="61.5" customHeight="1" thickTop="1" x14ac:dyDescent="0.25">
      <c r="A11" s="43" t="s">
        <v>424</v>
      </c>
      <c r="B11" s="101" t="s">
        <v>441</v>
      </c>
      <c r="C11" s="32">
        <v>50</v>
      </c>
      <c r="D11" s="32">
        <v>50</v>
      </c>
      <c r="E11" s="32">
        <v>50</v>
      </c>
      <c r="F11" s="103">
        <v>50</v>
      </c>
      <c r="G11" s="117"/>
      <c r="H11" s="43" t="s">
        <v>442</v>
      </c>
      <c r="I11" s="123" t="s">
        <v>443</v>
      </c>
      <c r="J11" s="40">
        <v>0.125</v>
      </c>
      <c r="K11" s="40">
        <v>0.125</v>
      </c>
      <c r="L11" s="40">
        <v>0.125</v>
      </c>
      <c r="M11" s="40">
        <v>0.125</v>
      </c>
    </row>
    <row r="12" spans="1:13" ht="51" customHeight="1" x14ac:dyDescent="0.25">
      <c r="A12" s="43" t="s">
        <v>424</v>
      </c>
      <c r="B12" s="101" t="s">
        <v>444</v>
      </c>
      <c r="C12" s="32">
        <v>300</v>
      </c>
      <c r="D12" s="32">
        <v>300</v>
      </c>
      <c r="E12" s="32">
        <v>300</v>
      </c>
      <c r="F12" s="103">
        <v>300</v>
      </c>
      <c r="G12" s="117"/>
      <c r="H12" s="43" t="s">
        <v>442</v>
      </c>
      <c r="I12" s="124" t="s">
        <v>445</v>
      </c>
      <c r="J12" s="111">
        <v>0.125</v>
      </c>
      <c r="K12" s="111">
        <v>0.125</v>
      </c>
      <c r="L12" s="111">
        <v>0.125</v>
      </c>
      <c r="M12" s="111">
        <v>0.125</v>
      </c>
    </row>
    <row r="13" spans="1:13" ht="51" customHeight="1" x14ac:dyDescent="0.25">
      <c r="A13" s="43" t="s">
        <v>424</v>
      </c>
      <c r="B13" s="101" t="s">
        <v>446</v>
      </c>
      <c r="C13" s="32">
        <v>4</v>
      </c>
      <c r="D13" s="32">
        <v>3</v>
      </c>
      <c r="E13" s="32">
        <v>3</v>
      </c>
      <c r="F13" s="103">
        <v>3</v>
      </c>
      <c r="G13" s="117"/>
    </row>
    <row r="14" spans="1:13" ht="56.25" customHeight="1" x14ac:dyDescent="0.25">
      <c r="A14" s="43" t="s">
        <v>421</v>
      </c>
      <c r="B14" s="101" t="s">
        <v>447</v>
      </c>
      <c r="C14" s="32">
        <v>10</v>
      </c>
      <c r="D14" s="32">
        <v>10</v>
      </c>
      <c r="E14" s="32">
        <v>10</v>
      </c>
      <c r="F14" s="103">
        <v>10</v>
      </c>
      <c r="G14" s="117"/>
    </row>
    <row r="15" spans="1:13" ht="56.25" customHeight="1" x14ac:dyDescent="0.25">
      <c r="A15" s="43" t="s">
        <v>424</v>
      </c>
      <c r="B15" s="101" t="s">
        <v>448</v>
      </c>
      <c r="C15" s="32">
        <v>60</v>
      </c>
      <c r="D15" s="32">
        <v>70</v>
      </c>
      <c r="E15" s="32">
        <v>80</v>
      </c>
      <c r="F15" s="103">
        <v>90</v>
      </c>
      <c r="G15" s="117"/>
    </row>
    <row r="16" spans="1:13" ht="51.75" customHeight="1" x14ac:dyDescent="0.25">
      <c r="A16" s="43" t="s">
        <v>424</v>
      </c>
      <c r="B16" s="101" t="s">
        <v>143</v>
      </c>
      <c r="C16" s="32">
        <v>800</v>
      </c>
      <c r="D16" s="32">
        <v>800</v>
      </c>
      <c r="E16" s="32">
        <v>800</v>
      </c>
      <c r="F16" s="103">
        <v>800</v>
      </c>
      <c r="G16" s="117"/>
    </row>
    <row r="17" spans="1:7" ht="54" customHeight="1" x14ac:dyDescent="0.25">
      <c r="A17" s="43" t="s">
        <v>424</v>
      </c>
      <c r="B17" s="101" t="s">
        <v>449</v>
      </c>
      <c r="C17" s="32">
        <v>1000</v>
      </c>
      <c r="D17" s="32">
        <v>1000</v>
      </c>
      <c r="E17" s="32">
        <v>1000</v>
      </c>
      <c r="F17" s="103">
        <v>1000</v>
      </c>
      <c r="G17" s="117"/>
    </row>
    <row r="18" spans="1:7" ht="54" customHeight="1" x14ac:dyDescent="0.25">
      <c r="A18" s="43" t="s">
        <v>424</v>
      </c>
      <c r="B18" s="107" t="s">
        <v>450</v>
      </c>
      <c r="C18" s="108">
        <v>462000</v>
      </c>
      <c r="D18" s="108">
        <v>100000</v>
      </c>
      <c r="E18" s="108">
        <v>100000</v>
      </c>
      <c r="F18" s="109">
        <v>100000</v>
      </c>
      <c r="G18" s="117"/>
    </row>
    <row r="19" spans="1:7" ht="54" customHeight="1" x14ac:dyDescent="0.25"/>
  </sheetData>
  <mergeCells count="2">
    <mergeCell ref="B1:F1"/>
    <mergeCell ref="I1:M1"/>
  </mergeCells>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1"/>
  <sheetViews>
    <sheetView zoomScale="80" zoomScaleNormal="80" workbookViewId="0">
      <selection activeCell="B20" sqref="B20"/>
    </sheetView>
  </sheetViews>
  <sheetFormatPr baseColWidth="10" defaultColWidth="11.5703125" defaultRowHeight="15" x14ac:dyDescent="0.25"/>
  <cols>
    <col min="1" max="1" width="26.85546875" customWidth="1"/>
    <col min="2" max="3" width="27.7109375" customWidth="1"/>
  </cols>
  <sheetData>
    <row r="1" spans="1:4" ht="18.75" x14ac:dyDescent="0.3">
      <c r="A1" s="89" t="s">
        <v>451</v>
      </c>
    </row>
    <row r="2" spans="1:4" ht="18.75" x14ac:dyDescent="0.3">
      <c r="A2" s="57" t="s">
        <v>452</v>
      </c>
      <c r="B2" s="57" t="s">
        <v>453</v>
      </c>
      <c r="C2" s="57" t="s">
        <v>454</v>
      </c>
      <c r="D2" s="54"/>
    </row>
    <row r="3" spans="1:4" ht="18.75" x14ac:dyDescent="0.3">
      <c r="A3" s="56">
        <v>0</v>
      </c>
      <c r="B3" s="56">
        <v>1197166</v>
      </c>
      <c r="C3" s="55">
        <v>108580</v>
      </c>
      <c r="D3" s="54"/>
    </row>
    <row r="4" spans="1:4" ht="18.75" x14ac:dyDescent="0.3">
      <c r="A4" s="56">
        <v>1197167</v>
      </c>
      <c r="B4" s="56">
        <v>1881232</v>
      </c>
      <c r="C4" s="55">
        <v>148394</v>
      </c>
      <c r="D4" s="54"/>
    </row>
    <row r="5" spans="1:4" ht="18.75" x14ac:dyDescent="0.3">
      <c r="A5" s="56">
        <v>1881233</v>
      </c>
      <c r="B5" s="56">
        <v>2512112</v>
      </c>
      <c r="C5" s="55">
        <v>180053</v>
      </c>
      <c r="D5" s="54"/>
    </row>
    <row r="6" spans="1:4" ht="18.75" x14ac:dyDescent="0.3">
      <c r="A6" s="56">
        <v>2512113</v>
      </c>
      <c r="B6" s="56">
        <v>3186275</v>
      </c>
      <c r="C6" s="55">
        <v>209511</v>
      </c>
      <c r="D6" s="54"/>
    </row>
    <row r="7" spans="1:4" ht="18.75" x14ac:dyDescent="0.3">
      <c r="A7" s="56">
        <v>3186276</v>
      </c>
      <c r="B7" s="56">
        <v>3848087</v>
      </c>
      <c r="C7" s="55">
        <v>240584</v>
      </c>
      <c r="D7" s="54"/>
    </row>
    <row r="8" spans="1:4" ht="18.75" x14ac:dyDescent="0.3">
      <c r="A8" s="56">
        <v>3848088</v>
      </c>
      <c r="B8" s="56">
        <v>5803498</v>
      </c>
      <c r="C8" s="55">
        <v>271546</v>
      </c>
      <c r="D8" s="54"/>
    </row>
    <row r="9" spans="1:4" ht="18.75" x14ac:dyDescent="0.3">
      <c r="A9" s="56">
        <v>5803499</v>
      </c>
      <c r="B9" s="56">
        <v>8111292</v>
      </c>
      <c r="C9" s="55">
        <v>329834</v>
      </c>
      <c r="D9" s="54"/>
    </row>
    <row r="10" spans="1:4" ht="18.75" x14ac:dyDescent="0.3">
      <c r="A10" s="56">
        <v>8111293</v>
      </c>
      <c r="B10" s="56">
        <v>9631033</v>
      </c>
      <c r="C10" s="55">
        <v>444947</v>
      </c>
      <c r="D10" s="54"/>
    </row>
    <row r="11" spans="1:4" ht="18.75" x14ac:dyDescent="0.3">
      <c r="A11" s="54"/>
      <c r="B11" s="54"/>
      <c r="C11" s="54"/>
      <c r="D11" s="54"/>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6"/>
  <sheetViews>
    <sheetView topLeftCell="I13" zoomScale="60" zoomScaleNormal="60" workbookViewId="0">
      <selection activeCell="V28" sqref="V28"/>
    </sheetView>
  </sheetViews>
  <sheetFormatPr baseColWidth="10" defaultColWidth="11.42578125" defaultRowHeight="15" x14ac:dyDescent="0.25"/>
  <cols>
    <col min="1" max="1" width="13" style="47" customWidth="1"/>
    <col min="2" max="2" width="46.140625" style="47" customWidth="1"/>
    <col min="3" max="3" width="24" style="47" customWidth="1"/>
    <col min="4" max="4" width="25.5703125" style="47" customWidth="1"/>
    <col min="5" max="5" width="35.7109375" style="47" customWidth="1"/>
    <col min="6" max="6" width="11.42578125" style="47"/>
    <col min="7" max="7" width="25.7109375" style="47" customWidth="1"/>
    <col min="8" max="8" width="11.42578125" style="47"/>
    <col min="9" max="9" width="28.28515625" style="47" customWidth="1"/>
    <col min="10" max="10" width="11.42578125" style="47"/>
    <col min="11" max="11" width="29.42578125" style="47" customWidth="1"/>
    <col min="12" max="12" width="11.42578125" style="47"/>
    <col min="13" max="13" width="34.7109375" style="47" customWidth="1"/>
    <col min="14" max="14" width="11.42578125" style="47"/>
    <col min="15" max="15" width="47.7109375" style="47" customWidth="1"/>
    <col min="16" max="16" width="11.42578125" style="47"/>
    <col min="17" max="17" width="70.140625" style="47" customWidth="1"/>
    <col min="18" max="20" width="11.42578125" style="47"/>
    <col min="21" max="21" width="56.85546875" style="47" customWidth="1"/>
    <col min="22" max="22" width="45" style="47" customWidth="1"/>
    <col min="23" max="16384" width="11.42578125" style="47"/>
  </cols>
  <sheetData>
    <row r="1" spans="1:24" ht="129" customHeight="1" thickBot="1" x14ac:dyDescent="0.3">
      <c r="A1" s="47" t="s">
        <v>385</v>
      </c>
      <c r="B1" s="41" t="s">
        <v>455</v>
      </c>
      <c r="C1" s="6" t="s">
        <v>456</v>
      </c>
      <c r="D1" s="47" t="s">
        <v>457</v>
      </c>
      <c r="E1" s="153" t="s">
        <v>458</v>
      </c>
      <c r="G1" s="41" t="s">
        <v>320</v>
      </c>
      <c r="I1" s="41" t="s">
        <v>321</v>
      </c>
      <c r="K1" s="145" t="s">
        <v>357</v>
      </c>
      <c r="M1" s="41" t="s">
        <v>64</v>
      </c>
      <c r="O1" s="145" t="s">
        <v>30</v>
      </c>
      <c r="Q1" s="132" t="s">
        <v>31</v>
      </c>
      <c r="S1" s="47" t="s">
        <v>70</v>
      </c>
      <c r="U1" s="163" t="s">
        <v>459</v>
      </c>
      <c r="V1" s="163" t="s">
        <v>459</v>
      </c>
    </row>
    <row r="2" spans="1:24" ht="129.75" customHeight="1" thickBot="1" x14ac:dyDescent="0.3">
      <c r="A2" s="47" t="s">
        <v>460</v>
      </c>
      <c r="B2" s="41" t="s">
        <v>461</v>
      </c>
      <c r="C2" s="6" t="s">
        <v>462</v>
      </c>
      <c r="D2" s="47" t="s">
        <v>463</v>
      </c>
      <c r="E2" s="153" t="s">
        <v>464</v>
      </c>
      <c r="G2" s="113" t="s">
        <v>118</v>
      </c>
      <c r="I2" s="113" t="s">
        <v>465</v>
      </c>
      <c r="K2" s="145" t="s">
        <v>362</v>
      </c>
      <c r="M2" s="41" t="s">
        <v>26</v>
      </c>
      <c r="O2" s="145" t="s">
        <v>135</v>
      </c>
      <c r="Q2" s="132" t="s">
        <v>39</v>
      </c>
      <c r="S2" s="47" t="s">
        <v>83</v>
      </c>
      <c r="U2" s="163" t="s">
        <v>466</v>
      </c>
      <c r="V2" s="163" t="s">
        <v>466</v>
      </c>
    </row>
    <row r="3" spans="1:24" ht="60.75" thickBot="1" x14ac:dyDescent="0.3">
      <c r="A3" s="47" t="s">
        <v>467</v>
      </c>
      <c r="B3" s="41" t="s">
        <v>468</v>
      </c>
      <c r="C3" s="6" t="s">
        <v>469</v>
      </c>
      <c r="D3" s="47" t="s">
        <v>470</v>
      </c>
      <c r="E3" s="153" t="s">
        <v>471</v>
      </c>
      <c r="G3" s="113" t="s">
        <v>28</v>
      </c>
      <c r="I3" s="113" t="s">
        <v>387</v>
      </c>
      <c r="K3" s="145" t="s">
        <v>365</v>
      </c>
      <c r="M3" s="41" t="s">
        <v>472</v>
      </c>
      <c r="O3" s="145" t="s">
        <v>191</v>
      </c>
      <c r="Q3" s="132" t="s">
        <v>98</v>
      </c>
      <c r="S3" s="47" t="s">
        <v>34</v>
      </c>
      <c r="U3" s="163" t="s">
        <v>473</v>
      </c>
      <c r="V3" s="163" t="s">
        <v>473</v>
      </c>
    </row>
    <row r="4" spans="1:24" ht="53.25" customHeight="1" thickBot="1" x14ac:dyDescent="0.3">
      <c r="A4" s="47" t="s">
        <v>474</v>
      </c>
      <c r="B4" s="41" t="s">
        <v>475</v>
      </c>
      <c r="C4" s="26" t="s">
        <v>476</v>
      </c>
      <c r="D4" s="47" t="s">
        <v>477</v>
      </c>
      <c r="E4" s="153" t="s">
        <v>478</v>
      </c>
      <c r="G4" s="113" t="s">
        <v>167</v>
      </c>
      <c r="I4" s="113" t="s">
        <v>479</v>
      </c>
      <c r="K4" s="145"/>
      <c r="M4" s="47" t="s">
        <v>480</v>
      </c>
      <c r="O4" s="41" t="s">
        <v>217</v>
      </c>
      <c r="Q4" s="132" t="s">
        <v>111</v>
      </c>
      <c r="S4" s="47" t="s">
        <v>177</v>
      </c>
      <c r="U4" s="163" t="s">
        <v>481</v>
      </c>
      <c r="V4" s="163" t="s">
        <v>481</v>
      </c>
    </row>
    <row r="5" spans="1:24" ht="45.75" thickBot="1" x14ac:dyDescent="0.3">
      <c r="A5" s="47" t="s">
        <v>482</v>
      </c>
      <c r="B5" s="47" t="s">
        <v>483</v>
      </c>
      <c r="C5" s="26" t="s">
        <v>484</v>
      </c>
      <c r="D5" s="47" t="s">
        <v>485</v>
      </c>
      <c r="E5" s="153" t="s">
        <v>486</v>
      </c>
      <c r="G5" s="113" t="s">
        <v>155</v>
      </c>
      <c r="I5" s="113" t="s">
        <v>487</v>
      </c>
      <c r="K5" s="145"/>
      <c r="O5" s="41" t="s">
        <v>66</v>
      </c>
      <c r="Q5" s="132" t="s">
        <v>72</v>
      </c>
      <c r="S5" s="47" t="s">
        <v>87</v>
      </c>
      <c r="U5" s="163" t="s">
        <v>488</v>
      </c>
      <c r="V5" s="163" t="s">
        <v>488</v>
      </c>
    </row>
    <row r="6" spans="1:24" ht="30.75" thickBot="1" x14ac:dyDescent="0.3">
      <c r="A6" s="47" t="s">
        <v>489</v>
      </c>
      <c r="C6" s="26" t="s">
        <v>490</v>
      </c>
      <c r="G6" s="113" t="s">
        <v>142</v>
      </c>
      <c r="I6" s="113" t="s">
        <v>167</v>
      </c>
      <c r="O6" s="148" t="s">
        <v>491</v>
      </c>
      <c r="Q6" s="132" t="s">
        <v>119</v>
      </c>
      <c r="S6" s="47" t="s">
        <v>48</v>
      </c>
      <c r="U6" s="163" t="s">
        <v>492</v>
      </c>
      <c r="V6" s="163" t="s">
        <v>492</v>
      </c>
    </row>
    <row r="7" spans="1:24" ht="60.75" thickBot="1" x14ac:dyDescent="0.3">
      <c r="A7" s="47" t="s">
        <v>493</v>
      </c>
      <c r="C7" s="26" t="s">
        <v>494</v>
      </c>
      <c r="G7" s="113" t="s">
        <v>336</v>
      </c>
      <c r="I7" s="113" t="s">
        <v>155</v>
      </c>
      <c r="O7" s="148" t="s">
        <v>495</v>
      </c>
      <c r="Q7" s="132" t="s">
        <v>136</v>
      </c>
      <c r="S7" s="47" t="s">
        <v>161</v>
      </c>
      <c r="U7" s="163" t="s">
        <v>496</v>
      </c>
      <c r="V7" s="163" t="s">
        <v>496</v>
      </c>
    </row>
    <row r="8" spans="1:24" ht="42.75" customHeight="1" thickBot="1" x14ac:dyDescent="0.3">
      <c r="A8" s="47" t="s">
        <v>497</v>
      </c>
      <c r="C8" s="6" t="s">
        <v>498</v>
      </c>
      <c r="G8" s="113" t="s">
        <v>246</v>
      </c>
      <c r="I8" s="113" t="s">
        <v>142</v>
      </c>
      <c r="O8" s="148" t="s">
        <v>499</v>
      </c>
      <c r="Q8" s="132" t="s">
        <v>156</v>
      </c>
      <c r="S8" s="47" t="s">
        <v>164</v>
      </c>
      <c r="U8" s="163" t="s">
        <v>500</v>
      </c>
      <c r="V8" s="163" t="s">
        <v>500</v>
      </c>
    </row>
    <row r="9" spans="1:24" ht="45.75" thickBot="1" x14ac:dyDescent="0.3">
      <c r="A9" s="47" t="s">
        <v>501</v>
      </c>
      <c r="C9" s="47" t="s">
        <v>502</v>
      </c>
      <c r="G9" s="113" t="s">
        <v>290</v>
      </c>
      <c r="I9" s="113" t="s">
        <v>336</v>
      </c>
      <c r="O9" s="148" t="s">
        <v>503</v>
      </c>
      <c r="Q9" s="132" t="s">
        <v>159</v>
      </c>
      <c r="S9" s="47" t="s">
        <v>99</v>
      </c>
      <c r="U9" s="163" t="s">
        <v>504</v>
      </c>
      <c r="V9" s="163" t="s">
        <v>504</v>
      </c>
    </row>
    <row r="10" spans="1:24" ht="45.75" thickBot="1" x14ac:dyDescent="0.3">
      <c r="A10" s="47" t="s">
        <v>505</v>
      </c>
      <c r="G10" s="113" t="s">
        <v>300</v>
      </c>
      <c r="I10" s="113" t="s">
        <v>291</v>
      </c>
      <c r="O10" s="148" t="s">
        <v>506</v>
      </c>
      <c r="Q10" s="132" t="s">
        <v>143</v>
      </c>
      <c r="S10" s="47" t="s">
        <v>78</v>
      </c>
      <c r="U10" s="163" t="s">
        <v>507</v>
      </c>
      <c r="V10" s="163" t="s">
        <v>507</v>
      </c>
    </row>
    <row r="11" spans="1:24" ht="39" thickBot="1" x14ac:dyDescent="0.3">
      <c r="A11" s="47" t="s">
        <v>508</v>
      </c>
      <c r="G11" s="113" t="s">
        <v>227</v>
      </c>
      <c r="I11" s="113" t="s">
        <v>228</v>
      </c>
      <c r="O11" s="148" t="s">
        <v>509</v>
      </c>
      <c r="Q11" s="132" t="s">
        <v>150</v>
      </c>
      <c r="S11" s="47" t="s">
        <v>35</v>
      </c>
      <c r="U11" s="163" t="s">
        <v>510</v>
      </c>
      <c r="V11" s="163" t="s">
        <v>510</v>
      </c>
    </row>
    <row r="12" spans="1:24" ht="45.75" thickBot="1" x14ac:dyDescent="0.3">
      <c r="A12" s="47" t="s">
        <v>511</v>
      </c>
      <c r="G12" s="113" t="s">
        <v>268</v>
      </c>
      <c r="I12" s="113" t="s">
        <v>216</v>
      </c>
      <c r="O12" s="148" t="s">
        <v>512</v>
      </c>
      <c r="Q12" s="138" t="s">
        <v>168</v>
      </c>
      <c r="S12" s="47" t="s">
        <v>56</v>
      </c>
      <c r="U12" s="163" t="s">
        <v>513</v>
      </c>
      <c r="V12" s="163" t="s">
        <v>513</v>
      </c>
    </row>
    <row r="13" spans="1:24" ht="49.5" customHeight="1" thickBot="1" x14ac:dyDescent="0.3">
      <c r="A13" s="47" t="s">
        <v>514</v>
      </c>
      <c r="G13" s="113" t="s">
        <v>313</v>
      </c>
      <c r="I13" s="146" t="s">
        <v>313</v>
      </c>
      <c r="O13" s="148" t="s">
        <v>515</v>
      </c>
      <c r="Q13" s="138" t="s">
        <v>182</v>
      </c>
      <c r="U13" s="161" t="s">
        <v>516</v>
      </c>
      <c r="V13" s="161" t="s">
        <v>517</v>
      </c>
      <c r="W13" s="160"/>
      <c r="X13" s="160"/>
    </row>
    <row r="14" spans="1:24" ht="45.75" thickBot="1" x14ac:dyDescent="0.3">
      <c r="A14" s="47" t="s">
        <v>518</v>
      </c>
      <c r="G14" s="113" t="s">
        <v>264</v>
      </c>
      <c r="I14" s="147" t="s">
        <v>519</v>
      </c>
      <c r="O14" s="148" t="s">
        <v>520</v>
      </c>
      <c r="Q14" s="132" t="s">
        <v>192</v>
      </c>
      <c r="U14" s="161" t="s">
        <v>521</v>
      </c>
      <c r="V14" s="161" t="s">
        <v>522</v>
      </c>
      <c r="W14" s="162"/>
      <c r="X14" s="162"/>
    </row>
    <row r="15" spans="1:24" ht="45.75" thickBot="1" x14ac:dyDescent="0.3">
      <c r="A15" s="47" t="s">
        <v>523</v>
      </c>
      <c r="G15" s="114" t="s">
        <v>215</v>
      </c>
      <c r="I15" s="147"/>
      <c r="O15" s="148" t="s">
        <v>524</v>
      </c>
      <c r="Q15" s="132" t="s">
        <v>200</v>
      </c>
      <c r="U15" s="161" t="s">
        <v>522</v>
      </c>
      <c r="V15" s="161" t="s">
        <v>525</v>
      </c>
      <c r="W15" s="162"/>
      <c r="X15" s="162"/>
    </row>
    <row r="16" spans="1:24" ht="81.75" customHeight="1" thickBot="1" x14ac:dyDescent="0.3">
      <c r="A16" s="47" t="s">
        <v>526</v>
      </c>
      <c r="O16" s="148" t="s">
        <v>527</v>
      </c>
      <c r="Q16" s="132" t="s">
        <v>206</v>
      </c>
      <c r="U16" s="161" t="s">
        <v>528</v>
      </c>
      <c r="V16" s="161" t="s">
        <v>529</v>
      </c>
      <c r="W16" s="162"/>
      <c r="X16" s="162"/>
    </row>
    <row r="17" spans="1:24" ht="30.75" thickBot="1" x14ac:dyDescent="0.3">
      <c r="A17" s="47" t="s">
        <v>530</v>
      </c>
      <c r="O17" s="148" t="s">
        <v>531</v>
      </c>
      <c r="Q17" s="132" t="s">
        <v>218</v>
      </c>
      <c r="U17" s="161" t="s">
        <v>532</v>
      </c>
      <c r="V17" s="161" t="s">
        <v>533</v>
      </c>
      <c r="W17" s="162"/>
      <c r="X17" s="162"/>
    </row>
    <row r="18" spans="1:24" ht="45.75" thickBot="1" x14ac:dyDescent="0.3">
      <c r="A18" s="47" t="s">
        <v>534</v>
      </c>
      <c r="O18" s="148" t="s">
        <v>535</v>
      </c>
      <c r="Q18" s="132" t="s">
        <v>247</v>
      </c>
      <c r="U18" s="161" t="s">
        <v>536</v>
      </c>
      <c r="V18" s="161" t="s">
        <v>537</v>
      </c>
      <c r="W18" s="162"/>
      <c r="X18" s="162"/>
    </row>
    <row r="19" spans="1:24" ht="30.75" thickBot="1" x14ac:dyDescent="0.3">
      <c r="A19" s="47" t="s">
        <v>538</v>
      </c>
      <c r="O19" s="148" t="s">
        <v>539</v>
      </c>
      <c r="Q19" s="132" t="s">
        <v>269</v>
      </c>
      <c r="U19" s="161" t="s">
        <v>540</v>
      </c>
      <c r="V19" s="161" t="s">
        <v>541</v>
      </c>
      <c r="W19" s="162"/>
      <c r="X19" s="162"/>
    </row>
    <row r="20" spans="1:24" ht="45.75" thickBot="1" x14ac:dyDescent="0.3">
      <c r="A20" s="47" t="s">
        <v>542</v>
      </c>
      <c r="O20" s="148" t="s">
        <v>543</v>
      </c>
      <c r="Q20" s="132" t="s">
        <v>67</v>
      </c>
      <c r="U20" s="161" t="s">
        <v>544</v>
      </c>
      <c r="V20" s="161" t="s">
        <v>545</v>
      </c>
      <c r="W20" s="162"/>
      <c r="X20" s="162"/>
    </row>
    <row r="21" spans="1:24" ht="45.75" thickBot="1" x14ac:dyDescent="0.3">
      <c r="A21" s="47" t="s">
        <v>546</v>
      </c>
      <c r="O21" s="148" t="s">
        <v>547</v>
      </c>
      <c r="Q21" s="132" t="s">
        <v>337</v>
      </c>
      <c r="U21" s="161" t="s">
        <v>548</v>
      </c>
      <c r="V21" s="161" t="s">
        <v>549</v>
      </c>
      <c r="W21" s="162"/>
      <c r="X21" s="162"/>
    </row>
    <row r="22" spans="1:24" ht="45.75" thickBot="1" x14ac:dyDescent="0.3">
      <c r="O22" s="148" t="s">
        <v>547</v>
      </c>
      <c r="Q22" s="47" t="s">
        <v>81</v>
      </c>
      <c r="U22" s="161" t="s">
        <v>550</v>
      </c>
      <c r="V22" s="161" t="s">
        <v>551</v>
      </c>
      <c r="W22" s="162"/>
      <c r="X22" s="162"/>
    </row>
    <row r="23" spans="1:24" ht="30.75" thickBot="1" x14ac:dyDescent="0.3">
      <c r="O23" s="148" t="s">
        <v>552</v>
      </c>
      <c r="U23" s="161" t="s">
        <v>553</v>
      </c>
      <c r="V23" s="161" t="s">
        <v>554</v>
      </c>
      <c r="W23" s="162"/>
      <c r="X23" s="162"/>
    </row>
    <row r="24" spans="1:24" ht="75.75" thickBot="1" x14ac:dyDescent="0.3">
      <c r="O24" s="148" t="s">
        <v>555</v>
      </c>
      <c r="U24" s="161" t="s">
        <v>556</v>
      </c>
      <c r="V24" s="161" t="s">
        <v>557</v>
      </c>
      <c r="W24" s="162"/>
      <c r="X24" s="162"/>
    </row>
    <row r="25" spans="1:24" ht="30.75" thickBot="1" x14ac:dyDescent="0.3">
      <c r="O25" s="127" t="s">
        <v>558</v>
      </c>
      <c r="U25" s="161" t="s">
        <v>559</v>
      </c>
      <c r="V25" s="161" t="s">
        <v>560</v>
      </c>
      <c r="W25" s="162"/>
      <c r="X25" s="162"/>
    </row>
    <row r="26" spans="1:24" ht="18" thickBot="1" x14ac:dyDescent="0.3">
      <c r="O26" s="149" t="s">
        <v>561</v>
      </c>
      <c r="U26" s="161" t="s">
        <v>562</v>
      </c>
      <c r="V26" s="161" t="s">
        <v>563</v>
      </c>
      <c r="W26" s="162"/>
      <c r="X26" s="162"/>
    </row>
    <row r="27" spans="1:24" ht="30.75" thickBot="1" x14ac:dyDescent="0.3">
      <c r="O27" s="149" t="s">
        <v>564</v>
      </c>
      <c r="U27" s="161" t="s">
        <v>565</v>
      </c>
      <c r="V27" s="161" t="s">
        <v>566</v>
      </c>
      <c r="W27" s="162"/>
      <c r="X27" s="162"/>
    </row>
    <row r="28" spans="1:24" ht="18" thickBot="1" x14ac:dyDescent="0.3">
      <c r="O28" s="127" t="s">
        <v>567</v>
      </c>
      <c r="U28" s="161" t="s">
        <v>568</v>
      </c>
      <c r="V28" s="161" t="s">
        <v>569</v>
      </c>
      <c r="W28" s="162"/>
      <c r="X28" s="162"/>
    </row>
    <row r="29" spans="1:24" ht="30.75" thickBot="1" x14ac:dyDescent="0.3">
      <c r="O29" s="127" t="s">
        <v>570</v>
      </c>
      <c r="U29" s="161" t="s">
        <v>571</v>
      </c>
      <c r="V29" s="161" t="s">
        <v>572</v>
      </c>
      <c r="W29" s="162"/>
      <c r="X29" s="162"/>
    </row>
    <row r="30" spans="1:24" ht="18" thickBot="1" x14ac:dyDescent="0.3">
      <c r="O30" s="150" t="s">
        <v>573</v>
      </c>
      <c r="U30" s="161" t="s">
        <v>574</v>
      </c>
      <c r="V30" s="161" t="s">
        <v>575</v>
      </c>
      <c r="W30" s="162"/>
      <c r="X30" s="162"/>
    </row>
    <row r="31" spans="1:24" ht="18" thickBot="1" x14ac:dyDescent="0.3">
      <c r="U31" s="161" t="s">
        <v>576</v>
      </c>
      <c r="V31" s="161" t="s">
        <v>577</v>
      </c>
      <c r="W31" s="162"/>
      <c r="X31" s="162"/>
    </row>
    <row r="32" spans="1:24" ht="18" thickBot="1" x14ac:dyDescent="0.3">
      <c r="U32" s="161" t="s">
        <v>578</v>
      </c>
      <c r="V32" s="161" t="s">
        <v>579</v>
      </c>
      <c r="W32" s="162"/>
      <c r="X32" s="162"/>
    </row>
    <row r="33" spans="21:24" ht="18" thickBot="1" x14ac:dyDescent="0.3">
      <c r="U33" s="161" t="s">
        <v>389</v>
      </c>
      <c r="V33" s="161" t="s">
        <v>580</v>
      </c>
      <c r="W33" s="162"/>
      <c r="X33" s="162"/>
    </row>
    <row r="34" spans="21:24" ht="18" thickBot="1" x14ac:dyDescent="0.3">
      <c r="U34" s="161" t="s">
        <v>581</v>
      </c>
      <c r="V34" s="161" t="s">
        <v>582</v>
      </c>
      <c r="W34" s="162"/>
      <c r="X34" s="162"/>
    </row>
    <row r="35" spans="21:24" ht="18" thickBot="1" x14ac:dyDescent="0.3">
      <c r="U35" s="161" t="s">
        <v>583</v>
      </c>
      <c r="W35" s="162"/>
      <c r="X35" s="162"/>
    </row>
    <row r="36" spans="21:24" ht="18" thickBot="1" x14ac:dyDescent="0.3">
      <c r="U36" s="161" t="s">
        <v>584</v>
      </c>
      <c r="W36" s="162"/>
      <c r="X36" s="162"/>
    </row>
    <row r="37" spans="21:24" ht="18" thickBot="1" x14ac:dyDescent="0.3">
      <c r="U37" s="161" t="s">
        <v>585</v>
      </c>
      <c r="W37" s="162"/>
      <c r="X37" s="162"/>
    </row>
    <row r="38" spans="21:24" ht="18" thickBot="1" x14ac:dyDescent="0.3">
      <c r="U38" s="161" t="s">
        <v>586</v>
      </c>
      <c r="W38" s="162"/>
      <c r="X38" s="162"/>
    </row>
    <row r="39" spans="21:24" ht="18" thickBot="1" x14ac:dyDescent="0.3">
      <c r="U39" s="161" t="s">
        <v>587</v>
      </c>
      <c r="V39" s="161"/>
      <c r="W39" s="162"/>
      <c r="X39" s="162"/>
    </row>
    <row r="40" spans="21:24" ht="18" thickBot="1" x14ac:dyDescent="0.3">
      <c r="U40" s="161" t="s">
        <v>588</v>
      </c>
      <c r="W40" s="162"/>
      <c r="X40" s="162"/>
    </row>
    <row r="41" spans="21:24" ht="18" thickBot="1" x14ac:dyDescent="0.3">
      <c r="U41" s="161" t="s">
        <v>589</v>
      </c>
      <c r="W41" s="162"/>
      <c r="X41" s="162"/>
    </row>
    <row r="42" spans="21:24" ht="18" thickBot="1" x14ac:dyDescent="0.3">
      <c r="U42" s="161" t="s">
        <v>590</v>
      </c>
      <c r="W42" s="162"/>
      <c r="X42" s="162"/>
    </row>
    <row r="43" spans="21:24" ht="18" thickBot="1" x14ac:dyDescent="0.3">
      <c r="U43" s="161" t="s">
        <v>591</v>
      </c>
      <c r="W43" s="162"/>
      <c r="X43" s="162"/>
    </row>
    <row r="44" spans="21:24" ht="18" thickBot="1" x14ac:dyDescent="0.3">
      <c r="U44" s="161" t="s">
        <v>592</v>
      </c>
      <c r="W44" s="162"/>
      <c r="X44" s="162"/>
    </row>
    <row r="45" spans="21:24" ht="18" thickBot="1" x14ac:dyDescent="0.3">
      <c r="U45" s="161" t="s">
        <v>593</v>
      </c>
      <c r="W45" s="162"/>
      <c r="X45" s="162"/>
    </row>
    <row r="46" spans="21:24" x14ac:dyDescent="0.25">
      <c r="W46" s="160"/>
      <c r="X46" s="160"/>
    </row>
  </sheetData>
  <conditionalFormatting sqref="O25">
    <cfRule type="duplicateValues" dxfId="2" priority="2"/>
  </conditionalFormatting>
  <conditionalFormatting sqref="O28:O29">
    <cfRule type="duplicateValues" dxfId="1" priority="3"/>
  </conditionalFormatting>
  <conditionalFormatting sqref="O30">
    <cfRule type="duplicateValues" dxfId="0" priority="1"/>
  </conditionalFormatting>
  <hyperlinks>
    <hyperlink ref="E1" r:id="rId1" xr:uid="{00000000-0004-0000-0C00-000000000000}"/>
    <hyperlink ref="E2" r:id="rId2" xr:uid="{00000000-0004-0000-0C00-000001000000}"/>
    <hyperlink ref="E3" r:id="rId3" xr:uid="{00000000-0004-0000-0C00-000002000000}"/>
    <hyperlink ref="E4" r:id="rId4" xr:uid="{00000000-0004-0000-0C00-000003000000}"/>
    <hyperlink ref="E5" r:id="rId5" xr:uid="{00000000-0004-0000-0C00-000004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5:D10"/>
  <sheetViews>
    <sheetView workbookViewId="0">
      <selection activeCell="D14" sqref="D14"/>
    </sheetView>
  </sheetViews>
  <sheetFormatPr baseColWidth="10" defaultColWidth="8.7109375" defaultRowHeight="15" x14ac:dyDescent="0.25"/>
  <cols>
    <col min="4" max="4" width="46" customWidth="1"/>
  </cols>
  <sheetData>
    <row r="5" spans="4:4" ht="15.75" x14ac:dyDescent="0.25">
      <c r="D5" s="311" t="s">
        <v>341</v>
      </c>
    </row>
    <row r="6" spans="4:4" ht="15.75" x14ac:dyDescent="0.25">
      <c r="D6" s="310"/>
    </row>
    <row r="7" spans="4:4" ht="15.75" x14ac:dyDescent="0.25">
      <c r="D7" s="310" t="s">
        <v>342</v>
      </c>
    </row>
    <row r="8" spans="4:4" ht="15.75" x14ac:dyDescent="0.25">
      <c r="D8" s="310" t="s">
        <v>343</v>
      </c>
    </row>
    <row r="9" spans="4:4" ht="15.75" x14ac:dyDescent="0.25">
      <c r="D9" s="310"/>
    </row>
    <row r="10" spans="4:4" ht="15.75" x14ac:dyDescent="0.25">
      <c r="D10" s="3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
  <sheetViews>
    <sheetView zoomScale="115" zoomScaleNormal="115" workbookViewId="0">
      <selection activeCell="B6" sqref="B6"/>
    </sheetView>
  </sheetViews>
  <sheetFormatPr baseColWidth="10" defaultColWidth="11.5703125" defaultRowHeight="15.75" x14ac:dyDescent="0.25"/>
  <cols>
    <col min="1" max="1" width="20.5703125" style="128" customWidth="1"/>
    <col min="2" max="2" width="49.28515625" style="128" customWidth="1"/>
    <col min="3" max="3" width="27.85546875" style="128" customWidth="1"/>
    <col min="4" max="6" width="13.140625" style="128" customWidth="1"/>
    <col min="7" max="7" width="15.7109375" style="128" customWidth="1"/>
    <col min="8" max="8" width="12.140625" style="128" customWidth="1"/>
    <col min="9" max="9" width="17.7109375" style="128" customWidth="1"/>
    <col min="10" max="10" width="25.42578125" style="128" customWidth="1"/>
    <col min="11" max="11" width="28.28515625" style="128" customWidth="1"/>
    <col min="12" max="16384" width="11.5703125" style="128"/>
  </cols>
  <sheetData>
    <row r="1" spans="1:15" ht="46.5" customHeight="1" thickBot="1" x14ac:dyDescent="0.3"/>
    <row r="2" spans="1:15" ht="57" customHeight="1" thickBot="1" x14ac:dyDescent="0.3">
      <c r="A2" s="376" t="s">
        <v>344</v>
      </c>
      <c r="B2" s="377"/>
      <c r="C2" s="377"/>
      <c r="D2" s="377"/>
      <c r="E2" s="377"/>
      <c r="F2" s="377"/>
      <c r="G2" s="378"/>
      <c r="I2" s="376" t="s">
        <v>344</v>
      </c>
      <c r="J2" s="377"/>
      <c r="K2" s="377"/>
      <c r="L2" s="377"/>
      <c r="M2" s="377"/>
      <c r="N2" s="377"/>
      <c r="O2" s="378"/>
    </row>
    <row r="3" spans="1:15" ht="104.25" customHeight="1" thickBot="1" x14ac:dyDescent="0.3">
      <c r="A3" s="387" t="s">
        <v>345</v>
      </c>
      <c r="B3" s="381" t="s">
        <v>346</v>
      </c>
      <c r="C3" s="129" t="s">
        <v>347</v>
      </c>
      <c r="D3" s="383" t="s">
        <v>348</v>
      </c>
      <c r="E3" s="384"/>
      <c r="F3" s="385"/>
      <c r="G3" s="130" t="s">
        <v>349</v>
      </c>
      <c r="I3" s="379" t="s">
        <v>345</v>
      </c>
      <c r="J3" s="381" t="s">
        <v>346</v>
      </c>
      <c r="K3" s="129" t="s">
        <v>350</v>
      </c>
      <c r="L3" s="383" t="s">
        <v>351</v>
      </c>
      <c r="M3" s="384"/>
      <c r="N3" s="385"/>
      <c r="O3" s="130" t="s">
        <v>349</v>
      </c>
    </row>
    <row r="4" spans="1:15" ht="48" customHeight="1" thickBot="1" x14ac:dyDescent="0.3">
      <c r="A4" s="388"/>
      <c r="B4" s="382"/>
      <c r="C4" s="131" t="s">
        <v>352</v>
      </c>
      <c r="D4" s="131" t="s">
        <v>353</v>
      </c>
      <c r="E4" s="131" t="s">
        <v>354</v>
      </c>
      <c r="F4" s="131" t="s">
        <v>355</v>
      </c>
      <c r="G4" s="131" t="s">
        <v>356</v>
      </c>
      <c r="I4" s="380"/>
      <c r="J4" s="382"/>
      <c r="K4" s="131" t="s">
        <v>352</v>
      </c>
      <c r="L4" s="131" t="s">
        <v>353</v>
      </c>
      <c r="M4" s="131" t="s">
        <v>354</v>
      </c>
      <c r="N4" s="131" t="s">
        <v>355</v>
      </c>
      <c r="O4" s="131" t="s">
        <v>356</v>
      </c>
    </row>
    <row r="5" spans="1:15" ht="75.75" thickBot="1" x14ac:dyDescent="0.3">
      <c r="A5" s="373" t="s">
        <v>357</v>
      </c>
      <c r="B5" s="132" t="s">
        <v>31</v>
      </c>
      <c r="C5" s="133">
        <v>8</v>
      </c>
      <c r="D5" s="133">
        <v>8</v>
      </c>
      <c r="E5" s="133">
        <v>8</v>
      </c>
      <c r="F5" s="133">
        <v>8</v>
      </c>
      <c r="G5" s="132">
        <v>32</v>
      </c>
      <c r="I5" s="144" t="s">
        <v>358</v>
      </c>
      <c r="J5" s="132" t="s">
        <v>218</v>
      </c>
      <c r="K5" s="151">
        <v>0.25</v>
      </c>
      <c r="L5" s="151">
        <v>0.25</v>
      </c>
      <c r="M5" s="151">
        <v>0.25</v>
      </c>
      <c r="N5" s="151">
        <v>0.25</v>
      </c>
      <c r="O5" s="152">
        <v>1</v>
      </c>
    </row>
    <row r="6" spans="1:15" ht="75.75" customHeight="1" thickBot="1" x14ac:dyDescent="0.3">
      <c r="A6" s="374"/>
      <c r="B6" s="132" t="s">
        <v>39</v>
      </c>
      <c r="C6" s="132">
        <v>24</v>
      </c>
      <c r="D6" s="132">
        <v>24</v>
      </c>
      <c r="E6" s="132">
        <v>24</v>
      </c>
      <c r="F6" s="132">
        <v>24</v>
      </c>
      <c r="G6" s="132">
        <v>96</v>
      </c>
      <c r="I6" s="373" t="s">
        <v>359</v>
      </c>
      <c r="J6" s="132" t="s">
        <v>247</v>
      </c>
      <c r="K6" s="151">
        <v>0.25</v>
      </c>
      <c r="L6" s="151">
        <v>0.25</v>
      </c>
      <c r="M6" s="151">
        <v>0.25</v>
      </c>
      <c r="N6" s="151">
        <v>0.25</v>
      </c>
      <c r="O6" s="152">
        <v>1</v>
      </c>
    </row>
    <row r="7" spans="1:15" ht="60.75" thickBot="1" x14ac:dyDescent="0.3">
      <c r="A7" s="374"/>
      <c r="B7" s="132" t="s">
        <v>98</v>
      </c>
      <c r="C7" s="133">
        <v>25</v>
      </c>
      <c r="D7" s="133">
        <v>25</v>
      </c>
      <c r="E7" s="133">
        <v>25</v>
      </c>
      <c r="F7" s="133">
        <v>25</v>
      </c>
      <c r="G7" s="133">
        <v>100</v>
      </c>
      <c r="I7" s="374"/>
      <c r="J7" s="132" t="s">
        <v>269</v>
      </c>
      <c r="K7" s="151">
        <v>0.25</v>
      </c>
      <c r="L7" s="151">
        <v>0.25</v>
      </c>
      <c r="M7" s="151">
        <v>0.25</v>
      </c>
      <c r="N7" s="151">
        <v>0.25</v>
      </c>
      <c r="O7" s="152">
        <v>1</v>
      </c>
    </row>
    <row r="8" spans="1:15" ht="60.75" thickBot="1" x14ac:dyDescent="0.3">
      <c r="A8" s="374"/>
      <c r="B8" s="132" t="s">
        <v>111</v>
      </c>
      <c r="C8" s="133">
        <v>20</v>
      </c>
      <c r="D8" s="132">
        <v>20</v>
      </c>
      <c r="E8" s="132">
        <v>20</v>
      </c>
      <c r="F8" s="132">
        <v>20</v>
      </c>
      <c r="G8" s="132">
        <v>80</v>
      </c>
      <c r="I8" s="374"/>
      <c r="J8" s="132" t="s">
        <v>67</v>
      </c>
      <c r="K8" s="151">
        <v>0.25</v>
      </c>
      <c r="L8" s="151">
        <v>0.25</v>
      </c>
      <c r="M8" s="151">
        <v>0.25</v>
      </c>
      <c r="N8" s="151">
        <v>0.25</v>
      </c>
      <c r="O8" s="152">
        <v>1</v>
      </c>
    </row>
    <row r="9" spans="1:15" ht="60.75" thickBot="1" x14ac:dyDescent="0.3">
      <c r="A9" s="374"/>
      <c r="B9" s="132" t="s">
        <v>72</v>
      </c>
      <c r="C9" s="132">
        <v>15</v>
      </c>
      <c r="D9" s="132">
        <v>15</v>
      </c>
      <c r="E9" s="132">
        <v>15</v>
      </c>
      <c r="F9" s="132">
        <v>15</v>
      </c>
      <c r="G9" s="132">
        <v>60</v>
      </c>
      <c r="I9" s="386"/>
      <c r="J9" s="132" t="s">
        <v>337</v>
      </c>
      <c r="K9" s="151">
        <v>0.25</v>
      </c>
      <c r="L9" s="151">
        <v>0.25</v>
      </c>
      <c r="M9" s="151">
        <v>0.25</v>
      </c>
      <c r="N9" s="151">
        <v>0.25</v>
      </c>
      <c r="O9" s="152">
        <v>1</v>
      </c>
    </row>
    <row r="10" spans="1:15" ht="45.75" thickBot="1" x14ac:dyDescent="0.3">
      <c r="A10" s="375"/>
      <c r="B10" s="132" t="s">
        <v>119</v>
      </c>
      <c r="C10" s="133">
        <v>20</v>
      </c>
      <c r="D10" s="133">
        <v>20</v>
      </c>
      <c r="E10" s="133">
        <v>20</v>
      </c>
      <c r="F10" s="133">
        <v>20</v>
      </c>
      <c r="G10" s="133">
        <v>80</v>
      </c>
    </row>
    <row r="11" spans="1:15" ht="42" customHeight="1" thickBot="1" x14ac:dyDescent="0.3">
      <c r="A11" s="134" t="s">
        <v>360</v>
      </c>
      <c r="B11" s="135"/>
      <c r="C11" s="136">
        <v>112</v>
      </c>
      <c r="D11" s="136">
        <v>112</v>
      </c>
      <c r="E11" s="136">
        <v>112</v>
      </c>
      <c r="F11" s="136">
        <v>112</v>
      </c>
      <c r="G11" s="136" t="s">
        <v>361</v>
      </c>
    </row>
    <row r="12" spans="1:15" ht="75.75" thickBot="1" x14ac:dyDescent="0.3">
      <c r="A12" s="373" t="s">
        <v>362</v>
      </c>
      <c r="B12" s="132" t="s">
        <v>136</v>
      </c>
      <c r="C12" s="132">
        <v>480</v>
      </c>
      <c r="D12" s="132">
        <v>480</v>
      </c>
      <c r="E12" s="132">
        <v>480</v>
      </c>
      <c r="F12" s="132">
        <v>480</v>
      </c>
      <c r="G12" s="132">
        <v>1920</v>
      </c>
    </row>
    <row r="13" spans="1:15" ht="45.75" thickBot="1" x14ac:dyDescent="0.3">
      <c r="A13" s="374"/>
      <c r="B13" s="132" t="s">
        <v>156</v>
      </c>
      <c r="C13" s="133">
        <v>3000</v>
      </c>
      <c r="D13" s="133">
        <v>3000</v>
      </c>
      <c r="E13" s="133">
        <v>3000</v>
      </c>
      <c r="F13" s="133">
        <v>3000</v>
      </c>
      <c r="G13" s="133">
        <v>12000</v>
      </c>
    </row>
    <row r="14" spans="1:15" ht="45.75" thickBot="1" x14ac:dyDescent="0.3">
      <c r="A14" s="374"/>
      <c r="B14" s="132" t="s">
        <v>159</v>
      </c>
      <c r="C14" s="137">
        <v>150000</v>
      </c>
      <c r="D14" s="137">
        <v>80000</v>
      </c>
      <c r="E14" s="137">
        <v>80000</v>
      </c>
      <c r="F14" s="137">
        <v>240000</v>
      </c>
      <c r="G14" s="137">
        <v>550000</v>
      </c>
    </row>
    <row r="15" spans="1:15" ht="45.75" thickBot="1" x14ac:dyDescent="0.3">
      <c r="A15" s="374"/>
      <c r="B15" s="132" t="s">
        <v>143</v>
      </c>
      <c r="C15" s="133">
        <v>550</v>
      </c>
      <c r="D15" s="133">
        <v>550</v>
      </c>
      <c r="E15" s="133">
        <v>650</v>
      </c>
      <c r="F15" s="133">
        <v>750</v>
      </c>
      <c r="G15" s="133">
        <v>2500</v>
      </c>
    </row>
    <row r="16" spans="1:15" ht="45.75" thickBot="1" x14ac:dyDescent="0.3">
      <c r="A16" s="374"/>
      <c r="B16" s="132" t="s">
        <v>150</v>
      </c>
      <c r="C16" s="132">
        <v>65</v>
      </c>
      <c r="D16" s="132">
        <v>65</v>
      </c>
      <c r="E16" s="133">
        <v>65</v>
      </c>
      <c r="F16" s="133">
        <v>65</v>
      </c>
      <c r="G16" s="133">
        <v>260</v>
      </c>
    </row>
    <row r="17" spans="1:7" ht="60.75" thickBot="1" x14ac:dyDescent="0.3">
      <c r="A17" s="374"/>
      <c r="B17" s="138" t="s">
        <v>168</v>
      </c>
      <c r="C17" s="139">
        <v>1000</v>
      </c>
      <c r="D17" s="139">
        <v>1000</v>
      </c>
      <c r="E17" s="139">
        <v>1000</v>
      </c>
      <c r="F17" s="139">
        <v>1000</v>
      </c>
      <c r="G17" s="139">
        <v>4000</v>
      </c>
    </row>
    <row r="18" spans="1:7" ht="30.75" thickBot="1" x14ac:dyDescent="0.3">
      <c r="A18" s="375"/>
      <c r="B18" s="138" t="s">
        <v>182</v>
      </c>
      <c r="C18" s="139">
        <v>150</v>
      </c>
      <c r="D18" s="139">
        <v>150</v>
      </c>
      <c r="E18" s="139">
        <v>150</v>
      </c>
      <c r="F18" s="139">
        <v>150</v>
      </c>
      <c r="G18" s="139">
        <v>600</v>
      </c>
    </row>
    <row r="19" spans="1:7" ht="32.25" customHeight="1" thickBot="1" x14ac:dyDescent="0.3">
      <c r="A19" s="134" t="s">
        <v>363</v>
      </c>
      <c r="B19" s="140"/>
      <c r="C19" s="141">
        <v>155245</v>
      </c>
      <c r="D19" s="141">
        <v>85245</v>
      </c>
      <c r="E19" s="141">
        <v>85345</v>
      </c>
      <c r="F19" s="141">
        <v>245445</v>
      </c>
      <c r="G19" s="141" t="s">
        <v>364</v>
      </c>
    </row>
    <row r="20" spans="1:7" ht="54" customHeight="1" thickBot="1" x14ac:dyDescent="0.3">
      <c r="A20" s="373" t="s">
        <v>365</v>
      </c>
      <c r="B20" s="132" t="s">
        <v>192</v>
      </c>
      <c r="C20" s="133">
        <v>1</v>
      </c>
      <c r="D20" s="133">
        <v>1</v>
      </c>
      <c r="E20" s="133">
        <v>1</v>
      </c>
      <c r="F20" s="133">
        <v>1</v>
      </c>
      <c r="G20" s="133">
        <v>4</v>
      </c>
    </row>
    <row r="21" spans="1:7" ht="66.75" customHeight="1" thickBot="1" x14ac:dyDescent="0.3">
      <c r="A21" s="374"/>
      <c r="B21" s="132" t="s">
        <v>200</v>
      </c>
      <c r="C21" s="133">
        <v>8</v>
      </c>
      <c r="D21" s="133">
        <v>8</v>
      </c>
      <c r="E21" s="133">
        <v>8</v>
      </c>
      <c r="F21" s="133">
        <v>8</v>
      </c>
      <c r="G21" s="133">
        <v>32</v>
      </c>
    </row>
    <row r="22" spans="1:7" ht="66.75" customHeight="1" thickBot="1" x14ac:dyDescent="0.3">
      <c r="A22" s="375"/>
      <c r="B22" s="132" t="s">
        <v>206</v>
      </c>
      <c r="C22" s="139">
        <v>4</v>
      </c>
      <c r="D22" s="139">
        <v>4</v>
      </c>
      <c r="E22" s="139">
        <v>4</v>
      </c>
      <c r="F22" s="139">
        <v>4</v>
      </c>
      <c r="G22" s="139">
        <v>16</v>
      </c>
    </row>
    <row r="23" spans="1:7" s="143" customFormat="1" ht="36" customHeight="1" thickBot="1" x14ac:dyDescent="0.3">
      <c r="A23" s="142" t="s">
        <v>360</v>
      </c>
      <c r="B23" s="136"/>
      <c r="C23" s="136">
        <v>13</v>
      </c>
      <c r="D23" s="136">
        <v>13</v>
      </c>
      <c r="E23" s="136">
        <v>13</v>
      </c>
      <c r="F23" s="136">
        <v>13</v>
      </c>
      <c r="G23" s="136">
        <v>52</v>
      </c>
    </row>
  </sheetData>
  <mergeCells count="12">
    <mergeCell ref="A12:A18"/>
    <mergeCell ref="A20:A22"/>
    <mergeCell ref="I2:O2"/>
    <mergeCell ref="I3:I4"/>
    <mergeCell ref="J3:J4"/>
    <mergeCell ref="L3:N3"/>
    <mergeCell ref="I6:I9"/>
    <mergeCell ref="A2:G2"/>
    <mergeCell ref="A3:A4"/>
    <mergeCell ref="B3:B4"/>
    <mergeCell ref="D3:F3"/>
    <mergeCell ref="A5:A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
  <sheetViews>
    <sheetView topLeftCell="H1" zoomScale="50" zoomScaleNormal="50" workbookViewId="0">
      <selection activeCell="R2" sqref="R2"/>
    </sheetView>
  </sheetViews>
  <sheetFormatPr baseColWidth="10" defaultColWidth="11.5703125" defaultRowHeight="15" x14ac:dyDescent="0.25"/>
  <cols>
    <col min="1" max="1" width="24.5703125" customWidth="1"/>
    <col min="2" max="2" width="16.7109375" customWidth="1"/>
    <col min="3" max="3" width="21" customWidth="1"/>
    <col min="4" max="4" width="24.5703125" customWidth="1"/>
    <col min="5" max="5" width="34.140625" customWidth="1"/>
    <col min="6" max="6" width="14.28515625" hidden="1" customWidth="1"/>
    <col min="7" max="7" width="34.42578125" customWidth="1"/>
    <col min="8" max="8" width="21.42578125" customWidth="1"/>
    <col min="9" max="9" width="21.7109375" customWidth="1"/>
    <col min="10" max="10" width="38.42578125" customWidth="1"/>
    <col min="11" max="11" width="24.5703125" hidden="1" customWidth="1"/>
    <col min="12" max="13" width="24.5703125" customWidth="1"/>
    <col min="14" max="14" width="48.7109375" customWidth="1"/>
    <col min="15" max="15" width="28.28515625" customWidth="1"/>
    <col min="16" max="16" width="28" customWidth="1"/>
    <col min="17" max="18" width="24.5703125" customWidth="1"/>
    <col min="19" max="19" width="24.5703125" hidden="1" customWidth="1"/>
    <col min="20" max="20" width="24.5703125" customWidth="1"/>
    <col min="21" max="21" width="33.5703125" customWidth="1"/>
    <col min="22" max="30" width="24.5703125" customWidth="1"/>
  </cols>
  <sheetData>
    <row r="1" spans="1:25" s="88" customFormat="1" ht="133.5" customHeight="1" thickBot="1" x14ac:dyDescent="0.4">
      <c r="A1" s="82" t="s">
        <v>7</v>
      </c>
      <c r="B1" s="82" t="s">
        <v>366</v>
      </c>
      <c r="C1" s="82" t="s">
        <v>9</v>
      </c>
      <c r="D1" s="82" t="s">
        <v>367</v>
      </c>
      <c r="E1" s="83" t="s">
        <v>368</v>
      </c>
      <c r="F1" s="83" t="s">
        <v>369</v>
      </c>
      <c r="G1" s="84" t="s">
        <v>370</v>
      </c>
      <c r="H1" s="84" t="s">
        <v>371</v>
      </c>
      <c r="I1" s="84" t="s">
        <v>15</v>
      </c>
      <c r="J1" s="83" t="s">
        <v>16</v>
      </c>
      <c r="K1" s="83" t="s">
        <v>372</v>
      </c>
      <c r="L1" s="83" t="s">
        <v>373</v>
      </c>
      <c r="M1" s="83" t="s">
        <v>18</v>
      </c>
      <c r="N1" s="85" t="s">
        <v>374</v>
      </c>
      <c r="O1" s="85" t="s">
        <v>375</v>
      </c>
      <c r="P1" s="85" t="s">
        <v>376</v>
      </c>
      <c r="Q1" s="85" t="s">
        <v>377</v>
      </c>
      <c r="R1" s="85" t="s">
        <v>378</v>
      </c>
      <c r="S1" s="85" t="s">
        <v>379</v>
      </c>
      <c r="T1" s="85" t="s">
        <v>380</v>
      </c>
      <c r="U1" s="86" t="s">
        <v>381</v>
      </c>
      <c r="V1" s="86" t="s">
        <v>382</v>
      </c>
      <c r="W1" s="87" t="s">
        <v>383</v>
      </c>
    </row>
    <row r="2" spans="1:25" ht="133.5" customHeight="1" x14ac:dyDescent="0.25">
      <c r="A2" s="1" t="s">
        <v>384</v>
      </c>
      <c r="B2" s="75" t="s">
        <v>385</v>
      </c>
      <c r="C2" s="76" t="s">
        <v>386</v>
      </c>
      <c r="D2" s="77" t="s">
        <v>387</v>
      </c>
      <c r="E2" s="78" t="s">
        <v>388</v>
      </c>
      <c r="F2" s="79" t="s">
        <v>81</v>
      </c>
      <c r="G2" s="80"/>
      <c r="H2" s="81"/>
      <c r="I2" s="3"/>
      <c r="J2" s="2"/>
      <c r="K2" s="4">
        <v>231448571</v>
      </c>
      <c r="L2" s="5"/>
      <c r="M2" s="5"/>
      <c r="N2" s="8"/>
      <c r="O2" s="27"/>
      <c r="P2" s="9"/>
      <c r="Q2" s="10"/>
      <c r="R2" s="10"/>
      <c r="S2" s="10">
        <v>1</v>
      </c>
      <c r="T2" s="33"/>
      <c r="U2" s="6"/>
      <c r="V2" s="6"/>
      <c r="W2" s="11"/>
      <c r="Y2" s="28"/>
    </row>
    <row r="3" spans="1:25" ht="152.25" customHeight="1" x14ac:dyDescent="0.25">
      <c r="A3" s="12" t="s">
        <v>384</v>
      </c>
      <c r="B3" s="13" t="s">
        <v>385</v>
      </c>
      <c r="C3" s="14" t="s">
        <v>386</v>
      </c>
      <c r="D3" s="15" t="s">
        <v>387</v>
      </c>
      <c r="E3" s="73" t="s">
        <v>388</v>
      </c>
      <c r="F3" s="30" t="s">
        <v>81</v>
      </c>
      <c r="G3" s="74"/>
      <c r="H3" s="17"/>
      <c r="I3" s="19"/>
      <c r="J3" s="18"/>
      <c r="K3" s="20"/>
      <c r="L3" s="21"/>
      <c r="M3" s="21"/>
      <c r="N3" s="8"/>
      <c r="O3" s="7"/>
      <c r="P3" s="9"/>
      <c r="Q3" s="9"/>
      <c r="R3" s="9"/>
      <c r="S3" s="9">
        <v>1</v>
      </c>
      <c r="T3" s="33"/>
      <c r="U3" s="6"/>
      <c r="V3" s="6"/>
      <c r="W3" s="11"/>
    </row>
    <row r="4" spans="1:25" ht="133.5" customHeight="1" x14ac:dyDescent="0.25">
      <c r="A4" s="12" t="s">
        <v>384</v>
      </c>
      <c r="B4" s="13" t="s">
        <v>385</v>
      </c>
      <c r="C4" s="14" t="s">
        <v>386</v>
      </c>
      <c r="D4" s="15" t="s">
        <v>387</v>
      </c>
      <c r="E4" s="73" t="s">
        <v>388</v>
      </c>
      <c r="F4" s="30" t="s">
        <v>81</v>
      </c>
      <c r="G4" s="74"/>
      <c r="H4" s="17"/>
      <c r="I4" s="19"/>
      <c r="J4" s="23"/>
      <c r="K4" s="20"/>
      <c r="L4" s="21"/>
      <c r="M4" s="21"/>
      <c r="N4" s="8"/>
      <c r="O4" s="7"/>
      <c r="P4" s="9"/>
      <c r="Q4" s="9"/>
      <c r="R4" s="9"/>
      <c r="S4" s="9">
        <v>1</v>
      </c>
      <c r="T4" s="33"/>
      <c r="U4" s="6"/>
      <c r="V4" s="6"/>
      <c r="W4" s="11"/>
    </row>
    <row r="5" spans="1:25" ht="133.5" customHeight="1" x14ac:dyDescent="0.25">
      <c r="A5" s="12" t="s">
        <v>384</v>
      </c>
      <c r="B5" s="13" t="s">
        <v>385</v>
      </c>
      <c r="C5" s="14" t="s">
        <v>386</v>
      </c>
      <c r="D5" s="15" t="s">
        <v>387</v>
      </c>
      <c r="E5" s="73" t="s">
        <v>388</v>
      </c>
      <c r="F5" s="30" t="s">
        <v>81</v>
      </c>
      <c r="G5" s="74"/>
      <c r="H5" s="17"/>
      <c r="I5" s="19"/>
      <c r="J5" s="23"/>
      <c r="K5" s="20"/>
      <c r="L5" s="21"/>
      <c r="M5" s="21"/>
      <c r="N5" s="25"/>
      <c r="O5" s="24"/>
      <c r="P5" s="22"/>
      <c r="Q5" s="22"/>
      <c r="R5" s="22"/>
      <c r="S5" s="22" t="s">
        <v>81</v>
      </c>
      <c r="T5" s="33"/>
      <c r="U5" s="6"/>
      <c r="V5" s="6"/>
      <c r="W5" s="11"/>
    </row>
    <row r="6" spans="1:25" ht="133.5" customHeight="1" x14ac:dyDescent="0.25">
      <c r="A6" s="12" t="s">
        <v>384</v>
      </c>
      <c r="B6" s="13" t="s">
        <v>385</v>
      </c>
      <c r="C6" s="14" t="s">
        <v>386</v>
      </c>
      <c r="D6" s="15" t="s">
        <v>387</v>
      </c>
      <c r="E6" s="73" t="s">
        <v>388</v>
      </c>
      <c r="F6" s="16" t="s">
        <v>81</v>
      </c>
      <c r="G6" s="18"/>
      <c r="H6" s="17"/>
      <c r="I6" s="19"/>
      <c r="J6" s="23"/>
      <c r="K6" s="20"/>
      <c r="L6" s="21"/>
      <c r="M6" s="21"/>
      <c r="N6" s="25"/>
      <c r="O6" s="7"/>
      <c r="P6" s="9"/>
      <c r="Q6" s="9"/>
      <c r="R6" s="9"/>
      <c r="S6" s="9">
        <v>1</v>
      </c>
      <c r="T6" s="33"/>
      <c r="U6" s="6"/>
      <c r="V6" s="6"/>
      <c r="W6" s="29"/>
    </row>
    <row r="7" spans="1:25" ht="133.5" customHeight="1" x14ac:dyDescent="0.25">
      <c r="A7" s="12" t="s">
        <v>384</v>
      </c>
      <c r="B7" s="13" t="s">
        <v>385</v>
      </c>
      <c r="C7" s="14" t="s">
        <v>386</v>
      </c>
      <c r="D7" s="15" t="s">
        <v>387</v>
      </c>
      <c r="E7" s="73" t="s">
        <v>388</v>
      </c>
      <c r="F7" s="16" t="s">
        <v>81</v>
      </c>
      <c r="G7" s="18"/>
      <c r="H7" s="17"/>
      <c r="I7" s="19"/>
      <c r="J7" s="23"/>
      <c r="K7" s="20"/>
      <c r="L7" s="21"/>
      <c r="M7" s="21"/>
      <c r="N7" s="6"/>
      <c r="O7" s="24"/>
      <c r="P7" s="22"/>
      <c r="Q7" s="22"/>
      <c r="R7" s="22"/>
      <c r="S7" s="22" t="s">
        <v>81</v>
      </c>
      <c r="T7" s="33"/>
      <c r="U7" s="6"/>
      <c r="V7" s="6"/>
      <c r="W7" s="11"/>
    </row>
    <row r="8" spans="1:25" ht="133.5" customHeight="1" x14ac:dyDescent="0.25">
      <c r="A8" s="12" t="s">
        <v>384</v>
      </c>
      <c r="B8" s="13" t="s">
        <v>385</v>
      </c>
      <c r="C8" s="14" t="s">
        <v>386</v>
      </c>
      <c r="D8" s="15" t="s">
        <v>387</v>
      </c>
      <c r="E8" s="73" t="s">
        <v>388</v>
      </c>
      <c r="F8" s="16" t="s">
        <v>81</v>
      </c>
      <c r="G8" s="18"/>
      <c r="H8" s="17"/>
      <c r="I8" s="19"/>
      <c r="J8" s="23"/>
      <c r="K8" s="20"/>
      <c r="L8" s="21"/>
      <c r="M8" s="21"/>
      <c r="N8" s="22"/>
      <c r="O8" s="7"/>
      <c r="P8" s="9"/>
      <c r="Q8" s="9"/>
      <c r="R8" s="9"/>
      <c r="S8" s="9">
        <v>1</v>
      </c>
      <c r="T8" s="33"/>
      <c r="U8" s="6"/>
      <c r="V8" s="6"/>
      <c r="W8" s="11"/>
    </row>
  </sheetData>
  <conditionalFormatting sqref="E2:E8">
    <cfRule type="duplicateValues" dxfId="53" priority="9"/>
    <cfRule type="duplicateValues" dxfId="52" priority="10"/>
  </conditionalFormatting>
  <conditionalFormatting sqref="N2:N4">
    <cfRule type="duplicateValues" dxfId="51" priority="7"/>
    <cfRule type="duplicateValues" dxfId="50" priority="8"/>
  </conditionalFormatting>
  <dataValidations count="2">
    <dataValidation type="list" allowBlank="1" showInputMessage="1" showErrorMessage="1" sqref="U2:U8" xr:uid="{00000000-0002-0000-0300-000000000000}">
      <formula1>gasto</formula1>
    </dataValidation>
    <dataValidation type="list" allowBlank="1" showInputMessage="1" showErrorMessage="1" sqref="T2:T8" xr:uid="{00000000-0002-0000-0300-000001000000}">
      <formula1>M</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14" sqref="E14"/>
    </sheetView>
  </sheetViews>
  <sheetFormatPr baseColWidth="10" defaultColWidth="11.5703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H21" sqref="H21"/>
    </sheetView>
  </sheetViews>
  <sheetFormatPr baseColWidth="10" defaultColWidth="11.5703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20" sqref="G20"/>
    </sheetView>
  </sheetViews>
  <sheetFormatPr baseColWidth="10" defaultColWidth="11.5703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19" sqref="G19"/>
    </sheetView>
  </sheetViews>
  <sheetFormatPr baseColWidth="10" defaultColWidth="11.5703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
  <sheetViews>
    <sheetView topLeftCell="C1" zoomScale="50" zoomScaleNormal="50" zoomScaleSheetLayoutView="140" workbookViewId="0">
      <pane ySplit="1" topLeftCell="A92" activePane="bottomLeft" state="frozen"/>
      <selection activeCell="F7" sqref="F7"/>
      <selection pane="bottomLeft" activeCell="H105" sqref="H105"/>
    </sheetView>
  </sheetViews>
  <sheetFormatPr baseColWidth="10" defaultColWidth="11.5703125" defaultRowHeight="15" x14ac:dyDescent="0.25"/>
  <cols>
    <col min="1" max="1" width="39.140625" style="48" customWidth="1"/>
    <col min="2" max="2" width="22.140625" style="41" customWidth="1"/>
    <col min="3" max="3" width="20.7109375" style="41" customWidth="1"/>
    <col min="4" max="4" width="35.7109375" style="41" customWidth="1"/>
    <col min="5" max="5" width="15.7109375" style="49" customWidth="1"/>
    <col min="6" max="6" width="13.85546875" style="47" customWidth="1"/>
    <col min="7" max="7" width="29.7109375" style="47" customWidth="1"/>
    <col min="8" max="8" width="23.5703125" style="49" customWidth="1"/>
    <col min="9" max="9" width="27.5703125" style="49" customWidth="1"/>
  </cols>
  <sheetData>
    <row r="1" spans="1:9" s="95" customFormat="1" ht="79.5" customHeight="1" x14ac:dyDescent="0.25">
      <c r="A1" s="96" t="s">
        <v>389</v>
      </c>
      <c r="B1" s="97" t="s">
        <v>390</v>
      </c>
      <c r="C1" s="97" t="s">
        <v>391</v>
      </c>
      <c r="D1" s="97" t="s">
        <v>392</v>
      </c>
      <c r="E1" s="98" t="s">
        <v>393</v>
      </c>
      <c r="F1" s="97" t="s">
        <v>394</v>
      </c>
      <c r="G1" s="97" t="s">
        <v>395</v>
      </c>
      <c r="H1" s="98" t="s">
        <v>396</v>
      </c>
      <c r="I1" s="98" t="s">
        <v>397</v>
      </c>
    </row>
    <row r="2" spans="1:9" ht="100.5" customHeight="1" x14ac:dyDescent="0.25">
      <c r="A2" s="42"/>
      <c r="B2" s="66"/>
      <c r="C2" s="66"/>
      <c r="D2" s="66"/>
      <c r="E2" s="44"/>
      <c r="F2" s="43"/>
      <c r="G2" s="45">
        <f>+Tabla2[[#This Row],[Viáticos]]*Tabla2[[#This Row],['# días]]</f>
        <v>0</v>
      </c>
      <c r="H2" s="44"/>
      <c r="I2" s="44"/>
    </row>
    <row r="3" spans="1:9" ht="100.5" customHeight="1" x14ac:dyDescent="0.25">
      <c r="A3" s="42"/>
      <c r="B3" s="66"/>
      <c r="C3" s="66"/>
      <c r="D3" s="66"/>
      <c r="E3" s="44"/>
      <c r="F3" s="43"/>
      <c r="G3" s="45">
        <f>+Tabla2[[#This Row],[Viáticos]]*Tabla2[[#This Row],['# días]]</f>
        <v>0</v>
      </c>
      <c r="H3" s="44"/>
      <c r="I3" s="44"/>
    </row>
    <row r="4" spans="1:9" ht="100.5" customHeight="1" x14ac:dyDescent="0.25">
      <c r="A4" s="42"/>
      <c r="B4" s="66"/>
      <c r="C4" s="66"/>
      <c r="D4" s="66"/>
      <c r="E4" s="44"/>
      <c r="F4" s="43"/>
      <c r="G4" s="45">
        <f>+Tabla2[[#This Row],[Viáticos]]*Tabla2[[#This Row],['# días]]</f>
        <v>0</v>
      </c>
      <c r="H4" s="44"/>
      <c r="I4" s="44"/>
    </row>
    <row r="5" spans="1:9" ht="100.5" customHeight="1" x14ac:dyDescent="0.25">
      <c r="A5" s="42"/>
      <c r="B5" s="66"/>
      <c r="C5" s="66"/>
      <c r="D5" s="66"/>
      <c r="E5" s="44"/>
      <c r="F5" s="43"/>
      <c r="G5" s="45">
        <f>+Tabla2[[#This Row],[Viáticos]]*Tabla2[[#This Row],['# días]]</f>
        <v>0</v>
      </c>
      <c r="H5" s="44"/>
      <c r="I5" s="44"/>
    </row>
    <row r="6" spans="1:9" ht="100.5" customHeight="1" x14ac:dyDescent="0.25">
      <c r="A6" s="42"/>
      <c r="B6" s="66"/>
      <c r="C6" s="66"/>
      <c r="D6" s="66"/>
      <c r="E6" s="44"/>
      <c r="F6" s="43"/>
      <c r="G6" s="45">
        <f>+Tabla2[[#This Row],[Viáticos]]*Tabla2[[#This Row],['# días]]</f>
        <v>0</v>
      </c>
      <c r="H6" s="44"/>
      <c r="I6" s="44"/>
    </row>
    <row r="7" spans="1:9" ht="100.5" customHeight="1" x14ac:dyDescent="0.25">
      <c r="A7" s="42"/>
      <c r="B7" s="66"/>
      <c r="C7" s="66"/>
      <c r="D7" s="66"/>
      <c r="E7" s="44"/>
      <c r="F7" s="43"/>
      <c r="G7" s="45">
        <f>+Tabla2[[#This Row],[Viáticos]]*Tabla2[[#This Row],['# días]]</f>
        <v>0</v>
      </c>
      <c r="H7" s="44"/>
      <c r="I7" s="44"/>
    </row>
    <row r="8" spans="1:9" ht="100.5" customHeight="1" x14ac:dyDescent="0.25">
      <c r="A8" s="42"/>
      <c r="B8" s="66"/>
      <c r="C8" s="66"/>
      <c r="D8" s="66"/>
      <c r="E8" s="44"/>
      <c r="F8" s="43"/>
      <c r="G8" s="45">
        <f>+Tabla2[[#This Row],[Viáticos]]*Tabla2[[#This Row],['# días]]</f>
        <v>0</v>
      </c>
      <c r="H8" s="44"/>
      <c r="I8" s="44"/>
    </row>
    <row r="9" spans="1:9" ht="100.5" customHeight="1" x14ac:dyDescent="0.25">
      <c r="A9" s="42"/>
      <c r="B9" s="66"/>
      <c r="C9" s="66"/>
      <c r="D9" s="66"/>
      <c r="E9" s="44"/>
      <c r="F9" s="43"/>
      <c r="G9" s="45">
        <f>+Tabla2[[#This Row],[Viáticos]]*Tabla2[[#This Row],['# días]]</f>
        <v>0</v>
      </c>
      <c r="H9" s="44"/>
      <c r="I9" s="44"/>
    </row>
    <row r="10" spans="1:9" ht="100.5" customHeight="1" x14ac:dyDescent="0.25">
      <c r="A10" s="42"/>
      <c r="B10" s="66"/>
      <c r="C10" s="66"/>
      <c r="D10" s="66"/>
      <c r="E10" s="44"/>
      <c r="F10" s="43"/>
      <c r="G10" s="45">
        <f>+Tabla2[[#This Row],[Viáticos]]*Tabla2[[#This Row],['# días]]</f>
        <v>0</v>
      </c>
      <c r="H10" s="44"/>
      <c r="I10" s="44"/>
    </row>
    <row r="11" spans="1:9" ht="100.5" customHeight="1" x14ac:dyDescent="0.25">
      <c r="A11" s="42"/>
      <c r="B11" s="66"/>
      <c r="C11" s="66"/>
      <c r="D11" s="66"/>
      <c r="E11" s="44"/>
      <c r="F11" s="43"/>
      <c r="G11" s="45">
        <f>+Tabla2[[#This Row],[Viáticos]]*Tabla2[[#This Row],['# días]]</f>
        <v>0</v>
      </c>
      <c r="H11" s="44"/>
      <c r="I11" s="44"/>
    </row>
    <row r="12" spans="1:9" ht="100.5" customHeight="1" x14ac:dyDescent="0.25">
      <c r="A12" s="42"/>
      <c r="B12" s="66"/>
      <c r="C12" s="66"/>
      <c r="D12" s="66"/>
      <c r="E12" s="44"/>
      <c r="F12" s="43"/>
      <c r="G12" s="45">
        <f>+Tabla2[[#This Row],[Viáticos]]*Tabla2[[#This Row],['# días]]</f>
        <v>0</v>
      </c>
      <c r="H12" s="44"/>
      <c r="I12" s="44"/>
    </row>
    <row r="13" spans="1:9" ht="100.5" customHeight="1" x14ac:dyDescent="0.25">
      <c r="A13" s="42"/>
      <c r="B13" s="66"/>
      <c r="C13" s="66"/>
      <c r="D13" s="66"/>
      <c r="E13" s="44"/>
      <c r="F13" s="43"/>
      <c r="G13" s="45">
        <f>+Tabla2[[#This Row],[Viáticos]]*Tabla2[[#This Row],['# días]]</f>
        <v>0</v>
      </c>
      <c r="H13" s="44"/>
      <c r="I13" s="44"/>
    </row>
    <row r="14" spans="1:9" ht="100.5" customHeight="1" x14ac:dyDescent="0.25">
      <c r="A14" s="42"/>
      <c r="B14" s="66"/>
      <c r="C14" s="66"/>
      <c r="D14" s="66"/>
      <c r="E14" s="44"/>
      <c r="F14" s="43"/>
      <c r="G14" s="45">
        <f>+Tabla2[[#This Row],[Viáticos]]*Tabla2[[#This Row],['# días]]</f>
        <v>0</v>
      </c>
      <c r="H14" s="44"/>
      <c r="I14" s="44"/>
    </row>
    <row r="15" spans="1:9" ht="100.5" customHeight="1" x14ac:dyDescent="0.25">
      <c r="A15" s="42"/>
      <c r="B15" s="66"/>
      <c r="C15" s="66"/>
      <c r="D15" s="66"/>
      <c r="E15" s="44"/>
      <c r="F15" s="43"/>
      <c r="G15" s="45">
        <f>+Tabla2[[#This Row],[Viáticos]]*Tabla2[[#This Row],['# días]]</f>
        <v>0</v>
      </c>
      <c r="H15" s="44"/>
      <c r="I15" s="44"/>
    </row>
    <row r="16" spans="1:9" ht="100.5" customHeight="1" x14ac:dyDescent="0.25">
      <c r="A16" s="42"/>
      <c r="B16" s="66"/>
      <c r="C16" s="66"/>
      <c r="D16" s="66"/>
      <c r="E16" s="44"/>
      <c r="F16" s="43"/>
      <c r="G16" s="45">
        <f>+Tabla2[[#This Row],[Viáticos]]*Tabla2[[#This Row],['# días]]</f>
        <v>0</v>
      </c>
      <c r="H16" s="44"/>
      <c r="I16" s="44"/>
    </row>
    <row r="17" spans="1:9" ht="100.5" customHeight="1" x14ac:dyDescent="0.25">
      <c r="A17" s="42"/>
      <c r="B17" s="66"/>
      <c r="C17" s="66"/>
      <c r="D17" s="66"/>
      <c r="E17" s="44"/>
      <c r="F17" s="43"/>
      <c r="G17" s="45">
        <f>+Tabla2[[#This Row],[Viáticos]]*Tabla2[[#This Row],['# días]]</f>
        <v>0</v>
      </c>
      <c r="H17" s="44"/>
      <c r="I17" s="44"/>
    </row>
    <row r="18" spans="1:9" ht="100.5" customHeight="1" x14ac:dyDescent="0.25">
      <c r="A18" s="42"/>
      <c r="B18" s="66"/>
      <c r="C18" s="66"/>
      <c r="D18" s="66"/>
      <c r="E18" s="44"/>
      <c r="F18" s="43"/>
      <c r="G18" s="45">
        <f>+Tabla2[[#This Row],[Viáticos]]*Tabla2[[#This Row],['# días]]</f>
        <v>0</v>
      </c>
      <c r="H18" s="44"/>
      <c r="I18" s="44"/>
    </row>
    <row r="19" spans="1:9" ht="100.5" customHeight="1" x14ac:dyDescent="0.25">
      <c r="A19" s="42"/>
      <c r="B19" s="66"/>
      <c r="C19" s="66"/>
      <c r="D19" s="66"/>
      <c r="E19" s="44"/>
      <c r="F19" s="43"/>
      <c r="G19" s="45">
        <f>+Tabla2[[#This Row],[Viáticos]]*Tabla2[[#This Row],['# días]]</f>
        <v>0</v>
      </c>
      <c r="H19" s="44"/>
      <c r="I19" s="44"/>
    </row>
    <row r="20" spans="1:9" ht="100.5" customHeight="1" x14ac:dyDescent="0.25">
      <c r="A20" s="42"/>
      <c r="B20" s="66"/>
      <c r="C20" s="66"/>
      <c r="D20" s="66"/>
      <c r="E20" s="44"/>
      <c r="F20" s="43"/>
      <c r="G20" s="45">
        <f>+Tabla2[[#This Row],[Viáticos]]*Tabla2[[#This Row],['# días]]</f>
        <v>0</v>
      </c>
      <c r="H20" s="44"/>
      <c r="I20" s="44"/>
    </row>
    <row r="21" spans="1:9" ht="100.5" customHeight="1" x14ac:dyDescent="0.25">
      <c r="A21" s="42"/>
      <c r="B21" s="66"/>
      <c r="C21" s="66"/>
      <c r="D21" s="66"/>
      <c r="E21" s="44"/>
      <c r="F21" s="43"/>
      <c r="G21" s="45">
        <f>+Tabla2[[#This Row],[Viáticos]]*Tabla2[[#This Row],['# días]]</f>
        <v>0</v>
      </c>
      <c r="H21" s="44"/>
      <c r="I21" s="44"/>
    </row>
    <row r="22" spans="1:9" ht="59.25" customHeight="1" x14ac:dyDescent="0.25">
      <c r="A22" s="42"/>
      <c r="B22" s="66"/>
      <c r="C22" s="66"/>
      <c r="D22" s="66"/>
      <c r="E22" s="44"/>
      <c r="F22" s="43"/>
      <c r="G22" s="45">
        <f>+Tabla2[[#This Row],[Viáticos]]*Tabla2[[#This Row],['# días]]</f>
        <v>0</v>
      </c>
      <c r="H22" s="44"/>
      <c r="I22" s="44"/>
    </row>
    <row r="23" spans="1:9" ht="72" customHeight="1" x14ac:dyDescent="0.25">
      <c r="A23" s="42"/>
      <c r="B23" s="50"/>
      <c r="C23" s="50"/>
      <c r="D23" s="50"/>
      <c r="E23" s="51"/>
      <c r="F23" s="52"/>
      <c r="G23" s="53">
        <f>+Tabla2[[#This Row],[Viáticos]]*Tabla2[[#This Row],['# días]]</f>
        <v>0</v>
      </c>
      <c r="H23" s="51"/>
      <c r="I23" s="51"/>
    </row>
    <row r="24" spans="1:9" ht="59.25" customHeight="1" x14ac:dyDescent="0.25">
      <c r="A24" s="42"/>
      <c r="B24" s="50"/>
      <c r="C24" s="50"/>
      <c r="D24" s="50"/>
      <c r="E24" s="51"/>
      <c r="F24" s="52"/>
      <c r="G24" s="53">
        <f>+Tabla2[[#This Row],[Viáticos]]*Tabla2[[#This Row],['# días]]</f>
        <v>0</v>
      </c>
      <c r="H24" s="51"/>
      <c r="I24" s="51"/>
    </row>
    <row r="25" spans="1:9" ht="61.5" customHeight="1" x14ac:dyDescent="0.25">
      <c r="A25" s="42"/>
      <c r="B25" s="50"/>
      <c r="C25" s="50"/>
      <c r="D25" s="50"/>
      <c r="E25" s="51"/>
      <c r="F25" s="52"/>
      <c r="G25" s="53">
        <f>+Tabla2[[#This Row],[Viáticos]]*Tabla2[[#This Row],['# días]]</f>
        <v>0</v>
      </c>
      <c r="H25" s="51"/>
      <c r="I25" s="51"/>
    </row>
    <row r="26" spans="1:9" ht="59.25" customHeight="1" x14ac:dyDescent="0.25">
      <c r="A26" s="42"/>
      <c r="B26" s="66"/>
      <c r="C26" s="66"/>
      <c r="D26" s="66"/>
      <c r="E26" s="44"/>
      <c r="F26" s="43"/>
      <c r="G26" s="45">
        <f>+Tabla2[[#This Row],[Viáticos]]*Tabla2[[#This Row],['# días]]</f>
        <v>0</v>
      </c>
      <c r="H26" s="44"/>
      <c r="I26" s="44"/>
    </row>
    <row r="27" spans="1:9" ht="59.25" customHeight="1" x14ac:dyDescent="0.25">
      <c r="A27" s="42"/>
      <c r="B27" s="66"/>
      <c r="C27" s="66"/>
      <c r="D27" s="66"/>
      <c r="E27" s="44"/>
      <c r="F27" s="43"/>
      <c r="G27" s="45">
        <f>+Tabla2[[#This Row],[Viáticos]]*Tabla2[[#This Row],['# días]]</f>
        <v>0</v>
      </c>
      <c r="H27" s="44"/>
      <c r="I27" s="44"/>
    </row>
    <row r="28" spans="1:9" ht="59.25" customHeight="1" x14ac:dyDescent="0.25">
      <c r="A28" s="42"/>
      <c r="B28" s="66"/>
      <c r="C28" s="66"/>
      <c r="D28" s="66"/>
      <c r="E28" s="44"/>
      <c r="F28" s="43"/>
      <c r="G28" s="45">
        <f>+Tabla2[[#This Row],[Viáticos]]*Tabla2[[#This Row],['# días]]</f>
        <v>0</v>
      </c>
      <c r="H28" s="44"/>
      <c r="I28" s="44"/>
    </row>
    <row r="29" spans="1:9" ht="59.25" customHeight="1" x14ac:dyDescent="0.25">
      <c r="A29" s="42"/>
      <c r="B29" s="66"/>
      <c r="C29" s="66"/>
      <c r="D29" s="66"/>
      <c r="E29" s="44"/>
      <c r="F29" s="43"/>
      <c r="G29" s="45">
        <f>+Tabla2[[#This Row],[Viáticos]]*Tabla2[[#This Row],['# días]]</f>
        <v>0</v>
      </c>
      <c r="H29" s="44"/>
      <c r="I29" s="44"/>
    </row>
    <row r="30" spans="1:9" ht="59.25" customHeight="1" x14ac:dyDescent="0.25">
      <c r="A30" s="42"/>
      <c r="B30" s="66"/>
      <c r="C30" s="66"/>
      <c r="D30" s="66"/>
      <c r="E30" s="44"/>
      <c r="F30" s="43"/>
      <c r="G30" s="45">
        <f>+Tabla2[[#This Row],[Viáticos]]*Tabla2[[#This Row],['# días]]</f>
        <v>0</v>
      </c>
      <c r="H30" s="44"/>
      <c r="I30" s="44"/>
    </row>
    <row r="31" spans="1:9" ht="59.25" customHeight="1" x14ac:dyDescent="0.25">
      <c r="A31" s="42"/>
      <c r="B31" s="66"/>
      <c r="C31" s="66"/>
      <c r="D31" s="66"/>
      <c r="E31" s="44"/>
      <c r="F31" s="43"/>
      <c r="G31" s="45">
        <f>+Tabla2[[#This Row],[Viáticos]]*Tabla2[[#This Row],['# días]]</f>
        <v>0</v>
      </c>
      <c r="H31" s="44"/>
      <c r="I31" s="44"/>
    </row>
    <row r="32" spans="1:9" ht="59.25" customHeight="1" x14ac:dyDescent="0.25">
      <c r="A32" s="42"/>
      <c r="B32" s="66"/>
      <c r="C32" s="66"/>
      <c r="D32" s="66"/>
      <c r="E32" s="44"/>
      <c r="F32" s="43"/>
      <c r="G32" s="45">
        <f>+Tabla2[[#This Row],[Viáticos]]*Tabla2[[#This Row],['# días]]</f>
        <v>0</v>
      </c>
      <c r="H32" s="44"/>
      <c r="I32" s="44"/>
    </row>
    <row r="33" spans="1:9" ht="59.25" customHeight="1" x14ac:dyDescent="0.25">
      <c r="A33" s="42"/>
      <c r="B33" s="66"/>
      <c r="C33" s="66"/>
      <c r="D33" s="66"/>
      <c r="E33" s="44"/>
      <c r="F33" s="43"/>
      <c r="G33" s="45">
        <f>+Tabla2[[#This Row],[Viáticos]]*Tabla2[[#This Row],['# días]]</f>
        <v>0</v>
      </c>
      <c r="H33" s="44"/>
      <c r="I33" s="44"/>
    </row>
    <row r="34" spans="1:9" ht="59.25" customHeight="1" x14ac:dyDescent="0.25">
      <c r="A34" s="42"/>
      <c r="B34" s="66"/>
      <c r="C34" s="66"/>
      <c r="D34" s="66"/>
      <c r="E34" s="44"/>
      <c r="F34" s="43"/>
      <c r="G34" s="45">
        <f>+Tabla2[[#This Row],[Viáticos]]*Tabla2[[#This Row],['# días]]</f>
        <v>0</v>
      </c>
      <c r="H34" s="44"/>
      <c r="I34" s="44"/>
    </row>
    <row r="35" spans="1:9" ht="59.25" customHeight="1" x14ac:dyDescent="0.25">
      <c r="A35" s="42"/>
      <c r="B35" s="66"/>
      <c r="C35" s="66"/>
      <c r="D35" s="66"/>
      <c r="E35" s="44"/>
      <c r="F35" s="43"/>
      <c r="G35" s="45">
        <f>+Tabla2[[#This Row],[Viáticos]]*Tabla2[[#This Row],['# días]]</f>
        <v>0</v>
      </c>
      <c r="H35" s="44"/>
      <c r="I35" s="44"/>
    </row>
    <row r="36" spans="1:9" ht="59.25" customHeight="1" x14ac:dyDescent="0.25">
      <c r="A36" s="42"/>
      <c r="B36" s="66"/>
      <c r="C36" s="66"/>
      <c r="D36" s="66"/>
      <c r="E36" s="44"/>
      <c r="F36" s="43"/>
      <c r="G36" s="45">
        <f>+Tabla2[[#This Row],[Viáticos]]*Tabla2[[#This Row],['# días]]</f>
        <v>0</v>
      </c>
      <c r="H36" s="44"/>
      <c r="I36" s="44"/>
    </row>
    <row r="37" spans="1:9" ht="59.25" customHeight="1" x14ac:dyDescent="0.25">
      <c r="A37" s="42"/>
      <c r="B37" s="66"/>
      <c r="C37" s="66"/>
      <c r="D37" s="66"/>
      <c r="E37" s="44"/>
      <c r="F37" s="43"/>
      <c r="G37" s="45">
        <f>+Tabla2[[#This Row],[Viáticos]]*Tabla2[[#This Row],['# días]]</f>
        <v>0</v>
      </c>
      <c r="H37" s="44"/>
      <c r="I37" s="44"/>
    </row>
    <row r="38" spans="1:9" ht="59.25" customHeight="1" x14ac:dyDescent="0.25">
      <c r="A38" s="42"/>
      <c r="B38" s="66"/>
      <c r="C38" s="66"/>
      <c r="D38" s="66"/>
      <c r="E38" s="44"/>
      <c r="F38" s="43"/>
      <c r="G38" s="45">
        <f>+Tabla2[[#This Row],[Viáticos]]*Tabla2[[#This Row],['# días]]</f>
        <v>0</v>
      </c>
      <c r="H38" s="44"/>
      <c r="I38" s="44"/>
    </row>
    <row r="39" spans="1:9" ht="59.25" customHeight="1" x14ac:dyDescent="0.25">
      <c r="A39" s="42"/>
      <c r="B39" s="66"/>
      <c r="C39" s="66"/>
      <c r="D39" s="66"/>
      <c r="E39" s="44"/>
      <c r="F39" s="43"/>
      <c r="G39" s="45">
        <f>+Tabla2[[#This Row],[Viáticos]]*Tabla2[[#This Row],['# días]]</f>
        <v>0</v>
      </c>
      <c r="H39" s="45"/>
      <c r="I39" s="45"/>
    </row>
    <row r="40" spans="1:9" s="46" customFormat="1" ht="107.25" customHeight="1" x14ac:dyDescent="0.25">
      <c r="A40" s="42"/>
      <c r="B40" s="66"/>
      <c r="C40" s="66"/>
      <c r="D40" s="66"/>
      <c r="E40" s="44"/>
      <c r="F40" s="43"/>
      <c r="G40" s="45">
        <f>+Tabla2[[#This Row],[Viáticos]]*Tabla2[[#This Row],['# días]]</f>
        <v>0</v>
      </c>
      <c r="H40" s="44"/>
      <c r="I40" s="44"/>
    </row>
    <row r="41" spans="1:9" ht="85.5" customHeight="1" x14ac:dyDescent="0.25">
      <c r="A41" s="42"/>
      <c r="B41" s="66"/>
      <c r="C41" s="66"/>
      <c r="D41" s="66"/>
      <c r="E41" s="44"/>
      <c r="F41" s="43"/>
      <c r="G41" s="45">
        <f>+Tabla2[[#This Row],[Viáticos]]*Tabla2[[#This Row],['# días]]</f>
        <v>0</v>
      </c>
      <c r="H41" s="44"/>
      <c r="I41" s="44"/>
    </row>
    <row r="42" spans="1:9" ht="85.5" customHeight="1" x14ac:dyDescent="0.25">
      <c r="A42" s="42"/>
      <c r="B42" s="66"/>
      <c r="C42" s="66"/>
      <c r="D42" s="66"/>
      <c r="E42" s="44"/>
      <c r="F42" s="43"/>
      <c r="G42" s="45">
        <f>+Tabla2[[#This Row],[Viáticos]]*Tabla2[[#This Row],['# días]]</f>
        <v>0</v>
      </c>
      <c r="H42" s="44"/>
      <c r="I42" s="44"/>
    </row>
    <row r="43" spans="1:9" ht="85.5" customHeight="1" x14ac:dyDescent="0.25">
      <c r="A43" s="42"/>
      <c r="B43" s="66"/>
      <c r="C43" s="66"/>
      <c r="D43" s="66"/>
      <c r="E43" s="44"/>
      <c r="F43" s="43"/>
      <c r="G43" s="45">
        <f>+Tabla2[[#This Row],[Viáticos]]*Tabla2[[#This Row],['# días]]</f>
        <v>0</v>
      </c>
      <c r="H43" s="44"/>
      <c r="I43" s="44"/>
    </row>
    <row r="44" spans="1:9" s="46" customFormat="1" ht="81" customHeight="1" x14ac:dyDescent="0.25">
      <c r="A44" s="42"/>
      <c r="B44" s="66"/>
      <c r="C44" s="66"/>
      <c r="D44" s="66"/>
      <c r="E44" s="44"/>
      <c r="F44" s="43"/>
      <c r="G44" s="45">
        <f>+Tabla2[[#This Row],[Viáticos]]*Tabla2[[#This Row],['# días]]</f>
        <v>0</v>
      </c>
      <c r="H44" s="44"/>
      <c r="I44" s="44"/>
    </row>
    <row r="45" spans="1:9" s="70" customFormat="1" ht="78.75" customHeight="1" x14ac:dyDescent="0.25">
      <c r="A45" s="42"/>
      <c r="B45" s="66"/>
      <c r="C45" s="66"/>
      <c r="D45" s="66"/>
      <c r="E45" s="44"/>
      <c r="F45" s="43"/>
      <c r="G45" s="45">
        <f>+Tabla2[[#This Row],[Viáticos]]*Tabla2[[#This Row],['# días]]</f>
        <v>0</v>
      </c>
      <c r="H45" s="44"/>
      <c r="I45" s="44"/>
    </row>
    <row r="46" spans="1:9" s="70" customFormat="1" ht="87.75" customHeight="1" x14ac:dyDescent="0.25">
      <c r="A46" s="42"/>
      <c r="B46" s="66"/>
      <c r="C46" s="66"/>
      <c r="D46" s="66"/>
      <c r="E46" s="44"/>
      <c r="F46" s="43"/>
      <c r="G46" s="45">
        <f>+Tabla2[[#This Row],[Viáticos]]*Tabla2[[#This Row],['# días]]</f>
        <v>0</v>
      </c>
      <c r="H46" s="44"/>
      <c r="I46" s="44"/>
    </row>
    <row r="47" spans="1:9" ht="87" customHeight="1" x14ac:dyDescent="0.25">
      <c r="A47" s="42"/>
      <c r="B47" s="66"/>
      <c r="C47" s="66"/>
      <c r="D47" s="66"/>
      <c r="E47" s="44"/>
      <c r="F47" s="43"/>
      <c r="G47" s="45">
        <f>+Tabla2[[#This Row],[Viáticos]]*Tabla2[[#This Row],['# días]]</f>
        <v>0</v>
      </c>
      <c r="H47" s="44"/>
      <c r="I47" s="44"/>
    </row>
    <row r="48" spans="1:9" ht="59.25" customHeight="1" x14ac:dyDescent="0.25">
      <c r="A48" s="42"/>
      <c r="B48" s="66"/>
      <c r="C48" s="66"/>
      <c r="D48" s="66"/>
      <c r="E48" s="44"/>
      <c r="F48" s="43"/>
      <c r="G48" s="45">
        <f>+Tabla2[[#This Row],[Viáticos]]*Tabla2[[#This Row],['# días]]</f>
        <v>0</v>
      </c>
      <c r="H48" s="44"/>
      <c r="I48" s="44"/>
    </row>
    <row r="49" spans="1:9" ht="78" customHeight="1" x14ac:dyDescent="0.25">
      <c r="A49" s="42"/>
      <c r="B49" s="66"/>
      <c r="C49" s="66"/>
      <c r="D49" s="66"/>
      <c r="E49" s="44"/>
      <c r="F49" s="43"/>
      <c r="G49" s="45">
        <f>+Tabla2[[#This Row],[Viáticos]]*Tabla2[[#This Row],['# días]]</f>
        <v>0</v>
      </c>
      <c r="H49" s="44"/>
      <c r="I49" s="44"/>
    </row>
    <row r="50" spans="1:9" ht="78" customHeight="1" x14ac:dyDescent="0.25">
      <c r="A50" s="42"/>
      <c r="B50" s="66"/>
      <c r="C50" s="66"/>
      <c r="D50" s="66"/>
      <c r="E50" s="44"/>
      <c r="F50" s="43"/>
      <c r="G50" s="45">
        <f>+Tabla2[[#This Row],[Viáticos]]*Tabla2[[#This Row],['# días]]</f>
        <v>0</v>
      </c>
      <c r="H50" s="44"/>
      <c r="I50" s="44"/>
    </row>
    <row r="51" spans="1:9" ht="78" customHeight="1" x14ac:dyDescent="0.25">
      <c r="A51" s="42"/>
      <c r="B51" s="66"/>
      <c r="C51" s="66"/>
      <c r="D51" s="66"/>
      <c r="E51" s="44"/>
      <c r="F51" s="43"/>
      <c r="G51" s="45">
        <f>+Tabla2[[#This Row],[Viáticos]]*Tabla2[[#This Row],['# días]]</f>
        <v>0</v>
      </c>
      <c r="H51" s="44"/>
      <c r="I51" s="44"/>
    </row>
    <row r="52" spans="1:9" ht="90" customHeight="1" x14ac:dyDescent="0.25">
      <c r="A52" s="42"/>
      <c r="B52" s="66"/>
      <c r="C52" s="66"/>
      <c r="D52" s="66"/>
      <c r="E52" s="44"/>
      <c r="F52" s="43"/>
      <c r="G52" s="45">
        <f>+Tabla2[[#This Row],[Viáticos]]*Tabla2[[#This Row],['# días]]</f>
        <v>0</v>
      </c>
      <c r="H52" s="44"/>
      <c r="I52" s="44"/>
    </row>
    <row r="53" spans="1:9" ht="87" customHeight="1" x14ac:dyDescent="0.25">
      <c r="A53" s="42"/>
      <c r="B53" s="66"/>
      <c r="C53" s="66"/>
      <c r="D53" s="66"/>
      <c r="E53" s="44"/>
      <c r="F53" s="43"/>
      <c r="G53" s="45">
        <f>+Tabla2[[#This Row],[Viáticos]]*Tabla2[[#This Row],['# días]]</f>
        <v>0</v>
      </c>
      <c r="H53" s="44"/>
      <c r="I53" s="44"/>
    </row>
    <row r="54" spans="1:9" ht="75.75" customHeight="1" x14ac:dyDescent="0.25">
      <c r="A54" s="42"/>
      <c r="B54" s="66"/>
      <c r="C54" s="66"/>
      <c r="D54" s="66"/>
      <c r="E54" s="44"/>
      <c r="F54" s="43"/>
      <c r="G54" s="45">
        <f>+Tabla2[[#This Row],[Viáticos]]*Tabla2[[#This Row],['# días]]</f>
        <v>0</v>
      </c>
      <c r="H54" s="44"/>
      <c r="I54" s="44"/>
    </row>
    <row r="55" spans="1:9" ht="81.75" customHeight="1" x14ac:dyDescent="0.25">
      <c r="A55" s="42"/>
      <c r="B55" s="66"/>
      <c r="C55" s="66"/>
      <c r="D55" s="66"/>
      <c r="E55" s="44"/>
      <c r="F55" s="43"/>
      <c r="G55" s="45">
        <f>+Tabla2[[#This Row],[Viáticos]]*Tabla2[[#This Row],['# días]]</f>
        <v>0</v>
      </c>
      <c r="H55" s="44"/>
      <c r="I55" s="44"/>
    </row>
    <row r="56" spans="1:9" ht="99.75" customHeight="1" x14ac:dyDescent="0.25">
      <c r="A56" s="42"/>
      <c r="B56" s="66"/>
      <c r="C56" s="66"/>
      <c r="D56" s="66"/>
      <c r="E56" s="44"/>
      <c r="F56" s="43"/>
      <c r="G56" s="45">
        <f>+Tabla2[[#This Row],[Viáticos]]*Tabla2[[#This Row],['# días]]</f>
        <v>0</v>
      </c>
      <c r="H56" s="44"/>
      <c r="I56" s="44"/>
    </row>
    <row r="57" spans="1:9" ht="101.25" customHeight="1" x14ac:dyDescent="0.25">
      <c r="A57" s="42"/>
      <c r="B57" s="66"/>
      <c r="C57" s="66"/>
      <c r="D57" s="66"/>
      <c r="E57" s="44"/>
      <c r="F57" s="43"/>
      <c r="G57" s="45">
        <f>+Tabla2[[#This Row],[Viáticos]]*Tabla2[[#This Row],['# días]]</f>
        <v>0</v>
      </c>
      <c r="H57" s="44"/>
      <c r="I57" s="44"/>
    </row>
    <row r="58" spans="1:9" ht="75" customHeight="1" x14ac:dyDescent="0.25">
      <c r="A58" s="42"/>
      <c r="B58" s="66"/>
      <c r="C58" s="66"/>
      <c r="D58" s="66"/>
      <c r="E58" s="44"/>
      <c r="F58" s="43"/>
      <c r="G58" s="45">
        <f>+Tabla2[[#This Row],[Viáticos]]*Tabla2[[#This Row],['# días]]</f>
        <v>0</v>
      </c>
      <c r="H58" s="44"/>
      <c r="I58" s="44"/>
    </row>
    <row r="59" spans="1:9" s="47" customFormat="1" ht="90.75" customHeight="1" x14ac:dyDescent="0.25">
      <c r="A59" s="42"/>
      <c r="B59" s="66"/>
      <c r="C59" s="66"/>
      <c r="D59" s="66"/>
      <c r="E59" s="44"/>
      <c r="F59" s="43"/>
      <c r="G59" s="45">
        <f>+Tabla2[[#This Row],[Viáticos]]*Tabla2[[#This Row],['# días]]</f>
        <v>0</v>
      </c>
      <c r="H59" s="44"/>
      <c r="I59" s="44"/>
    </row>
    <row r="60" spans="1:9" ht="90.75" customHeight="1" x14ac:dyDescent="0.25">
      <c r="A60" s="42"/>
      <c r="B60" s="66"/>
      <c r="C60" s="66"/>
      <c r="D60" s="66"/>
      <c r="E60" s="44"/>
      <c r="F60" s="43"/>
      <c r="G60" s="45">
        <f>+Tabla2[[#This Row],[Viáticos]]*Tabla2[[#This Row],['# días]]</f>
        <v>0</v>
      </c>
      <c r="H60" s="44"/>
      <c r="I60" s="44"/>
    </row>
    <row r="61" spans="1:9" ht="90.75" customHeight="1" x14ac:dyDescent="0.25">
      <c r="A61" s="42"/>
      <c r="B61" s="66"/>
      <c r="C61" s="66"/>
      <c r="D61" s="66"/>
      <c r="E61" s="44"/>
      <c r="F61" s="43"/>
      <c r="G61" s="45">
        <f>+Tabla2[[#This Row],[Viáticos]]*Tabla2[[#This Row],['# días]]</f>
        <v>0</v>
      </c>
      <c r="H61" s="44"/>
      <c r="I61" s="44"/>
    </row>
    <row r="62" spans="1:9" ht="90.75" customHeight="1" x14ac:dyDescent="0.25">
      <c r="A62" s="42"/>
      <c r="B62" s="66"/>
      <c r="C62" s="66"/>
      <c r="D62" s="66"/>
      <c r="E62" s="44"/>
      <c r="F62" s="43"/>
      <c r="G62" s="45">
        <f>+Tabla2[[#This Row],[Viáticos]]*Tabla2[[#This Row],['# días]]</f>
        <v>0</v>
      </c>
      <c r="H62" s="44"/>
      <c r="I62" s="44"/>
    </row>
    <row r="63" spans="1:9" ht="72.75" customHeight="1" x14ac:dyDescent="0.25">
      <c r="A63" s="42"/>
      <c r="B63" s="66"/>
      <c r="C63" s="66"/>
      <c r="D63" s="66"/>
      <c r="E63" s="44"/>
      <c r="F63" s="43"/>
      <c r="G63" s="45">
        <f>+Tabla2[[#This Row],[Viáticos]]*Tabla2[[#This Row],['# días]]</f>
        <v>0</v>
      </c>
      <c r="H63" s="44"/>
      <c r="I63" s="44"/>
    </row>
    <row r="64" spans="1:9" ht="90.75" customHeight="1" x14ac:dyDescent="0.25">
      <c r="A64" s="42"/>
      <c r="B64" s="66"/>
      <c r="C64" s="66"/>
      <c r="D64" s="66"/>
      <c r="E64" s="44"/>
      <c r="F64" s="43"/>
      <c r="G64" s="45">
        <f>+Tabla2[[#This Row],[Viáticos]]*Tabla2[[#This Row],['# días]]</f>
        <v>0</v>
      </c>
      <c r="H64" s="44"/>
      <c r="I64" s="44"/>
    </row>
    <row r="65" spans="1:9" ht="94.5" customHeight="1" x14ac:dyDescent="0.25">
      <c r="A65" s="42"/>
      <c r="B65" s="66"/>
      <c r="C65" s="66"/>
      <c r="D65" s="66"/>
      <c r="E65" s="44"/>
      <c r="F65" s="43"/>
      <c r="G65" s="45">
        <f>+Tabla2[[#This Row],[Viáticos]]*Tabla2[[#This Row],['# días]]</f>
        <v>0</v>
      </c>
      <c r="H65" s="44"/>
      <c r="I65" s="44"/>
    </row>
    <row r="66" spans="1:9" ht="88.5" customHeight="1" x14ac:dyDescent="0.25">
      <c r="A66" s="42"/>
      <c r="B66" s="66"/>
      <c r="C66" s="66"/>
      <c r="D66" s="66"/>
      <c r="E66" s="44"/>
      <c r="F66" s="43"/>
      <c r="G66" s="45">
        <f>+Tabla2[[#This Row],[Viáticos]]*Tabla2[[#This Row],['# días]]</f>
        <v>0</v>
      </c>
      <c r="H66" s="44"/>
      <c r="I66" s="44"/>
    </row>
    <row r="67" spans="1:9" ht="79.5" customHeight="1" x14ac:dyDescent="0.25">
      <c r="A67" s="42"/>
      <c r="B67" s="66"/>
      <c r="C67" s="66"/>
      <c r="D67" s="66"/>
      <c r="E67" s="44"/>
      <c r="F67" s="43"/>
      <c r="G67" s="45">
        <f>+Tabla2[[#This Row],[Viáticos]]*Tabla2[[#This Row],['# días]]</f>
        <v>0</v>
      </c>
      <c r="H67" s="44"/>
      <c r="I67" s="44"/>
    </row>
    <row r="68" spans="1:9" ht="114.75" customHeight="1" x14ac:dyDescent="0.25">
      <c r="A68" s="42"/>
      <c r="B68" s="66"/>
      <c r="C68" s="66"/>
      <c r="D68" s="66"/>
      <c r="E68" s="44"/>
      <c r="F68" s="43"/>
      <c r="G68" s="45">
        <f>+Tabla2[[#This Row],[Viáticos]]*Tabla2[[#This Row],['# días]]</f>
        <v>0</v>
      </c>
      <c r="H68" s="44"/>
      <c r="I68" s="44"/>
    </row>
    <row r="69" spans="1:9" ht="93.75" customHeight="1" x14ac:dyDescent="0.25">
      <c r="A69" s="42"/>
      <c r="B69" s="66"/>
      <c r="C69" s="66"/>
      <c r="D69" s="66"/>
      <c r="E69" s="44"/>
      <c r="F69" s="43"/>
      <c r="G69" s="45">
        <f>+Tabla2[[#This Row],[Viáticos]]*Tabla2[[#This Row],['# días]]</f>
        <v>0</v>
      </c>
      <c r="H69" s="44"/>
      <c r="I69" s="44"/>
    </row>
    <row r="70" spans="1:9" ht="99.75" customHeight="1" x14ac:dyDescent="0.25">
      <c r="A70" s="42"/>
      <c r="B70" s="66"/>
      <c r="C70" s="66"/>
      <c r="D70" s="66"/>
      <c r="E70" s="44"/>
      <c r="F70" s="43"/>
      <c r="G70" s="45">
        <f>+Tabla2[[#This Row],[Viáticos]]*Tabla2[[#This Row],['# días]]</f>
        <v>0</v>
      </c>
      <c r="H70" s="44"/>
      <c r="I70" s="44"/>
    </row>
    <row r="71" spans="1:9" ht="113.25" customHeight="1" x14ac:dyDescent="0.25">
      <c r="A71" s="42"/>
      <c r="B71" s="66"/>
      <c r="C71" s="66"/>
      <c r="D71" s="66"/>
      <c r="E71" s="44"/>
      <c r="F71" s="43"/>
      <c r="G71" s="45">
        <f>+Tabla2[[#This Row],[Viáticos]]*Tabla2[[#This Row],['# días]]</f>
        <v>0</v>
      </c>
      <c r="H71" s="44"/>
      <c r="I71" s="44"/>
    </row>
    <row r="72" spans="1:9" ht="102" customHeight="1" x14ac:dyDescent="0.25">
      <c r="A72" s="42"/>
      <c r="B72" s="66"/>
      <c r="C72" s="66"/>
      <c r="D72" s="66"/>
      <c r="E72" s="44"/>
      <c r="F72" s="43"/>
      <c r="G72" s="45">
        <f>+Tabla2[[#This Row],[Viáticos]]*Tabla2[[#This Row],['# días]]</f>
        <v>0</v>
      </c>
      <c r="H72" s="44"/>
      <c r="I72" s="44"/>
    </row>
    <row r="73" spans="1:9" ht="110.25" customHeight="1" x14ac:dyDescent="0.25">
      <c r="A73" s="42"/>
      <c r="B73" s="66"/>
      <c r="C73" s="66"/>
      <c r="D73" s="66"/>
      <c r="E73" s="44"/>
      <c r="F73" s="43"/>
      <c r="G73" s="45">
        <f>+Tabla2[[#This Row],[Viáticos]]*Tabla2[[#This Row],['# días]]</f>
        <v>0</v>
      </c>
      <c r="H73" s="44"/>
      <c r="I73" s="44"/>
    </row>
    <row r="74" spans="1:9" ht="138" customHeight="1" x14ac:dyDescent="0.25">
      <c r="A74" s="42"/>
      <c r="B74" s="66"/>
      <c r="C74" s="66"/>
      <c r="D74" s="66"/>
      <c r="E74" s="44"/>
      <c r="F74" s="43"/>
      <c r="G74" s="45">
        <f>+Tabla2[[#This Row],[Viáticos]]*Tabla2[[#This Row],['# días]]</f>
        <v>0</v>
      </c>
      <c r="H74" s="44"/>
      <c r="I74" s="44"/>
    </row>
    <row r="75" spans="1:9" ht="100.5" customHeight="1" x14ac:dyDescent="0.25">
      <c r="A75" s="42"/>
      <c r="B75" s="66"/>
      <c r="C75" s="66"/>
      <c r="D75" s="66"/>
      <c r="E75" s="44"/>
      <c r="F75" s="43"/>
      <c r="G75" s="45">
        <f>+Tabla2[[#This Row],[Viáticos]]*Tabla2[[#This Row],['# días]]</f>
        <v>0</v>
      </c>
      <c r="H75" s="44"/>
      <c r="I75" s="44"/>
    </row>
    <row r="76" spans="1:9" ht="104.25" customHeight="1" x14ac:dyDescent="0.25">
      <c r="A76" s="42"/>
      <c r="B76" s="66"/>
      <c r="C76" s="66"/>
      <c r="D76" s="66"/>
      <c r="E76" s="44"/>
      <c r="F76" s="43"/>
      <c r="G76" s="45">
        <f>+Tabla2[[#This Row],[Viáticos]]*Tabla2[[#This Row],['# días]]</f>
        <v>0</v>
      </c>
      <c r="H76" s="44"/>
      <c r="I76" s="44"/>
    </row>
    <row r="77" spans="1:9" ht="102" customHeight="1" x14ac:dyDescent="0.25">
      <c r="A77" s="42"/>
      <c r="B77" s="66"/>
      <c r="C77" s="66"/>
      <c r="D77" s="66"/>
      <c r="E77" s="44"/>
      <c r="F77" s="43"/>
      <c r="G77" s="45">
        <f>+Tabla2[[#This Row],[Viáticos]]*Tabla2[[#This Row],['# días]]</f>
        <v>0</v>
      </c>
      <c r="H77" s="44"/>
      <c r="I77" s="44"/>
    </row>
    <row r="78" spans="1:9" ht="114" customHeight="1" x14ac:dyDescent="0.25">
      <c r="A78" s="42"/>
      <c r="B78" s="66"/>
      <c r="C78" s="66"/>
      <c r="D78" s="66"/>
      <c r="E78" s="44"/>
      <c r="F78" s="43"/>
      <c r="G78" s="45">
        <f>+Tabla2[[#This Row],[Viáticos]]*Tabla2[[#This Row],['# días]]</f>
        <v>0</v>
      </c>
      <c r="H78" s="44"/>
      <c r="I78" s="44"/>
    </row>
    <row r="79" spans="1:9" ht="138" customHeight="1" x14ac:dyDescent="0.25">
      <c r="A79" s="42"/>
      <c r="B79" s="66"/>
      <c r="C79" s="66"/>
      <c r="D79" s="66"/>
      <c r="E79" s="44"/>
      <c r="F79" s="43"/>
      <c r="G79" s="45">
        <f>+Tabla2[[#This Row],[Viáticos]]*Tabla2[[#This Row],['# días]]</f>
        <v>0</v>
      </c>
      <c r="H79" s="44"/>
      <c r="I79" s="44"/>
    </row>
    <row r="80" spans="1:9" ht="113.25" customHeight="1" x14ac:dyDescent="0.25">
      <c r="A80" s="42"/>
      <c r="B80" s="66"/>
      <c r="C80" s="66"/>
      <c r="D80" s="66"/>
      <c r="E80" s="44"/>
      <c r="F80" s="43"/>
      <c r="G80" s="45">
        <f>+Tabla2[[#This Row],[Viáticos]]*Tabla2[[#This Row],['# días]]</f>
        <v>0</v>
      </c>
      <c r="H80" s="44"/>
      <c r="I80" s="44"/>
    </row>
    <row r="81" spans="1:9" ht="114" customHeight="1" x14ac:dyDescent="0.25">
      <c r="A81" s="42"/>
      <c r="B81" s="66"/>
      <c r="C81" s="66"/>
      <c r="D81" s="66"/>
      <c r="E81" s="44"/>
      <c r="F81" s="43"/>
      <c r="G81" s="45">
        <f>+Tabla2[[#This Row],[Viáticos]]*Tabla2[[#This Row],['# días]]</f>
        <v>0</v>
      </c>
      <c r="H81" s="44"/>
      <c r="I81" s="44"/>
    </row>
    <row r="82" spans="1:9" ht="110.25" customHeight="1" x14ac:dyDescent="0.25">
      <c r="A82" s="42"/>
      <c r="B82" s="66"/>
      <c r="C82" s="66"/>
      <c r="D82" s="66"/>
      <c r="E82" s="44"/>
      <c r="F82" s="43"/>
      <c r="G82" s="45">
        <f>+Tabla2[[#This Row],[Viáticos]]*Tabla2[[#This Row],['# días]]</f>
        <v>0</v>
      </c>
      <c r="H82" s="44"/>
      <c r="I82" s="44"/>
    </row>
    <row r="83" spans="1:9" ht="110.25" customHeight="1" x14ac:dyDescent="0.25">
      <c r="A83" s="42"/>
      <c r="B83" s="66"/>
      <c r="C83" s="66"/>
      <c r="D83" s="66"/>
      <c r="E83" s="44"/>
      <c r="F83" s="43"/>
      <c r="G83" s="45">
        <f>+Tabla2[[#This Row],[Viáticos]]*Tabla2[[#This Row],['# días]]</f>
        <v>0</v>
      </c>
      <c r="H83" s="44"/>
      <c r="I83" s="44"/>
    </row>
    <row r="84" spans="1:9" ht="110.25" customHeight="1" x14ac:dyDescent="0.25">
      <c r="A84" s="42"/>
      <c r="B84" s="66"/>
      <c r="C84" s="66"/>
      <c r="D84" s="66"/>
      <c r="E84" s="44"/>
      <c r="F84" s="43"/>
      <c r="G84" s="45">
        <f>+Tabla2[[#This Row],[Viáticos]]*Tabla2[[#This Row],['# días]]</f>
        <v>0</v>
      </c>
      <c r="H84" s="44"/>
      <c r="I84" s="44"/>
    </row>
    <row r="85" spans="1:9" ht="114" customHeight="1" x14ac:dyDescent="0.25">
      <c r="A85" s="42"/>
      <c r="B85" s="66"/>
      <c r="C85" s="66"/>
      <c r="D85" s="66"/>
      <c r="E85" s="44"/>
      <c r="F85" s="43"/>
      <c r="G85" s="45">
        <f>+Tabla2[[#This Row],[Viáticos]]*Tabla2[[#This Row],['# días]]</f>
        <v>0</v>
      </c>
      <c r="H85" s="44"/>
      <c r="I85" s="44"/>
    </row>
    <row r="86" spans="1:9" ht="117" customHeight="1" x14ac:dyDescent="0.25">
      <c r="A86" s="42"/>
      <c r="B86" s="66"/>
      <c r="C86" s="66"/>
      <c r="D86" s="66"/>
      <c r="E86" s="44"/>
      <c r="F86" s="43"/>
      <c r="G86" s="45">
        <f>+Tabla2[[#This Row],[Viáticos]]*Tabla2[[#This Row],['# días]]</f>
        <v>0</v>
      </c>
      <c r="H86" s="44"/>
      <c r="I86" s="44"/>
    </row>
    <row r="87" spans="1:9" ht="105.75" customHeight="1" x14ac:dyDescent="0.25">
      <c r="A87" s="42"/>
      <c r="B87" s="66"/>
      <c r="C87" s="66"/>
      <c r="D87" s="66"/>
      <c r="E87" s="44"/>
      <c r="F87" s="43"/>
      <c r="G87" s="45">
        <f>+Tabla2[[#This Row],[Viáticos]]*Tabla2[[#This Row],['# días]]</f>
        <v>0</v>
      </c>
      <c r="H87" s="44"/>
      <c r="I87" s="44"/>
    </row>
    <row r="88" spans="1:9" ht="105.75" customHeight="1" x14ac:dyDescent="0.25">
      <c r="A88" s="42"/>
      <c r="B88" s="66"/>
      <c r="C88" s="66"/>
      <c r="D88" s="66"/>
      <c r="E88" s="44"/>
      <c r="F88" s="43"/>
      <c r="G88" s="45">
        <f>+Tabla2[[#This Row],[Viáticos]]*Tabla2[[#This Row],['# días]]</f>
        <v>0</v>
      </c>
      <c r="H88" s="44"/>
      <c r="I88" s="44"/>
    </row>
    <row r="89" spans="1:9" ht="105.75" customHeight="1" x14ac:dyDescent="0.25">
      <c r="A89" s="42"/>
      <c r="B89" s="66"/>
      <c r="C89" s="66"/>
      <c r="D89" s="66"/>
      <c r="E89" s="44"/>
      <c r="F89" s="43"/>
      <c r="G89" s="45">
        <f>+Tabla2[[#This Row],[Viáticos]]*Tabla2[[#This Row],['# días]]</f>
        <v>0</v>
      </c>
      <c r="H89" s="44"/>
      <c r="I89" s="44"/>
    </row>
    <row r="90" spans="1:9" ht="106.5" customHeight="1" x14ac:dyDescent="0.25">
      <c r="A90" s="42"/>
      <c r="B90" s="66"/>
      <c r="C90" s="66"/>
      <c r="D90" s="66"/>
      <c r="E90" s="44"/>
      <c r="F90" s="43"/>
      <c r="G90" s="45">
        <f>+Tabla2[[#This Row],[Viáticos]]*Tabla2[[#This Row],['# días]]</f>
        <v>0</v>
      </c>
      <c r="H90" s="44"/>
      <c r="I90" s="44"/>
    </row>
    <row r="91" spans="1:9" ht="55.5" customHeight="1" x14ac:dyDescent="0.25">
      <c r="A91" s="42"/>
      <c r="B91" s="66"/>
      <c r="C91" s="66"/>
      <c r="D91" s="66"/>
      <c r="E91" s="44"/>
      <c r="F91" s="43"/>
      <c r="G91" s="45">
        <f>+Tabla2[[#This Row],[Viáticos]]*Tabla2[[#This Row],['# días]]</f>
        <v>0</v>
      </c>
      <c r="H91" s="45"/>
      <c r="I91" s="45"/>
    </row>
    <row r="92" spans="1:9" ht="55.5" customHeight="1" x14ac:dyDescent="0.25">
      <c r="A92" s="42"/>
      <c r="B92" s="66"/>
      <c r="C92" s="66"/>
      <c r="D92" s="66"/>
      <c r="E92" s="44"/>
      <c r="F92" s="43"/>
      <c r="G92" s="45">
        <f>+Tabla2[[#This Row],[Viáticos]]*Tabla2[[#This Row],['# días]]</f>
        <v>0</v>
      </c>
      <c r="H92" s="44"/>
      <c r="I92" s="44"/>
    </row>
    <row r="93" spans="1:9" ht="55.5" customHeight="1" x14ac:dyDescent="0.25">
      <c r="A93" s="42"/>
      <c r="B93" s="66"/>
      <c r="C93" s="66"/>
      <c r="D93" s="66"/>
      <c r="E93" s="44"/>
      <c r="F93" s="43"/>
      <c r="G93" s="45">
        <f>+Tabla2[[#This Row],[Viáticos]]*Tabla2[[#This Row],['# días]]</f>
        <v>0</v>
      </c>
      <c r="H93" s="44"/>
      <c r="I93" s="44"/>
    </row>
    <row r="94" spans="1:9" ht="55.5" customHeight="1" x14ac:dyDescent="0.25">
      <c r="A94" s="42"/>
      <c r="B94" s="66"/>
      <c r="C94" s="66"/>
      <c r="D94" s="66"/>
      <c r="E94" s="44"/>
      <c r="F94" s="43"/>
      <c r="G94" s="45">
        <f>+Tabla2[[#This Row],[Viáticos]]*Tabla2[[#This Row],['# días]]</f>
        <v>0</v>
      </c>
      <c r="H94" s="44"/>
      <c r="I94" s="44"/>
    </row>
    <row r="95" spans="1:9" ht="55.5" customHeight="1" x14ac:dyDescent="0.25">
      <c r="A95" s="42"/>
      <c r="B95" s="66"/>
      <c r="C95" s="66"/>
      <c r="D95" s="66"/>
      <c r="E95" s="44"/>
      <c r="F95" s="43"/>
      <c r="G95" s="45">
        <f>+Tabla2[[#This Row],[Viáticos]]*Tabla2[[#This Row],['# días]]</f>
        <v>0</v>
      </c>
      <c r="H95" s="44"/>
      <c r="I95" s="44"/>
    </row>
    <row r="96" spans="1:9" ht="55.5" customHeight="1" x14ac:dyDescent="0.25">
      <c r="A96" s="42"/>
      <c r="B96" s="66"/>
      <c r="C96" s="66"/>
      <c r="D96" s="66"/>
      <c r="E96" s="44"/>
      <c r="F96" s="43"/>
      <c r="G96" s="45">
        <f>+Tabla2[[#This Row],[Viáticos]]*Tabla2[[#This Row],['# días]]</f>
        <v>0</v>
      </c>
      <c r="H96" s="44"/>
      <c r="I96" s="44"/>
    </row>
    <row r="97" spans="1:9" ht="55.5" customHeight="1" x14ac:dyDescent="0.25">
      <c r="A97" s="42"/>
      <c r="B97" s="66"/>
      <c r="C97" s="66"/>
      <c r="D97" s="66"/>
      <c r="E97" s="44"/>
      <c r="F97" s="43"/>
      <c r="G97" s="45">
        <f>+Tabla2[[#This Row],[Viáticos]]*Tabla2[[#This Row],['# días]]</f>
        <v>0</v>
      </c>
      <c r="H97" s="44"/>
      <c r="I97" s="44"/>
    </row>
    <row r="98" spans="1:9" ht="33" customHeight="1" x14ac:dyDescent="0.25">
      <c r="A98" s="42"/>
      <c r="B98" s="66"/>
      <c r="C98" s="66"/>
      <c r="D98" s="66"/>
      <c r="E98" s="44"/>
      <c r="F98" s="43"/>
      <c r="G98" s="45">
        <f>+Tabla2[[#This Row],[Viáticos]]*Tabla2[[#This Row],['# días]]</f>
        <v>0</v>
      </c>
      <c r="H98" s="45"/>
      <c r="I98" s="45"/>
    </row>
    <row r="99" spans="1:9" ht="31.5" customHeight="1" x14ac:dyDescent="0.25">
      <c r="A99" s="90"/>
      <c r="B99" s="91"/>
      <c r="C99" s="91"/>
      <c r="D99" s="91"/>
      <c r="E99" s="92"/>
      <c r="F99" s="93"/>
      <c r="G99" s="94">
        <f>+Tabla2[[#This Row],[Viáticos]]*Tabla2[[#This Row],['# días]]</f>
        <v>0</v>
      </c>
      <c r="H99" s="92"/>
      <c r="I99" s="92"/>
    </row>
    <row r="100" spans="1:9" x14ac:dyDescent="0.25">
      <c r="E100" s="71"/>
      <c r="G100" s="72"/>
      <c r="H100" s="71"/>
      <c r="I100" s="71"/>
    </row>
  </sheetData>
  <dataValidations count="1">
    <dataValidation type="list" allowBlank="1" showInputMessage="1" showErrorMessage="1" sqref="A2:A99" xr:uid="{00000000-0002-0000-0800-000000000000}">
      <formula1>metas</formula1>
    </dataValidation>
  </dataValidations>
  <pageMargins left="0.7" right="0.7" top="0.75" bottom="0.75" header="0.3" footer="0.3"/>
  <pageSetup scale="3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4F322-F172-4DA9-A37D-24690BC9A6F3}">
  <ds:schemaRefs>
    <ds:schemaRef ds:uri="http://schemas.microsoft.com/sharepoint/v3/contenttype/forms"/>
  </ds:schemaRefs>
</ds:datastoreItem>
</file>

<file path=customXml/itemProps2.xml><?xml version="1.0" encoding="utf-8"?>
<ds:datastoreItem xmlns:ds="http://schemas.openxmlformats.org/officeDocument/2006/customXml" ds:itemID="{A7A3FCB1-7B0D-4BFD-BD36-FC977D430827}">
  <ds:schemaRefs>
    <ds:schemaRef ds:uri="http://purl.org/dc/dcmitype/"/>
    <ds:schemaRef ds:uri="abb455dd-9556-46bb-bb9b-de0a6ca16bf9"/>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d1868176-b133-4dd1-a36a-ba09e508ed29"/>
  </ds:schemaRefs>
</ds:datastoreItem>
</file>

<file path=customXml/itemProps3.xml><?xml version="1.0" encoding="utf-8"?>
<ds:datastoreItem xmlns:ds="http://schemas.openxmlformats.org/officeDocument/2006/customXml" ds:itemID="{E9EB3950-42AF-4F3C-8B9A-F918B5C6B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PLAN DE ACCIÓN</vt:lpstr>
      <vt:lpstr>Hoja1</vt:lpstr>
      <vt:lpstr>METAS PLAN ESTRATEGICO</vt:lpstr>
      <vt:lpstr>ACCESIBILIDAD</vt:lpstr>
      <vt:lpstr>G INTERINST</vt:lpstr>
      <vt:lpstr>P RADIAL Y AUDIOV</vt:lpstr>
      <vt:lpstr>C CULTURAL</vt:lpstr>
      <vt:lpstr>U PRODUCTIVAS</vt:lpstr>
      <vt:lpstr>COMISIONES</vt:lpstr>
      <vt:lpstr>EVENTOS</vt:lpstr>
      <vt:lpstr>Metas cuatrenio</vt:lpstr>
      <vt:lpstr>Valor Viaticos</vt:lpstr>
      <vt:lpstr>Listas</vt:lpstr>
      <vt:lpstr>'Metas cuatrenio'!_Toc16493523</vt:lpstr>
      <vt:lpstr>'Metas cuatrenio'!_Toc16493524</vt:lpstr>
      <vt:lpstr>COMISIONES!Área_de_impresión</vt:lpstr>
      <vt:lpstr>EVENTOS!Área_de_impresión</vt:lpstr>
      <vt:lpstr>Catálogo</vt:lpstr>
      <vt:lpstr>CODIGOCPA</vt:lpstr>
      <vt:lpstr>Correo</vt:lpstr>
      <vt:lpstr>CPA</vt:lpstr>
      <vt:lpstr>DEPARTAMENTO</vt:lpstr>
      <vt:lpstr>gasto</vt:lpstr>
      <vt:lpstr>GRUPO</vt:lpstr>
      <vt:lpstr>Jefe</vt:lpstr>
      <vt:lpstr>JEFES</vt:lpstr>
      <vt:lpstr>M</vt:lpstr>
      <vt:lpstr>mes</vt:lpstr>
      <vt:lpstr>Meta</vt:lpstr>
      <vt:lpstr>MODALIDAD</vt:lpstr>
      <vt:lpstr>MODALIDADC</vt:lpstr>
      <vt:lpstr>MUNICIPIO</vt:lpstr>
      <vt:lpstr>OBJETO</vt:lpstr>
      <vt:lpstr>OBJETOG</vt:lpstr>
      <vt:lpstr>proceso</vt:lpstr>
      <vt:lpstr>Producto</vt:lpstr>
      <vt:lpstr>Proyecto2024</vt:lpstr>
      <vt:lpstr>Proyecto20242026</vt:lpstr>
      <vt:lpstr>SELECCION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Martha  Gomez</cp:lastModifiedBy>
  <cp:revision/>
  <dcterms:created xsi:type="dcterms:W3CDTF">2020-10-14T22:06:12Z</dcterms:created>
  <dcterms:modified xsi:type="dcterms:W3CDTF">2025-04-01T21:38:01Z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