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financiera\Desktop\"/>
    </mc:Choice>
  </mc:AlternateContent>
  <bookViews>
    <workbookView xWindow="0" yWindow="0" windowWidth="28800" windowHeight="12330" tabRatio="974"/>
  </bookViews>
  <sheets>
    <sheet name="AUSTERIDAD  2024" sheetId="2" r:id="rId1"/>
  </sheets>
  <definedNames>
    <definedName name="_xlnm._FilterDatabase" localSheetId="0" hidden="1">'AUSTERIDAD  2024'!$A$4:$R$5</definedName>
    <definedName name="_xlnm.Print_Area" localSheetId="0">'AUSTERIDAD  2024'!$A$1:$R$18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18" i="2" l="1"/>
  <c r="J17" i="2"/>
  <c r="Q16" i="2" l="1"/>
  <c r="O16" i="2"/>
  <c r="M16" i="2"/>
  <c r="K16" i="2"/>
  <c r="Q7" i="2"/>
  <c r="O7" i="2"/>
  <c r="M7" i="2"/>
  <c r="K7" i="2"/>
  <c r="K6" i="2"/>
  <c r="O6" i="2"/>
  <c r="K14" i="2" l="1"/>
  <c r="Q8" i="2" l="1"/>
  <c r="Q9" i="2"/>
  <c r="Q10" i="2"/>
  <c r="Q11" i="2"/>
  <c r="Q13" i="2"/>
  <c r="Q14" i="2"/>
  <c r="Q17" i="2"/>
  <c r="Q18" i="2"/>
  <c r="Q6" i="2"/>
  <c r="O8" i="2"/>
  <c r="O9" i="2"/>
  <c r="O10" i="2"/>
  <c r="O11" i="2"/>
  <c r="O13" i="2"/>
  <c r="O14" i="2"/>
  <c r="O17" i="2"/>
  <c r="O18" i="2"/>
  <c r="M9" i="2" l="1"/>
  <c r="M18" i="2"/>
  <c r="M17" i="2"/>
  <c r="M13" i="2"/>
  <c r="M11" i="2"/>
  <c r="M10" i="2"/>
  <c r="K10" i="2"/>
  <c r="M8" i="2"/>
  <c r="M6" i="2"/>
  <c r="K18" i="2" l="1"/>
  <c r="K17" i="2"/>
  <c r="K13" i="2"/>
  <c r="K11" i="2"/>
  <c r="K9" i="2" l="1"/>
  <c r="K8" i="2" l="1"/>
</calcChain>
</file>

<file path=xl/sharedStrings.xml><?xml version="1.0" encoding="utf-8"?>
<sst xmlns="http://schemas.openxmlformats.org/spreadsheetml/2006/main" count="130" uniqueCount="93">
  <si>
    <r>
      <rPr>
        <b/>
        <sz val="12"/>
        <color theme="1"/>
        <rFont val="Arial"/>
        <family val="2"/>
      </rPr>
      <t>Codigo:</t>
    </r>
    <r>
      <rPr>
        <sz val="12"/>
        <color theme="1"/>
        <rFont val="Arial"/>
        <family val="2"/>
      </rPr>
      <t xml:space="preserve"> SG-111-ADM-PL-0009</t>
    </r>
  </si>
  <si>
    <r>
      <rPr>
        <b/>
        <sz val="12"/>
        <color theme="1"/>
        <rFont val="Arial"/>
        <family val="2"/>
      </rPr>
      <t>Versión:</t>
    </r>
    <r>
      <rPr>
        <sz val="12"/>
        <color theme="1"/>
        <rFont val="Arial"/>
        <family val="2"/>
      </rPr>
      <t xml:space="preserve"> 0001</t>
    </r>
  </si>
  <si>
    <r>
      <rPr>
        <b/>
        <sz val="12"/>
        <color theme="1"/>
        <rFont val="Arial"/>
        <family val="2"/>
      </rPr>
      <t>Vigencia:</t>
    </r>
    <r>
      <rPr>
        <sz val="12"/>
        <color theme="1"/>
        <rFont val="Arial"/>
        <family val="2"/>
      </rPr>
      <t xml:space="preserve"> 18/07/2023</t>
    </r>
  </si>
  <si>
    <t>#</t>
  </si>
  <si>
    <t xml:space="preserve">TEMAS  AUSTERIDAD </t>
  </si>
  <si>
    <t>ACTIVIDAD</t>
  </si>
  <si>
    <t xml:space="preserve">RESPONSABLE ACTIVIDAD </t>
  </si>
  <si>
    <t>FECHA INICIO</t>
  </si>
  <si>
    <t>FECHA FINAL</t>
  </si>
  <si>
    <t>META</t>
  </si>
  <si>
    <t xml:space="preserve">PRIMER TRIMESTRE </t>
  </si>
  <si>
    <t xml:space="preserve">SEGUNDO TRIMESTRE </t>
  </si>
  <si>
    <t>TERCER TRIMESTRE</t>
  </si>
  <si>
    <t>CUARTO TRIMESTRE</t>
  </si>
  <si>
    <t>OBSERVACIONES</t>
  </si>
  <si>
    <t>VALOR EJECUTADO ACUMULADO</t>
  </si>
  <si>
    <t>% EJECUTADO RESPECTO AÑO BASE (Para el cálculo de ejecucion % se toma el valor del trimestre, se divide entre el valor del gasto del año base 2023)</t>
  </si>
  <si>
    <t>% EJECUTADO RESPECTO AÑO BASE</t>
  </si>
  <si>
    <t>Debida justificación de todos los contratos que se celebren  relacionados con prestación de servicios  profesionales y de Apoyo.</t>
  </si>
  <si>
    <t>Oficina Asesora Juridica- Procesos que presentan los Estudios previos</t>
  </si>
  <si>
    <t>Mantener el valor anual de Gastos de contratacion solo contemplando el incremento natural del IBC</t>
  </si>
  <si>
    <t xml:space="preserve">AUSTERIDAD EN GASTOS DE FUNCIONAMIENTO </t>
  </si>
  <si>
    <t>Programación de vacaciones  para todos los servidores que tengan derecho en  el respectivo año. Sólo se realizará el pago de indemnización de vacaciones cuando haya retiro de personal.</t>
  </si>
  <si>
    <t xml:space="preserve">Gestión Humana </t>
  </si>
  <si>
    <t>Generar el pago de indemnización de  vacaciones unicamente por retiro de los funcionarios</t>
  </si>
  <si>
    <t>Limitar el pago de horas extras a las extrictamente necesarias.</t>
  </si>
  <si>
    <t>Generar el pago de horas extras  extrictamente necesarias solo por necesidad del servicio</t>
  </si>
  <si>
    <r>
      <rPr>
        <b/>
        <sz val="12"/>
        <color theme="1"/>
        <rFont val="Arial Narrow"/>
        <family val="2"/>
      </rPr>
      <t xml:space="preserve">PRELACION DE ENCUENTROS VIRTUALES -RECONOCIMIENTO DE VIATICOS : </t>
    </r>
    <r>
      <rPr>
        <sz val="12"/>
        <color theme="1"/>
        <rFont val="Arial Narrow"/>
        <family val="2"/>
      </rPr>
      <t xml:space="preserve"> Las entidades deberán promover y dar prelación a los encuentros virtuales y no presenciales sobre las actividades que impliquen desplazamiento físico de los servidores públicos, de manera que estos sean mínimos y plenamente justificados, indicando el rol que se cumplirá y la relación directa con las funciones. </t>
    </r>
  </si>
  <si>
    <t>Comisiones de trabajo  justificadas en los planes de trabajo, en el marco de lo ordenado en el  Decreto 444 de 2023. La liquidación de los gastos de viaticos  se realizaran conforme a las normas vigentes y por los periodos de tiempo netamente  necesarios.</t>
  </si>
  <si>
    <t>Subdirección General</t>
  </si>
  <si>
    <t xml:space="preserve">Viaticos liquidados conforme  Decreto 908 /2023  y justificados para  comisiones de servicios debidamente justificados en los planes de trabajo. </t>
  </si>
  <si>
    <t>Los tiquetes aéreos para viajes en comisiones de trabajo deben ser expedidos  en clase económica y/o promocional.</t>
  </si>
  <si>
    <t xml:space="preserve">Secretaria General -  Administrativa y Financiera- </t>
  </si>
  <si>
    <t>Solicitar expedición de tiquetes por tarifas promocionales y tarifa económica, ajustando agendas a horarios de vuelos.</t>
  </si>
  <si>
    <t xml:space="preserve">EVENTOS </t>
  </si>
  <si>
    <r>
      <rPr>
        <b/>
        <sz val="12"/>
        <color theme="1"/>
        <rFont val="Arial Narrow"/>
        <family val="2"/>
      </rPr>
      <t>EVENTOS</t>
    </r>
    <r>
      <rPr>
        <sz val="12"/>
        <color theme="1"/>
        <rFont val="Arial Narrow"/>
        <family val="2"/>
      </rPr>
      <t xml:space="preserve">; Privilegiar  la virtualidad en la organización y desarrollo de los eventos, excepcionalmente cuando el evento sea presencial </t>
    </r>
  </si>
  <si>
    <t>En los eventos presenciales racionalizar  la provisión de refrigerios a lo extrictamente necesario</t>
  </si>
  <si>
    <t xml:space="preserve">Dependencias responsables de eventos </t>
  </si>
  <si>
    <t>En los  eventos presenciales que lleguen a realizarse no se ofrecen refrigerios.</t>
  </si>
  <si>
    <r>
      <rPr>
        <b/>
        <sz val="12"/>
        <color theme="1"/>
        <rFont val="Arial Narrow"/>
        <family val="2"/>
      </rPr>
      <t>VEHICULO</t>
    </r>
    <r>
      <rPr>
        <sz val="12"/>
        <color theme="1"/>
        <rFont val="Arial Narrow"/>
        <family val="2"/>
      </rPr>
      <t>: Sólo podrán asignar vehículos oficiales a funcionarios del nivel directivo y excepcionalmente con previa justificación, a funcionarios del nivel asesor.Las entidades deberán ajustar los Manuales de Funciones con la finalidad de permitir que los funcionarios públicos que se desempeñan como conductores puedan cumplir labores de apoyo a la gestión administrativa como el archivo documental. Las entidades procurarán que las capacitaciones para estos funcionarios sean incluidas dentro de los Planes Institucionales de Capacitación.</t>
    </r>
  </si>
  <si>
    <t>El vehículo de la entidad se asigna para la movilización del Director General se racionalizará su uso y movilización. Se reporta gasto consumo combustible.  Establecer el control de suministro de combustible.</t>
  </si>
  <si>
    <t>Dirección General</t>
  </si>
  <si>
    <t>Mantener el consumo de combustible igual o por debajo del año inmediatamente anterior..</t>
  </si>
  <si>
    <t xml:space="preserve">PAPELERIA Y TELEFONIA </t>
  </si>
  <si>
    <r>
      <rPr>
        <b/>
        <sz val="12"/>
        <rFont val="Arial Narrow"/>
        <family val="2"/>
      </rPr>
      <t>PAPELERIA Y TELEFONIA</t>
    </r>
    <r>
      <rPr>
        <sz val="12"/>
        <rFont val="Arial Narrow"/>
        <family val="2"/>
      </rPr>
      <t xml:space="preserve"> :Para el uso adecuado de papelería y telefonía, las entidades que hacen parte del Presupuesto General de la
Nación deberán:a) Utilizar medios digitales, de manera preferente, y evitar impresiones.b) Las publicaciones de toda entidad deberán hacerse de manera preferente en su sitio web.c) Reducir el consumo, reutilizar y reciclar implementos de oficina.d) Racionalizar las llamadas telefónicas internacionales, nacionales y a celulares y privilegiar sistemas basados en protocolo de internet.
</t>
    </r>
  </si>
  <si>
    <t>Campañas de reducción de uso de papel y reutilización.</t>
  </si>
  <si>
    <t xml:space="preserve">Secretaria General -  Administrativa y Financiera- Proceso de Gestión Documental- Comunicaciones </t>
  </si>
  <si>
    <t>Sensibilización mediante comunicaciones internas alusivas a la clasificación de residuos en la fuente.</t>
  </si>
  <si>
    <t xml:space="preserve">Secretaria General -  Administrativa y Financiera- Comunicaciones </t>
  </si>
  <si>
    <t>Registro de entrega de material clasificado para reciclaje  a empresa PUERTA DE ORO con quien se tiene  contrato  para la  disposición final.</t>
  </si>
  <si>
    <t>N.A</t>
  </si>
  <si>
    <t>Sensibilización mediante comunicaciones alusivas al uso racional de agua  en medios internos de comunicación</t>
  </si>
  <si>
    <t xml:space="preserve">Secretaria General -  Administrativa y Financiera- Comunicaciones  </t>
  </si>
  <si>
    <t>3 Piezas informativas y 2,819,99 kg recuperados por Puerta de Oro.</t>
  </si>
  <si>
    <t>AÑO BASE 2024</t>
  </si>
  <si>
    <t>Enero 01 de 2025</t>
  </si>
  <si>
    <t>Dic. 31 de 2025</t>
  </si>
  <si>
    <t>SOSTENIBILIDAD AMBIENTAL</t>
  </si>
  <si>
    <t>VEHíCULOS</t>
  </si>
  <si>
    <t>COMISIONES Y VIÁTICOS</t>
  </si>
  <si>
    <t>CONTRATOS DE PRESTACiÓN DE SERVICIOS DE APOYO A LA GESTiÓN</t>
  </si>
  <si>
    <r>
      <rPr>
        <b/>
        <sz val="12"/>
        <rFont val="Arial Narrow"/>
        <family val="2"/>
      </rPr>
      <t xml:space="preserve">CONTRATACION DE PERSONAL. </t>
    </r>
    <r>
      <rPr>
        <sz val="12"/>
        <rFont val="Arial Narrow"/>
        <family val="2"/>
      </rPr>
      <t>Las entidades que hacen parte del Presupuesto General de la Nación deberan realizar una revisión previa de las razones  que justifiquen la contrtatación de personal para la prestación de servicios profesionales  y de apoyo a la gestión. Sólo se celebraran los contratos que sean estrictamente necesarios  para coadyudar  al cumplimiento de las funciones  y fines de cada entidad, cuando dichas  actividades no puedan realizarse con personal de planta o requieran conocimientos especializadados. Tampoco se podrán celebrar estos contratos cuando existan relaciones contractuales vigentes con objeto igual al del contrato que se pretende suscribir.</t>
    </r>
  </si>
  <si>
    <r>
      <rPr>
        <b/>
        <sz val="12"/>
        <color theme="1"/>
        <rFont val="Arial Narrow"/>
        <family val="2"/>
      </rPr>
      <t xml:space="preserve"> VACACIONES</t>
    </r>
    <r>
      <rPr>
        <sz val="12"/>
        <color theme="1"/>
        <rFont val="Arial Narrow"/>
        <family val="2"/>
      </rPr>
      <t xml:space="preserve"> .  las entidades deben contar con un Plan Anual de Vacaciones, y estas no deben ser acumuladas ni interrumpidas, sólo por necesidad del servicio.</t>
    </r>
  </si>
  <si>
    <r>
      <rPr>
        <b/>
        <sz val="12"/>
        <color theme="1"/>
        <rFont val="Arial Narrow"/>
        <family val="2"/>
      </rPr>
      <t>HORAS EXTRAS Y VACACIONES</t>
    </r>
    <r>
      <rPr>
        <sz val="12"/>
        <color theme="1"/>
        <rFont val="Arial Narrow"/>
        <family val="2"/>
      </rPr>
      <t xml:space="preserve"> . Se deben adelantar acciones que permitan racionalizar el reconocimiento y pago de horas extras, ajustarlas a las extrictamente necesarias y verificar que exista relación entre la necesidad y la programación de las mismas. </t>
    </r>
  </si>
  <si>
    <r>
      <rPr>
        <b/>
        <sz val="12"/>
        <color theme="1"/>
        <rFont val="Arial Narrow"/>
        <family val="2"/>
      </rPr>
      <t>SUMINISTRO DE TIQUETES :</t>
    </r>
    <r>
      <rPr>
        <sz val="12"/>
        <color theme="1"/>
        <rFont val="Arial Narrow"/>
        <family val="2"/>
      </rPr>
      <t xml:space="preserve"> Los viajes aereos  de todos los servidores  deben realizarse en clase económica  </t>
    </r>
  </si>
  <si>
    <t>Disminución de cantidad de personas naturales a contratar</t>
  </si>
  <si>
    <t>Reducir consumo de papel en las oficinas en un 5%.</t>
  </si>
  <si>
    <t>Fomentar una cultura de ahorro de agua a través de difusion de  comunicaciones de sensibilización manteniendo asi el consumo igual o por debajo del año inmediatamente anterior. Mantener valores iguales al año anterior solo contemplando el incremento natural del IPC.</t>
  </si>
  <si>
    <t>Fomentar una cultura de ahorro de energía a través de difusion de  comunicaciones de sensibilización manteniendo asi el consumo igual o por debajo del año inmediatamente anterior. Mantener valores iguales al año anterior solo contemplando el incremento natural del IPC.</t>
  </si>
  <si>
    <r>
      <rPr>
        <b/>
        <sz val="12"/>
        <color theme="1"/>
        <rFont val="Arial Narrow"/>
        <family val="2"/>
      </rPr>
      <t>SOSTENIBILIDAD AMBIENTAL</t>
    </r>
    <r>
      <rPr>
        <sz val="12"/>
        <color theme="1"/>
        <rFont val="Arial Narrow"/>
        <family val="2"/>
      </rPr>
      <t xml:space="preserve">. Consumo de agua  y revisión del funcionamiento correcto de los ahorradores instalados </t>
    </r>
  </si>
  <si>
    <r>
      <rPr>
        <b/>
        <sz val="12"/>
        <color theme="1"/>
        <rFont val="Arial Narrow"/>
        <family val="2"/>
      </rPr>
      <t>SOSTENIBILIDAD AMBIENTAL</t>
    </r>
    <r>
      <rPr>
        <sz val="12"/>
        <color theme="1"/>
        <rFont val="Arial Narrow"/>
        <family val="2"/>
      </rPr>
      <t>. Fomentar una cultura de ahorro de  energía en la entidad.</t>
    </r>
  </si>
  <si>
    <r>
      <rPr>
        <b/>
        <sz val="12"/>
        <color theme="1"/>
        <rFont val="Arial Narrow"/>
        <family val="2"/>
      </rPr>
      <t>SOSTENIBILIDAD AMBIENTAL</t>
    </r>
    <r>
      <rPr>
        <sz val="12"/>
        <color theme="1"/>
        <rFont val="Arial Narrow"/>
        <family val="2"/>
      </rPr>
      <t xml:space="preserve">.  Adoptar acciones como Implementar políticas de reutilización y reciclaje de elementos de oficina, maximización de la vida útil de las herramientas de trabajo y reciclaje de tecnología. 
</t>
    </r>
  </si>
  <si>
    <r>
      <rPr>
        <b/>
        <sz val="12"/>
        <color theme="1"/>
        <rFont val="Arial Narrow"/>
        <family val="2"/>
      </rPr>
      <t xml:space="preserve"> SOSTENIBILIDAD AMBIENTAL</t>
    </r>
    <r>
      <rPr>
        <sz val="12"/>
        <color theme="1"/>
        <rFont val="Arial Narrow"/>
        <family val="2"/>
      </rPr>
      <t>. Crear programas intermedios de fomento al uso de vehículos y medios de transporte ambientalmente sostenibles, como bicicletas, transporte público entre otros.</t>
    </r>
  </si>
  <si>
    <t>Sensibilización mediante comunicaciones alusivas al uso racional de energía apagando luces no necesarias y en horas que no se requieren, asi como el correcto funcionamiento de los sensores de movimiento en las áreas que lo necesitan.</t>
  </si>
  <si>
    <t>Sensibilización fomentando el uso de bicileta promoviendo el salario motivacional, tiempo de permisos.</t>
  </si>
  <si>
    <t>Fomentar una cultura de cuidado al medio ambiente, construyendo criterio en el funcionario para el uso de la bicicleta como medio de transporte.</t>
  </si>
  <si>
    <t xml:space="preserve">  Directiva presidencial No. 13 de 2024</t>
  </si>
  <si>
    <t>PLAN DE AUSTERIDAD Y GESTION AMBIENTAL 2025 ( Directiva presidencial No. 13 de 2024)</t>
  </si>
  <si>
    <r>
      <rPr>
        <b/>
        <sz val="12"/>
        <rFont val="Arial Narrow"/>
        <family val="2"/>
      </rPr>
      <t>REDUCCIÓN DEL GASTO EN CONTRATOS DE PRESTACIÓN DE SERVICIOS.</t>
    </r>
    <r>
      <rPr>
        <sz val="12"/>
        <rFont val="Arial Narrow"/>
        <family val="2"/>
      </rPr>
      <t xml:space="preserve"> ejecutarán un plan de reducción del gasto correspondiente a los contratos de prestación de servicios que genere ahorro para la vigencia 2025 respecto del gasto de la vigencia anterior</t>
    </r>
  </si>
  <si>
    <t xml:space="preserve"> 770,34 kg recuperados por Puerta de Oro.</t>
  </si>
  <si>
    <t>Para el primer trimestre de la vigencia 2025 no se ha ejecutado ningun recurso por el rubro A-01-01-01-001-008 - HORAS EXTRAS, DOMINICALES, FESTIVOS Y RECARGOS</t>
  </si>
  <si>
    <t>Para el primer trimestre de la vigencia 2025 no se ha ejecutado ningun recurso por concepto de VIATICOS</t>
  </si>
  <si>
    <t>Para el primer trimestre de la vigencia 2025 no se ha ejecutado ningun recurso por concepto de TIQUETES AEREOS</t>
  </si>
  <si>
    <t>Para el primer trimestre de la vigencia 2025 se han contratado 48 personas naturales por prestación de servicios profesionales y apoyo a la gestión</t>
  </si>
  <si>
    <t>Para el primer trimestre de la vigencia 2025 se comprometieron los recursos para la contratación de personas naturales por prestación de servicios profesionales y apoyo a la gestión</t>
  </si>
  <si>
    <t xml:space="preserve">Para el primer trimestre de la vigencia 2025 no se celebraron eventos </t>
  </si>
  <si>
    <t>Para el primer trimestre de la vigencia 2025, se consumió 16,5740 galones para el vehiculo que se encuentra a servicio del Director del INCI.</t>
  </si>
  <si>
    <t>Para el primer trimestre de la vigencia 2025, se consumieron 27 resmas de papel carta y 2 resmas de papel oficio.
La oficina que mayor consumo de papel realizó fue administrativa y financiera.</t>
  </si>
  <si>
    <t>Para el primer trimestre de la vigencia 2025, se registro la entrega a la empresa de reciclaje PUERTA DE ORO, así: 591,89 kg de ARCHIVO, 64,54 kg de BOLSA DE SELECCIÓN, 30 kg de MADERA, 49 kg de CABLE, 10,91 kg de CARTON y 24 kg de CHATARRA</t>
  </si>
  <si>
    <t>Para el primer trimestre de la vigencia 2025 se consumieron 85 m3 de agua</t>
  </si>
  <si>
    <t xml:space="preserve">Para el primer trimestre de la vigencia 2025 se consumieron 13657 kw de energia </t>
  </si>
  <si>
    <t>Para el primer trimestre de la vigencia 2025, se otorogo un permiso por uso de bicicleta como medio de transporte</t>
  </si>
  <si>
    <t>Para el primer trimestre de la vigencia 2025, se ha ejecutado por el rubro A-01-01-03-001-002 - INDEMNIZACIÓN POR VACACIONES, seis liquidaciones de funcionarios por retiro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</si>
</sst>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1" formatCode="_-* #,##0_-;\-* #,##0_-;_-* &quot;-&quot;_-;_-@_-"/>
    <numFmt numFmtId="44" formatCode="_-&quot;$&quot;\ * #,##0.00_-;\-&quot;$&quot;\ * #,##0.00_-;_-&quot;$&quot;\ * &quot;-&quot;??_-;_-@_-"/>
    <numFmt numFmtId="43" formatCode="_-* #,##0.00_-;\-* #,##0.00_-;_-* &quot;-&quot;??_-;_-@_-"/>
    <numFmt numFmtId="164" formatCode="_-* #,##0_-;\-* #,##0_-;_-* &quot;-&quot;??_-;_-@_-"/>
    <numFmt numFmtId="165" formatCode="_ &quot;$&quot;\ * #,##0.00_ ;_ &quot;$&quot;\ * \-#,##0.00_ ;_ &quot;$&quot;\ * &quot;-&quot;??_ ;_ @_ "/>
    <numFmt numFmtId="166" formatCode="_ * #,##0.00_ ;_ * \-#,##0.00_ ;_ * &quot;-&quot;??_ ;_ @_ "/>
    <numFmt numFmtId="167" formatCode="_ * #,##0_ ;_ * \-#,##0_ ;_ * &quot;-&quot;_ ;_ @_ "/>
  </numFmts>
  <fonts count="14" x14ac:knownFonts="1">
    <font>
      <sz val="11"/>
      <color theme="1"/>
      <name val="Calibri"/>
      <family val="2"/>
      <scheme val="minor"/>
    </font>
    <font>
      <sz val="12"/>
      <color theme="1"/>
      <name val="Arial Narrow"/>
      <family val="2"/>
    </font>
    <font>
      <b/>
      <sz val="14"/>
      <name val="Arial Narrow"/>
      <family val="2"/>
    </font>
    <font>
      <sz val="11"/>
      <color theme="1"/>
      <name val="Calibri"/>
      <family val="2"/>
      <scheme val="minor"/>
    </font>
    <font>
      <sz val="12"/>
      <name val="Arial Narrow"/>
      <family val="2"/>
    </font>
    <font>
      <b/>
      <sz val="12"/>
      <color theme="1"/>
      <name val="Arial Narrow"/>
      <family val="2"/>
    </font>
    <font>
      <b/>
      <sz val="24"/>
      <color theme="1"/>
      <name val="Arial Narrow"/>
      <family val="2"/>
    </font>
    <font>
      <sz val="12"/>
      <color theme="1"/>
      <name val="Arial"/>
      <family val="2"/>
    </font>
    <font>
      <b/>
      <sz val="12"/>
      <color theme="1"/>
      <name val="Arial"/>
      <family val="2"/>
    </font>
    <font>
      <b/>
      <sz val="12"/>
      <name val="Arial Narrow"/>
      <family val="2"/>
    </font>
    <font>
      <sz val="14"/>
      <name val="Arial Narrow"/>
      <family val="2"/>
    </font>
    <font>
      <sz val="14"/>
      <color theme="1"/>
      <name val="Arial Narrow"/>
      <family val="2"/>
    </font>
    <font>
      <sz val="11"/>
      <color rgb="FF000000"/>
      <name val="Calibri"/>
      <family val="2"/>
      <scheme val="minor"/>
    </font>
    <font>
      <sz val="10"/>
      <name val="Arial"/>
      <family val="2"/>
    </font>
  </fonts>
  <fills count="3">
    <fill>
      <patternFill patternType="none"/>
    </fill>
    <fill>
      <patternFill patternType="gray125"/>
    </fill>
    <fill>
      <patternFill patternType="solid">
        <fgColor theme="0"/>
        <bgColor indexed="64"/>
      </patternFill>
    </fill>
  </fills>
  <borders count="34">
    <border>
      <left/>
      <right/>
      <top/>
      <bottom/>
      <diagonal/>
    </border>
    <border>
      <left style="thin">
        <color auto="1"/>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style="medium">
        <color indexed="64"/>
      </top>
      <bottom style="thin">
        <color auto="1"/>
      </bottom>
      <diagonal/>
    </border>
    <border>
      <left style="medium">
        <color indexed="64"/>
      </left>
      <right style="medium">
        <color indexed="64"/>
      </right>
      <top style="thin">
        <color auto="1"/>
      </top>
      <bottom style="thin">
        <color auto="1"/>
      </bottom>
      <diagonal/>
    </border>
    <border>
      <left style="medium">
        <color auto="1"/>
      </left>
      <right/>
      <top style="thin">
        <color auto="1"/>
      </top>
      <bottom style="thin">
        <color auto="1"/>
      </bottom>
      <diagonal/>
    </border>
    <border>
      <left style="medium">
        <color auto="1"/>
      </left>
      <right style="thin">
        <color auto="1"/>
      </right>
      <top style="thin">
        <color auto="1"/>
      </top>
      <bottom/>
      <diagonal/>
    </border>
    <border>
      <left style="medium">
        <color auto="1"/>
      </left>
      <right style="thin">
        <color auto="1"/>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top style="medium">
        <color indexed="64"/>
      </top>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thin">
        <color auto="1"/>
      </left>
      <right/>
      <top style="medium">
        <color auto="1"/>
      </top>
      <bottom style="thin">
        <color auto="1"/>
      </bottom>
      <diagonal/>
    </border>
    <border>
      <left style="thin">
        <color auto="1"/>
      </left>
      <right/>
      <top style="thin">
        <color auto="1"/>
      </top>
      <bottom style="thin">
        <color auto="1"/>
      </bottom>
      <diagonal/>
    </border>
    <border>
      <left style="thin">
        <color auto="1"/>
      </left>
      <right/>
      <top style="thin">
        <color auto="1"/>
      </top>
      <bottom style="medium">
        <color indexed="64"/>
      </bottom>
      <diagonal/>
    </border>
    <border>
      <left style="medium">
        <color indexed="64"/>
      </left>
      <right/>
      <top style="medium">
        <color indexed="64"/>
      </top>
      <bottom style="thin">
        <color auto="1"/>
      </bottom>
      <diagonal/>
    </border>
    <border>
      <left style="medium">
        <color indexed="64"/>
      </left>
      <right/>
      <top style="thin">
        <color auto="1"/>
      </top>
      <bottom style="medium">
        <color indexed="64"/>
      </bottom>
      <diagonal/>
    </border>
    <border>
      <left style="medium">
        <color indexed="64"/>
      </left>
      <right style="medium">
        <color indexed="64"/>
      </right>
      <top style="thin">
        <color auto="1"/>
      </top>
      <bottom style="medium">
        <color indexed="64"/>
      </bottom>
      <diagonal/>
    </border>
    <border>
      <left style="medium">
        <color auto="1"/>
      </left>
      <right style="thin">
        <color auto="1"/>
      </right>
      <top/>
      <bottom style="thin">
        <color auto="1"/>
      </bottom>
      <diagonal/>
    </border>
    <border>
      <left style="medium">
        <color auto="1"/>
      </left>
      <right style="medium">
        <color auto="1"/>
      </right>
      <top/>
      <bottom style="thin">
        <color auto="1"/>
      </bottom>
      <diagonal/>
    </border>
    <border>
      <left style="medium">
        <color auto="1"/>
      </left>
      <right style="thin">
        <color auto="1"/>
      </right>
      <top/>
      <bottom style="medium">
        <color indexed="64"/>
      </bottom>
      <diagonal/>
    </border>
  </borders>
  <cellStyleXfs count="14">
    <xf numFmtId="0" fontId="0" fillId="0" borderId="0"/>
    <xf numFmtId="41" fontId="3" fillId="0" borderId="0" applyFont="0" applyFill="0" applyBorder="0" applyAlignment="0" applyProtection="0"/>
    <xf numFmtId="9"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0" fontId="12" fillId="0" borderId="0"/>
    <xf numFmtId="0" fontId="12" fillId="0" borderId="0"/>
    <xf numFmtId="9" fontId="3" fillId="0" borderId="0" applyFont="0" applyFill="0" applyBorder="0" applyAlignment="0" applyProtection="0"/>
    <xf numFmtId="43" fontId="12" fillId="0" borderId="0" applyFont="0" applyFill="0" applyBorder="0" applyAlignment="0" applyProtection="0"/>
    <xf numFmtId="0" fontId="3" fillId="0" borderId="0"/>
    <xf numFmtId="0" fontId="13" fillId="0" borderId="0"/>
    <xf numFmtId="165" fontId="13" fillId="0" borderId="0" applyFont="0" applyFill="0" applyBorder="0" applyAlignment="0" applyProtection="0"/>
    <xf numFmtId="166" fontId="13" fillId="0" borderId="0" applyFont="0" applyFill="0" applyBorder="0" applyAlignment="0" applyProtection="0"/>
    <xf numFmtId="167" fontId="13" fillId="0" borderId="0" applyFont="0" applyFill="0" applyBorder="0" applyAlignment="0" applyProtection="0"/>
  </cellStyleXfs>
  <cellXfs count="96">
    <xf numFmtId="0" fontId="0" fillId="0" borderId="0" xfId="0"/>
    <xf numFmtId="0" fontId="1" fillId="2" borderId="0" xfId="0" applyFont="1" applyFill="1"/>
    <xf numFmtId="0" fontId="2" fillId="2" borderId="0" xfId="0" applyFont="1" applyFill="1" applyAlignment="1">
      <alignment horizontal="center" vertical="center" wrapText="1"/>
    </xf>
    <xf numFmtId="0" fontId="1" fillId="2" borderId="0" xfId="0" applyFont="1" applyFill="1" applyAlignment="1">
      <alignment horizontal="left" vertical="center"/>
    </xf>
    <xf numFmtId="0" fontId="1" fillId="2" borderId="12"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1" fillId="2" borderId="26" xfId="0" applyFont="1" applyFill="1" applyBorder="1" applyAlignment="1">
      <alignment horizontal="left" vertical="center" wrapText="1"/>
    </xf>
    <xf numFmtId="0" fontId="1" fillId="2" borderId="5" xfId="0" applyFont="1" applyFill="1" applyBorder="1" applyAlignment="1">
      <alignment horizontal="center" vertical="center" wrapText="1"/>
    </xf>
    <xf numFmtId="0" fontId="1" fillId="2" borderId="1" xfId="0" applyFont="1" applyFill="1" applyBorder="1" applyAlignment="1">
      <alignment horizontal="center" vertical="center" wrapText="1"/>
    </xf>
    <xf numFmtId="9" fontId="1" fillId="2" borderId="6" xfId="2" applyFont="1" applyFill="1" applyBorder="1" applyAlignment="1">
      <alignment horizontal="center" vertical="center" wrapText="1"/>
    </xf>
    <xf numFmtId="164" fontId="1" fillId="2" borderId="5" xfId="3" applyNumberFormat="1" applyFont="1" applyFill="1" applyBorder="1" applyAlignment="1">
      <alignment horizontal="center" vertical="center" wrapText="1"/>
    </xf>
    <xf numFmtId="0" fontId="1" fillId="2" borderId="0" xfId="0" applyFont="1" applyFill="1" applyAlignment="1">
      <alignment horizontal="center" vertical="center" wrapText="1"/>
    </xf>
    <xf numFmtId="9" fontId="4" fillId="2" borderId="6" xfId="2" applyFont="1" applyFill="1" applyBorder="1" applyAlignment="1">
      <alignment horizontal="center" vertical="center" wrapText="1"/>
    </xf>
    <xf numFmtId="0" fontId="4" fillId="2" borderId="12" xfId="0" applyFont="1" applyFill="1" applyBorder="1" applyAlignment="1">
      <alignment horizontal="center" vertical="center" wrapText="1"/>
    </xf>
    <xf numFmtId="0" fontId="4" fillId="2" borderId="26" xfId="0" applyFont="1" applyFill="1" applyBorder="1" applyAlignment="1">
      <alignment horizontal="left" vertical="center" wrapText="1"/>
    </xf>
    <xf numFmtId="0" fontId="4" fillId="2" borderId="1" xfId="0" applyFont="1" applyFill="1" applyBorder="1" applyAlignment="1">
      <alignment horizontal="center" vertical="center" wrapText="1"/>
    </xf>
    <xf numFmtId="0" fontId="4" fillId="2" borderId="0" xfId="0" applyFont="1" applyFill="1" applyAlignment="1">
      <alignment horizontal="center" vertical="center" wrapText="1"/>
    </xf>
    <xf numFmtId="0" fontId="1" fillId="2" borderId="27" xfId="0" applyFont="1" applyFill="1" applyBorder="1" applyAlignment="1">
      <alignment horizontal="left" vertical="center" wrapText="1"/>
    </xf>
    <xf numFmtId="0" fontId="1" fillId="2" borderId="23" xfId="0" applyFont="1" applyFill="1" applyBorder="1" applyAlignment="1">
      <alignment horizontal="center" vertical="center" wrapText="1"/>
    </xf>
    <xf numFmtId="9" fontId="1" fillId="2" borderId="24" xfId="2" applyFont="1" applyFill="1" applyBorder="1" applyAlignment="1">
      <alignment horizontal="center" vertical="center" wrapText="1"/>
    </xf>
    <xf numFmtId="43" fontId="11" fillId="2" borderId="6" xfId="3" applyFont="1" applyFill="1" applyBorder="1" applyAlignment="1">
      <alignment horizontal="center" vertical="center" wrapText="1"/>
    </xf>
    <xf numFmtId="0" fontId="11" fillId="2" borderId="6" xfId="0" applyFont="1" applyFill="1" applyBorder="1" applyAlignment="1">
      <alignment horizontal="center" vertical="center" wrapText="1"/>
    </xf>
    <xf numFmtId="0" fontId="10" fillId="2" borderId="6" xfId="0" applyFont="1" applyFill="1" applyBorder="1" applyAlignment="1">
      <alignment horizontal="center" vertical="center" wrapText="1"/>
    </xf>
    <xf numFmtId="0" fontId="11" fillId="2" borderId="24" xfId="0" applyFont="1" applyFill="1" applyBorder="1" applyAlignment="1">
      <alignment horizontal="center" vertical="center" wrapText="1"/>
    </xf>
    <xf numFmtId="164" fontId="1" fillId="2" borderId="1" xfId="3" applyNumberFormat="1" applyFont="1" applyFill="1" applyBorder="1" applyAlignment="1">
      <alignment horizontal="center" vertical="center" wrapText="1"/>
    </xf>
    <xf numFmtId="164" fontId="4" fillId="2" borderId="1" xfId="3" applyNumberFormat="1" applyFont="1" applyFill="1" applyBorder="1" applyAlignment="1">
      <alignment horizontal="center" vertical="center" wrapText="1"/>
    </xf>
    <xf numFmtId="164" fontId="1" fillId="2" borderId="23" xfId="3" applyNumberFormat="1" applyFont="1" applyFill="1" applyBorder="1" applyAlignment="1">
      <alignment horizontal="center" vertical="center" wrapText="1"/>
    </xf>
    <xf numFmtId="0" fontId="6" fillId="2" borderId="0" xfId="0" applyFont="1" applyFill="1" applyAlignment="1">
      <alignment vertical="center" wrapText="1"/>
    </xf>
    <xf numFmtId="0" fontId="7" fillId="2" borderId="15" xfId="0" applyFont="1" applyFill="1" applyBorder="1" applyAlignment="1">
      <alignment horizontal="left" vertical="center" wrapText="1"/>
    </xf>
    <xf numFmtId="0" fontId="7" fillId="2" borderId="11" xfId="0" applyFont="1" applyFill="1" applyBorder="1" applyAlignment="1">
      <alignment horizontal="left" vertical="center" wrapText="1"/>
    </xf>
    <xf numFmtId="0" fontId="7" fillId="2" borderId="16" xfId="0" applyFont="1" applyFill="1" applyBorder="1" applyAlignment="1">
      <alignment horizontal="left" vertical="center" wrapText="1"/>
    </xf>
    <xf numFmtId="0" fontId="4" fillId="2" borderId="5" xfId="0" applyFont="1" applyFill="1" applyBorder="1" applyAlignment="1">
      <alignment horizontal="center" vertical="center" wrapText="1"/>
    </xf>
    <xf numFmtId="0" fontId="4" fillId="2" borderId="23" xfId="0" applyFont="1" applyFill="1" applyBorder="1" applyAlignment="1">
      <alignment horizontal="center" vertical="center" wrapText="1"/>
    </xf>
    <xf numFmtId="164" fontId="1" fillId="2" borderId="0" xfId="0" applyNumberFormat="1" applyFont="1" applyFill="1"/>
    <xf numFmtId="0" fontId="11" fillId="2" borderId="0" xfId="0" applyFont="1" applyFill="1"/>
    <xf numFmtId="0" fontId="9" fillId="2" borderId="13" xfId="0" applyFont="1" applyFill="1" applyBorder="1" applyAlignment="1">
      <alignment horizontal="center" vertical="center" wrapText="1"/>
    </xf>
    <xf numFmtId="0" fontId="1" fillId="2" borderId="29" xfId="0" applyFont="1" applyFill="1" applyBorder="1" applyAlignment="1">
      <alignment horizontal="center" vertical="center" wrapText="1"/>
    </xf>
    <xf numFmtId="0" fontId="1" fillId="2" borderId="11" xfId="0" applyFont="1" applyFill="1" applyBorder="1" applyAlignment="1">
      <alignment horizontal="left" vertical="center" wrapText="1"/>
    </xf>
    <xf numFmtId="0" fontId="4" fillId="2" borderId="11" xfId="0" applyFont="1" applyFill="1" applyBorder="1" applyAlignment="1">
      <alignment horizontal="left" vertical="center" wrapText="1"/>
    </xf>
    <xf numFmtId="164" fontId="4" fillId="2" borderId="5" xfId="3" applyNumberFormat="1" applyFont="1" applyFill="1" applyBorder="1" applyAlignment="1">
      <alignment horizontal="center" vertical="center" wrapText="1"/>
    </xf>
    <xf numFmtId="164" fontId="1" fillId="2" borderId="0" xfId="3" applyNumberFormat="1" applyFont="1" applyFill="1"/>
    <xf numFmtId="0" fontId="1" fillId="2" borderId="5" xfId="0" applyFont="1" applyFill="1" applyBorder="1" applyAlignment="1">
      <alignment horizontal="right" vertical="center" wrapText="1"/>
    </xf>
    <xf numFmtId="164" fontId="1" fillId="2" borderId="22" xfId="3" applyNumberFormat="1" applyFont="1" applyFill="1" applyBorder="1" applyAlignment="1">
      <alignment horizontal="center" vertical="center" wrapText="1"/>
    </xf>
    <xf numFmtId="164" fontId="1" fillId="2" borderId="0" xfId="0" applyNumberFormat="1" applyFont="1" applyFill="1" applyAlignment="1">
      <alignment horizontal="center"/>
    </xf>
    <xf numFmtId="0" fontId="1" fillId="2" borderId="0" xfId="0" applyFont="1" applyFill="1" applyAlignment="1">
      <alignment horizontal="center"/>
    </xf>
    <xf numFmtId="0" fontId="1" fillId="2" borderId="22" xfId="0" applyFont="1" applyFill="1" applyBorder="1" applyAlignment="1">
      <alignment horizontal="center" vertical="center" wrapText="1"/>
    </xf>
    <xf numFmtId="41" fontId="4" fillId="2" borderId="5" xfId="1" applyFont="1" applyFill="1" applyBorder="1" applyAlignment="1">
      <alignment horizontal="center" vertical="center" wrapText="1"/>
    </xf>
    <xf numFmtId="41" fontId="1" fillId="2" borderId="5" xfId="1" applyFont="1" applyFill="1" applyBorder="1" applyAlignment="1">
      <alignment horizontal="center" vertical="center" wrapText="1"/>
    </xf>
    <xf numFmtId="41" fontId="4" fillId="2" borderId="5" xfId="1" applyFont="1" applyFill="1" applyBorder="1" applyAlignment="1">
      <alignment vertical="center" wrapText="1"/>
    </xf>
    <xf numFmtId="41" fontId="4" fillId="2" borderId="5" xfId="0" applyNumberFormat="1" applyFont="1" applyFill="1" applyBorder="1" applyAlignment="1">
      <alignment horizontal="center" vertical="center" wrapText="1"/>
    </xf>
    <xf numFmtId="41" fontId="4" fillId="2" borderId="22" xfId="1" applyFont="1" applyFill="1" applyBorder="1" applyAlignment="1">
      <alignment horizontal="center" vertical="center" wrapText="1"/>
    </xf>
    <xf numFmtId="9" fontId="4" fillId="2" borderId="24" xfId="2" applyFont="1" applyFill="1" applyBorder="1" applyAlignment="1">
      <alignment horizontal="center" vertical="center" wrapText="1"/>
    </xf>
    <xf numFmtId="41" fontId="1" fillId="2" borderId="22" xfId="1" applyFont="1" applyFill="1" applyBorder="1" applyAlignment="1">
      <alignment horizontal="center" vertical="center" wrapText="1"/>
    </xf>
    <xf numFmtId="0" fontId="4" fillId="2" borderId="32" xfId="0" applyFont="1" applyFill="1" applyBorder="1" applyAlignment="1">
      <alignment horizontal="center" vertical="center" wrapText="1"/>
    </xf>
    <xf numFmtId="0" fontId="1" fillId="2" borderId="32"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1" fillId="2" borderId="1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4" fillId="2" borderId="30" xfId="0" applyFont="1" applyFill="1" applyBorder="1" applyAlignment="1">
      <alignment horizontal="left" vertical="center" wrapText="1"/>
    </xf>
    <xf numFmtId="0" fontId="1" fillId="2" borderId="17" xfId="0" applyFont="1" applyFill="1" applyBorder="1" applyAlignment="1">
      <alignment horizontal="center"/>
    </xf>
    <xf numFmtId="0" fontId="1" fillId="2" borderId="18" xfId="0" applyFont="1" applyFill="1" applyBorder="1" applyAlignment="1">
      <alignment horizontal="center"/>
    </xf>
    <xf numFmtId="0" fontId="1" fillId="2" borderId="7" xfId="0" applyFont="1" applyFill="1" applyBorder="1" applyAlignment="1">
      <alignment horizontal="center"/>
    </xf>
    <xf numFmtId="0" fontId="1" fillId="2" borderId="19" xfId="0" applyFont="1" applyFill="1" applyBorder="1" applyAlignment="1">
      <alignment horizontal="center"/>
    </xf>
    <xf numFmtId="0" fontId="1" fillId="2" borderId="8" xfId="0" applyFont="1" applyFill="1" applyBorder="1" applyAlignment="1">
      <alignment horizontal="center"/>
    </xf>
    <xf numFmtId="0" fontId="1" fillId="2" borderId="20" xfId="0" applyFont="1" applyFill="1" applyBorder="1" applyAlignment="1">
      <alignment horizontal="center"/>
    </xf>
    <xf numFmtId="0" fontId="6" fillId="2" borderId="17" xfId="0" applyFont="1" applyFill="1" applyBorder="1" applyAlignment="1">
      <alignment horizontal="center" vertical="center" wrapText="1"/>
    </xf>
    <xf numFmtId="0" fontId="6" fillId="2" borderId="21" xfId="0" applyFont="1" applyFill="1" applyBorder="1" applyAlignment="1">
      <alignment horizontal="center" vertical="center" wrapText="1"/>
    </xf>
    <xf numFmtId="0" fontId="6" fillId="2" borderId="18"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6" fillId="2" borderId="0" xfId="0" applyFont="1" applyFill="1" applyAlignment="1">
      <alignment horizontal="center" vertical="center" wrapText="1"/>
    </xf>
    <xf numFmtId="0" fontId="6" fillId="2" borderId="19"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6" fillId="2" borderId="20" xfId="0" applyFont="1" applyFill="1" applyBorder="1" applyAlignment="1">
      <alignment horizontal="center" vertical="center" wrapText="1"/>
    </xf>
    <xf numFmtId="0" fontId="9" fillId="2" borderId="13" xfId="0" applyFont="1" applyFill="1" applyBorder="1" applyAlignment="1">
      <alignment horizontal="center" vertical="center" wrapText="1"/>
    </xf>
    <xf numFmtId="0" fontId="9" fillId="2" borderId="14"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26" xfId="0" applyFont="1" applyFill="1" applyBorder="1" applyAlignment="1">
      <alignment horizontal="center" vertical="center" wrapText="1"/>
    </xf>
    <xf numFmtId="0" fontId="9" fillId="2" borderId="31" xfId="0" applyFont="1" applyFill="1" applyBorder="1" applyAlignment="1">
      <alignment horizontal="center" vertical="center" wrapText="1"/>
    </xf>
    <xf numFmtId="0" fontId="5" fillId="2" borderId="13" xfId="0" applyFont="1" applyFill="1" applyBorder="1" applyAlignment="1">
      <alignment horizontal="center" vertical="center" wrapText="1"/>
    </xf>
    <xf numFmtId="0" fontId="5" fillId="2" borderId="31" xfId="0" applyFont="1" applyFill="1" applyBorder="1" applyAlignment="1">
      <alignment horizontal="center" vertical="center" wrapText="1"/>
    </xf>
    <xf numFmtId="0" fontId="5" fillId="2" borderId="14" xfId="0" applyFont="1" applyFill="1" applyBorder="1" applyAlignment="1">
      <alignment horizontal="center" vertical="center" wrapText="1"/>
    </xf>
    <xf numFmtId="0" fontId="5" fillId="2" borderId="33"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6" xfId="0" applyFont="1" applyFill="1" applyBorder="1" applyAlignment="1">
      <alignment horizontal="center" vertical="center" wrapText="1"/>
    </xf>
    <xf numFmtId="164" fontId="2" fillId="2" borderId="3" xfId="0" applyNumberFormat="1" applyFont="1" applyFill="1" applyBorder="1" applyAlignment="1">
      <alignment horizontal="center" vertical="center" wrapText="1"/>
    </xf>
    <xf numFmtId="164" fontId="2" fillId="2" borderId="1" xfId="0" applyNumberFormat="1"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1" xfId="0" applyFont="1" applyFill="1" applyBorder="1" applyAlignment="1">
      <alignment horizontal="center" vertical="center" wrapText="1"/>
    </xf>
  </cellXfs>
  <cellStyles count="14">
    <cellStyle name="Millares" xfId="3" builtinId="3"/>
    <cellStyle name="Millares [0]" xfId="1" builtinId="6"/>
    <cellStyle name="Millares [0] 2" xfId="13"/>
    <cellStyle name="Millares 2" xfId="8"/>
    <cellStyle name="Millares 2 2" xfId="12"/>
    <cellStyle name="Moneda 2" xfId="11"/>
    <cellStyle name="Moneda 6" xfId="4"/>
    <cellStyle name="Normal" xfId="0" builtinId="0"/>
    <cellStyle name="Normal 2" xfId="5"/>
    <cellStyle name="Normal 2 2" xfId="6"/>
    <cellStyle name="Normal 3" xfId="10"/>
    <cellStyle name="Normal 3 2 2 2 2 2 2" xfId="9"/>
    <cellStyle name="Porcentaje" xfId="2" builtinId="5"/>
    <cellStyle name="Porcentaje 2 2 2" xfId="7"/>
  </cellStyles>
  <dxfs count="0"/>
  <tableStyles count="0" defaultTableStyle="TableStyleMedium2" defaultPivotStyle="PivotStyleLight16"/>
  <colors>
    <mruColors>
      <color rgb="FF33CCFF"/>
      <color rgb="FFCCFFFF"/>
      <color rgb="FF66CCFF"/>
      <color rgb="FF99FFCC"/>
      <color rgb="FFCCFF99"/>
      <color rgb="FF00CC00"/>
      <color rgb="FF99FF99"/>
      <color rgb="FF66FF99"/>
      <color rgb="FF99FF66"/>
      <color rgb="FF00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117362</xdr:rowOff>
    </xdr:from>
    <xdr:to>
      <xdr:col>1</xdr:col>
      <xdr:colOff>1197430</xdr:colOff>
      <xdr:row>1</xdr:row>
      <xdr:rowOff>190500</xdr:rowOff>
    </xdr:to>
    <xdr:pic>
      <xdr:nvPicPr>
        <xdr:cNvPr id="4" name="Imagen 3" descr="Logo institucional INCI">
          <a:extLst>
            <a:ext uri="{FF2B5EF4-FFF2-40B4-BE49-F238E27FC236}">
              <a16:creationId xmlns:a16="http://schemas.microsoft.com/office/drawing/2014/main" id="{3BAF5AFA-D25F-483E-9092-BBDC9D58B1FE}"/>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819" t="43387" r="61156" b="6890"/>
        <a:stretch/>
      </xdr:blipFill>
      <xdr:spPr bwMode="auto">
        <a:xfrm>
          <a:off x="1" y="117362"/>
          <a:ext cx="1687286" cy="386102"/>
        </a:xfrm>
        <a:prstGeom prst="rect">
          <a:avLst/>
        </a:prstGeom>
        <a:noFill/>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24"/>
  <sheetViews>
    <sheetView tabSelected="1" zoomScale="85" zoomScaleNormal="85" workbookViewId="0">
      <pane ySplit="5" topLeftCell="A8" activePane="bottomLeft" state="frozen"/>
      <selection pane="bottomLeft" activeCell="R9" sqref="R9"/>
    </sheetView>
  </sheetViews>
  <sheetFormatPr baseColWidth="10" defaultColWidth="5" defaultRowHeight="18" x14ac:dyDescent="0.25"/>
  <cols>
    <col min="1" max="1" width="7.28515625" style="44" customWidth="1"/>
    <col min="2" max="2" width="19.7109375" style="1" customWidth="1"/>
    <col min="3" max="3" width="41.140625" style="1" customWidth="1"/>
    <col min="4" max="4" width="23.5703125" style="44" customWidth="1"/>
    <col min="5" max="5" width="19" style="44" customWidth="1"/>
    <col min="6" max="7" width="13.7109375" style="1" customWidth="1"/>
    <col min="8" max="8" width="18.42578125" style="43" customWidth="1"/>
    <col min="9" max="9" width="34.140625" style="34" customWidth="1"/>
    <col min="10" max="11" width="18.140625" style="1" customWidth="1"/>
    <col min="12" max="17" width="18.140625" style="1" hidden="1" customWidth="1"/>
    <col min="18" max="18" width="48.42578125" style="3" customWidth="1"/>
    <col min="19" max="19" width="5" style="1" customWidth="1"/>
    <col min="20" max="20" width="12" style="1" customWidth="1"/>
    <col min="21" max="79" width="5" style="1" customWidth="1"/>
    <col min="80" max="16384" width="5" style="1"/>
  </cols>
  <sheetData>
    <row r="1" spans="1:18" ht="24.75" customHeight="1" x14ac:dyDescent="0.25">
      <c r="A1" s="60"/>
      <c r="B1" s="61"/>
      <c r="C1" s="66" t="s">
        <v>77</v>
      </c>
      <c r="D1" s="67"/>
      <c r="E1" s="67"/>
      <c r="F1" s="67"/>
      <c r="G1" s="67"/>
      <c r="H1" s="67"/>
      <c r="I1" s="67"/>
      <c r="J1" s="67"/>
      <c r="K1" s="67"/>
      <c r="L1" s="67"/>
      <c r="M1" s="68"/>
      <c r="N1" s="27"/>
      <c r="O1" s="27"/>
      <c r="P1" s="27"/>
      <c r="Q1" s="27"/>
      <c r="R1" s="28" t="s">
        <v>0</v>
      </c>
    </row>
    <row r="2" spans="1:18" ht="24.75" customHeight="1" x14ac:dyDescent="0.25">
      <c r="A2" s="62"/>
      <c r="B2" s="63"/>
      <c r="C2" s="69"/>
      <c r="D2" s="70"/>
      <c r="E2" s="70"/>
      <c r="F2" s="70"/>
      <c r="G2" s="70"/>
      <c r="H2" s="70"/>
      <c r="I2" s="70"/>
      <c r="J2" s="70"/>
      <c r="K2" s="70"/>
      <c r="L2" s="70"/>
      <c r="M2" s="71"/>
      <c r="N2" s="27"/>
      <c r="O2" s="27"/>
      <c r="P2" s="27"/>
      <c r="Q2" s="27"/>
      <c r="R2" s="29" t="s">
        <v>1</v>
      </c>
    </row>
    <row r="3" spans="1:18" ht="2.25" customHeight="1" thickBot="1" x14ac:dyDescent="0.3">
      <c r="A3" s="64"/>
      <c r="B3" s="65"/>
      <c r="C3" s="72"/>
      <c r="D3" s="73"/>
      <c r="E3" s="73"/>
      <c r="F3" s="73"/>
      <c r="G3" s="73"/>
      <c r="H3" s="73"/>
      <c r="I3" s="73"/>
      <c r="J3" s="73"/>
      <c r="K3" s="73"/>
      <c r="L3" s="73"/>
      <c r="M3" s="74"/>
      <c r="N3" s="27"/>
      <c r="O3" s="27"/>
      <c r="P3" s="27"/>
      <c r="Q3" s="27"/>
      <c r="R3" s="30" t="s">
        <v>2</v>
      </c>
    </row>
    <row r="4" spans="1:18" s="2" customFormat="1" ht="35.25" customHeight="1" x14ac:dyDescent="0.25">
      <c r="A4" s="77" t="s">
        <v>3</v>
      </c>
      <c r="B4" s="79" t="s">
        <v>4</v>
      </c>
      <c r="C4" s="81" t="s">
        <v>76</v>
      </c>
      <c r="D4" s="79" t="s">
        <v>5</v>
      </c>
      <c r="E4" s="88" t="s">
        <v>6</v>
      </c>
      <c r="F4" s="88" t="s">
        <v>7</v>
      </c>
      <c r="G4" s="88" t="s">
        <v>8</v>
      </c>
      <c r="H4" s="92" t="s">
        <v>54</v>
      </c>
      <c r="I4" s="90" t="s">
        <v>9</v>
      </c>
      <c r="J4" s="79" t="s">
        <v>10</v>
      </c>
      <c r="K4" s="90"/>
      <c r="L4" s="79" t="s">
        <v>11</v>
      </c>
      <c r="M4" s="90"/>
      <c r="N4" s="79" t="s">
        <v>12</v>
      </c>
      <c r="O4" s="90"/>
      <c r="P4" s="79" t="s">
        <v>13</v>
      </c>
      <c r="Q4" s="90"/>
      <c r="R4" s="94" t="s">
        <v>14</v>
      </c>
    </row>
    <row r="5" spans="1:18" s="2" customFormat="1" ht="88.5" customHeight="1" x14ac:dyDescent="0.25">
      <c r="A5" s="78"/>
      <c r="B5" s="80"/>
      <c r="C5" s="82"/>
      <c r="D5" s="80"/>
      <c r="E5" s="89"/>
      <c r="F5" s="89"/>
      <c r="G5" s="89"/>
      <c r="H5" s="93"/>
      <c r="I5" s="91"/>
      <c r="J5" s="58" t="s">
        <v>15</v>
      </c>
      <c r="K5" s="57" t="s">
        <v>16</v>
      </c>
      <c r="L5" s="58" t="s">
        <v>15</v>
      </c>
      <c r="M5" s="57" t="s">
        <v>17</v>
      </c>
      <c r="N5" s="58" t="s">
        <v>15</v>
      </c>
      <c r="O5" s="57" t="s">
        <v>17</v>
      </c>
      <c r="P5" s="58" t="s">
        <v>15</v>
      </c>
      <c r="Q5" s="57" t="s">
        <v>17</v>
      </c>
      <c r="R5" s="95"/>
    </row>
    <row r="6" spans="1:18" s="16" customFormat="1" ht="204.75" customHeight="1" x14ac:dyDescent="0.25">
      <c r="A6" s="55">
        <v>1</v>
      </c>
      <c r="B6" s="75" t="s">
        <v>60</v>
      </c>
      <c r="C6" s="14" t="s">
        <v>61</v>
      </c>
      <c r="D6" s="31" t="s">
        <v>18</v>
      </c>
      <c r="E6" s="15" t="s">
        <v>19</v>
      </c>
      <c r="F6" s="15" t="s">
        <v>55</v>
      </c>
      <c r="G6" s="15" t="s">
        <v>56</v>
      </c>
      <c r="H6" s="25">
        <v>57</v>
      </c>
      <c r="I6" s="22" t="s">
        <v>65</v>
      </c>
      <c r="J6" s="46">
        <v>48</v>
      </c>
      <c r="K6" s="12">
        <f>J6/H6</f>
        <v>0.84210526315789469</v>
      </c>
      <c r="L6" s="39"/>
      <c r="M6" s="12">
        <f t="shared" ref="M6:M11" si="0">L6/H6</f>
        <v>0</v>
      </c>
      <c r="N6" s="39"/>
      <c r="O6" s="12">
        <f>N6/H6</f>
        <v>0</v>
      </c>
      <c r="P6" s="39"/>
      <c r="Q6" s="12">
        <f>+P6/H6</f>
        <v>0</v>
      </c>
      <c r="R6" s="37" t="s">
        <v>83</v>
      </c>
    </row>
    <row r="7" spans="1:18" s="16" customFormat="1" ht="204.75" customHeight="1" x14ac:dyDescent="0.25">
      <c r="A7" s="53">
        <v>2</v>
      </c>
      <c r="B7" s="83"/>
      <c r="C7" s="14" t="s">
        <v>78</v>
      </c>
      <c r="D7" s="31" t="s">
        <v>18</v>
      </c>
      <c r="E7" s="15" t="s">
        <v>19</v>
      </c>
      <c r="F7" s="15" t="s">
        <v>55</v>
      </c>
      <c r="G7" s="15" t="s">
        <v>56</v>
      </c>
      <c r="H7" s="25">
        <v>1757196642</v>
      </c>
      <c r="I7" s="22" t="s">
        <v>20</v>
      </c>
      <c r="J7" s="46">
        <v>1716932763</v>
      </c>
      <c r="K7" s="12">
        <f>(J7/H7)</f>
        <v>0.97708629868870422</v>
      </c>
      <c r="L7" s="39"/>
      <c r="M7" s="9">
        <f t="shared" si="0"/>
        <v>0</v>
      </c>
      <c r="N7" s="39"/>
      <c r="O7" s="9">
        <f t="shared" ref="O7" si="1">N7/H7</f>
        <v>0</v>
      </c>
      <c r="P7" s="10"/>
      <c r="Q7" s="9">
        <f t="shared" ref="Q7" si="2">+P7/H7</f>
        <v>0</v>
      </c>
      <c r="R7" s="37" t="s">
        <v>84</v>
      </c>
    </row>
    <row r="8" spans="1:18" s="11" customFormat="1" ht="138.75" customHeight="1" x14ac:dyDescent="0.25">
      <c r="A8" s="56">
        <v>3</v>
      </c>
      <c r="B8" s="84" t="s">
        <v>21</v>
      </c>
      <c r="C8" s="6" t="s">
        <v>62</v>
      </c>
      <c r="D8" s="7" t="s">
        <v>22</v>
      </c>
      <c r="E8" s="8" t="s">
        <v>23</v>
      </c>
      <c r="F8" s="15" t="s">
        <v>55</v>
      </c>
      <c r="G8" s="15" t="s">
        <v>56</v>
      </c>
      <c r="H8" s="24">
        <v>53956118</v>
      </c>
      <c r="I8" s="20" t="s">
        <v>24</v>
      </c>
      <c r="J8" s="46">
        <v>8149308</v>
      </c>
      <c r="K8" s="12">
        <f>(J8/H8)</f>
        <v>0.15103584731577613</v>
      </c>
      <c r="L8" s="47"/>
      <c r="M8" s="9">
        <f t="shared" si="0"/>
        <v>0</v>
      </c>
      <c r="N8" s="47"/>
      <c r="O8" s="9">
        <f t="shared" ref="O8:O18" si="3">N8/H8</f>
        <v>0</v>
      </c>
      <c r="P8" s="10"/>
      <c r="Q8" s="9">
        <f t="shared" ref="Q8:Q18" si="4">+P8/H8</f>
        <v>0</v>
      </c>
      <c r="R8" s="38" t="s">
        <v>92</v>
      </c>
    </row>
    <row r="9" spans="1:18" s="11" customFormat="1" ht="155.25" customHeight="1" x14ac:dyDescent="0.25">
      <c r="A9" s="54">
        <v>4</v>
      </c>
      <c r="B9" s="85"/>
      <c r="C9" s="6" t="s">
        <v>63</v>
      </c>
      <c r="D9" s="7" t="s">
        <v>25</v>
      </c>
      <c r="E9" s="8" t="s">
        <v>23</v>
      </c>
      <c r="F9" s="15" t="s">
        <v>55</v>
      </c>
      <c r="G9" s="15" t="s">
        <v>56</v>
      </c>
      <c r="H9" s="24">
        <v>143181</v>
      </c>
      <c r="I9" s="20" t="s">
        <v>26</v>
      </c>
      <c r="J9" s="46">
        <v>0</v>
      </c>
      <c r="K9" s="12">
        <f>(J9/H9)</f>
        <v>0</v>
      </c>
      <c r="L9" s="47"/>
      <c r="M9" s="9">
        <f t="shared" si="0"/>
        <v>0</v>
      </c>
      <c r="N9" s="47"/>
      <c r="O9" s="9">
        <f t="shared" si="3"/>
        <v>0</v>
      </c>
      <c r="P9" s="10"/>
      <c r="Q9" s="9">
        <f t="shared" si="4"/>
        <v>0</v>
      </c>
      <c r="R9" s="38" t="s">
        <v>80</v>
      </c>
    </row>
    <row r="10" spans="1:18" s="11" customFormat="1" ht="128.25" customHeight="1" x14ac:dyDescent="0.25">
      <c r="A10" s="4">
        <v>5</v>
      </c>
      <c r="B10" s="75" t="s">
        <v>59</v>
      </c>
      <c r="C10" s="6" t="s">
        <v>27</v>
      </c>
      <c r="D10" s="7" t="s">
        <v>28</v>
      </c>
      <c r="E10" s="8" t="s">
        <v>29</v>
      </c>
      <c r="F10" s="15" t="s">
        <v>55</v>
      </c>
      <c r="G10" s="15" t="s">
        <v>56</v>
      </c>
      <c r="H10" s="24">
        <v>59860611</v>
      </c>
      <c r="I10" s="20" t="s">
        <v>30</v>
      </c>
      <c r="J10" s="46">
        <v>0</v>
      </c>
      <c r="K10" s="12">
        <f>(J10/H10)</f>
        <v>0</v>
      </c>
      <c r="L10" s="47"/>
      <c r="M10" s="9">
        <f t="shared" si="0"/>
        <v>0</v>
      </c>
      <c r="N10" s="47"/>
      <c r="O10" s="9">
        <f t="shared" si="3"/>
        <v>0</v>
      </c>
      <c r="P10" s="10"/>
      <c r="Q10" s="9">
        <f t="shared" si="4"/>
        <v>0</v>
      </c>
      <c r="R10" s="38" t="s">
        <v>81</v>
      </c>
    </row>
    <row r="11" spans="1:18" s="11" customFormat="1" ht="94.5" x14ac:dyDescent="0.25">
      <c r="A11" s="4">
        <v>6</v>
      </c>
      <c r="B11" s="76"/>
      <c r="C11" s="6" t="s">
        <v>64</v>
      </c>
      <c r="D11" s="7" t="s">
        <v>31</v>
      </c>
      <c r="E11" s="8" t="s">
        <v>32</v>
      </c>
      <c r="F11" s="15" t="s">
        <v>55</v>
      </c>
      <c r="G11" s="15" t="s">
        <v>56</v>
      </c>
      <c r="H11" s="24">
        <v>45236455</v>
      </c>
      <c r="I11" s="21" t="s">
        <v>33</v>
      </c>
      <c r="J11" s="46">
        <v>0</v>
      </c>
      <c r="K11" s="12">
        <f>(J11/H11)</f>
        <v>0</v>
      </c>
      <c r="L11" s="47"/>
      <c r="M11" s="9">
        <f t="shared" si="0"/>
        <v>0</v>
      </c>
      <c r="N11" s="47"/>
      <c r="O11" s="9">
        <f t="shared" si="3"/>
        <v>0</v>
      </c>
      <c r="P11" s="10"/>
      <c r="Q11" s="9">
        <f t="shared" si="4"/>
        <v>0</v>
      </c>
      <c r="R11" s="38" t="s">
        <v>82</v>
      </c>
    </row>
    <row r="12" spans="1:18" s="11" customFormat="1" ht="83.25" customHeight="1" x14ac:dyDescent="0.25">
      <c r="A12" s="4">
        <v>7</v>
      </c>
      <c r="B12" s="5" t="s">
        <v>34</v>
      </c>
      <c r="C12" s="6" t="s">
        <v>35</v>
      </c>
      <c r="D12" s="7" t="s">
        <v>36</v>
      </c>
      <c r="E12" s="8" t="s">
        <v>37</v>
      </c>
      <c r="F12" s="15" t="s">
        <v>55</v>
      </c>
      <c r="G12" s="15" t="s">
        <v>56</v>
      </c>
      <c r="H12" s="24">
        <v>0</v>
      </c>
      <c r="I12" s="20" t="s">
        <v>38</v>
      </c>
      <c r="J12" s="46">
        <v>0</v>
      </c>
      <c r="K12" s="12">
        <v>0</v>
      </c>
      <c r="L12" s="46"/>
      <c r="M12" s="12">
        <v>0</v>
      </c>
      <c r="N12" s="46"/>
      <c r="O12" s="12">
        <v>0</v>
      </c>
      <c r="P12" s="39"/>
      <c r="Q12" s="12">
        <v>0</v>
      </c>
      <c r="R12" s="38" t="s">
        <v>85</v>
      </c>
    </row>
    <row r="13" spans="1:18" s="11" customFormat="1" ht="153" customHeight="1" x14ac:dyDescent="0.25">
      <c r="A13" s="4">
        <v>8</v>
      </c>
      <c r="B13" s="5" t="s">
        <v>58</v>
      </c>
      <c r="C13" s="6" t="s">
        <v>39</v>
      </c>
      <c r="D13" s="7" t="s">
        <v>40</v>
      </c>
      <c r="E13" s="8" t="s">
        <v>41</v>
      </c>
      <c r="F13" s="15" t="s">
        <v>55</v>
      </c>
      <c r="G13" s="15" t="s">
        <v>56</v>
      </c>
      <c r="H13" s="24">
        <v>1835114.92</v>
      </c>
      <c r="I13" s="21" t="s">
        <v>42</v>
      </c>
      <c r="J13" s="46">
        <v>166817</v>
      </c>
      <c r="K13" s="12">
        <f>J13/H13</f>
        <v>9.0902753926713209E-2</v>
      </c>
      <c r="L13" s="46"/>
      <c r="M13" s="12">
        <f>+L13/H13</f>
        <v>0</v>
      </c>
      <c r="N13" s="46"/>
      <c r="O13" s="12">
        <f t="shared" si="3"/>
        <v>0</v>
      </c>
      <c r="P13" s="39"/>
      <c r="Q13" s="12">
        <f t="shared" si="4"/>
        <v>0</v>
      </c>
      <c r="R13" s="38" t="s">
        <v>86</v>
      </c>
    </row>
    <row r="14" spans="1:18" s="16" customFormat="1" ht="144" customHeight="1" x14ac:dyDescent="0.25">
      <c r="A14" s="13">
        <v>9</v>
      </c>
      <c r="B14" s="35" t="s">
        <v>43</v>
      </c>
      <c r="C14" s="14" t="s">
        <v>44</v>
      </c>
      <c r="D14" s="31" t="s">
        <v>45</v>
      </c>
      <c r="E14" s="15" t="s">
        <v>46</v>
      </c>
      <c r="F14" s="15" t="s">
        <v>55</v>
      </c>
      <c r="G14" s="15" t="s">
        <v>56</v>
      </c>
      <c r="H14" s="25">
        <v>177</v>
      </c>
      <c r="I14" s="22" t="s">
        <v>66</v>
      </c>
      <c r="J14" s="48">
        <v>29</v>
      </c>
      <c r="K14" s="12">
        <f>J14/H14</f>
        <v>0.16384180790960451</v>
      </c>
      <c r="L14" s="49"/>
      <c r="M14" s="12">
        <v>0</v>
      </c>
      <c r="N14" s="31"/>
      <c r="O14" s="12">
        <f t="shared" si="3"/>
        <v>0</v>
      </c>
      <c r="P14" s="41"/>
      <c r="Q14" s="9">
        <f t="shared" si="4"/>
        <v>0</v>
      </c>
      <c r="R14" s="38" t="s">
        <v>87</v>
      </c>
    </row>
    <row r="15" spans="1:18" s="11" customFormat="1" ht="210" customHeight="1" x14ac:dyDescent="0.25">
      <c r="A15" s="56">
        <v>10</v>
      </c>
      <c r="B15" s="84" t="s">
        <v>57</v>
      </c>
      <c r="C15" s="6" t="s">
        <v>71</v>
      </c>
      <c r="D15" s="31" t="s">
        <v>47</v>
      </c>
      <c r="E15" s="8" t="s">
        <v>48</v>
      </c>
      <c r="F15" s="15" t="s">
        <v>55</v>
      </c>
      <c r="G15" s="15" t="s">
        <v>56</v>
      </c>
      <c r="H15" s="24" t="s">
        <v>53</v>
      </c>
      <c r="I15" s="21" t="s">
        <v>49</v>
      </c>
      <c r="J15" s="24" t="s">
        <v>79</v>
      </c>
      <c r="K15" s="12" t="s">
        <v>50</v>
      </c>
      <c r="L15" s="47"/>
      <c r="M15" s="9" t="s">
        <v>50</v>
      </c>
      <c r="N15" s="47"/>
      <c r="O15" s="9" t="s">
        <v>50</v>
      </c>
      <c r="P15" s="47"/>
      <c r="Q15" s="9" t="s">
        <v>50</v>
      </c>
      <c r="R15" s="38" t="s">
        <v>88</v>
      </c>
    </row>
    <row r="16" spans="1:18" s="11" customFormat="1" ht="153.75" customHeight="1" x14ac:dyDescent="0.25">
      <c r="A16" s="56"/>
      <c r="B16" s="86"/>
      <c r="C16" s="6" t="s">
        <v>72</v>
      </c>
      <c r="D16" s="7" t="s">
        <v>74</v>
      </c>
      <c r="E16" s="8" t="s">
        <v>23</v>
      </c>
      <c r="F16" s="15" t="s">
        <v>55</v>
      </c>
      <c r="G16" s="15" t="s">
        <v>56</v>
      </c>
      <c r="H16" s="24">
        <v>0</v>
      </c>
      <c r="I16" s="21" t="s">
        <v>75</v>
      </c>
      <c r="J16" s="46">
        <v>1</v>
      </c>
      <c r="K16" s="12" t="e">
        <f>J16/H16</f>
        <v>#DIV/0!</v>
      </c>
      <c r="L16" s="46"/>
      <c r="M16" s="12" t="e">
        <f>L16/H16</f>
        <v>#DIV/0!</v>
      </c>
      <c r="N16" s="46"/>
      <c r="O16" s="12" t="e">
        <f t="shared" ref="O16" si="5">N16/H16</f>
        <v>#DIV/0!</v>
      </c>
      <c r="P16" s="39"/>
      <c r="Q16" s="12" t="e">
        <f t="shared" ref="Q16" si="6">+P16/H16</f>
        <v>#DIV/0!</v>
      </c>
      <c r="R16" s="38" t="s">
        <v>91</v>
      </c>
    </row>
    <row r="17" spans="1:18" s="11" customFormat="1" ht="162" x14ac:dyDescent="0.25">
      <c r="A17" s="56">
        <v>11</v>
      </c>
      <c r="B17" s="86"/>
      <c r="C17" s="6" t="s">
        <v>69</v>
      </c>
      <c r="D17" s="7" t="s">
        <v>51</v>
      </c>
      <c r="E17" s="8" t="s">
        <v>52</v>
      </c>
      <c r="F17" s="15" t="s">
        <v>55</v>
      </c>
      <c r="G17" s="15" t="s">
        <v>56</v>
      </c>
      <c r="H17" s="24">
        <v>2559593</v>
      </c>
      <c r="I17" s="21" t="s">
        <v>67</v>
      </c>
      <c r="J17" s="46">
        <f>99329.04+95810.02+159152.38</f>
        <v>354291.44</v>
      </c>
      <c r="K17" s="12">
        <f>J17/H17</f>
        <v>0.13841709990611789</v>
      </c>
      <c r="L17" s="47"/>
      <c r="M17" s="9">
        <f>L17/H17</f>
        <v>0</v>
      </c>
      <c r="N17" s="47"/>
      <c r="O17" s="9">
        <f t="shared" si="3"/>
        <v>0</v>
      </c>
      <c r="P17" s="10"/>
      <c r="Q17" s="9">
        <f t="shared" si="4"/>
        <v>0</v>
      </c>
      <c r="R17" s="38" t="s">
        <v>89</v>
      </c>
    </row>
    <row r="18" spans="1:18" s="11" customFormat="1" ht="174" thickBot="1" x14ac:dyDescent="0.3">
      <c r="A18" s="36">
        <v>12</v>
      </c>
      <c r="B18" s="87"/>
      <c r="C18" s="17" t="s">
        <v>70</v>
      </c>
      <c r="D18" s="45" t="s">
        <v>73</v>
      </c>
      <c r="E18" s="18" t="s">
        <v>48</v>
      </c>
      <c r="F18" s="18" t="s">
        <v>55</v>
      </c>
      <c r="G18" s="32" t="s">
        <v>56</v>
      </c>
      <c r="H18" s="26">
        <v>56957147</v>
      </c>
      <c r="I18" s="23" t="s">
        <v>68</v>
      </c>
      <c r="J18" s="50">
        <f>3942006+3641075+4134158</f>
        <v>11717239</v>
      </c>
      <c r="K18" s="51">
        <f>J18/H18</f>
        <v>0.20572025842516303</v>
      </c>
      <c r="L18" s="52"/>
      <c r="M18" s="19">
        <f>L18/H18</f>
        <v>0</v>
      </c>
      <c r="N18" s="52"/>
      <c r="O18" s="19">
        <f t="shared" si="3"/>
        <v>0</v>
      </c>
      <c r="P18" s="42"/>
      <c r="Q18" s="19">
        <f t="shared" si="4"/>
        <v>0</v>
      </c>
      <c r="R18" s="59" t="s">
        <v>90</v>
      </c>
    </row>
    <row r="20" spans="1:18" x14ac:dyDescent="0.25">
      <c r="P20" s="40"/>
      <c r="Q20" s="33"/>
    </row>
    <row r="21" spans="1:18" x14ac:dyDescent="0.25">
      <c r="P21" s="40"/>
    </row>
    <row r="22" spans="1:18" x14ac:dyDescent="0.25">
      <c r="P22" s="40"/>
    </row>
    <row r="23" spans="1:18" x14ac:dyDescent="0.25">
      <c r="P23" s="40"/>
    </row>
    <row r="24" spans="1:18" x14ac:dyDescent="0.25">
      <c r="P24" s="40"/>
    </row>
  </sheetData>
  <autoFilter ref="A4:R5">
    <filterColumn colId="9" showButton="0"/>
    <filterColumn colId="11" showButton="0"/>
    <filterColumn colId="13" showButton="0"/>
    <filterColumn colId="15" showButton="0"/>
  </autoFilter>
  <mergeCells count="20">
    <mergeCell ref="B15:B18"/>
    <mergeCell ref="R4:R5"/>
    <mergeCell ref="G4:G5"/>
    <mergeCell ref="I4:I5"/>
    <mergeCell ref="J4:K4"/>
    <mergeCell ref="L4:M4"/>
    <mergeCell ref="N4:O4"/>
    <mergeCell ref="H4:H5"/>
    <mergeCell ref="P4:Q4"/>
    <mergeCell ref="E4:E5"/>
    <mergeCell ref="F4:F5"/>
    <mergeCell ref="A1:B3"/>
    <mergeCell ref="C1:M3"/>
    <mergeCell ref="B10:B11"/>
    <mergeCell ref="A4:A5"/>
    <mergeCell ref="B4:B5"/>
    <mergeCell ref="C4:C5"/>
    <mergeCell ref="D4:D5"/>
    <mergeCell ref="B6:B7"/>
    <mergeCell ref="B8:B9"/>
  </mergeCells>
  <pageMargins left="0.70866141732283472" right="0.70866141732283472" top="0.74803149606299213" bottom="0.74803149606299213" header="0.31496062992125984" footer="0.31496062992125984"/>
  <pageSetup scale="36" fitToHeight="2"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activity xmlns="8e955e19-a42b-4e74-a6f0-9c4423dab016"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E94AB3A6D399214F9998C97467B44B97" ma:contentTypeVersion="16" ma:contentTypeDescription="Create a new document." ma:contentTypeScope="" ma:versionID="f0a65c711b901d65745242aa05765b36">
  <xsd:schema xmlns:xsd="http://www.w3.org/2001/XMLSchema" xmlns:xs="http://www.w3.org/2001/XMLSchema" xmlns:p="http://schemas.microsoft.com/office/2006/metadata/properties" xmlns:ns3="8e955e19-a42b-4e74-a6f0-9c4423dab016" xmlns:ns4="ca02151a-f957-41b7-9284-ad4c41341b90" targetNamespace="http://schemas.microsoft.com/office/2006/metadata/properties" ma:root="true" ma:fieldsID="a871975fb370a1857c82675b741f8138" ns3:_="" ns4:_="">
    <xsd:import namespace="8e955e19-a42b-4e74-a6f0-9c4423dab016"/>
    <xsd:import namespace="ca02151a-f957-41b7-9284-ad4c41341b90"/>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DateTaken" minOccurs="0"/>
                <xsd:element ref="ns3:MediaLengthInSeconds" minOccurs="0"/>
                <xsd:element ref="ns3:MediaServiceAutoTags" minOccurs="0"/>
                <xsd:element ref="ns3:_activity" minOccurs="0"/>
                <xsd:element ref="ns3:MediaServiceObjectDetectorVersions" minOccurs="0"/>
                <xsd:element ref="ns3:MediaServiceGenerationTime" minOccurs="0"/>
                <xsd:element ref="ns3:MediaServiceEventHashCode" minOccurs="0"/>
                <xsd:element ref="ns3:MediaServiceSystemTags" minOccurs="0"/>
                <xsd:element ref="ns3:MediaServiceSearchProperties" minOccurs="0"/>
                <xsd:element ref="ns3:MediaServiceOCR"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e955e19-a42b-4e74-a6f0-9c4423dab01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description="" ma:hidden="true" ma:indexed="true" ma:internalName="MediaServiceDateTaken" ma:readOnly="true">
      <xsd:simpleType>
        <xsd:restriction base="dms:Text"/>
      </xsd:simpleType>
    </xsd:element>
    <xsd:element name="MediaLengthInSeconds" ma:index="14" nillable="true" ma:displayName="Length (seconds)" ma:internalName="MediaLengthInSeconds" ma:readOnly="true">
      <xsd:simpleType>
        <xsd:restriction base="dms:Unknown"/>
      </xsd:simpleType>
    </xsd:element>
    <xsd:element name="MediaServiceAutoTags" ma:index="15" nillable="true" ma:displayName="Tags" ma:internalName="MediaServiceAutoTags" ma:readOnly="true">
      <xsd:simpleType>
        <xsd:restriction base="dms:Text"/>
      </xsd:simpleType>
    </xsd:element>
    <xsd:element name="_activity" ma:index="16" nillable="true" ma:displayName="_activity" ma:hidden="true" ma:internalName="_activity">
      <xsd:simpleType>
        <xsd:restriction base="dms:Note"/>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SystemTags" ma:index="20" nillable="true" ma:displayName="MediaServiceSystemTags" ma:hidden="true" ma:internalName="MediaServiceSystemTags" ma:readOnly="true">
      <xsd:simpleType>
        <xsd:restriction base="dms:Note"/>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a02151a-f957-41b7-9284-ad4c41341b90"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BA724C8-CB79-450E-B732-03E99B45A46A}">
  <ds:schemaRefs>
    <ds:schemaRef ds:uri="http://schemas.microsoft.com/sharepoint/v3/contenttype/forms"/>
  </ds:schemaRefs>
</ds:datastoreItem>
</file>

<file path=customXml/itemProps2.xml><?xml version="1.0" encoding="utf-8"?>
<ds:datastoreItem xmlns:ds="http://schemas.openxmlformats.org/officeDocument/2006/customXml" ds:itemID="{7A9E16B9-64F6-4724-A8FA-6E6BF0BE9642}">
  <ds:schemaRefs>
    <ds:schemaRef ds:uri="http://schemas.microsoft.com/office/infopath/2007/PartnerControls"/>
    <ds:schemaRef ds:uri="http://purl.org/dc/terms/"/>
    <ds:schemaRef ds:uri="ca02151a-f957-41b7-9284-ad4c41341b90"/>
    <ds:schemaRef ds:uri="http://schemas.microsoft.com/office/2006/documentManagement/types"/>
    <ds:schemaRef ds:uri="8e955e19-a42b-4e74-a6f0-9c4423dab016"/>
    <ds:schemaRef ds:uri="http://purl.org/dc/elements/1.1/"/>
    <ds:schemaRef ds:uri="http://schemas.openxmlformats.org/package/2006/metadata/core-properties"/>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308082C1-0D48-4BF1-8678-34EB7B953E3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e955e19-a42b-4e74-a6f0-9c4423dab016"/>
    <ds:schemaRef ds:uri="ca02151a-f957-41b7-9284-ad4c41341b9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AUSTERIDAD  2024</vt:lpstr>
      <vt:lpstr>'AUSTERIDAD  2024'!Área_de_impresión</vt:lpstr>
    </vt:vector>
  </TitlesOfParts>
  <Manager/>
  <Company>Hewlett-Packard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Martha del Pilar Gomez</dc:creator>
  <cp:keywords/>
  <dc:description/>
  <cp:lastModifiedBy>Financiera</cp:lastModifiedBy>
  <cp:revision/>
  <cp:lastPrinted>2025-01-15T14:29:18Z</cp:lastPrinted>
  <dcterms:created xsi:type="dcterms:W3CDTF">2019-05-15T13:17:41Z</dcterms:created>
  <dcterms:modified xsi:type="dcterms:W3CDTF">2025-05-07T16:27:15Z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0x010100E94AB3A6D399214F9998C97467B44B97</vt:lpwstr>
  </property>
</Properties>
</file>