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ngelica\Desktop\"/>
    </mc:Choice>
  </mc:AlternateContent>
  <xr:revisionPtr revIDLastSave="0" documentId="8_{DFC08C56-565F-4650-A712-AF6EEFDD273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2" l="1"/>
  <c r="K16" i="2" l="1"/>
  <c r="K17" i="2"/>
  <c r="K15" i="2"/>
  <c r="K11" i="2"/>
  <c r="K9" i="2"/>
  <c r="K8" i="2"/>
  <c r="K7" i="2"/>
  <c r="K13" i="2"/>
  <c r="K14" i="2"/>
</calcChain>
</file>

<file path=xl/sharedStrings.xml><?xml version="1.0" encoding="utf-8"?>
<sst xmlns="http://schemas.openxmlformats.org/spreadsheetml/2006/main" count="111" uniqueCount="86">
  <si>
    <t>#</t>
  </si>
  <si>
    <t>ACTIVIDAD</t>
  </si>
  <si>
    <t>RESPONSABLE ACTIVIDAD</t>
  </si>
  <si>
    <t>FECHA INICIO</t>
  </si>
  <si>
    <t>FECHA FINAL</t>
  </si>
  <si>
    <t>META</t>
  </si>
  <si>
    <t>Contratación de personal  para prestación  de servicios profesionales y de apoyo a la gestión debidamente justificada</t>
  </si>
  <si>
    <t>Administrativa y Financiera</t>
  </si>
  <si>
    <t>Subdirección General</t>
  </si>
  <si>
    <t>Subdirección  y Comunicaciones</t>
  </si>
  <si>
    <t>Racionalizar y hacer seguimiento al  consumo de combustible.</t>
  </si>
  <si>
    <t>Gestion Humana</t>
  </si>
  <si>
    <t>Comunicaciones</t>
  </si>
  <si>
    <t>Oficina Asesora de Planeación- Secretaría General</t>
  </si>
  <si>
    <t>Implementar sistemas de reciclaje de agua y consumo mínimo de agua e instalación de  ahorradores</t>
  </si>
  <si>
    <t>Sensibilización mediante comunicaciones alusivas al uso racional de agua  en medios internos de comunicación</t>
  </si>
  <si>
    <t>Comunicaciones -Administrativa y Financiera</t>
  </si>
  <si>
    <t>Fomentar una cultura de ahorro de  energía en la entidad</t>
  </si>
  <si>
    <t>Sensibilización mediante comunicaciones alusivas al uso racional de energía   en medios internos de comunicación</t>
  </si>
  <si>
    <t>Hacer seguimiento al consumo  de combustible del vehículo del INCI</t>
  </si>
  <si>
    <t xml:space="preserve">Hacer seguimiento al gasto en Horas extras  </t>
  </si>
  <si>
    <t>Racionalizar las horas extras de todo el personal, ajustandolas a las estrictamente necesarias.</t>
  </si>
  <si>
    <t>INDEMNIZACION POR VACACIONES</t>
  </si>
  <si>
    <t>Las vacaciones no deben ser acumuladas, ni interrumpidas, solo por necesidades del servicio o retiro podrán ser compensadas en dinero.</t>
  </si>
  <si>
    <t>Gestión Humana</t>
  </si>
  <si>
    <t xml:space="preserve">PAPELERIA </t>
  </si>
  <si>
    <t>TELEFONIA</t>
  </si>
  <si>
    <t>% EJECUTADO RESPECTO AÑO BASE</t>
  </si>
  <si>
    <t>TERCER TRIMESTRE</t>
  </si>
  <si>
    <t xml:space="preserve">SEGUNDO TRIMESTRE </t>
  </si>
  <si>
    <t xml:space="preserve">PRIMER TRIMESTRE </t>
  </si>
  <si>
    <t>CUARTO TRIMESTRE</t>
  </si>
  <si>
    <t>OBSERVACIONES</t>
  </si>
  <si>
    <t>SERVICIOS PUBLICOS - ENERGÍA</t>
  </si>
  <si>
    <t>VALOR EJECUTADO ACUMULADO</t>
  </si>
  <si>
    <t xml:space="preserve">Realizar seguimiento al gasto por indemnización de vacaciones </t>
  </si>
  <si>
    <t xml:space="preserve">CONTRATACION DE PERSONAL PARA LA PRESTACION DE SERVICIOS PROFESIONALES Y DE APOYO A LA GESTION </t>
  </si>
  <si>
    <t xml:space="preserve">LINEAMIENTOS DECRETO </t>
  </si>
  <si>
    <t>Revisar la debida justificación de todos los contratos que se celebren  relacionados con prestación de servicios  profesionales y de Apoyo. Celebrar solo los contratos que sean estrictamente necesarios para el cumplimiento de las funciones y fines de la entidad.</t>
  </si>
  <si>
    <t xml:space="preserve">HORAS EXTRAS </t>
  </si>
  <si>
    <t>SUMINISTRO  DE  TIQUETES</t>
  </si>
  <si>
    <t>Todos los viajes aéreos nacionales e internacionales de funcionarios , deberán hacerse en clase económica,</t>
  </si>
  <si>
    <t>RECONOCIMIENTO DE VIÁTICOS</t>
  </si>
  <si>
    <t>Adoptar medidas  para garantizar la austeridad de los gastos que generen las comisiones al interior o al exterior del país por concepto de viáticos,</t>
  </si>
  <si>
    <t>EVENTOS</t>
  </si>
  <si>
    <t xml:space="preserve"> VEHICULOS OFICIALES</t>
  </si>
  <si>
    <t>Racionalizar llamadas telefónicas internacionales, nacionales y a celulares y privilegiar sistemas basados en protocolo de internet.</t>
  </si>
  <si>
    <t>Hacer uso de la impresión utilizando papel por ambas caras para documentos definitivos. Para  realizar las revisiones de documentos  hacerlo sobre  archivos digitales, o de ser necesario la impresión reutilizar el papel. Sensibilizar mediante  campañas  internas de comunicación , reutilizar y reciclar implementos de oficina.</t>
  </si>
  <si>
    <t>Oficina Asesora Juridica- Procesos que presentan los Estudios previos</t>
  </si>
  <si>
    <t>Solicitar expedición a la empresa contratada para expedición de tiquetes  unicamente  clase económica</t>
  </si>
  <si>
    <t>Reducir el número de comisiones  de servicio sin dejar de atender las necesidades de las regiones.</t>
  </si>
  <si>
    <t>100% de los contratos celebrados que sean estrictamente necesarios para coadyuvar al cumplimiento de las funciones de la entidad y se encuentren debidamente justificados.</t>
  </si>
  <si>
    <t>Reconocimiento y pago de horas extras, ajustándolas a las estrictamente necesarias.</t>
  </si>
  <si>
    <t xml:space="preserve">Expedición del 100% de tiquetes en clase económica. </t>
  </si>
  <si>
    <t>El vehículo solo podrá ser utilizado de lunes a viernes, y su uso en fines de semana y festivos deberá ser justificado en necesidades del servicio.</t>
  </si>
  <si>
    <t>Reducir el 2% el gasto en indemnización de vacaciones respecto al año anterior</t>
  </si>
  <si>
    <t xml:space="preserve">SERVICIOS PUBLICOS - ACUEDUCTO  </t>
  </si>
  <si>
    <t>Fomentar una cultura de ahorro de agua a través del establecimiento de programas pedagógicos.</t>
  </si>
  <si>
    <t>TEMAS  DECRETO  PRESIDENCIAL 371  DEL 08 ABRIL 2021</t>
  </si>
  <si>
    <t>Reducción del 1%  el valor de los viáticos de comisiones  en comparación con el año anterior</t>
  </si>
  <si>
    <t>Realizar únicamente los eventos que sean estrictamente necesarios para la entidad y privilegiar, en la organización y desarrollo, el uso de auditorios o espacios  institucionales . Privilegiar la virtualidad en la organización y desarrollo de eventos.</t>
  </si>
  <si>
    <t>Utilizar medios digitales, de manera preferente y evitar impresiones. Racionalizar el uso de papel y de tinta. Reducir el consumo, reutilizar y reciclar implementos de oficina. Las publicaciones de toda entidad deberán hacerse en su espacio web.</t>
  </si>
  <si>
    <t>Reducir en el 1%el número de resmas de papel consumidas respecto al año anterior</t>
  </si>
  <si>
    <t>Contratar planes corporativos de telefonía móvil o conmutada que permitan lograr ahorros del 1%, respecto del consumo del año anterior. No se podrán adquirir nuevos equipos de telefonía celular, salvo  las reposiciones de los equipos .</t>
  </si>
  <si>
    <t>Reducir el  1% del gasto en telefonia con respecto al año anterior</t>
  </si>
  <si>
    <t>Reducir el 1% del costo del servicio de energía respecto al año anterior</t>
  </si>
  <si>
    <r>
      <rPr>
        <b/>
        <sz val="48"/>
        <color theme="1"/>
        <rFont val="Arial Narrow"/>
        <family val="2"/>
      </rPr>
      <t>PLAN DE AUSTERIDAD Y GESTION AMBIENTAL 2022</t>
    </r>
    <r>
      <rPr>
        <b/>
        <sz val="26"/>
        <color theme="1"/>
        <rFont val="Arial Narrow"/>
        <family val="2"/>
      </rPr>
      <t xml:space="preserve">
</t>
    </r>
  </si>
  <si>
    <t>Realizar  en el  INCI de acuerdo al aforo permitido  todos los eventos o capacitaciones que cuenten con la asistencia de hasta 60 personas.</t>
  </si>
  <si>
    <t>100% de los eventos c realizados en el INCI</t>
  </si>
  <si>
    <t>Diciembre 30 de 2022</t>
  </si>
  <si>
    <t>Enero 05 de 2022</t>
  </si>
  <si>
    <t>Febrero 1 de 2022</t>
  </si>
  <si>
    <t>Enero 2 de 2022</t>
  </si>
  <si>
    <t>AÑO BASE 2021</t>
  </si>
  <si>
    <t xml:space="preserve">% EJECUTADO RESPECTO AÑO BASE (Para el calculo de ejecucion % se toma  la cuarta parte del valor del año base esto es  promedio del gasto trimestral 2021) </t>
  </si>
  <si>
    <t>No se han expedido tiquetes hasta la fecha</t>
  </si>
  <si>
    <t>No se han generado comisiones de servicios  hasta la fecha</t>
  </si>
  <si>
    <t>No se han realizado eventos  hasta la fecha</t>
  </si>
  <si>
    <t>La ejecución trimestral en el 2022, se ejecutó en el primer trimestre el 193% de lo que se ejecutó en el primer trimestre del año 2021, esto debido al regreso a la normalidad con la finalizacion del confinamiento .</t>
  </si>
  <si>
    <t>No se han gastado horas extras  hasta la fecha</t>
  </si>
  <si>
    <t>No se han ganerado gastos por concepto de indemnización de vacaciones.</t>
  </si>
  <si>
    <t xml:space="preserve">La ejecución trimestral en el  primer trimestre del 2022 fue del 91% de lo que se ejecutó en el primer trimestre del año 2021, es un porcentaje favorable, </t>
  </si>
  <si>
    <t>Indicador favorable de ejecución  para el primer trimestre del año 2022, siendo del 40% de lo que se ejecutó en el primer trimestre del año 2021, tomando el valor del  trimestre del año 2021 por promedio, es decir valor año base dividido en 4 trimestres igual a valor por promedio</t>
  </si>
  <si>
    <t xml:space="preserve">La ejecución trimestral en el  primer trimestre del 2022 fue del 336% de lo que se ejecutó en el primer trimestre del año 2021, esto debido al regreso a la normalidad con la finalización del confinamiento  y el regreso paulatino de los servidores del INCI a trabajar desde las oficinas </t>
  </si>
  <si>
    <t>Indicador favorable de ejecución  para el primer trimestre del año 2022, siendo del 39% de lo que se ejecutó en el primer trimestre del año 2021.Se debe  tener en cuenta que la ocupación  del INCI aumentó con la alternancia en la presencialidad.</t>
  </si>
  <si>
    <t>El consumo de papel en el primer trimestre es favorable  corresponde al 52% de lo gastado en el primer trimestre del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</si>
</sst>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#,##0_ ;\-#,##0\ 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b/>
      <sz val="26"/>
      <color theme="1"/>
      <name val="Arial Narrow"/>
      <family val="2"/>
    </font>
    <font>
      <b/>
      <sz val="48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64" fontId="1" fillId="5" borderId="5" xfId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164" fontId="1" fillId="6" borderId="5" xfId="1" applyFont="1" applyFill="1" applyBorder="1" applyAlignment="1">
      <alignment horizontal="center" vertical="center" wrapText="1"/>
    </xf>
    <xf numFmtId="9" fontId="1" fillId="6" borderId="6" xfId="2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164" fontId="1" fillId="8" borderId="6" xfId="1" applyFont="1" applyFill="1" applyBorder="1" applyAlignment="1">
      <alignment horizontal="center" vertical="center" wrapText="1"/>
    </xf>
    <xf numFmtId="164" fontId="1" fillId="8" borderId="6" xfId="0" applyNumberFormat="1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3" fontId="1" fillId="5" borderId="5" xfId="0" applyNumberFormat="1" applyFont="1" applyFill="1" applyBorder="1" applyAlignment="1">
      <alignment horizontal="center" vertical="center" wrapText="1"/>
    </xf>
    <xf numFmtId="166" fontId="1" fillId="0" borderId="1" xfId="3" applyFont="1" applyBorder="1" applyAlignment="1">
      <alignment horizontal="center" vertical="center" wrapText="1"/>
    </xf>
    <xf numFmtId="9" fontId="1" fillId="5" borderId="6" xfId="2" applyFont="1" applyFill="1" applyBorder="1" applyAlignment="1">
      <alignment horizontal="center" vertical="center" wrapText="1"/>
    </xf>
    <xf numFmtId="167" fontId="1" fillId="0" borderId="1" xfId="3" applyNumberFormat="1" applyFont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</cellXfs>
  <cellStyles count="5">
    <cellStyle name="Millares" xfId="3" builtinId="3"/>
    <cellStyle name="Millares [0]" xfId="1" builtinId="6"/>
    <cellStyle name="Moneda 6" xfId="4" xr:uid="{00000000-0005-0000-0000-000002000000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CCFF99"/>
      <color rgb="FF00CC00"/>
      <color rgb="FFCCFFFF"/>
      <color rgb="FF99FF99"/>
      <color rgb="FF99FFCC"/>
      <color rgb="FF66FF99"/>
      <color rgb="FF99FF66"/>
      <color rgb="FF00FF99"/>
      <color rgb="FFCCFF66"/>
      <color rgb="FFCCE0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247542</xdr:colOff>
      <xdr:row>0</xdr:row>
      <xdr:rowOff>64576</xdr:rowOff>
    </xdr:from>
    <xdr:to>
      <xdr:col>1</xdr:col>
      <xdr:colOff>2464661</xdr:colOff>
      <xdr:row>3</xdr:row>
      <xdr:rowOff>534139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7476BF5-4A10-4B97-90BF-89A56E336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949" y="64576"/>
          <a:ext cx="2217119" cy="1050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7"/>
  <sheetViews>
    <sheetView tabSelected="1" zoomScale="59" zoomScaleNormal="59" workbookViewId="0">
      <selection sqref="A1:R4"/>
    </sheetView>
  </sheetViews>
  <sheetFormatPr baseColWidth="10" defaultColWidth="0" defaultRowHeight="15.5" zeroHeight="1" x14ac:dyDescent="0.35"/>
  <cols>
    <col min="1" max="1" width="5" style="1" customWidth="1"/>
    <col min="2" max="2" width="36.54296875" style="1" customWidth="1"/>
    <col min="3" max="3" width="42.26953125" style="1" customWidth="1"/>
    <col min="4" max="4" width="47.26953125" style="1" customWidth="1"/>
    <col min="5" max="5" width="19.81640625" style="1" customWidth="1"/>
    <col min="6" max="7" width="18.7265625" style="1" customWidth="1"/>
    <col min="8" max="8" width="27.81640625" style="1" customWidth="1"/>
    <col min="9" max="10" width="20.81640625" style="1" customWidth="1"/>
    <col min="11" max="11" width="29" style="1" customWidth="1"/>
    <col min="12" max="16" width="20.81640625" style="1" customWidth="1"/>
    <col min="17" max="17" width="24" style="3" customWidth="1"/>
    <col min="18" max="18" width="35.54296875" style="3" customWidth="1"/>
    <col min="19" max="77" width="0" style="3" hidden="1"/>
    <col min="78" max="82" width="0" style="1" hidden="1"/>
    <col min="83" max="16384" width="5" style="1" hidden="1"/>
  </cols>
  <sheetData>
    <row r="1" spans="1:82" ht="15.75" customHeight="1" x14ac:dyDescent="0.35">
      <c r="A1" s="57" t="s">
        <v>66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61"/>
    </row>
    <row r="2" spans="1:82" ht="15.75" customHeight="1" x14ac:dyDescent="0.35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61"/>
    </row>
    <row r="3" spans="1:82" ht="15.75" customHeight="1" x14ac:dyDescent="0.35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61"/>
    </row>
    <row r="4" spans="1:82" ht="57" customHeight="1" thickBot="1" x14ac:dyDescent="0.4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2"/>
    </row>
    <row r="5" spans="1:82" s="7" customFormat="1" ht="36" customHeight="1" x14ac:dyDescent="0.35">
      <c r="A5" s="52" t="s">
        <v>0</v>
      </c>
      <c r="B5" s="54" t="s">
        <v>58</v>
      </c>
      <c r="C5" s="44" t="s">
        <v>37</v>
      </c>
      <c r="D5" s="44" t="s">
        <v>1</v>
      </c>
      <c r="E5" s="44" t="s">
        <v>2</v>
      </c>
      <c r="F5" s="44" t="s">
        <v>3</v>
      </c>
      <c r="G5" s="44" t="s">
        <v>4</v>
      </c>
      <c r="H5" s="44" t="s">
        <v>73</v>
      </c>
      <c r="I5" s="44" t="s">
        <v>5</v>
      </c>
      <c r="J5" s="46" t="s">
        <v>30</v>
      </c>
      <c r="K5" s="47"/>
      <c r="L5" s="48" t="s">
        <v>29</v>
      </c>
      <c r="M5" s="49"/>
      <c r="N5" s="50" t="s">
        <v>28</v>
      </c>
      <c r="O5" s="51"/>
      <c r="P5" s="40" t="s">
        <v>31</v>
      </c>
      <c r="Q5" s="41"/>
      <c r="R5" s="42" t="s">
        <v>32</v>
      </c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</row>
    <row r="6" spans="1:82" s="7" customFormat="1" ht="146.25" customHeight="1" x14ac:dyDescent="0.35">
      <c r="A6" s="53"/>
      <c r="B6" s="55"/>
      <c r="C6" s="45"/>
      <c r="D6" s="45"/>
      <c r="E6" s="45"/>
      <c r="F6" s="45"/>
      <c r="G6" s="45"/>
      <c r="H6" s="45"/>
      <c r="I6" s="45"/>
      <c r="J6" s="15" t="s">
        <v>34</v>
      </c>
      <c r="K6" s="16" t="s">
        <v>74</v>
      </c>
      <c r="L6" s="19" t="s">
        <v>34</v>
      </c>
      <c r="M6" s="20" t="s">
        <v>27</v>
      </c>
      <c r="N6" s="24" t="s">
        <v>34</v>
      </c>
      <c r="O6" s="25" t="s">
        <v>27</v>
      </c>
      <c r="P6" s="28" t="s">
        <v>34</v>
      </c>
      <c r="Q6" s="29" t="s">
        <v>27</v>
      </c>
      <c r="R6" s="43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</row>
    <row r="7" spans="1:82" s="2" customFormat="1" ht="176.25" customHeight="1" x14ac:dyDescent="0.35">
      <c r="A7" s="35">
        <v>1</v>
      </c>
      <c r="B7" s="34" t="s">
        <v>36</v>
      </c>
      <c r="C7" s="5" t="s">
        <v>6</v>
      </c>
      <c r="D7" s="5" t="s">
        <v>38</v>
      </c>
      <c r="E7" s="5" t="s">
        <v>48</v>
      </c>
      <c r="F7" s="5" t="s">
        <v>70</v>
      </c>
      <c r="G7" s="5" t="s">
        <v>69</v>
      </c>
      <c r="H7" s="37">
        <v>1355896222</v>
      </c>
      <c r="I7" s="5" t="s">
        <v>51</v>
      </c>
      <c r="J7" s="17">
        <v>134705666</v>
      </c>
      <c r="K7" s="38">
        <f>+J7/(H7/4)</f>
        <v>0.39739226001029448</v>
      </c>
      <c r="L7" s="21"/>
      <c r="M7" s="22"/>
      <c r="N7" s="26"/>
      <c r="O7" s="27"/>
      <c r="P7" s="30"/>
      <c r="Q7" s="31"/>
      <c r="R7" s="12" t="s">
        <v>82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</row>
    <row r="8" spans="1:82" s="2" customFormat="1" ht="95.15" customHeight="1" x14ac:dyDescent="0.35">
      <c r="A8" s="35">
        <v>2</v>
      </c>
      <c r="B8" s="34" t="s">
        <v>40</v>
      </c>
      <c r="C8" s="9" t="s">
        <v>41</v>
      </c>
      <c r="D8" s="5" t="s">
        <v>49</v>
      </c>
      <c r="E8" s="5" t="s">
        <v>7</v>
      </c>
      <c r="F8" s="5" t="s">
        <v>71</v>
      </c>
      <c r="G8" s="5" t="s">
        <v>69</v>
      </c>
      <c r="H8" s="37">
        <v>25361960</v>
      </c>
      <c r="I8" s="5" t="s">
        <v>53</v>
      </c>
      <c r="J8" s="36">
        <v>0</v>
      </c>
      <c r="K8" s="38">
        <f>+J8/(H8/4)</f>
        <v>0</v>
      </c>
      <c r="L8" s="21"/>
      <c r="M8" s="22"/>
      <c r="N8" s="26"/>
      <c r="O8" s="27"/>
      <c r="P8" s="30"/>
      <c r="Q8" s="32"/>
      <c r="R8" s="13" t="s">
        <v>75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</row>
    <row r="9" spans="1:82" s="2" customFormat="1" ht="113.25" customHeight="1" x14ac:dyDescent="0.35">
      <c r="A9" s="35">
        <v>3</v>
      </c>
      <c r="B9" s="34" t="s">
        <v>42</v>
      </c>
      <c r="C9" s="9" t="s">
        <v>43</v>
      </c>
      <c r="D9" s="9" t="s">
        <v>50</v>
      </c>
      <c r="E9" s="5" t="s">
        <v>8</v>
      </c>
      <c r="F9" s="5" t="s">
        <v>71</v>
      </c>
      <c r="G9" s="5" t="s">
        <v>69</v>
      </c>
      <c r="H9" s="37">
        <v>15722738</v>
      </c>
      <c r="I9" s="5" t="s">
        <v>59</v>
      </c>
      <c r="J9" s="36">
        <v>0</v>
      </c>
      <c r="K9" s="38">
        <f>+J9/(H9/4)</f>
        <v>0</v>
      </c>
      <c r="L9" s="21"/>
      <c r="M9" s="22"/>
      <c r="N9" s="26"/>
      <c r="O9" s="27"/>
      <c r="P9" s="30"/>
      <c r="Q9" s="33"/>
      <c r="R9" s="13" t="s">
        <v>76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</row>
    <row r="10" spans="1:82" s="2" customFormat="1" ht="152.25" customHeight="1" x14ac:dyDescent="0.35">
      <c r="A10" s="35">
        <v>4</v>
      </c>
      <c r="B10" s="34" t="s">
        <v>44</v>
      </c>
      <c r="C10" s="9" t="s">
        <v>60</v>
      </c>
      <c r="D10" s="9" t="s">
        <v>67</v>
      </c>
      <c r="E10" s="5" t="s">
        <v>9</v>
      </c>
      <c r="F10" s="5" t="s">
        <v>71</v>
      </c>
      <c r="G10" s="5" t="s">
        <v>69</v>
      </c>
      <c r="H10" s="39">
        <v>0</v>
      </c>
      <c r="I10" s="5" t="s">
        <v>68</v>
      </c>
      <c r="J10" s="18">
        <v>0</v>
      </c>
      <c r="K10" s="38">
        <v>0</v>
      </c>
      <c r="L10" s="23"/>
      <c r="M10" s="22"/>
      <c r="N10" s="26"/>
      <c r="O10" s="27"/>
      <c r="P10" s="30"/>
      <c r="Q10" s="33"/>
      <c r="R10" s="13" t="s">
        <v>77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</row>
    <row r="11" spans="1:82" s="2" customFormat="1" ht="155.25" customHeight="1" x14ac:dyDescent="0.35">
      <c r="A11" s="35">
        <v>5</v>
      </c>
      <c r="B11" s="34" t="s">
        <v>45</v>
      </c>
      <c r="C11" s="5" t="s">
        <v>10</v>
      </c>
      <c r="D11" s="9" t="s">
        <v>19</v>
      </c>
      <c r="E11" s="5" t="s">
        <v>7</v>
      </c>
      <c r="F11" s="5" t="s">
        <v>72</v>
      </c>
      <c r="G11" s="5" t="s">
        <v>69</v>
      </c>
      <c r="H11" s="37">
        <v>1026665</v>
      </c>
      <c r="I11" s="5" t="s">
        <v>54</v>
      </c>
      <c r="J11" s="17">
        <v>494872</v>
      </c>
      <c r="K11" s="38">
        <f>+J11/(H11/4)</f>
        <v>1.9280758572660019</v>
      </c>
      <c r="L11" s="21"/>
      <c r="M11" s="22"/>
      <c r="N11" s="26"/>
      <c r="O11" s="27"/>
      <c r="P11" s="30"/>
      <c r="Q11" s="33"/>
      <c r="R11" s="13" t="s">
        <v>78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</row>
    <row r="12" spans="1:82" s="2" customFormat="1" ht="95.15" customHeight="1" x14ac:dyDescent="0.35">
      <c r="A12" s="35">
        <v>6</v>
      </c>
      <c r="B12" s="34" t="s">
        <v>39</v>
      </c>
      <c r="C12" s="5" t="s">
        <v>21</v>
      </c>
      <c r="D12" s="9" t="s">
        <v>20</v>
      </c>
      <c r="E12" s="5" t="s">
        <v>11</v>
      </c>
      <c r="F12" s="5" t="s">
        <v>72</v>
      </c>
      <c r="G12" s="5" t="s">
        <v>69</v>
      </c>
      <c r="H12" s="37">
        <v>0</v>
      </c>
      <c r="I12" s="5" t="s">
        <v>52</v>
      </c>
      <c r="J12" s="18">
        <v>0</v>
      </c>
      <c r="K12" s="38">
        <v>0</v>
      </c>
      <c r="L12" s="21"/>
      <c r="M12" s="22"/>
      <c r="N12" s="26"/>
      <c r="O12" s="27"/>
      <c r="P12" s="30"/>
      <c r="Q12" s="33"/>
      <c r="R12" s="13" t="s">
        <v>79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</row>
    <row r="13" spans="1:82" s="2" customFormat="1" ht="107.25" customHeight="1" x14ac:dyDescent="0.35">
      <c r="A13" s="35">
        <v>7</v>
      </c>
      <c r="B13" s="34" t="s">
        <v>22</v>
      </c>
      <c r="C13" s="9" t="s">
        <v>23</v>
      </c>
      <c r="D13" s="11" t="s">
        <v>35</v>
      </c>
      <c r="E13" s="5" t="s">
        <v>24</v>
      </c>
      <c r="F13" s="5" t="s">
        <v>72</v>
      </c>
      <c r="G13" s="5" t="s">
        <v>69</v>
      </c>
      <c r="H13" s="37">
        <v>25777279</v>
      </c>
      <c r="I13" s="5" t="s">
        <v>55</v>
      </c>
      <c r="J13" s="18">
        <v>0</v>
      </c>
      <c r="K13" s="38">
        <f>+J13/H13</f>
        <v>0</v>
      </c>
      <c r="L13" s="21"/>
      <c r="M13" s="22"/>
      <c r="N13" s="26"/>
      <c r="O13" s="27"/>
      <c r="P13" s="30"/>
      <c r="Q13" s="33"/>
      <c r="R13" s="13" t="s">
        <v>80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</row>
    <row r="14" spans="1:82" s="2" customFormat="1" ht="186.75" customHeight="1" x14ac:dyDescent="0.35">
      <c r="A14" s="35">
        <v>8</v>
      </c>
      <c r="B14" s="34" t="s">
        <v>25</v>
      </c>
      <c r="C14" s="9" t="s">
        <v>61</v>
      </c>
      <c r="D14" s="9" t="s">
        <v>47</v>
      </c>
      <c r="E14" s="5" t="s">
        <v>12</v>
      </c>
      <c r="F14" s="5" t="s">
        <v>72</v>
      </c>
      <c r="G14" s="5" t="s">
        <v>69</v>
      </c>
      <c r="H14" s="37">
        <v>241</v>
      </c>
      <c r="I14" s="5" t="s">
        <v>62</v>
      </c>
      <c r="J14" s="18">
        <f>35+17</f>
        <v>52</v>
      </c>
      <c r="K14" s="38">
        <f t="shared" ref="K14" si="0">+J14/H14</f>
        <v>0.21576763485477179</v>
      </c>
      <c r="L14" s="23"/>
      <c r="M14" s="22"/>
      <c r="N14" s="26"/>
      <c r="O14" s="27"/>
      <c r="P14" s="30"/>
      <c r="Q14" s="33"/>
      <c r="R14" s="14" t="s">
        <v>85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</row>
    <row r="15" spans="1:82" s="2" customFormat="1" ht="159.75" customHeight="1" x14ac:dyDescent="0.35">
      <c r="A15" s="35">
        <v>9</v>
      </c>
      <c r="B15" s="34" t="s">
        <v>26</v>
      </c>
      <c r="C15" s="9" t="s">
        <v>46</v>
      </c>
      <c r="D15" s="9" t="s">
        <v>63</v>
      </c>
      <c r="E15" s="5" t="s">
        <v>13</v>
      </c>
      <c r="F15" s="5" t="s">
        <v>72</v>
      </c>
      <c r="G15" s="5" t="s">
        <v>69</v>
      </c>
      <c r="H15" s="37">
        <v>15613954.9</v>
      </c>
      <c r="I15" s="5" t="s">
        <v>64</v>
      </c>
      <c r="J15" s="17">
        <v>3555205</v>
      </c>
      <c r="K15" s="38">
        <f>+J15/(H15/4)</f>
        <v>0.91077629537664406</v>
      </c>
      <c r="L15" s="21"/>
      <c r="M15" s="22"/>
      <c r="N15" s="26"/>
      <c r="O15" s="27"/>
      <c r="P15" s="30"/>
      <c r="Q15" s="33"/>
      <c r="R15" s="13" t="s">
        <v>81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</row>
    <row r="16" spans="1:82" s="2" customFormat="1" ht="180.75" customHeight="1" x14ac:dyDescent="0.35">
      <c r="A16" s="35">
        <v>10</v>
      </c>
      <c r="B16" s="34" t="s">
        <v>56</v>
      </c>
      <c r="C16" s="9" t="s">
        <v>14</v>
      </c>
      <c r="D16" s="9" t="s">
        <v>15</v>
      </c>
      <c r="E16" s="8" t="s">
        <v>16</v>
      </c>
      <c r="F16" s="5" t="s">
        <v>72</v>
      </c>
      <c r="G16" s="5" t="s">
        <v>69</v>
      </c>
      <c r="H16" s="37">
        <v>1454875</v>
      </c>
      <c r="I16" s="5" t="s">
        <v>57</v>
      </c>
      <c r="J16" s="17">
        <v>1221349</v>
      </c>
      <c r="K16" s="38">
        <f>+J16/(H16/4)</f>
        <v>3.3579489646876879</v>
      </c>
      <c r="L16" s="21"/>
      <c r="M16" s="22"/>
      <c r="N16" s="26"/>
      <c r="O16" s="27"/>
      <c r="P16" s="30"/>
      <c r="Q16" s="33"/>
      <c r="R16" s="13" t="s">
        <v>83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</row>
    <row r="17" spans="1:82" s="2" customFormat="1" ht="130.5" customHeight="1" x14ac:dyDescent="0.35">
      <c r="A17" s="56">
        <v>11</v>
      </c>
      <c r="B17" s="34" t="s">
        <v>33</v>
      </c>
      <c r="C17" s="9" t="s">
        <v>17</v>
      </c>
      <c r="D17" s="10" t="s">
        <v>18</v>
      </c>
      <c r="E17" s="10" t="s">
        <v>16</v>
      </c>
      <c r="F17" s="5" t="s">
        <v>72</v>
      </c>
      <c r="G17" s="5" t="s">
        <v>69</v>
      </c>
      <c r="H17" s="37">
        <v>29383639</v>
      </c>
      <c r="I17" s="5" t="s">
        <v>65</v>
      </c>
      <c r="J17" s="17">
        <v>2831690</v>
      </c>
      <c r="K17" s="38">
        <f t="shared" ref="K17" si="1">+J17/(H17/4)</f>
        <v>0.38547846303175726</v>
      </c>
      <c r="L17" s="21"/>
      <c r="M17" s="22"/>
      <c r="N17" s="26"/>
      <c r="O17" s="27"/>
      <c r="P17" s="30"/>
      <c r="Q17" s="33"/>
      <c r="R17" s="13" t="s">
        <v>84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</row>
  </sheetData>
  <mergeCells count="15">
    <mergeCell ref="P5:Q5"/>
    <mergeCell ref="R5:R6"/>
    <mergeCell ref="G5:G6"/>
    <mergeCell ref="I5:I6"/>
    <mergeCell ref="J5:K5"/>
    <mergeCell ref="L5:M5"/>
    <mergeCell ref="N5:O5"/>
    <mergeCell ref="A5:A6"/>
    <mergeCell ref="B5:B6"/>
    <mergeCell ref="C5:C6"/>
    <mergeCell ref="D5:D6"/>
    <mergeCell ref="E5:E6"/>
    <mergeCell ref="F5:F6"/>
    <mergeCell ref="H5:H6"/>
    <mergeCell ref="A1:R4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del Pilar Gomez</dc:creator>
  <cp:lastModifiedBy>Angelica</cp:lastModifiedBy>
  <cp:lastPrinted>2020-04-20T22:47:38Z</cp:lastPrinted>
  <dcterms:created xsi:type="dcterms:W3CDTF">2019-05-15T13:17:41Z</dcterms:created>
  <dcterms:modified xsi:type="dcterms:W3CDTF">2022-04-08T15:49:48Z</dcterms:modified>
</cp:coreProperties>
</file>