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Familia Torres Gómez\Documents\MARTHA\"/>
    </mc:Choice>
  </mc:AlternateContent>
  <xr:revisionPtr revIDLastSave="0" documentId="13_ncr:1_{271FF73C-69BE-409A-811F-0A253531BDA7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CRONOGRAMA PGD" sheetId="2" r:id="rId1"/>
  </sheets>
  <definedNames>
    <definedName name="COLORES">#REF!</definedName>
    <definedName name="_xlnm.Criteri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5" i="2" l="1"/>
  <c r="C27" i="2"/>
  <c r="C28" i="2"/>
  <c r="C29" i="2"/>
  <c r="C30" i="2"/>
  <c r="C31" i="2"/>
  <c r="C2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32" i="2"/>
  <c r="C33" i="2"/>
  <c r="C34" i="2"/>
  <c r="C36" i="2"/>
  <c r="C37" i="2"/>
  <c r="C38" i="2"/>
  <c r="C39" i="2"/>
  <c r="C40" i="2"/>
</calcChain>
</file>

<file path=xl/sharedStrings.xml><?xml version="1.0" encoding="utf-8"?>
<sst xmlns="http://schemas.openxmlformats.org/spreadsheetml/2006/main" count="392" uniqueCount="111">
  <si>
    <t>META</t>
  </si>
  <si>
    <t xml:space="preserve">Elaborar y actualizar los instrumentos archivísticos que se encuentran establecidos según el Decreto 1080 de 2015 – Articulo 2.8.2.5.8 </t>
  </si>
  <si>
    <t xml:space="preserve">Solicitar asesoría técnica para la elaboración del Programa </t>
  </si>
  <si>
    <t>Diseñar, proyectar y elaborar el Programa.</t>
  </si>
  <si>
    <t>Elaborar un plan de emergencia, que identifique los riesgos a los que está expuesta la documentación, establecer los riesgos y el impacto que puede tener sobre la organización.</t>
  </si>
  <si>
    <t>Ejecutar y realizar seguimiento al Programa</t>
  </si>
  <si>
    <t>Actualizar los procedimientos, guías e instructivos establecidos en la Entidad e incluir en éstos las políticas y actividades asociadas al manejo de documentos electrónicos.</t>
  </si>
  <si>
    <t>Ejecutar el proceso de digitalización de consulta de documentos a través de ORFEO, realizando un control de calidad constante de las imágenes digitalizadas.</t>
  </si>
  <si>
    <t>Realizar el Proceso de alistamiento documental (eliminación de material abrasivo, organización y descripción) para la posterior digitalización de los documentos.</t>
  </si>
  <si>
    <t>Programa de Documentos Especiales</t>
  </si>
  <si>
    <t>Ubicar los documentos en un espacio físico especial, que cumpla con las condiciones de temperatura, humedad y luz adecuadas para la preservación de estos soportes.</t>
  </si>
  <si>
    <t>Programa De Organización Y Depuración Documental</t>
  </si>
  <si>
    <t>Realizar un Programa de limpieza y desinfección de los archivos e investigar los costos y necesidades de la entidad para la contratación de una empresa especializada en la limpieza de documentos y archivos.</t>
  </si>
  <si>
    <t>Recuperar la estantería en buen estado que se encuentre disponible.</t>
  </si>
  <si>
    <t>Control a la Gestión y Tramite de Documentos en la Entidad</t>
  </si>
  <si>
    <t>Programa de Valoración Documental Archivos de Gestión y Fondos Acumulados</t>
  </si>
  <si>
    <t>Realizar la recolección de información para la elaboración de las Tablas de Retención Documental.</t>
  </si>
  <si>
    <t>Plan Institucional De Capacitación</t>
  </si>
  <si>
    <t xml:space="preserve">Programar la actualización de las T.R.D. </t>
  </si>
  <si>
    <t>Revisar y ajustar las Tablas de Retención Documental.</t>
  </si>
  <si>
    <t>Enviar Tablas de Retención Documental al Archivo General de la Nación para su aprobación.</t>
  </si>
  <si>
    <t xml:space="preserve">Identificar aquellos documentos que requieren ser convertidos a documento electrónico para garantizar su conservación, por su alto volumen de consulta o manipulación. </t>
  </si>
  <si>
    <t>Establecer un cronograma con fechas de plazo para la actualización y elaboración de documentos dentro del Sistema de  Integrado de Gestión para todos los procesos.</t>
  </si>
  <si>
    <t>Realizar cronograma y establecer grupos de apoyo para digitalizar los documentos identificados como Vitales o Esenciales para la entidad.</t>
  </si>
  <si>
    <t>PROCESO Y/O AREA RESPONSABLE</t>
  </si>
  <si>
    <t>RESPONSABLE</t>
  </si>
  <si>
    <t>ACTIVIDAD</t>
  </si>
  <si>
    <t>Realizar un diagnóstico general de la gestión de documentos electrónicos en la entidad, identificando debilidades y fortalezas.</t>
  </si>
  <si>
    <t>Presentar Tablas de Retención Documental para aprobación en el Comité Institucional de Gestión Y Desempeño.</t>
  </si>
  <si>
    <t>Solicitar el apoyo al Archivo General de la Nación, con el fin de elaborar las tablas de Valoración Documental.</t>
  </si>
  <si>
    <t xml:space="preserve"> Diseñar, proyectar y elaborar el Programa.</t>
  </si>
  <si>
    <t xml:space="preserve"> Solicitar asesoría técnica para la elaboración del Programa </t>
  </si>
  <si>
    <t xml:space="preserve"> Ejecutar y realizar seguimiento al Programa.</t>
  </si>
  <si>
    <t xml:space="preserve"> Migrar la información que se encuentre en medios y soporte obsoletos, y pasarlos a un formato actualizado para su reproducción.</t>
  </si>
  <si>
    <t>Oficina Asesora de Planeación</t>
  </si>
  <si>
    <t>Todos</t>
  </si>
  <si>
    <t>Proceso Gestión Documental</t>
  </si>
  <si>
    <t xml:space="preserve">Luz Hedy Ortiz </t>
  </si>
  <si>
    <t>Grupo Gestión Humana y de la Información</t>
  </si>
  <si>
    <t>Se solicitara presupuesto con el fin de mejorar las condiciones actuales del archivo central, compra de estantería y adecuación de las instalaciones físicas.</t>
  </si>
  <si>
    <t>Responsables de Archivo</t>
  </si>
  <si>
    <t>N/A</t>
  </si>
  <si>
    <t>Actividad Mediano y Largo Plazo</t>
  </si>
  <si>
    <t>Oficina Asesora de Planeación y Grupo Gestión Humana y de la Información</t>
  </si>
  <si>
    <t>Ricardo Hernández
Luz Hedy Ortiz Torres</t>
  </si>
  <si>
    <t>Todas las áreas</t>
  </si>
  <si>
    <t>Solicitar Asesoría al Archivo General de la Nación</t>
  </si>
  <si>
    <t>Ricardo Hernández</t>
  </si>
  <si>
    <t>Elaborar y actualizar los procedimientos, instructivos y demás documentos que sean necesarios para los procesos que hacen parte del Sistema Integrado de Gestión.</t>
  </si>
  <si>
    <t>María Helena Cruz
Luz Hedy Ortiz Torres</t>
  </si>
  <si>
    <t>Corto Plazo</t>
  </si>
  <si>
    <t>Mediano Plazo</t>
  </si>
  <si>
    <t>Largo Plazo</t>
  </si>
  <si>
    <t>ACTIVIDADES MEDIANO PLAZO 2020 - 2021</t>
  </si>
  <si>
    <t>ACTIVIDADADES LARGO PLAZO 2022</t>
  </si>
  <si>
    <t>Por Definir</t>
  </si>
  <si>
    <t>% de Avance</t>
  </si>
  <si>
    <t>Actualización y ajustes al Sistema de Gestión de Calidad en un 80%</t>
  </si>
  <si>
    <t>Realizar control y seguimiento a las PQRSD institucionales</t>
  </si>
  <si>
    <t>Elaborar Cuadros de Clasificación Documental, en un 50% conforme a las Tablas de Retención Documental actualizadas elaboradas como propuesta.</t>
  </si>
  <si>
    <t>Ejecutar el Plan Institucional de Capacitación. En Temas de Gestión Documental y ORFEO</t>
  </si>
  <si>
    <t>ACTIVIDADES  CORTO PLAZO 2020</t>
  </si>
  <si>
    <t>FECHA INICIAL 2020</t>
  </si>
  <si>
    <t>FECHA FINAL 2020</t>
  </si>
  <si>
    <t>Elaborar Diagnostico Integral de Archivos</t>
  </si>
  <si>
    <t>Elaborar Plan de Emergencias para la Gestión Documental</t>
  </si>
  <si>
    <t>Elaborar el Programa de Gestión de Documentos Electrónicos</t>
  </si>
  <si>
    <t>Verificar la alineación de Procedimientos y formatos del SIG, para la posterior elaboración de las Tablas de Retención Documental (elaboración de informe).</t>
  </si>
  <si>
    <t>SEGUIMIENTO ENERO 2020</t>
  </si>
  <si>
    <t>SEGUIMIENTO FEBRERO 2020</t>
  </si>
  <si>
    <t>SEGUIMIENTO ABRIL 2020</t>
  </si>
  <si>
    <t>SEGUIMIENTO MAYO 2020</t>
  </si>
  <si>
    <t>SEGUIMIENTO JUNIO 2020</t>
  </si>
  <si>
    <t>SEGUIMIENTO JULIO 2020</t>
  </si>
  <si>
    <t>SEGUIMIENTO AGOSTO 2020</t>
  </si>
  <si>
    <t>SEGUIMIENTO SEPTIEMBRE 2020</t>
  </si>
  <si>
    <t>SEGUIMIENTO OCTUBRE  2020</t>
  </si>
  <si>
    <t>SEGUIMIENTO NOVIEMBRE  2020</t>
  </si>
  <si>
    <t>SEGUIMIENTO DICIEMBRE 2020</t>
  </si>
  <si>
    <t>Elaborar, actualizar y ejecutar el Plan de Preservación Digital.</t>
  </si>
  <si>
    <t xml:space="preserve">Elaborar y ejecutar el Plan de Preservación Documental. </t>
  </si>
  <si>
    <t>30/11/20020</t>
  </si>
  <si>
    <t>solicitar inventarios documentales en los archivos de gestión.</t>
  </si>
  <si>
    <t>SEGUIMIENTO MARZO 2020</t>
  </si>
  <si>
    <t>Se realiza control y seguimiento mensual - Mes de Diciembre</t>
  </si>
  <si>
    <t>Se realiza control y seguimiento mensual - Mes de Enero</t>
  </si>
  <si>
    <t>Se elabora y Publica el Plan de Conservación Documental</t>
  </si>
  <si>
    <t>Se elabora y Publica el Plan de Preservación Digital</t>
  </si>
  <si>
    <t>Se realiza digitalización de Nomina 2004, 2005 y 2006</t>
  </si>
  <si>
    <t>Se realiza control y seguimiento mensual - Mes de Febrero</t>
  </si>
  <si>
    <t>Se inicia con la elaboración del Diagnostico integral der archivos.</t>
  </si>
  <si>
    <t>Elaboración, actualización Y ejecución del Sistema Integrado de Conservación Institucional</t>
  </si>
  <si>
    <t>Realizar la identificación de los documentos Vitales o Esenciales  de la entidad conforme a la elaboración de las Tablas de Retención Documental.</t>
  </si>
  <si>
    <t>Programa de Reprografía, Digitalización de la Nomina de la Seccional Bogotá Años al 2006</t>
  </si>
  <si>
    <t>Contratación por prestación de servicios de un Tecnólogo en Gestión Documental que apoye la ejecución de las actividades establecidas en el Programa de Gestión Documental.</t>
  </si>
  <si>
    <t>Se elaboran estudios previos para la contratación de Tecnólogo en Gestión Documental de apoyo al proceso</t>
  </si>
  <si>
    <t>Se elaboran y ajustan estudios previos para la contratación de Tecnólogo en Gestión Documental de apoyo al proceso</t>
  </si>
  <si>
    <t>Se realiza la contratación del Tecnólogo en Gestión Documental como apoyo al proceso</t>
  </si>
  <si>
    <t>Programa de Reprografía, Digitalización de la Nomina Seccional Bogotá Años al 2006</t>
  </si>
  <si>
    <t>Programa de Transferencias Documentales, Ejecución de Transferencias en un 80% de las áreas de la entidad.</t>
  </si>
  <si>
    <t>Ejecutar transferencia documental, Grupo Administrativo y Financiero</t>
  </si>
  <si>
    <t>Realizar Propuesta de Tablas de Retención Documental para el 50% de las áreas.</t>
  </si>
  <si>
    <t>Verificar que las Dependencias del Instituto Nacional para Ciegos - INCI, tengan al día los inventarios documentales correspondientes a los archivos de gestión</t>
  </si>
  <si>
    <t>Se solicita mediante memorando No.  20201130000394 del 25 de febrero de 2020, inventarios documentales actualizados de los archivos de gestión a cada una de las áreas con plazo de entrega a 28 de febrero de 2020.</t>
  </si>
  <si>
    <t>El martes 10 de Febrero se realiza sensibilización respecto a la Gestión adecuada de PQRSD y ORFEO</t>
  </si>
  <si>
    <t>Se actualiza Plan Institucional de Archivos y Formato Solicitud Consulta y Préstamo de Documentos y o Expedientes al Archivo Central</t>
  </si>
  <si>
    <t>Para el mes de Marzo se esta realizando revisión y analisis de los procedimientos para posterior ajuste de los mismos.</t>
  </si>
  <si>
    <t>Se elaboran estudios previos para la contratación de Tecnólogos en Gestión Documental de apoyo al proceso</t>
  </si>
  <si>
    <t>Se realiza la contratación de personal de apoyo al proceso de gestion documental</t>
  </si>
  <si>
    <t>se encuentran en ejecución contratos de Gestión Documental.</t>
  </si>
  <si>
    <t>Debedido a la cuarentena se posterga transferencia documental del Grupo Administrativo y Financiero.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</si>
</sst>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43" formatCode="_-* #,##0.00_-;\-* #,##0.00_-;_-* &quot;-&quot;??_-;_-@_-"/>
    <numFmt numFmtId="164" formatCode="_(&quot;$&quot;\ * #,##0.00_);_(&quot;$&quot;\ * \(#,##0.00\);_(&quot;$&quot;\ * &quot;-&quot;??_);_(@_)"/>
    <numFmt numFmtId="165" formatCode="_(* #,##0.00_);_(* \(#,##0.00\);_(* &quot;-&quot;??_);_(@_)"/>
    <numFmt numFmtId="166" formatCode="_-&quot;$&quot;* #,##0.00_-;\-&quot;$&quot;* #,##0.00_-;_-&quot;$&quot;* &quot;-&quot;??_-;_-@_-"/>
    <numFmt numFmtId="167" formatCode="[$-C0A]General"/>
    <numFmt numFmtId="168" formatCode="_ * #,##0.00_ ;_ * \-#,##0.00_ ;_ * &quot;-&quot;??_ ;_ @_ "/>
    <numFmt numFmtId="169" formatCode="_ &quot;$&quot;\ * #,##0.00_ ;_ &quot;$&quot;\ * \-#,##0.00_ ;_ &quot;$&quot;\ * &quot;-&quot;??_ ;_ @_ "/>
  </numFmts>
  <fonts count="2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color theme="1"/>
      <name val="Arial1"/>
    </font>
    <font>
      <b/>
      <sz val="10"/>
      <color indexed="24"/>
      <name val="Arial"/>
      <family val="2"/>
    </font>
    <font>
      <b/>
      <sz val="14"/>
      <color indexed="24"/>
      <name val="Arial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2"/>
      <color theme="1"/>
      <name val="Arial"/>
      <family val="2"/>
    </font>
    <font>
      <sz val="12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93">
    <xf numFmtId="0" fontId="0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0" fontId="2" fillId="0" borderId="0"/>
    <xf numFmtId="0" fontId="1" fillId="0" borderId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0" fontId="3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4" borderId="0" applyNumberFormat="0" applyBorder="0" applyAlignment="0" applyProtection="0"/>
    <xf numFmtId="0" fontId="7" fillId="16" borderId="2" applyNumberFormat="0" applyAlignment="0" applyProtection="0"/>
    <xf numFmtId="0" fontId="8" fillId="17" borderId="3" applyNumberFormat="0" applyAlignment="0" applyProtection="0"/>
    <xf numFmtId="0" fontId="9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21" borderId="0" applyNumberFormat="0" applyBorder="0" applyAlignment="0" applyProtection="0"/>
    <xf numFmtId="0" fontId="11" fillId="7" borderId="2" applyNumberFormat="0" applyAlignment="0" applyProtection="0"/>
    <xf numFmtId="167" fontId="12" fillId="0" borderId="0"/>
    <xf numFmtId="0" fontId="13" fillId="0" borderId="0" applyProtection="0"/>
    <xf numFmtId="0" fontId="14" fillId="0" borderId="0" applyProtection="0"/>
    <xf numFmtId="0" fontId="15" fillId="3" borderId="0" applyNumberFormat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6" fillId="22" borderId="0" applyNumberFormat="0" applyBorder="0" applyAlignment="0" applyProtection="0"/>
    <xf numFmtId="0" fontId="1" fillId="0" borderId="0"/>
    <xf numFmtId="0" fontId="1" fillId="0" borderId="0"/>
    <xf numFmtId="0" fontId="3" fillId="0" borderId="0"/>
    <xf numFmtId="0" fontId="2" fillId="0" borderId="0"/>
    <xf numFmtId="0" fontId="1" fillId="0" borderId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7" fillId="16" borderId="6" applyNumberForma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7" applyNumberFormat="0" applyFill="0" applyAlignment="0" applyProtection="0"/>
    <xf numFmtId="0" fontId="21" fillId="0" borderId="8" applyNumberFormat="0" applyFill="0" applyAlignment="0" applyProtection="0"/>
    <xf numFmtId="0" fontId="10" fillId="0" borderId="9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10" applyNumberFormat="0" applyFill="0" applyAlignment="0" applyProtection="0"/>
    <xf numFmtId="0" fontId="2" fillId="23" borderId="16" applyNumberFormat="0" applyFont="0" applyAlignment="0" applyProtection="0"/>
    <xf numFmtId="0" fontId="2" fillId="23" borderId="16" applyNumberFormat="0" applyFont="0" applyAlignment="0" applyProtection="0"/>
    <xf numFmtId="0" fontId="2" fillId="23" borderId="16" applyNumberFormat="0" applyFont="0" applyAlignment="0" applyProtection="0"/>
    <xf numFmtId="0" fontId="17" fillId="16" borderId="13" applyNumberFormat="0" applyAlignment="0" applyProtection="0"/>
    <xf numFmtId="0" fontId="2" fillId="23" borderId="12" applyNumberFormat="0" applyFont="0" applyAlignment="0" applyProtection="0"/>
    <xf numFmtId="0" fontId="2" fillId="23" borderId="12" applyNumberFormat="0" applyFont="0" applyAlignment="0" applyProtection="0"/>
    <xf numFmtId="0" fontId="2" fillId="23" borderId="12" applyNumberFormat="0" applyFont="0" applyAlignment="0" applyProtection="0"/>
    <xf numFmtId="0" fontId="7" fillId="16" borderId="15" applyNumberFormat="0" applyAlignment="0" applyProtection="0"/>
    <xf numFmtId="0" fontId="11" fillId="7" borderId="15" applyNumberFormat="0" applyAlignment="0" applyProtection="0"/>
    <xf numFmtId="0" fontId="11" fillId="7" borderId="11" applyNumberFormat="0" applyAlignment="0" applyProtection="0"/>
    <xf numFmtId="0" fontId="7" fillId="16" borderId="11" applyNumberFormat="0" applyAlignment="0" applyProtection="0"/>
    <xf numFmtId="0" fontId="23" fillId="0" borderId="14" applyNumberFormat="0" applyFill="0" applyAlignment="0" applyProtection="0"/>
    <xf numFmtId="0" fontId="17" fillId="16" borderId="17" applyNumberFormat="0" applyAlignment="0" applyProtection="0"/>
    <xf numFmtId="0" fontId="23" fillId="0" borderId="18" applyNumberFormat="0" applyFill="0" applyAlignment="0" applyProtection="0"/>
  </cellStyleXfs>
  <cellXfs count="41">
    <xf numFmtId="0" fontId="0" fillId="0" borderId="0" xfId="0"/>
    <xf numFmtId="0" fontId="24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 wrapText="1"/>
    </xf>
    <xf numFmtId="0" fontId="24" fillId="0" borderId="0" xfId="0" applyFont="1"/>
    <xf numFmtId="0" fontId="24" fillId="0" borderId="1" xfId="0" applyFont="1" applyFill="1" applyBorder="1" applyAlignment="1">
      <alignment vertical="center" wrapText="1"/>
    </xf>
    <xf numFmtId="0" fontId="25" fillId="0" borderId="1" xfId="0" applyFont="1" applyFill="1" applyBorder="1" applyAlignment="1">
      <alignment vertical="center" wrapText="1"/>
    </xf>
    <xf numFmtId="0" fontId="24" fillId="0" borderId="1" xfId="0" applyFont="1" applyFill="1" applyBorder="1" applyAlignment="1">
      <alignment horizontal="justify" vertical="center" wrapText="1"/>
    </xf>
    <xf numFmtId="0" fontId="24" fillId="0" borderId="1" xfId="0" applyFont="1" applyFill="1" applyBorder="1" applyAlignment="1">
      <alignment horizontal="justify" vertical="center"/>
    </xf>
    <xf numFmtId="0" fontId="24" fillId="0" borderId="1" xfId="0" applyFont="1" applyBorder="1" applyAlignment="1">
      <alignment horizontal="justify" vertical="center" wrapText="1"/>
    </xf>
    <xf numFmtId="0" fontId="24" fillId="0" borderId="19" xfId="0" applyFont="1" applyBorder="1" applyAlignment="1">
      <alignment horizontal="center" vertical="center" wrapText="1"/>
    </xf>
    <xf numFmtId="0" fontId="24" fillId="0" borderId="20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 wrapText="1"/>
    </xf>
    <xf numFmtId="0" fontId="24" fillId="0" borderId="0" xfId="0" applyFont="1" applyAlignment="1">
      <alignment horizontal="justify" vertical="center"/>
    </xf>
    <xf numFmtId="0" fontId="24" fillId="0" borderId="0" xfId="0" applyFont="1" applyFill="1" applyBorder="1" applyAlignment="1">
      <alignment vertical="center" wrapText="1"/>
    </xf>
    <xf numFmtId="0" fontId="24" fillId="0" borderId="0" xfId="0" applyFont="1" applyFill="1" applyBorder="1" applyAlignment="1">
      <alignment horizontal="justify" vertical="center"/>
    </xf>
    <xf numFmtId="0" fontId="24" fillId="0" borderId="0" xfId="0" applyFont="1" applyBorder="1"/>
    <xf numFmtId="0" fontId="24" fillId="0" borderId="0" xfId="0" applyFont="1" applyBorder="1" applyAlignment="1">
      <alignment horizontal="center"/>
    </xf>
    <xf numFmtId="14" fontId="24" fillId="0" borderId="1" xfId="0" applyNumberFormat="1" applyFont="1" applyBorder="1" applyAlignment="1">
      <alignment horizontal="center" vertical="center"/>
    </xf>
    <xf numFmtId="0" fontId="24" fillId="0" borderId="1" xfId="0" applyFont="1" applyBorder="1" applyAlignment="1">
      <alignment horizontal="justify" vertical="center"/>
    </xf>
    <xf numFmtId="0" fontId="24" fillId="0" borderId="21" xfId="0" applyFont="1" applyBorder="1" applyAlignment="1">
      <alignment horizontal="justify" vertical="center" wrapText="1"/>
    </xf>
    <xf numFmtId="9" fontId="24" fillId="0" borderId="1" xfId="0" applyNumberFormat="1" applyFont="1" applyFill="1" applyBorder="1" applyAlignment="1">
      <alignment horizontal="center" vertical="center" wrapText="1"/>
    </xf>
    <xf numFmtId="9" fontId="24" fillId="0" borderId="1" xfId="0" applyNumberFormat="1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justify" vertical="center" wrapText="1"/>
    </xf>
    <xf numFmtId="9" fontId="25" fillId="0" borderId="1" xfId="0" applyNumberFormat="1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/>
    </xf>
    <xf numFmtId="14" fontId="24" fillId="0" borderId="1" xfId="0" applyNumberFormat="1" applyFont="1" applyFill="1" applyBorder="1" applyAlignment="1">
      <alignment horizontal="center" vertical="center"/>
    </xf>
    <xf numFmtId="0" fontId="24" fillId="0" borderId="0" xfId="0" applyFont="1" applyFill="1"/>
    <xf numFmtId="0" fontId="24" fillId="0" borderId="22" xfId="0" applyFont="1" applyBorder="1" applyAlignment="1">
      <alignment horizontal="center" vertical="center" wrapText="1"/>
    </xf>
    <xf numFmtId="0" fontId="24" fillId="0" borderId="23" xfId="0" applyFont="1" applyFill="1" applyBorder="1" applyAlignment="1">
      <alignment horizontal="justify" vertical="center"/>
    </xf>
    <xf numFmtId="0" fontId="24" fillId="0" borderId="23" xfId="0" applyFont="1" applyBorder="1" applyAlignment="1">
      <alignment horizontal="center" vertical="center" wrapText="1"/>
    </xf>
    <xf numFmtId="0" fontId="24" fillId="0" borderId="23" xfId="0" applyFont="1" applyBorder="1" applyAlignment="1">
      <alignment horizontal="justify" vertical="center"/>
    </xf>
    <xf numFmtId="14" fontId="24" fillId="0" borderId="23" xfId="0" applyNumberFormat="1" applyFont="1" applyBorder="1" applyAlignment="1">
      <alignment horizontal="center" vertical="center"/>
    </xf>
    <xf numFmtId="0" fontId="24" fillId="0" borderId="24" xfId="0" applyFont="1" applyBorder="1" applyAlignment="1">
      <alignment horizontal="justify" vertical="center" wrapText="1"/>
    </xf>
    <xf numFmtId="0" fontId="24" fillId="0" borderId="23" xfId="0" applyFont="1" applyFill="1" applyBorder="1" applyAlignment="1">
      <alignment vertical="center" wrapText="1"/>
    </xf>
    <xf numFmtId="14" fontId="24" fillId="0" borderId="1" xfId="0" applyNumberFormat="1" applyFont="1" applyBorder="1" applyAlignment="1">
      <alignment horizontal="center" wrapText="1"/>
    </xf>
    <xf numFmtId="0" fontId="24" fillId="0" borderId="0" xfId="0" applyFont="1" applyFill="1" applyBorder="1" applyAlignment="1">
      <alignment horizontal="center" vertical="center"/>
    </xf>
    <xf numFmtId="9" fontId="24" fillId="0" borderId="23" xfId="0" applyNumberFormat="1" applyFont="1" applyFill="1" applyBorder="1" applyAlignment="1">
      <alignment horizontal="center" vertical="center"/>
    </xf>
    <xf numFmtId="9" fontId="24" fillId="0" borderId="0" xfId="0" applyNumberFormat="1" applyFont="1" applyAlignment="1">
      <alignment horizontal="center" vertical="center"/>
    </xf>
    <xf numFmtId="0" fontId="24" fillId="0" borderId="1" xfId="0" applyFont="1" applyFill="1" applyBorder="1" applyAlignment="1">
      <alignment horizontal="justify" vertical="justify" wrapText="1"/>
    </xf>
  </cellXfs>
  <cellStyles count="93">
    <cellStyle name="20% - Énfasis1 2" xfId="12" xr:uid="{00000000-0005-0000-0000-000000000000}"/>
    <cellStyle name="20% - Énfasis2 2" xfId="13" xr:uid="{00000000-0005-0000-0000-000001000000}"/>
    <cellStyle name="20% - Énfasis3 2" xfId="14" xr:uid="{00000000-0005-0000-0000-000002000000}"/>
    <cellStyle name="20% - Énfasis4 2" xfId="15" xr:uid="{00000000-0005-0000-0000-000003000000}"/>
    <cellStyle name="20% - Énfasis5 2" xfId="16" xr:uid="{00000000-0005-0000-0000-000004000000}"/>
    <cellStyle name="20% - Énfasis6 2" xfId="17" xr:uid="{00000000-0005-0000-0000-000005000000}"/>
    <cellStyle name="40% - Énfasis1 2" xfId="18" xr:uid="{00000000-0005-0000-0000-000006000000}"/>
    <cellStyle name="40% - Énfasis2 2" xfId="19" xr:uid="{00000000-0005-0000-0000-000007000000}"/>
    <cellStyle name="40% - Énfasis3 2" xfId="20" xr:uid="{00000000-0005-0000-0000-000008000000}"/>
    <cellStyle name="40% - Énfasis4 2" xfId="21" xr:uid="{00000000-0005-0000-0000-000009000000}"/>
    <cellStyle name="40% - Énfasis5 2" xfId="22" xr:uid="{00000000-0005-0000-0000-00000A000000}"/>
    <cellStyle name="40% - Énfasis6 2" xfId="23" xr:uid="{00000000-0005-0000-0000-00000B000000}"/>
    <cellStyle name="60% - Énfasis1 2" xfId="24" xr:uid="{00000000-0005-0000-0000-00000C000000}"/>
    <cellStyle name="60% - Énfasis2 2" xfId="25" xr:uid="{00000000-0005-0000-0000-00000D000000}"/>
    <cellStyle name="60% - Énfasis3 2" xfId="26" xr:uid="{00000000-0005-0000-0000-00000E000000}"/>
    <cellStyle name="60% - Énfasis4 2" xfId="27" xr:uid="{00000000-0005-0000-0000-00000F000000}"/>
    <cellStyle name="60% - Énfasis5 2" xfId="28" xr:uid="{00000000-0005-0000-0000-000010000000}"/>
    <cellStyle name="60% - Énfasis6 2" xfId="29" xr:uid="{00000000-0005-0000-0000-000011000000}"/>
    <cellStyle name="Buena 2" xfId="30" xr:uid="{00000000-0005-0000-0000-000012000000}"/>
    <cellStyle name="Cálculo 2" xfId="31" xr:uid="{00000000-0005-0000-0000-000013000000}"/>
    <cellStyle name="Cálculo 2 2" xfId="89" xr:uid="{00000000-0005-0000-0000-000014000000}"/>
    <cellStyle name="Cálculo 2 3" xfId="86" xr:uid="{00000000-0005-0000-0000-000015000000}"/>
    <cellStyle name="Celda de comprobación 2" xfId="32" xr:uid="{00000000-0005-0000-0000-000016000000}"/>
    <cellStyle name="Celda vinculada 2" xfId="33" xr:uid="{00000000-0005-0000-0000-000017000000}"/>
    <cellStyle name="Encabezado 4 2" xfId="34" xr:uid="{00000000-0005-0000-0000-000018000000}"/>
    <cellStyle name="Énfasis1 2" xfId="35" xr:uid="{00000000-0005-0000-0000-000019000000}"/>
    <cellStyle name="Énfasis2 2" xfId="36" xr:uid="{00000000-0005-0000-0000-00001A000000}"/>
    <cellStyle name="Énfasis3 2" xfId="37" xr:uid="{00000000-0005-0000-0000-00001B000000}"/>
    <cellStyle name="Énfasis4 2" xfId="38" xr:uid="{00000000-0005-0000-0000-00001C000000}"/>
    <cellStyle name="Énfasis5 2" xfId="39" xr:uid="{00000000-0005-0000-0000-00001D000000}"/>
    <cellStyle name="Énfasis6 2" xfId="40" xr:uid="{00000000-0005-0000-0000-00001E000000}"/>
    <cellStyle name="Entrada 2" xfId="41" xr:uid="{00000000-0005-0000-0000-00001F000000}"/>
    <cellStyle name="Entrada 2 2" xfId="88" xr:uid="{00000000-0005-0000-0000-000020000000}"/>
    <cellStyle name="Entrada 2 3" xfId="87" xr:uid="{00000000-0005-0000-0000-000021000000}"/>
    <cellStyle name="Excel Built-in Normal" xfId="42" xr:uid="{00000000-0005-0000-0000-000022000000}"/>
    <cellStyle name="F4" xfId="43" xr:uid="{00000000-0005-0000-0000-000023000000}"/>
    <cellStyle name="F7" xfId="44" xr:uid="{00000000-0005-0000-0000-000024000000}"/>
    <cellStyle name="Incorrecto 2" xfId="45" xr:uid="{00000000-0005-0000-0000-000025000000}"/>
    <cellStyle name="Millares 2" xfId="5" xr:uid="{00000000-0005-0000-0000-000026000000}"/>
    <cellStyle name="Millares 2 2" xfId="46" xr:uid="{00000000-0005-0000-0000-000027000000}"/>
    <cellStyle name="Millares 2 2 2" xfId="47" xr:uid="{00000000-0005-0000-0000-000028000000}"/>
    <cellStyle name="Millares 2 3" xfId="48" xr:uid="{00000000-0005-0000-0000-000029000000}"/>
    <cellStyle name="Millares 2 4" xfId="49" xr:uid="{00000000-0005-0000-0000-00002A000000}"/>
    <cellStyle name="Millares 3" xfId="50" xr:uid="{00000000-0005-0000-0000-00002B000000}"/>
    <cellStyle name="Millares 3 2" xfId="51" xr:uid="{00000000-0005-0000-0000-00002C000000}"/>
    <cellStyle name="Millares 4" xfId="52" xr:uid="{00000000-0005-0000-0000-00002D000000}"/>
    <cellStyle name="Millares 4 2" xfId="53" xr:uid="{00000000-0005-0000-0000-00002E000000}"/>
    <cellStyle name="Millares 5" xfId="9" xr:uid="{00000000-0005-0000-0000-00002F000000}"/>
    <cellStyle name="Millares 6" xfId="54" xr:uid="{00000000-0005-0000-0000-000030000000}"/>
    <cellStyle name="Moneda 2" xfId="55" xr:uid="{00000000-0005-0000-0000-000031000000}"/>
    <cellStyle name="Moneda 2 2" xfId="56" xr:uid="{00000000-0005-0000-0000-000032000000}"/>
    <cellStyle name="Moneda 2 2 2" xfId="57" xr:uid="{00000000-0005-0000-0000-000033000000}"/>
    <cellStyle name="Moneda 3" xfId="58" xr:uid="{00000000-0005-0000-0000-000034000000}"/>
    <cellStyle name="Moneda 3 2" xfId="1" xr:uid="{00000000-0005-0000-0000-000035000000}"/>
    <cellStyle name="Moneda 4" xfId="59" xr:uid="{00000000-0005-0000-0000-000036000000}"/>
    <cellStyle name="Neutral 2" xfId="60" xr:uid="{00000000-0005-0000-0000-000037000000}"/>
    <cellStyle name="Normal" xfId="0" builtinId="0"/>
    <cellStyle name="Normal 2" xfId="3" xr:uid="{00000000-0005-0000-0000-000039000000}"/>
    <cellStyle name="Normal 2 2" xfId="6" xr:uid="{00000000-0005-0000-0000-00003A000000}"/>
    <cellStyle name="Normal 2 2 2" xfId="10" xr:uid="{00000000-0005-0000-0000-00003B000000}"/>
    <cellStyle name="Normal 2 3" xfId="11" xr:uid="{00000000-0005-0000-0000-00003C000000}"/>
    <cellStyle name="Normal 2 4" xfId="7" xr:uid="{00000000-0005-0000-0000-00003D000000}"/>
    <cellStyle name="Normal 3" xfId="4" xr:uid="{00000000-0005-0000-0000-00003E000000}"/>
    <cellStyle name="Normal 3 2" xfId="61" xr:uid="{00000000-0005-0000-0000-00003F000000}"/>
    <cellStyle name="Normal 3 3" xfId="62" xr:uid="{00000000-0005-0000-0000-000040000000}"/>
    <cellStyle name="Normal 4" xfId="63" xr:uid="{00000000-0005-0000-0000-000041000000}"/>
    <cellStyle name="Normal 5" xfId="64" xr:uid="{00000000-0005-0000-0000-000042000000}"/>
    <cellStyle name="Normal 5 2" xfId="8" xr:uid="{00000000-0005-0000-0000-000043000000}"/>
    <cellStyle name="Normal 6" xfId="2" xr:uid="{00000000-0005-0000-0000-000044000000}"/>
    <cellStyle name="Normal 7" xfId="65" xr:uid="{00000000-0005-0000-0000-000045000000}"/>
    <cellStyle name="Notas 2" xfId="66" xr:uid="{00000000-0005-0000-0000-000046000000}"/>
    <cellStyle name="Notas 2 2" xfId="67" xr:uid="{00000000-0005-0000-0000-000047000000}"/>
    <cellStyle name="Notas 2 2 2" xfId="68" xr:uid="{00000000-0005-0000-0000-000048000000}"/>
    <cellStyle name="Notas 2 2 2 2" xfId="83" xr:uid="{00000000-0005-0000-0000-000049000000}"/>
    <cellStyle name="Notas 2 2 2 3" xfId="81" xr:uid="{00000000-0005-0000-0000-00004A000000}"/>
    <cellStyle name="Notas 2 2 3" xfId="84" xr:uid="{00000000-0005-0000-0000-00004B000000}"/>
    <cellStyle name="Notas 2 2 4" xfId="80" xr:uid="{00000000-0005-0000-0000-00004C000000}"/>
    <cellStyle name="Notas 2 3" xfId="85" xr:uid="{00000000-0005-0000-0000-00004D000000}"/>
    <cellStyle name="Notas 2 4" xfId="79" xr:uid="{00000000-0005-0000-0000-00004E000000}"/>
    <cellStyle name="Porcentaje 2" xfId="69" xr:uid="{00000000-0005-0000-0000-00004F000000}"/>
    <cellStyle name="Porcentual 2" xfId="70" xr:uid="{00000000-0005-0000-0000-000050000000}"/>
    <cellStyle name="Salida 2" xfId="71" xr:uid="{00000000-0005-0000-0000-000051000000}"/>
    <cellStyle name="Salida 2 2" xfId="82" xr:uid="{00000000-0005-0000-0000-000052000000}"/>
    <cellStyle name="Salida 2 3" xfId="91" xr:uid="{00000000-0005-0000-0000-000053000000}"/>
    <cellStyle name="Texto de advertencia 2" xfId="72" xr:uid="{00000000-0005-0000-0000-000054000000}"/>
    <cellStyle name="Texto explicativo 2" xfId="73" xr:uid="{00000000-0005-0000-0000-000055000000}"/>
    <cellStyle name="Título 1 2" xfId="74" xr:uid="{00000000-0005-0000-0000-000056000000}"/>
    <cellStyle name="Título 2 2" xfId="75" xr:uid="{00000000-0005-0000-0000-000057000000}"/>
    <cellStyle name="Título 3 2" xfId="76" xr:uid="{00000000-0005-0000-0000-000058000000}"/>
    <cellStyle name="Título 4" xfId="77" xr:uid="{00000000-0005-0000-0000-000059000000}"/>
    <cellStyle name="Total 2" xfId="78" xr:uid="{00000000-0005-0000-0000-00005A000000}"/>
    <cellStyle name="Total 2 2" xfId="90" xr:uid="{00000000-0005-0000-0000-00005B000000}"/>
    <cellStyle name="Total 2 3" xfId="92" xr:uid="{00000000-0005-0000-0000-00005C000000}"/>
  </cellStyles>
  <dxfs count="2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alignment horizontal="justify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alignment horizontal="justify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alignment horizontal="justify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alignment horizontal="justify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alignment horizontal="justify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alignment horizontal="justify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alignment horizontal="justify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alignment horizontal="justify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alignment horizontal="justify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alignment horizontal="justify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alignment horizontal="justify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alignment horizontal="justify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3" formatCode="0%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justify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alignment horizontal="center" vertical="center" textRotation="0" wrapText="1" indent="0" justifyLastLine="0" shrinkToFit="0" readingOrder="0"/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 xr9:uid="{00000000-0011-0000-FFFF-FFFF00000000}">
      <tableStyleElement type="wholeTable" dxfId="25"/>
      <tableStyleElement type="headerRow" dxfId="24"/>
    </tableStyle>
  </tableStyles>
  <colors>
    <mruColors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1:V40" totalsRowShown="0" headerRowDxfId="23" dataDxfId="22">
  <autoFilter ref="A1:V40" xr:uid="{00000000-0009-0000-0100-000001000000}">
    <filterColumn colId="5">
      <filters>
        <filter val="Corto Plazo"/>
      </filters>
    </filterColumn>
  </autoFilter>
  <tableColumns count="22">
    <tableColumn id="1" xr3:uid="{00000000-0010-0000-0000-000001000000}" name="META" dataDxfId="21"/>
    <tableColumn id="2" xr3:uid="{00000000-0010-0000-0000-000002000000}" name="ACTIVIDAD" dataDxfId="20"/>
    <tableColumn id="23" xr3:uid="{00000000-0010-0000-0000-000017000000}" name="% de Avance" dataDxfId="19">
      <calculatedColumnFormula>1/12</calculatedColumnFormula>
    </tableColumn>
    <tableColumn id="3" xr3:uid="{00000000-0010-0000-0000-000003000000}" name="PROCESO Y/O AREA RESPONSABLE" dataDxfId="18"/>
    <tableColumn id="4" xr3:uid="{00000000-0010-0000-0000-000004000000}" name="RESPONSABLE" dataDxfId="17"/>
    <tableColumn id="22" xr3:uid="{00000000-0010-0000-0000-000016000000}" name="ACTIVIDADES  CORTO PLAZO 2020" dataDxfId="16"/>
    <tableColumn id="21" xr3:uid="{00000000-0010-0000-0000-000015000000}" name="ACTIVIDADES MEDIANO PLAZO 2020 - 2021" dataDxfId="15"/>
    <tableColumn id="20" xr3:uid="{00000000-0010-0000-0000-000014000000}" name="ACTIVIDADADES LARGO PLAZO 2022" dataDxfId="14"/>
    <tableColumn id="5" xr3:uid="{00000000-0010-0000-0000-000005000000}" name="FECHA INICIAL 2020" dataDxfId="13"/>
    <tableColumn id="6" xr3:uid="{00000000-0010-0000-0000-000006000000}" name="FECHA FINAL 2020" dataDxfId="12"/>
    <tableColumn id="8" xr3:uid="{00000000-0010-0000-0000-000008000000}" name="SEGUIMIENTO ENERO 2020" dataDxfId="11"/>
    <tableColumn id="9" xr3:uid="{00000000-0010-0000-0000-000009000000}" name="SEGUIMIENTO FEBRERO 2020" dataDxfId="10"/>
    <tableColumn id="10" xr3:uid="{00000000-0010-0000-0000-00000A000000}" name="SEGUIMIENTO MARZO 2020" dataDxfId="9"/>
    <tableColumn id="11" xr3:uid="{00000000-0010-0000-0000-00000B000000}" name="SEGUIMIENTO ABRIL 2020" dataDxfId="8"/>
    <tableColumn id="12" xr3:uid="{00000000-0010-0000-0000-00000C000000}" name="SEGUIMIENTO MAYO 2020" dataDxfId="7"/>
    <tableColumn id="13" xr3:uid="{00000000-0010-0000-0000-00000D000000}" name="SEGUIMIENTO JUNIO 2020" dataDxfId="6"/>
    <tableColumn id="14" xr3:uid="{00000000-0010-0000-0000-00000E000000}" name="SEGUIMIENTO JULIO 2020" dataDxfId="5"/>
    <tableColumn id="15" xr3:uid="{00000000-0010-0000-0000-00000F000000}" name="SEGUIMIENTO AGOSTO 2020" dataDxfId="4"/>
    <tableColumn id="16" xr3:uid="{00000000-0010-0000-0000-000010000000}" name="SEGUIMIENTO SEPTIEMBRE 2020" dataDxfId="3"/>
    <tableColumn id="17" xr3:uid="{00000000-0010-0000-0000-000011000000}" name="SEGUIMIENTO OCTUBRE  2020" dataDxfId="2"/>
    <tableColumn id="18" xr3:uid="{00000000-0010-0000-0000-000012000000}" name="SEGUIMIENTO NOVIEMBRE  2020" dataDxfId="1"/>
    <tableColumn id="19" xr3:uid="{00000000-0010-0000-0000-000013000000}" name="SEGUIMIENTO DICIEMBRE 2020" dataDxfId="0"/>
  </tableColumns>
  <tableStyleInfo name="TableStyleLight9" showFirstColumn="0" showLastColumn="0" showRowStripes="1" showColumnStripes="0"/>
  <extLst>
    <ext xmlns:x14="http://schemas.microsoft.com/office/spreadsheetml/2009/9/main" uri="{504A1905-F514-4f6f-8877-14C23A59335A}">
      <x14:table altText="CRONOGRAMA PGD" altTextSummary="CRONOGRAMA PROGRAMA DE GESTIÓN DOCUMENTAL"/>
    </ext>
  </extLst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40"/>
  <sheetViews>
    <sheetView tabSelected="1" zoomScale="89" zoomScaleNormal="89" workbookViewId="0">
      <pane xSplit="2" topLeftCell="C1" activePane="topRight" state="frozen"/>
      <selection pane="topRight" activeCell="B3" sqref="B3"/>
    </sheetView>
  </sheetViews>
  <sheetFormatPr baseColWidth="10" defaultColWidth="11.44140625" defaultRowHeight="15"/>
  <cols>
    <col min="1" max="1" width="33.5546875" style="14" customWidth="1"/>
    <col min="2" max="2" width="46.33203125" style="15" customWidth="1"/>
    <col min="3" max="3" width="10.44140625" style="37" customWidth="1"/>
    <col min="4" max="4" width="27.33203125" style="16" customWidth="1"/>
    <col min="5" max="5" width="22.6640625" style="16" customWidth="1"/>
    <col min="6" max="6" width="20.5546875" style="17" customWidth="1"/>
    <col min="7" max="8" width="20.5546875" style="17" hidden="1" customWidth="1"/>
    <col min="9" max="9" width="21.6640625" style="16" customWidth="1"/>
    <col min="10" max="10" width="21" style="16" customWidth="1"/>
    <col min="11" max="22" width="33.109375" style="16" customWidth="1"/>
    <col min="23" max="16384" width="11.44140625" style="16"/>
  </cols>
  <sheetData>
    <row r="1" spans="1:22" s="3" customFormat="1" ht="45.6" thickBot="1">
      <c r="A1" s="1" t="s">
        <v>0</v>
      </c>
      <c r="B1" s="2" t="s">
        <v>26</v>
      </c>
      <c r="C1" s="2" t="s">
        <v>56</v>
      </c>
      <c r="D1" s="2" t="s">
        <v>24</v>
      </c>
      <c r="E1" s="2" t="s">
        <v>25</v>
      </c>
      <c r="F1" s="29" t="s">
        <v>61</v>
      </c>
      <c r="G1" s="9" t="s">
        <v>53</v>
      </c>
      <c r="H1" s="10" t="s">
        <v>54</v>
      </c>
      <c r="I1" s="2" t="s">
        <v>62</v>
      </c>
      <c r="J1" s="2" t="s">
        <v>63</v>
      </c>
      <c r="K1" s="2" t="s">
        <v>68</v>
      </c>
      <c r="L1" s="2" t="s">
        <v>69</v>
      </c>
      <c r="M1" s="2" t="s">
        <v>83</v>
      </c>
      <c r="N1" s="2" t="s">
        <v>70</v>
      </c>
      <c r="O1" s="2" t="s">
        <v>71</v>
      </c>
      <c r="P1" s="2" t="s">
        <v>72</v>
      </c>
      <c r="Q1" s="2" t="s">
        <v>73</v>
      </c>
      <c r="R1" s="2" t="s">
        <v>74</v>
      </c>
      <c r="S1" s="2" t="s">
        <v>75</v>
      </c>
      <c r="T1" s="2" t="s">
        <v>76</v>
      </c>
      <c r="U1" s="2" t="s">
        <v>77</v>
      </c>
      <c r="V1" s="2" t="s">
        <v>78</v>
      </c>
    </row>
    <row r="2" spans="1:22" s="28" customFormat="1" ht="60">
      <c r="A2" s="4" t="s">
        <v>57</v>
      </c>
      <c r="B2" s="23" t="s">
        <v>22</v>
      </c>
      <c r="C2" s="24">
        <f t="shared" ref="C2:C40" si="0">1/12</f>
        <v>8.3333333333333329E-2</v>
      </c>
      <c r="D2" s="25" t="s">
        <v>34</v>
      </c>
      <c r="E2" s="26" t="s">
        <v>47</v>
      </c>
      <c r="F2" s="26" t="s">
        <v>50</v>
      </c>
      <c r="G2" s="11" t="s">
        <v>51</v>
      </c>
      <c r="H2" s="11" t="s">
        <v>52</v>
      </c>
      <c r="I2" s="27">
        <v>43892</v>
      </c>
      <c r="J2" s="27">
        <v>43921</v>
      </c>
      <c r="K2" s="25" t="s">
        <v>41</v>
      </c>
      <c r="L2" s="25" t="s">
        <v>41</v>
      </c>
      <c r="M2" s="25" t="s">
        <v>41</v>
      </c>
      <c r="N2" s="6"/>
      <c r="O2" s="6"/>
      <c r="P2" s="6"/>
      <c r="Q2" s="6"/>
      <c r="R2" s="6"/>
      <c r="S2" s="6"/>
      <c r="T2" s="7"/>
      <c r="U2" s="7"/>
      <c r="V2" s="7"/>
    </row>
    <row r="3" spans="1:22" s="28" customFormat="1" ht="75">
      <c r="A3" s="4" t="s">
        <v>57</v>
      </c>
      <c r="B3" s="23" t="s">
        <v>48</v>
      </c>
      <c r="C3" s="24">
        <f t="shared" si="0"/>
        <v>8.3333333333333329E-2</v>
      </c>
      <c r="D3" s="25" t="s">
        <v>35</v>
      </c>
      <c r="E3" s="26" t="s">
        <v>35</v>
      </c>
      <c r="F3" s="26" t="s">
        <v>50</v>
      </c>
      <c r="G3" s="11" t="s">
        <v>51</v>
      </c>
      <c r="H3" s="11" t="s">
        <v>52</v>
      </c>
      <c r="I3" s="27">
        <v>43892</v>
      </c>
      <c r="J3" s="27">
        <v>44012</v>
      </c>
      <c r="K3" s="25" t="s">
        <v>41</v>
      </c>
      <c r="L3" s="40" t="s">
        <v>105</v>
      </c>
      <c r="M3" s="6" t="s">
        <v>106</v>
      </c>
      <c r="N3" s="6"/>
      <c r="O3" s="6"/>
      <c r="P3" s="6"/>
      <c r="Q3" s="6"/>
      <c r="R3" s="6"/>
      <c r="S3" s="6"/>
      <c r="T3" s="6"/>
      <c r="U3" s="6"/>
      <c r="V3" s="6"/>
    </row>
    <row r="4" spans="1:22" s="28" customFormat="1" ht="60">
      <c r="A4" s="35" t="s">
        <v>57</v>
      </c>
      <c r="B4" s="30" t="s">
        <v>67</v>
      </c>
      <c r="C4" s="38">
        <f t="shared" si="0"/>
        <v>8.3333333333333329E-2</v>
      </c>
      <c r="D4" s="31" t="s">
        <v>43</v>
      </c>
      <c r="E4" s="31" t="s">
        <v>44</v>
      </c>
      <c r="F4" s="26" t="s">
        <v>50</v>
      </c>
      <c r="G4" s="11" t="s">
        <v>51</v>
      </c>
      <c r="H4" s="11" t="s">
        <v>52</v>
      </c>
      <c r="I4" s="33">
        <v>43922</v>
      </c>
      <c r="J4" s="33">
        <v>43920</v>
      </c>
      <c r="K4" s="25" t="s">
        <v>41</v>
      </c>
      <c r="L4" s="25" t="s">
        <v>41</v>
      </c>
      <c r="M4" s="25" t="s">
        <v>41</v>
      </c>
      <c r="N4" s="34"/>
      <c r="O4" s="34"/>
      <c r="P4" s="34"/>
      <c r="Q4" s="34"/>
      <c r="R4" s="34"/>
      <c r="S4" s="34"/>
      <c r="T4" s="32"/>
      <c r="U4" s="32"/>
      <c r="V4" s="32"/>
    </row>
    <row r="5" spans="1:22" s="3" customFormat="1" ht="30">
      <c r="A5" s="4" t="s">
        <v>14</v>
      </c>
      <c r="B5" s="6" t="s">
        <v>58</v>
      </c>
      <c r="C5" s="21">
        <f t="shared" si="0"/>
        <v>8.3333333333333329E-2</v>
      </c>
      <c r="D5" s="12" t="s">
        <v>38</v>
      </c>
      <c r="E5" s="12" t="s">
        <v>49</v>
      </c>
      <c r="F5" s="11" t="s">
        <v>50</v>
      </c>
      <c r="G5" s="11" t="s">
        <v>50</v>
      </c>
      <c r="H5" s="11" t="s">
        <v>50</v>
      </c>
      <c r="I5" s="18">
        <v>43831</v>
      </c>
      <c r="J5" s="18">
        <v>44196</v>
      </c>
      <c r="K5" s="8" t="s">
        <v>84</v>
      </c>
      <c r="L5" s="8" t="s">
        <v>85</v>
      </c>
      <c r="M5" s="8" t="s">
        <v>89</v>
      </c>
      <c r="N5" s="8"/>
      <c r="O5" s="8"/>
      <c r="P5" s="8"/>
      <c r="Q5" s="8"/>
      <c r="R5" s="8"/>
      <c r="S5" s="8"/>
      <c r="T5" s="8"/>
      <c r="U5" s="8"/>
      <c r="V5" s="8"/>
    </row>
    <row r="6" spans="1:22" s="3" customFormat="1" ht="60">
      <c r="A6" s="4" t="s">
        <v>64</v>
      </c>
      <c r="B6" s="4" t="s">
        <v>64</v>
      </c>
      <c r="C6" s="22">
        <f t="shared" si="0"/>
        <v>8.3333333333333329E-2</v>
      </c>
      <c r="D6" s="12" t="s">
        <v>43</v>
      </c>
      <c r="E6" s="12" t="s">
        <v>44</v>
      </c>
      <c r="F6" s="11" t="s">
        <v>50</v>
      </c>
      <c r="G6" s="12" t="s">
        <v>51</v>
      </c>
      <c r="H6" s="12" t="s">
        <v>52</v>
      </c>
      <c r="I6" s="27">
        <v>43892</v>
      </c>
      <c r="J6" s="27">
        <v>43951</v>
      </c>
      <c r="K6" s="25" t="s">
        <v>41</v>
      </c>
      <c r="L6" s="25" t="s">
        <v>41</v>
      </c>
      <c r="M6" s="8" t="s">
        <v>90</v>
      </c>
      <c r="N6" s="12"/>
      <c r="O6" s="12"/>
      <c r="P6" s="12"/>
      <c r="Q6" s="12"/>
      <c r="R6" s="12"/>
      <c r="S6" s="12"/>
      <c r="T6" s="12"/>
      <c r="U6" s="19"/>
      <c r="V6" s="19"/>
    </row>
    <row r="7" spans="1:22" s="28" customFormat="1" ht="45">
      <c r="A7" s="4" t="s">
        <v>91</v>
      </c>
      <c r="B7" s="7" t="s">
        <v>80</v>
      </c>
      <c r="C7" s="22">
        <f t="shared" si="0"/>
        <v>8.3333333333333329E-2</v>
      </c>
      <c r="D7" s="25" t="s">
        <v>36</v>
      </c>
      <c r="E7" s="25" t="s">
        <v>37</v>
      </c>
      <c r="F7" s="26" t="s">
        <v>50</v>
      </c>
      <c r="G7" s="11" t="s">
        <v>50</v>
      </c>
      <c r="H7" s="11" t="s">
        <v>50</v>
      </c>
      <c r="I7" s="27">
        <v>43831</v>
      </c>
      <c r="J7" s="27">
        <v>44196</v>
      </c>
      <c r="K7" s="6" t="s">
        <v>86</v>
      </c>
      <c r="L7" s="25" t="s">
        <v>41</v>
      </c>
      <c r="M7" s="25" t="s">
        <v>41</v>
      </c>
      <c r="N7" s="6"/>
      <c r="O7" s="6"/>
      <c r="P7" s="6"/>
      <c r="Q7" s="6"/>
      <c r="R7" s="7"/>
      <c r="S7" s="7"/>
      <c r="T7" s="7"/>
      <c r="U7" s="7"/>
      <c r="V7" s="7"/>
    </row>
    <row r="8" spans="1:22" s="28" customFormat="1" ht="60">
      <c r="A8" s="4" t="s">
        <v>91</v>
      </c>
      <c r="B8" s="7" t="s">
        <v>79</v>
      </c>
      <c r="C8" s="22">
        <f t="shared" si="0"/>
        <v>8.3333333333333329E-2</v>
      </c>
      <c r="D8" s="25" t="s">
        <v>43</v>
      </c>
      <c r="E8" s="25" t="s">
        <v>44</v>
      </c>
      <c r="F8" s="26" t="s">
        <v>50</v>
      </c>
      <c r="G8" s="26" t="s">
        <v>50</v>
      </c>
      <c r="H8" s="26" t="s">
        <v>50</v>
      </c>
      <c r="I8" s="27">
        <v>43831</v>
      </c>
      <c r="J8" s="27">
        <v>44196</v>
      </c>
      <c r="K8" s="6" t="s">
        <v>87</v>
      </c>
      <c r="L8" s="25" t="s">
        <v>41</v>
      </c>
      <c r="M8" s="25" t="s">
        <v>41</v>
      </c>
      <c r="N8" s="6"/>
      <c r="O8" s="6"/>
      <c r="P8" s="6"/>
      <c r="Q8" s="6"/>
      <c r="R8" s="7"/>
      <c r="S8" s="7"/>
      <c r="T8" s="7"/>
      <c r="U8" s="7"/>
      <c r="V8" s="7"/>
    </row>
    <row r="9" spans="1:22" s="3" customFormat="1" ht="75" hidden="1">
      <c r="A9" s="4" t="s">
        <v>92</v>
      </c>
      <c r="B9" s="7" t="s">
        <v>92</v>
      </c>
      <c r="C9" s="22">
        <f t="shared" si="0"/>
        <v>8.3333333333333329E-2</v>
      </c>
      <c r="D9" s="12" t="s">
        <v>36</v>
      </c>
      <c r="E9" s="12" t="s">
        <v>37</v>
      </c>
      <c r="F9" s="12" t="s">
        <v>42</v>
      </c>
      <c r="G9" s="12" t="s">
        <v>51</v>
      </c>
      <c r="H9" s="12" t="s">
        <v>52</v>
      </c>
      <c r="I9" s="12" t="s">
        <v>41</v>
      </c>
      <c r="J9" s="12" t="s">
        <v>41</v>
      </c>
      <c r="K9" s="11"/>
      <c r="L9" s="11"/>
      <c r="M9" s="11"/>
      <c r="N9" s="11"/>
      <c r="O9" s="11"/>
      <c r="P9" s="11"/>
      <c r="Q9" s="11"/>
      <c r="R9" s="11"/>
      <c r="S9" s="11"/>
      <c r="T9" s="19"/>
      <c r="U9" s="19"/>
      <c r="V9" s="19"/>
    </row>
    <row r="10" spans="1:22" s="3" customFormat="1" ht="75">
      <c r="A10" s="4" t="s">
        <v>65</v>
      </c>
      <c r="B10" s="7" t="s">
        <v>4</v>
      </c>
      <c r="C10" s="22">
        <f t="shared" si="0"/>
        <v>8.3333333333333329E-2</v>
      </c>
      <c r="D10" s="12" t="s">
        <v>36</v>
      </c>
      <c r="E10" s="12" t="s">
        <v>37</v>
      </c>
      <c r="F10" s="26" t="s">
        <v>50</v>
      </c>
      <c r="G10" s="12" t="s">
        <v>51</v>
      </c>
      <c r="H10" s="12" t="s">
        <v>52</v>
      </c>
      <c r="I10" s="27">
        <v>43892</v>
      </c>
      <c r="J10" s="27">
        <v>44012</v>
      </c>
      <c r="K10" s="25" t="s">
        <v>41</v>
      </c>
      <c r="L10" s="25" t="s">
        <v>41</v>
      </c>
      <c r="M10" s="25" t="s">
        <v>41</v>
      </c>
      <c r="N10" s="11"/>
      <c r="O10" s="11"/>
      <c r="P10" s="11"/>
      <c r="Q10" s="11"/>
      <c r="R10" s="11"/>
      <c r="S10" s="11"/>
      <c r="T10" s="19"/>
      <c r="U10" s="19"/>
      <c r="V10" s="19"/>
    </row>
    <row r="11" spans="1:22" s="3" customFormat="1" ht="60" hidden="1">
      <c r="A11" s="4" t="s">
        <v>66</v>
      </c>
      <c r="B11" s="7" t="s">
        <v>3</v>
      </c>
      <c r="C11" s="22">
        <f t="shared" si="0"/>
        <v>8.3333333333333329E-2</v>
      </c>
      <c r="D11" s="12" t="s">
        <v>43</v>
      </c>
      <c r="E11" s="12" t="s">
        <v>44</v>
      </c>
      <c r="F11" s="12" t="s">
        <v>42</v>
      </c>
      <c r="G11" s="12" t="s">
        <v>51</v>
      </c>
      <c r="H11" s="12" t="s">
        <v>52</v>
      </c>
      <c r="I11" s="12" t="s">
        <v>41</v>
      </c>
      <c r="J11" s="12" t="s">
        <v>41</v>
      </c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</row>
    <row r="12" spans="1:22" s="3" customFormat="1" ht="60" hidden="1">
      <c r="A12" s="4" t="s">
        <v>66</v>
      </c>
      <c r="B12" s="7" t="s">
        <v>5</v>
      </c>
      <c r="C12" s="22">
        <f t="shared" si="0"/>
        <v>8.3333333333333329E-2</v>
      </c>
      <c r="D12" s="12" t="s">
        <v>43</v>
      </c>
      <c r="E12" s="12" t="s">
        <v>44</v>
      </c>
      <c r="F12" s="12" t="s">
        <v>42</v>
      </c>
      <c r="G12" s="12" t="s">
        <v>51</v>
      </c>
      <c r="H12" s="12" t="s">
        <v>52</v>
      </c>
      <c r="I12" s="12" t="s">
        <v>41</v>
      </c>
      <c r="J12" s="12" t="s">
        <v>41</v>
      </c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</row>
    <row r="13" spans="1:22" s="3" customFormat="1" ht="60" hidden="1">
      <c r="A13" s="4" t="s">
        <v>66</v>
      </c>
      <c r="B13" s="7" t="s">
        <v>31</v>
      </c>
      <c r="C13" s="22">
        <f t="shared" si="0"/>
        <v>8.3333333333333329E-2</v>
      </c>
      <c r="D13" s="12" t="s">
        <v>43</v>
      </c>
      <c r="E13" s="12" t="s">
        <v>44</v>
      </c>
      <c r="F13" s="12" t="s">
        <v>42</v>
      </c>
      <c r="G13" s="12" t="s">
        <v>51</v>
      </c>
      <c r="H13" s="12" t="s">
        <v>52</v>
      </c>
      <c r="I13" s="12" t="s">
        <v>41</v>
      </c>
      <c r="J13" s="12" t="s">
        <v>41</v>
      </c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</row>
    <row r="14" spans="1:22" s="3" customFormat="1" ht="60" hidden="1">
      <c r="A14" s="4" t="s">
        <v>66</v>
      </c>
      <c r="B14" s="7" t="s">
        <v>21</v>
      </c>
      <c r="C14" s="22">
        <f t="shared" si="0"/>
        <v>8.3333333333333329E-2</v>
      </c>
      <c r="D14" s="12" t="s">
        <v>43</v>
      </c>
      <c r="E14" s="12" t="s">
        <v>44</v>
      </c>
      <c r="F14" s="12" t="s">
        <v>42</v>
      </c>
      <c r="G14" s="12" t="s">
        <v>51</v>
      </c>
      <c r="H14" s="12" t="s">
        <v>52</v>
      </c>
      <c r="I14" s="12" t="s">
        <v>41</v>
      </c>
      <c r="J14" s="12" t="s">
        <v>41</v>
      </c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</row>
    <row r="15" spans="1:22" s="3" customFormat="1" ht="60" hidden="1">
      <c r="A15" s="4" t="s">
        <v>66</v>
      </c>
      <c r="B15" s="7" t="s">
        <v>23</v>
      </c>
      <c r="C15" s="22">
        <f t="shared" si="0"/>
        <v>8.3333333333333329E-2</v>
      </c>
      <c r="D15" s="12" t="s">
        <v>43</v>
      </c>
      <c r="E15" s="12" t="s">
        <v>44</v>
      </c>
      <c r="F15" s="12" t="s">
        <v>42</v>
      </c>
      <c r="G15" s="12" t="s">
        <v>51</v>
      </c>
      <c r="H15" s="12" t="s">
        <v>52</v>
      </c>
      <c r="I15" s="12" t="s">
        <v>41</v>
      </c>
      <c r="J15" s="12" t="s">
        <v>41</v>
      </c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</row>
    <row r="16" spans="1:22" s="3" customFormat="1" ht="75" hidden="1">
      <c r="A16" s="4" t="s">
        <v>66</v>
      </c>
      <c r="B16" s="7" t="s">
        <v>6</v>
      </c>
      <c r="C16" s="22">
        <f t="shared" si="0"/>
        <v>8.3333333333333329E-2</v>
      </c>
      <c r="D16" s="12" t="s">
        <v>43</v>
      </c>
      <c r="E16" s="12" t="s">
        <v>44</v>
      </c>
      <c r="F16" s="12" t="s">
        <v>42</v>
      </c>
      <c r="G16" s="12" t="s">
        <v>51</v>
      </c>
      <c r="H16" s="12" t="s">
        <v>52</v>
      </c>
      <c r="I16" s="12" t="s">
        <v>41</v>
      </c>
      <c r="J16" s="12" t="s">
        <v>41</v>
      </c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</row>
    <row r="17" spans="1:22" s="3" customFormat="1" ht="60" hidden="1">
      <c r="A17" s="4" t="s">
        <v>66</v>
      </c>
      <c r="B17" s="7" t="s">
        <v>27</v>
      </c>
      <c r="C17" s="22">
        <f t="shared" si="0"/>
        <v>8.3333333333333329E-2</v>
      </c>
      <c r="D17" s="12" t="s">
        <v>43</v>
      </c>
      <c r="E17" s="12" t="s">
        <v>44</v>
      </c>
      <c r="F17" s="12" t="s">
        <v>42</v>
      </c>
      <c r="G17" s="12" t="s">
        <v>51</v>
      </c>
      <c r="H17" s="12" t="s">
        <v>52</v>
      </c>
      <c r="I17" s="12" t="s">
        <v>41</v>
      </c>
      <c r="J17" s="12" t="s">
        <v>41</v>
      </c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</row>
    <row r="18" spans="1:22" s="3" customFormat="1" ht="75">
      <c r="A18" s="4" t="s">
        <v>93</v>
      </c>
      <c r="B18" s="7" t="s">
        <v>94</v>
      </c>
      <c r="C18" s="22">
        <f t="shared" si="0"/>
        <v>8.3333333333333329E-2</v>
      </c>
      <c r="D18" s="12" t="s">
        <v>38</v>
      </c>
      <c r="E18" s="11" t="s">
        <v>37</v>
      </c>
      <c r="F18" s="11" t="s">
        <v>50</v>
      </c>
      <c r="G18" s="11" t="s">
        <v>51</v>
      </c>
      <c r="H18" s="11" t="s">
        <v>52</v>
      </c>
      <c r="I18" s="18">
        <v>43831</v>
      </c>
      <c r="J18" s="18">
        <v>43921</v>
      </c>
      <c r="K18" s="8" t="s">
        <v>95</v>
      </c>
      <c r="L18" s="8" t="s">
        <v>96</v>
      </c>
      <c r="M18" s="8" t="s">
        <v>97</v>
      </c>
      <c r="N18" s="8"/>
      <c r="O18" s="8"/>
      <c r="P18" s="8"/>
      <c r="Q18" s="8"/>
      <c r="R18" s="8"/>
      <c r="S18" s="8"/>
      <c r="T18" s="8"/>
      <c r="U18" s="8"/>
      <c r="V18" s="8"/>
    </row>
    <row r="19" spans="1:22" s="3" customFormat="1" ht="75">
      <c r="A19" s="4" t="s">
        <v>93</v>
      </c>
      <c r="B19" s="7" t="s">
        <v>8</v>
      </c>
      <c r="C19" s="22">
        <f t="shared" si="0"/>
        <v>8.3333333333333329E-2</v>
      </c>
      <c r="D19" s="12" t="s">
        <v>38</v>
      </c>
      <c r="E19" s="11" t="s">
        <v>37</v>
      </c>
      <c r="F19" s="11" t="s">
        <v>50</v>
      </c>
      <c r="G19" s="11" t="s">
        <v>51</v>
      </c>
      <c r="H19" s="11" t="s">
        <v>52</v>
      </c>
      <c r="I19" s="18">
        <v>43831</v>
      </c>
      <c r="J19" s="18">
        <v>43921</v>
      </c>
      <c r="K19" s="8" t="s">
        <v>107</v>
      </c>
      <c r="L19" s="8" t="s">
        <v>108</v>
      </c>
      <c r="M19" s="8" t="s">
        <v>109</v>
      </c>
      <c r="N19" s="8"/>
      <c r="O19" s="8"/>
      <c r="P19" s="8"/>
      <c r="Q19" s="8"/>
      <c r="R19" s="8"/>
      <c r="S19" s="8"/>
      <c r="T19" s="8"/>
      <c r="U19" s="8"/>
      <c r="V19" s="8"/>
    </row>
    <row r="20" spans="1:22" s="3" customFormat="1" ht="60">
      <c r="A20" s="4" t="s">
        <v>98</v>
      </c>
      <c r="B20" s="7" t="s">
        <v>7</v>
      </c>
      <c r="C20" s="22">
        <f t="shared" si="0"/>
        <v>8.3333333333333329E-2</v>
      </c>
      <c r="D20" s="12" t="s">
        <v>38</v>
      </c>
      <c r="E20" s="11" t="s">
        <v>37</v>
      </c>
      <c r="F20" s="11" t="s">
        <v>50</v>
      </c>
      <c r="G20" s="11" t="s">
        <v>51</v>
      </c>
      <c r="H20" s="11" t="s">
        <v>52</v>
      </c>
      <c r="I20" s="18">
        <v>43831</v>
      </c>
      <c r="J20" s="18">
        <v>43861</v>
      </c>
      <c r="K20" s="12" t="s">
        <v>41</v>
      </c>
      <c r="L20" s="12" t="s">
        <v>41</v>
      </c>
      <c r="M20" s="8" t="s">
        <v>88</v>
      </c>
      <c r="N20" s="8"/>
      <c r="O20" s="8"/>
      <c r="P20" s="8"/>
      <c r="Q20" s="8"/>
      <c r="R20" s="8"/>
      <c r="S20" s="8"/>
      <c r="T20" s="8"/>
      <c r="U20" s="8"/>
      <c r="V20" s="8"/>
    </row>
    <row r="21" spans="1:22" s="3" customFormat="1" ht="60" hidden="1">
      <c r="A21" s="4" t="s">
        <v>9</v>
      </c>
      <c r="B21" s="7" t="s">
        <v>2</v>
      </c>
      <c r="C21" s="22">
        <f t="shared" si="0"/>
        <v>8.3333333333333329E-2</v>
      </c>
      <c r="D21" s="12" t="s">
        <v>43</v>
      </c>
      <c r="E21" s="12" t="s">
        <v>44</v>
      </c>
      <c r="F21" s="12" t="s">
        <v>42</v>
      </c>
      <c r="G21" s="12" t="s">
        <v>51</v>
      </c>
      <c r="H21" s="12" t="s">
        <v>52</v>
      </c>
      <c r="I21" s="12" t="s">
        <v>41</v>
      </c>
      <c r="J21" s="12" t="s">
        <v>41</v>
      </c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</row>
    <row r="22" spans="1:22" s="3" customFormat="1" ht="60" hidden="1">
      <c r="A22" s="4" t="s">
        <v>9</v>
      </c>
      <c r="B22" s="7" t="s">
        <v>30</v>
      </c>
      <c r="C22" s="22">
        <f t="shared" si="0"/>
        <v>8.3333333333333329E-2</v>
      </c>
      <c r="D22" s="12" t="s">
        <v>43</v>
      </c>
      <c r="E22" s="12" t="s">
        <v>44</v>
      </c>
      <c r="F22" s="12" t="s">
        <v>42</v>
      </c>
      <c r="G22" s="12" t="s">
        <v>51</v>
      </c>
      <c r="H22" s="12" t="s">
        <v>52</v>
      </c>
      <c r="I22" s="12" t="s">
        <v>41</v>
      </c>
      <c r="J22" s="12" t="s">
        <v>41</v>
      </c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</row>
    <row r="23" spans="1:22" s="3" customFormat="1" ht="60" hidden="1">
      <c r="A23" s="4" t="s">
        <v>9</v>
      </c>
      <c r="B23" s="7" t="s">
        <v>32</v>
      </c>
      <c r="C23" s="22">
        <f t="shared" si="0"/>
        <v>8.3333333333333329E-2</v>
      </c>
      <c r="D23" s="12" t="s">
        <v>43</v>
      </c>
      <c r="E23" s="12" t="s">
        <v>44</v>
      </c>
      <c r="F23" s="12" t="s">
        <v>42</v>
      </c>
      <c r="G23" s="12" t="s">
        <v>51</v>
      </c>
      <c r="H23" s="12" t="s">
        <v>52</v>
      </c>
      <c r="I23" s="12" t="s">
        <v>41</v>
      </c>
      <c r="J23" s="12" t="s">
        <v>41</v>
      </c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</row>
    <row r="24" spans="1:22" s="3" customFormat="1" ht="60" hidden="1">
      <c r="A24" s="4" t="s">
        <v>9</v>
      </c>
      <c r="B24" s="7" t="s">
        <v>33</v>
      </c>
      <c r="C24" s="22">
        <f t="shared" si="0"/>
        <v>8.3333333333333329E-2</v>
      </c>
      <c r="D24" s="12" t="s">
        <v>43</v>
      </c>
      <c r="E24" s="12" t="s">
        <v>44</v>
      </c>
      <c r="F24" s="12" t="s">
        <v>42</v>
      </c>
      <c r="G24" s="12" t="s">
        <v>51</v>
      </c>
      <c r="H24" s="12" t="s">
        <v>52</v>
      </c>
      <c r="I24" s="12" t="s">
        <v>41</v>
      </c>
      <c r="J24" s="12" t="s">
        <v>41</v>
      </c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</row>
    <row r="25" spans="1:22" s="3" customFormat="1" ht="60" hidden="1">
      <c r="A25" s="4" t="s">
        <v>9</v>
      </c>
      <c r="B25" s="7" t="s">
        <v>10</v>
      </c>
      <c r="C25" s="22">
        <f t="shared" si="0"/>
        <v>8.3333333333333329E-2</v>
      </c>
      <c r="D25" s="12" t="s">
        <v>43</v>
      </c>
      <c r="E25" s="12" t="s">
        <v>44</v>
      </c>
      <c r="F25" s="12" t="s">
        <v>42</v>
      </c>
      <c r="G25" s="12" t="s">
        <v>51</v>
      </c>
      <c r="H25" s="12" t="s">
        <v>52</v>
      </c>
      <c r="I25" s="12" t="s">
        <v>41</v>
      </c>
      <c r="J25" s="12" t="s">
        <v>41</v>
      </c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</row>
    <row r="26" spans="1:22" s="3" customFormat="1" ht="125.25" customHeight="1">
      <c r="A26" s="4" t="s">
        <v>99</v>
      </c>
      <c r="B26" s="7" t="s">
        <v>100</v>
      </c>
      <c r="C26" s="22">
        <f t="shared" si="0"/>
        <v>8.3333333333333329E-2</v>
      </c>
      <c r="D26" s="12" t="s">
        <v>38</v>
      </c>
      <c r="E26" s="12" t="s">
        <v>37</v>
      </c>
      <c r="F26" s="11" t="s">
        <v>50</v>
      </c>
      <c r="G26" s="11" t="s">
        <v>51</v>
      </c>
      <c r="H26" s="11" t="s">
        <v>52</v>
      </c>
      <c r="I26" s="18">
        <v>43556</v>
      </c>
      <c r="J26" s="18">
        <v>43585</v>
      </c>
      <c r="K26" s="12" t="s">
        <v>41</v>
      </c>
      <c r="L26" s="12" t="s">
        <v>41</v>
      </c>
      <c r="M26" s="19" t="s">
        <v>110</v>
      </c>
      <c r="N26" s="20"/>
      <c r="O26" s="4"/>
      <c r="P26" s="25"/>
      <c r="Q26" s="25"/>
      <c r="R26" s="25"/>
      <c r="S26" s="25"/>
      <c r="T26" s="25"/>
      <c r="U26" s="25"/>
      <c r="V26" s="25"/>
    </row>
    <row r="27" spans="1:22" s="3" customFormat="1" ht="45">
      <c r="A27" s="5" t="s">
        <v>15</v>
      </c>
      <c r="B27" s="7" t="s">
        <v>18</v>
      </c>
      <c r="C27" s="22">
        <f>0/12</f>
        <v>0</v>
      </c>
      <c r="D27" s="12" t="s">
        <v>38</v>
      </c>
      <c r="E27" s="12" t="s">
        <v>37</v>
      </c>
      <c r="F27" s="11" t="s">
        <v>50</v>
      </c>
      <c r="G27" s="11" t="s">
        <v>51</v>
      </c>
      <c r="H27" s="11" t="s">
        <v>52</v>
      </c>
      <c r="I27" s="36">
        <v>43951</v>
      </c>
      <c r="J27" s="36">
        <v>44196</v>
      </c>
      <c r="K27" s="12" t="s">
        <v>41</v>
      </c>
      <c r="L27" s="12" t="s">
        <v>41</v>
      </c>
      <c r="M27" s="12" t="s">
        <v>41</v>
      </c>
      <c r="N27" s="19"/>
      <c r="O27" s="19"/>
      <c r="P27" s="19"/>
      <c r="Q27" s="19"/>
      <c r="R27" s="19"/>
      <c r="S27" s="19"/>
      <c r="T27" s="19"/>
      <c r="U27" s="19"/>
      <c r="V27" s="19"/>
    </row>
    <row r="28" spans="1:22" s="3" customFormat="1" ht="45">
      <c r="A28" s="5" t="s">
        <v>15</v>
      </c>
      <c r="B28" s="7" t="s">
        <v>16</v>
      </c>
      <c r="C28" s="22">
        <f>0/12</f>
        <v>0</v>
      </c>
      <c r="D28" s="12" t="s">
        <v>38</v>
      </c>
      <c r="E28" s="12" t="s">
        <v>37</v>
      </c>
      <c r="F28" s="11" t="s">
        <v>50</v>
      </c>
      <c r="G28" s="11" t="s">
        <v>51</v>
      </c>
      <c r="H28" s="11" t="s">
        <v>52</v>
      </c>
      <c r="I28" s="36">
        <v>43951</v>
      </c>
      <c r="J28" s="36">
        <v>44196</v>
      </c>
      <c r="K28" s="12" t="s">
        <v>41</v>
      </c>
      <c r="L28" s="12" t="s">
        <v>41</v>
      </c>
      <c r="M28" s="12" t="s">
        <v>41</v>
      </c>
      <c r="N28" s="19"/>
      <c r="O28" s="19"/>
      <c r="P28" s="19"/>
      <c r="Q28" s="19"/>
      <c r="R28" s="19"/>
      <c r="S28" s="19"/>
      <c r="T28" s="19"/>
      <c r="U28" s="19"/>
      <c r="V28" s="19"/>
    </row>
    <row r="29" spans="1:22" s="3" customFormat="1" ht="45">
      <c r="A29" s="5" t="s">
        <v>15</v>
      </c>
      <c r="B29" s="7" t="s">
        <v>101</v>
      </c>
      <c r="C29" s="22">
        <f>0/12</f>
        <v>0</v>
      </c>
      <c r="D29" s="12" t="s">
        <v>38</v>
      </c>
      <c r="E29" s="12" t="s">
        <v>37</v>
      </c>
      <c r="F29" s="11" t="s">
        <v>50</v>
      </c>
      <c r="G29" s="11" t="s">
        <v>51</v>
      </c>
      <c r="H29" s="11" t="s">
        <v>52</v>
      </c>
      <c r="I29" s="36">
        <v>44138</v>
      </c>
      <c r="J29" s="36" t="s">
        <v>81</v>
      </c>
      <c r="K29" s="12" t="s">
        <v>41</v>
      </c>
      <c r="L29" s="12" t="s">
        <v>41</v>
      </c>
      <c r="M29" s="12" t="s">
        <v>41</v>
      </c>
      <c r="N29" s="19"/>
      <c r="O29" s="19"/>
      <c r="P29" s="19"/>
      <c r="Q29" s="19"/>
      <c r="R29" s="19"/>
      <c r="S29" s="19"/>
      <c r="T29" s="19"/>
      <c r="U29" s="19"/>
      <c r="V29" s="19"/>
    </row>
    <row r="30" spans="1:22" s="3" customFormat="1" ht="45">
      <c r="A30" s="5" t="s">
        <v>15</v>
      </c>
      <c r="B30" s="7" t="s">
        <v>19</v>
      </c>
      <c r="C30" s="22">
        <f>0/12</f>
        <v>0</v>
      </c>
      <c r="D30" s="12" t="s">
        <v>38</v>
      </c>
      <c r="E30" s="12" t="s">
        <v>37</v>
      </c>
      <c r="F30" s="11" t="s">
        <v>50</v>
      </c>
      <c r="G30" s="11" t="s">
        <v>51</v>
      </c>
      <c r="H30" s="11" t="s">
        <v>52</v>
      </c>
      <c r="I30" s="36">
        <v>44138</v>
      </c>
      <c r="J30" s="36" t="s">
        <v>81</v>
      </c>
      <c r="K30" s="12" t="s">
        <v>41</v>
      </c>
      <c r="L30" s="12" t="s">
        <v>41</v>
      </c>
      <c r="M30" s="12" t="s">
        <v>41</v>
      </c>
      <c r="N30" s="19"/>
      <c r="O30" s="19"/>
      <c r="P30" s="19"/>
      <c r="Q30" s="19"/>
      <c r="R30" s="19"/>
      <c r="S30" s="19"/>
      <c r="T30" s="19"/>
      <c r="U30" s="19"/>
      <c r="V30" s="19"/>
    </row>
    <row r="31" spans="1:22" s="3" customFormat="1" ht="45">
      <c r="A31" s="5" t="s">
        <v>15</v>
      </c>
      <c r="B31" s="7" t="s">
        <v>28</v>
      </c>
      <c r="C31" s="22">
        <f>0/12</f>
        <v>0</v>
      </c>
      <c r="D31" s="12" t="s">
        <v>38</v>
      </c>
      <c r="E31" s="12" t="s">
        <v>37</v>
      </c>
      <c r="F31" s="11" t="s">
        <v>50</v>
      </c>
      <c r="G31" s="11" t="s">
        <v>51</v>
      </c>
      <c r="H31" s="11" t="s">
        <v>52</v>
      </c>
      <c r="I31" s="36">
        <v>44179</v>
      </c>
      <c r="J31" s="36">
        <v>44183</v>
      </c>
      <c r="K31" s="12" t="s">
        <v>41</v>
      </c>
      <c r="L31" s="12" t="s">
        <v>41</v>
      </c>
      <c r="M31" s="12" t="s">
        <v>41</v>
      </c>
      <c r="N31" s="19"/>
      <c r="O31" s="19"/>
      <c r="P31" s="19"/>
      <c r="Q31" s="19"/>
      <c r="R31" s="19"/>
      <c r="S31" s="19"/>
      <c r="T31" s="19"/>
      <c r="U31" s="19"/>
      <c r="V31" s="19"/>
    </row>
    <row r="32" spans="1:22" s="3" customFormat="1" ht="45" hidden="1">
      <c r="A32" s="5" t="s">
        <v>15</v>
      </c>
      <c r="B32" s="7" t="s">
        <v>20</v>
      </c>
      <c r="C32" s="22">
        <f t="shared" si="0"/>
        <v>8.3333333333333329E-2</v>
      </c>
      <c r="D32" s="12" t="s">
        <v>38</v>
      </c>
      <c r="E32" s="12" t="s">
        <v>37</v>
      </c>
      <c r="F32" s="11" t="s">
        <v>51</v>
      </c>
      <c r="G32" s="11" t="s">
        <v>51</v>
      </c>
      <c r="H32" s="11" t="s">
        <v>52</v>
      </c>
      <c r="I32" s="18" t="s">
        <v>55</v>
      </c>
      <c r="J32" s="18" t="s">
        <v>55</v>
      </c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</row>
    <row r="33" spans="1:22" s="3" customFormat="1" ht="60" hidden="1">
      <c r="A33" s="5" t="s">
        <v>15</v>
      </c>
      <c r="B33" s="7" t="s">
        <v>59</v>
      </c>
      <c r="C33" s="22">
        <f t="shared" si="0"/>
        <v>8.3333333333333329E-2</v>
      </c>
      <c r="D33" s="12" t="s">
        <v>38</v>
      </c>
      <c r="E33" s="12" t="s">
        <v>37</v>
      </c>
      <c r="F33" s="11" t="s">
        <v>51</v>
      </c>
      <c r="G33" s="11" t="s">
        <v>51</v>
      </c>
      <c r="H33" s="11" t="s">
        <v>52</v>
      </c>
      <c r="I33" s="36">
        <v>44138</v>
      </c>
      <c r="J33" s="36" t="s">
        <v>81</v>
      </c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</row>
    <row r="34" spans="1:22" s="3" customFormat="1" ht="45" hidden="1">
      <c r="A34" s="5" t="s">
        <v>15</v>
      </c>
      <c r="B34" s="7" t="s">
        <v>29</v>
      </c>
      <c r="C34" s="22">
        <f t="shared" si="0"/>
        <v>8.3333333333333329E-2</v>
      </c>
      <c r="D34" s="12" t="s">
        <v>38</v>
      </c>
      <c r="E34" s="12" t="s">
        <v>37</v>
      </c>
      <c r="F34" s="12" t="s">
        <v>42</v>
      </c>
      <c r="G34" s="12" t="s">
        <v>51</v>
      </c>
      <c r="H34" s="12" t="s">
        <v>52</v>
      </c>
      <c r="I34" s="18" t="s">
        <v>55</v>
      </c>
      <c r="J34" s="18" t="s">
        <v>55</v>
      </c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</row>
    <row r="35" spans="1:22" s="3" customFormat="1" ht="135">
      <c r="A35" s="4" t="s">
        <v>102</v>
      </c>
      <c r="B35" s="7" t="s">
        <v>82</v>
      </c>
      <c r="C35" s="22">
        <f>6/12</f>
        <v>0.5</v>
      </c>
      <c r="D35" s="12" t="s">
        <v>45</v>
      </c>
      <c r="E35" s="12" t="s">
        <v>40</v>
      </c>
      <c r="F35" s="11" t="s">
        <v>50</v>
      </c>
      <c r="G35" s="11" t="s">
        <v>51</v>
      </c>
      <c r="H35" s="11" t="s">
        <v>52</v>
      </c>
      <c r="I35" s="18">
        <v>43862</v>
      </c>
      <c r="J35" s="18">
        <v>43890</v>
      </c>
      <c r="K35" s="12" t="s">
        <v>41</v>
      </c>
      <c r="L35" s="6" t="s">
        <v>103</v>
      </c>
      <c r="M35" s="12" t="s">
        <v>41</v>
      </c>
      <c r="N35" s="19"/>
      <c r="O35" s="11"/>
      <c r="P35" s="11"/>
      <c r="Q35" s="11"/>
      <c r="R35" s="11"/>
      <c r="S35" s="19"/>
      <c r="T35" s="19"/>
      <c r="U35" s="11"/>
      <c r="V35" s="11"/>
    </row>
    <row r="36" spans="1:22" s="3" customFormat="1" ht="30" hidden="1">
      <c r="A36" s="4" t="s">
        <v>11</v>
      </c>
      <c r="B36" s="7" t="s">
        <v>13</v>
      </c>
      <c r="C36" s="22">
        <f t="shared" si="0"/>
        <v>8.3333333333333329E-2</v>
      </c>
      <c r="D36" s="12" t="s">
        <v>38</v>
      </c>
      <c r="E36" s="12" t="s">
        <v>37</v>
      </c>
      <c r="F36" s="12" t="s">
        <v>42</v>
      </c>
      <c r="G36" s="12" t="s">
        <v>51</v>
      </c>
      <c r="H36" s="12" t="s">
        <v>52</v>
      </c>
      <c r="I36" s="12" t="s">
        <v>41</v>
      </c>
      <c r="J36" s="12" t="s">
        <v>41</v>
      </c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</row>
    <row r="37" spans="1:22" s="3" customFormat="1" ht="75" hidden="1">
      <c r="A37" s="4" t="s">
        <v>11</v>
      </c>
      <c r="B37" s="7" t="s">
        <v>12</v>
      </c>
      <c r="C37" s="22">
        <f t="shared" si="0"/>
        <v>8.3333333333333329E-2</v>
      </c>
      <c r="D37" s="12" t="s">
        <v>38</v>
      </c>
      <c r="E37" s="12" t="s">
        <v>37</v>
      </c>
      <c r="F37" s="12" t="s">
        <v>42</v>
      </c>
      <c r="G37" s="12" t="s">
        <v>51</v>
      </c>
      <c r="H37" s="12" t="s">
        <v>52</v>
      </c>
      <c r="I37" s="12" t="s">
        <v>41</v>
      </c>
      <c r="J37" s="12" t="s">
        <v>41</v>
      </c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</row>
    <row r="38" spans="1:22" s="3" customFormat="1" ht="60" hidden="1">
      <c r="A38" s="4" t="s">
        <v>11</v>
      </c>
      <c r="B38" s="13" t="s">
        <v>39</v>
      </c>
      <c r="C38" s="39">
        <f t="shared" si="0"/>
        <v>8.3333333333333329E-2</v>
      </c>
      <c r="D38" s="12" t="s">
        <v>38</v>
      </c>
      <c r="E38" s="12" t="s">
        <v>37</v>
      </c>
      <c r="F38" s="12" t="s">
        <v>42</v>
      </c>
      <c r="G38" s="12" t="s">
        <v>51</v>
      </c>
      <c r="H38" s="12" t="s">
        <v>52</v>
      </c>
      <c r="I38" s="12" t="s">
        <v>41</v>
      </c>
      <c r="J38" s="12" t="s">
        <v>41</v>
      </c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</row>
    <row r="39" spans="1:22" s="3" customFormat="1" ht="60">
      <c r="A39" s="4" t="s">
        <v>17</v>
      </c>
      <c r="B39" s="7" t="s">
        <v>60</v>
      </c>
      <c r="C39" s="22">
        <f t="shared" si="0"/>
        <v>8.3333333333333329E-2</v>
      </c>
      <c r="D39" s="12" t="s">
        <v>38</v>
      </c>
      <c r="E39" s="12" t="s">
        <v>37</v>
      </c>
      <c r="F39" s="11" t="s">
        <v>50</v>
      </c>
      <c r="G39" s="11" t="s">
        <v>51</v>
      </c>
      <c r="H39" s="11" t="s">
        <v>52</v>
      </c>
      <c r="I39" s="18">
        <v>43862</v>
      </c>
      <c r="J39" s="18">
        <v>44196</v>
      </c>
      <c r="K39" s="12" t="s">
        <v>41</v>
      </c>
      <c r="L39" s="6" t="s">
        <v>104</v>
      </c>
      <c r="M39" s="12" t="s">
        <v>41</v>
      </c>
      <c r="N39" s="11"/>
      <c r="O39" s="11"/>
      <c r="P39" s="11"/>
      <c r="Q39" s="11"/>
      <c r="R39" s="11"/>
      <c r="S39" s="11"/>
      <c r="T39" s="11"/>
      <c r="U39" s="11"/>
      <c r="V39" s="19"/>
    </row>
    <row r="40" spans="1:22" s="3" customFormat="1" ht="75" hidden="1">
      <c r="A40" s="4" t="s">
        <v>1</v>
      </c>
      <c r="B40" s="6" t="s">
        <v>46</v>
      </c>
      <c r="C40" s="21">
        <f t="shared" si="0"/>
        <v>8.3333333333333329E-2</v>
      </c>
      <c r="D40" s="12" t="s">
        <v>38</v>
      </c>
      <c r="E40" s="12" t="s">
        <v>37</v>
      </c>
      <c r="F40" s="12" t="s">
        <v>42</v>
      </c>
      <c r="G40" s="12" t="s">
        <v>51</v>
      </c>
      <c r="H40" s="12" t="s">
        <v>52</v>
      </c>
      <c r="I40" s="18">
        <v>43863</v>
      </c>
      <c r="J40" s="18">
        <v>44197</v>
      </c>
      <c r="K40" s="12" t="s">
        <v>41</v>
      </c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</row>
  </sheetData>
  <pageMargins left="0.7" right="0.7" top="0.75" bottom="0.75" header="0.3" footer="0.3"/>
  <pageSetup orientation="portrait" horizontalDpi="203" verticalDpi="203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CRONOGRAMA PGD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Luz Hedy Ortíz</dc:creator>
  <cp:lastModifiedBy>Familia Torres Gómez</cp:lastModifiedBy>
  <cp:lastPrinted>2017-07-14T16:24:26Z</cp:lastPrinted>
  <dcterms:created xsi:type="dcterms:W3CDTF">2017-05-30T21:21:23Z</dcterms:created>
  <dcterms:modified xsi:type="dcterms:W3CDTF">2020-04-02T17:34:48Z</dcterms:modified>
</cp:coreProperties>
</file>