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2\"/>
    </mc:Choice>
  </mc:AlternateContent>
  <xr:revisionPtr revIDLastSave="0" documentId="13_ncr:1_{3DA4B83C-F729-4C20-8E68-4B648E9D7E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E29" i="1"/>
  <c r="X28" i="1"/>
  <c r="U28" i="1"/>
  <c r="S28" i="1"/>
  <c r="Q28" i="1"/>
  <c r="O28" i="1"/>
  <c r="X27" i="1"/>
  <c r="U27" i="1"/>
  <c r="S27" i="1"/>
  <c r="Q27" i="1"/>
  <c r="O27" i="1"/>
  <c r="X26" i="1"/>
  <c r="U26" i="1"/>
  <c r="S26" i="1"/>
  <c r="Q26" i="1"/>
  <c r="O26" i="1"/>
  <c r="X25" i="1"/>
  <c r="U25" i="1"/>
  <c r="S25" i="1"/>
  <c r="Q25" i="1"/>
  <c r="O25" i="1"/>
  <c r="X24" i="1"/>
  <c r="U24" i="1"/>
  <c r="S24" i="1"/>
  <c r="Q24" i="1"/>
  <c r="O24" i="1"/>
  <c r="X23" i="1"/>
  <c r="U23" i="1"/>
  <c r="S23" i="1"/>
  <c r="Q23" i="1"/>
  <c r="O23" i="1"/>
  <c r="X22" i="1"/>
  <c r="U22" i="1"/>
  <c r="S22" i="1"/>
  <c r="Q22" i="1"/>
  <c r="O22" i="1"/>
  <c r="X21" i="1"/>
  <c r="U21" i="1"/>
  <c r="S21" i="1"/>
  <c r="Q21" i="1"/>
  <c r="O21" i="1"/>
  <c r="X20" i="1"/>
  <c r="U20" i="1"/>
  <c r="S20" i="1"/>
  <c r="Q20" i="1"/>
  <c r="O20" i="1"/>
  <c r="X19" i="1"/>
  <c r="U19" i="1"/>
  <c r="S19" i="1"/>
  <c r="Q19" i="1"/>
  <c r="O19" i="1"/>
  <c r="X18" i="1"/>
  <c r="U18" i="1"/>
  <c r="S18" i="1"/>
  <c r="Q18" i="1"/>
  <c r="O18" i="1"/>
  <c r="X17" i="1"/>
  <c r="U17" i="1"/>
  <c r="S17" i="1"/>
  <c r="Q17" i="1"/>
  <c r="O17" i="1"/>
  <c r="X16" i="1"/>
  <c r="U16" i="1"/>
  <c r="S16" i="1"/>
  <c r="Q16" i="1"/>
  <c r="O16" i="1"/>
  <c r="X15" i="1"/>
  <c r="U15" i="1"/>
  <c r="S15" i="1"/>
  <c r="Q15" i="1"/>
  <c r="O15" i="1"/>
  <c r="X14" i="1"/>
  <c r="U14" i="1"/>
  <c r="S14" i="1"/>
  <c r="Q14" i="1"/>
  <c r="O14" i="1"/>
  <c r="X13" i="1"/>
  <c r="U13" i="1"/>
  <c r="S13" i="1"/>
  <c r="Q13" i="1"/>
  <c r="O13" i="1"/>
  <c r="X12" i="1"/>
  <c r="U12" i="1"/>
  <c r="S12" i="1"/>
  <c r="Q12" i="1"/>
  <c r="O12" i="1"/>
  <c r="X11" i="1"/>
  <c r="U11" i="1"/>
  <c r="S11" i="1"/>
  <c r="Q11" i="1"/>
  <c r="O11" i="1"/>
  <c r="X10" i="1"/>
  <c r="U10" i="1"/>
  <c r="S10" i="1"/>
  <c r="Q10" i="1"/>
  <c r="O10" i="1"/>
  <c r="X9" i="1"/>
  <c r="U9" i="1"/>
  <c r="S9" i="1"/>
  <c r="Q9" i="1"/>
  <c r="O9" i="1"/>
  <c r="X8" i="1"/>
  <c r="U8" i="1"/>
  <c r="S8" i="1"/>
  <c r="Q8" i="1"/>
  <c r="O8" i="1"/>
  <c r="X7" i="1"/>
  <c r="U7" i="1"/>
  <c r="S7" i="1"/>
  <c r="Q7" i="1"/>
  <c r="O7" i="1"/>
  <c r="X6" i="1"/>
  <c r="U6" i="1"/>
  <c r="S6" i="1"/>
  <c r="Q6" i="1"/>
  <c r="O6" i="1"/>
  <c r="X5" i="1"/>
  <c r="U5" i="1"/>
  <c r="S5" i="1"/>
  <c r="Q5" i="1"/>
  <c r="O5" i="1"/>
  <c r="X4" i="1"/>
  <c r="U4" i="1"/>
  <c r="S4" i="1"/>
  <c r="Q4" i="1"/>
  <c r="O4" i="1"/>
  <c r="X3" i="1"/>
  <c r="X29" i="1" s="1"/>
  <c r="U3" i="1"/>
  <c r="U29" i="1" s="1"/>
  <c r="S3" i="1"/>
  <c r="S29" i="1" s="1"/>
  <c r="Q3" i="1"/>
  <c r="Q29" i="1" s="1"/>
  <c r="O3" i="1"/>
  <c r="O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Carolina Cuadros</author>
  </authors>
  <commentList>
    <comment ref="E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Pensamiento Critico y Asertivo Febrero 8 CAFAM</t>
        </r>
      </text>
    </comment>
    <comment ref="J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8 feb</t>
        </r>
      </text>
    </comment>
    <comment ref="J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Febrero 21 inicia y termina 16 de marzo
son 15 horas - CAFAM
</t>
        </r>
      </text>
    </comment>
    <comment ref="E2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Gestor de conocimiento enrique</t>
        </r>
      </text>
    </comment>
  </commentList>
</comments>
</file>

<file path=xl/sharedStrings.xml><?xml version="1.0" encoding="utf-8"?>
<sst xmlns="http://schemas.openxmlformats.org/spreadsheetml/2006/main" count="250" uniqueCount="104">
  <si>
    <t>Cronograma de Actividades Plan Institucional de Capacitación 2022</t>
  </si>
  <si>
    <t>EJECUCIÓN PIC</t>
  </si>
  <si>
    <t>Eje temático</t>
  </si>
  <si>
    <t>Tema</t>
  </si>
  <si>
    <t>Clasificación</t>
  </si>
  <si>
    <t>Actividad</t>
  </si>
  <si>
    <t>Población Objeto</t>
  </si>
  <si>
    <t>Gestor del conocimiento</t>
  </si>
  <si>
    <t>Competencia Asociada</t>
  </si>
  <si>
    <t>%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</si>
  <si>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</si>
  <si>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</si>
  <si>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</si>
  <si>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</si>
  <si>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</si>
  <si>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</si>
  <si>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</si>
  <si>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</si>
  <si>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Observaciones a tenr en cuenta</t>
  </si>
  <si>
    <t>AVANCE ACTIVIDAD</t>
  </si>
  <si>
    <t>Creación de valor público</t>
  </si>
  <si>
    <t>Gestión del Talento Humano</t>
  </si>
  <si>
    <t>Capacitación</t>
  </si>
  <si>
    <t>Seguridad y Salud en el Trabajo</t>
  </si>
  <si>
    <t>Todos</t>
  </si>
  <si>
    <t>Externo</t>
  </si>
  <si>
    <t>Hacer</t>
  </si>
  <si>
    <t>Luis Fernando Oviedo</t>
  </si>
  <si>
    <t>Gestión administrativa</t>
  </si>
  <si>
    <t xml:space="preserve">Plan Institucional de Gestión Ambiental </t>
  </si>
  <si>
    <t>Atención al Ciudadano</t>
  </si>
  <si>
    <t>Protocolo de Atención al Ciudadano</t>
  </si>
  <si>
    <t>Interno</t>
  </si>
  <si>
    <t>Braille</t>
  </si>
  <si>
    <t>Jefe de Control Interno y grupo de trabajo</t>
  </si>
  <si>
    <t>Entrenamiento</t>
  </si>
  <si>
    <t>Gestión del cambio</t>
  </si>
  <si>
    <t>Ser</t>
  </si>
  <si>
    <t>Grupo de Contratación</t>
  </si>
  <si>
    <t>Atención a PDV (Personas con dicapacidad visual) en diferentes sectores</t>
  </si>
  <si>
    <t>Colombia Compra Eficiente</t>
  </si>
  <si>
    <t>Trabajo en Equipo</t>
  </si>
  <si>
    <t>Gestión Documental</t>
  </si>
  <si>
    <t>Aplicación de Procesos Técnicos en archivos</t>
  </si>
  <si>
    <t>Manejo de 472</t>
  </si>
  <si>
    <t>Secretarias</t>
  </si>
  <si>
    <t>Fundamentos de Gestión Documental</t>
  </si>
  <si>
    <t>Secretarias 7</t>
  </si>
  <si>
    <t>Gestión Jurídica</t>
  </si>
  <si>
    <t>Manejo de Sigep II</t>
  </si>
  <si>
    <t>OAP</t>
  </si>
  <si>
    <t>Contratación Estatal</t>
  </si>
  <si>
    <t>Depende de DAFP</t>
  </si>
  <si>
    <t>Gestión Financiera</t>
  </si>
  <si>
    <t xml:space="preserve">Normas Contables </t>
  </si>
  <si>
    <t>Grupo Adtva y Financiera</t>
  </si>
  <si>
    <t>AGN</t>
  </si>
  <si>
    <t>Ley de Presupuesto</t>
  </si>
  <si>
    <t>Grupo Gestión Financiera y Jefe de Control Interno y grupo de trabajo</t>
  </si>
  <si>
    <t>Gestión del Conocimiento y la Innovación</t>
  </si>
  <si>
    <t xml:space="preserve">Elaboración estudios previos y supervisión contratos </t>
  </si>
  <si>
    <t>Con funciones de Supervisión</t>
  </si>
  <si>
    <t>Erika Bibiana Pedraza</t>
  </si>
  <si>
    <t>Innovación</t>
  </si>
  <si>
    <t>Inducción</t>
  </si>
  <si>
    <t>Producción contenidos para INCIRadio-Conducción y Porducción de Programas</t>
  </si>
  <si>
    <t>Funcionarios Radio</t>
  </si>
  <si>
    <t>Probidad y Ética de lo Público</t>
  </si>
  <si>
    <t>Liderazgo</t>
  </si>
  <si>
    <t>Grupo Directivo</t>
  </si>
  <si>
    <t>Cultura Organizacional</t>
  </si>
  <si>
    <t xml:space="preserve">Resiliencia </t>
  </si>
  <si>
    <t>Álvaro Bermúdez - ONAC</t>
  </si>
  <si>
    <t>Buen Gobierno</t>
  </si>
  <si>
    <t>Procesos Disciplinarios</t>
  </si>
  <si>
    <t xml:space="preserve"> Transformación Digital</t>
  </si>
  <si>
    <t>Gestión de Tecnologías de  Información</t>
  </si>
  <si>
    <t>Uso de las TIC</t>
  </si>
  <si>
    <t>Uso de ORFEO</t>
  </si>
  <si>
    <t>Johana y Yolanda</t>
  </si>
  <si>
    <t>Manejo del software ofimático</t>
  </si>
  <si>
    <t>Diana Henriquez</t>
  </si>
  <si>
    <t>Conocimiento aplicativo WEB SAFI - Inventarios</t>
  </si>
  <si>
    <t xml:space="preserve">Excel </t>
  </si>
  <si>
    <t>Gobierno Digital</t>
  </si>
  <si>
    <t>Voice Over y Lector de pantalla jaws</t>
  </si>
  <si>
    <t xml:space="preserve">Aplicaciones para grabaciones de la emisora </t>
  </si>
  <si>
    <t>ACUMULADO</t>
  </si>
  <si>
    <t>PROGRAMADO</t>
  </si>
  <si>
    <t>PIC</t>
  </si>
  <si>
    <t> TALLER DE ADAPTACIÓN AL CAMBIO  </t>
  </si>
  <si>
    <t>SE APLAZARÁ</t>
  </si>
  <si>
    <t>PBL</t>
  </si>
  <si>
    <t>MANEJO ESTRÉS</t>
  </si>
  <si>
    <t> TALLER DE MANEJO DEL TIEMPO EN CASA </t>
  </si>
  <si>
    <t> TALLER DE COCINA FRESAS CON CHOCOLATE </t>
  </si>
  <si>
    <t>POR CAMBIAR</t>
  </si>
  <si>
    <t>ACTIVIDAD DÍA DEL ABUELO</t>
  </si>
  <si>
    <t>PENDIENTE</t>
  </si>
  <si>
    <t> ACTIVIDAD CLUB DE LECTURA </t>
  </si>
  <si>
    <t xml:space="preserve">GESTION DEL CAMBIO </t>
  </si>
  <si>
    <t> TALLER DE ZONA DE CONFORT Y ASEPTACIÓN DEL CAMBIO </t>
  </si>
  <si>
    <t> CURSO DE EXCEL INTERMEDIO 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</si>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</sst>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 Narrow"/>
      <family val="2"/>
    </font>
    <font>
      <b/>
      <sz val="12"/>
      <color theme="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 tint="0.249977111117893"/>
      <name val="Arial Narrow"/>
      <family val="2"/>
    </font>
    <font>
      <sz val="12"/>
      <color rgb="FF404040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91E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3" borderId="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2" fillId="0" borderId="3" xfId="1" applyNumberFormat="1" applyFont="1" applyFill="1" applyBorder="1" applyAlignment="1">
      <alignment horizontal="center" vertical="center" wrapText="1"/>
    </xf>
    <xf numFmtId="9" fontId="13" fillId="5" borderId="3" xfId="1" applyFont="1" applyFill="1" applyBorder="1" applyAlignment="1">
      <alignment horizontal="center" vertical="center"/>
    </xf>
    <xf numFmtId="9" fontId="13" fillId="6" borderId="3" xfId="1" applyFont="1" applyFill="1" applyBorder="1" applyAlignment="1">
      <alignment horizontal="center" vertical="center"/>
    </xf>
    <xf numFmtId="9" fontId="13" fillId="7" borderId="3" xfId="1" applyFont="1" applyFill="1" applyBorder="1" applyAlignment="1">
      <alignment horizontal="center" vertical="center"/>
    </xf>
    <xf numFmtId="9" fontId="13" fillId="8" borderId="5" xfId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9" fontId="6" fillId="9" borderId="2" xfId="1" applyFont="1" applyFill="1" applyBorder="1" applyAlignment="1">
      <alignment horizontal="center" vertical="center"/>
    </xf>
    <xf numFmtId="9" fontId="6" fillId="9" borderId="3" xfId="1" applyFont="1" applyFill="1" applyBorder="1" applyAlignment="1">
      <alignment horizontal="center" vertical="center"/>
    </xf>
    <xf numFmtId="9" fontId="6" fillId="0" borderId="4" xfId="1" applyFont="1" applyFill="1" applyBorder="1" applyAlignment="1">
      <alignment horizontal="center" vertical="center"/>
    </xf>
    <xf numFmtId="9" fontId="9" fillId="0" borderId="5" xfId="1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9" fontId="12" fillId="0" borderId="21" xfId="1" applyNumberFormat="1" applyFont="1" applyFill="1" applyBorder="1" applyAlignment="1">
      <alignment horizontal="center" vertical="center" wrapText="1"/>
    </xf>
    <xf numFmtId="9" fontId="9" fillId="0" borderId="21" xfId="1" applyFont="1" applyFill="1" applyBorder="1" applyAlignment="1">
      <alignment horizontal="center" vertical="center" wrapText="1"/>
    </xf>
    <xf numFmtId="9" fontId="13" fillId="6" borderId="21" xfId="1" applyFont="1" applyFill="1" applyBorder="1" applyAlignment="1">
      <alignment horizontal="center" vertical="center"/>
    </xf>
    <xf numFmtId="9" fontId="9" fillId="0" borderId="22" xfId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9" fontId="12" fillId="0" borderId="17" xfId="1" applyNumberFormat="1" applyFont="1" applyFill="1" applyBorder="1" applyAlignment="1">
      <alignment horizontal="center" vertical="center" wrapText="1"/>
    </xf>
    <xf numFmtId="9" fontId="13" fillId="5" borderId="17" xfId="1" applyFont="1" applyFill="1" applyBorder="1" applyAlignment="1">
      <alignment horizontal="center" vertical="center"/>
    </xf>
    <xf numFmtId="9" fontId="13" fillId="6" borderId="17" xfId="1" applyFont="1" applyFill="1" applyBorder="1" applyAlignment="1">
      <alignment horizontal="center" vertical="center"/>
    </xf>
    <xf numFmtId="9" fontId="13" fillId="7" borderId="17" xfId="1" applyFont="1" applyFill="1" applyBorder="1" applyAlignment="1">
      <alignment horizontal="center" vertical="center"/>
    </xf>
    <xf numFmtId="9" fontId="13" fillId="8" borderId="23" xfId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9" fontId="7" fillId="0" borderId="26" xfId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14" fillId="13" borderId="17" xfId="0" applyFont="1" applyFill="1" applyBorder="1" applyAlignment="1">
      <alignment horizontal="center" vertical="center" wrapText="1"/>
    </xf>
    <xf numFmtId="0" fontId="14" fillId="14" borderId="16" xfId="0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9" fontId="3" fillId="3" borderId="7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9" fontId="9" fillId="9" borderId="3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6" fillId="0" borderId="8" xfId="1" applyFont="1" applyBorder="1" applyAlignment="1">
      <alignment horizontal="center" vertical="center"/>
    </xf>
    <xf numFmtId="9" fontId="9" fillId="4" borderId="9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9" fontId="9" fillId="4" borderId="5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9" fontId="6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9" fontId="6" fillId="0" borderId="10" xfId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9" fontId="6" fillId="0" borderId="3" xfId="1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9" fontId="6" fillId="0" borderId="0" xfId="1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9" fontId="6" fillId="8" borderId="0" xfId="1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16" fontId="6" fillId="0" borderId="0" xfId="1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 wrapText="1"/>
    </xf>
    <xf numFmtId="9" fontId="2" fillId="11" borderId="12" xfId="0" applyNumberFormat="1" applyFont="1" applyFill="1" applyBorder="1" applyAlignment="1">
      <alignment horizontal="center" vertical="center" wrapText="1"/>
    </xf>
    <xf numFmtId="9" fontId="2" fillId="11" borderId="13" xfId="0" applyNumberFormat="1" applyFont="1" applyFill="1" applyBorder="1" applyAlignment="1">
      <alignment horizontal="center" vertical="center" wrapText="1"/>
    </xf>
    <xf numFmtId="9" fontId="2" fillId="2" borderId="12" xfId="0" applyNumberFormat="1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/>
    </xf>
    <xf numFmtId="9" fontId="2" fillId="11" borderId="15" xfId="0" applyNumberFormat="1" applyFont="1" applyFill="1" applyBorder="1" applyAlignment="1">
      <alignment horizontal="center" vertical="center" wrapText="1"/>
    </xf>
    <xf numFmtId="164" fontId="2" fillId="11" borderId="15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144780</xdr:rowOff>
    </xdr:from>
    <xdr:to>
      <xdr:col>1</xdr:col>
      <xdr:colOff>1356947</xdr:colOff>
      <xdr:row>0</xdr:row>
      <xdr:rowOff>632460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FF3C14-E8B2-4ACB-A29D-56DEB0D6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4780"/>
          <a:ext cx="1730326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workbookViewId="0">
      <selection activeCell="C7" sqref="C7"/>
    </sheetView>
  </sheetViews>
  <sheetFormatPr baseColWidth="10" defaultRowHeight="15.6" x14ac:dyDescent="0.3"/>
  <cols>
    <col min="1" max="1" width="5.44140625" style="18" customWidth="1"/>
    <col min="2" max="4" width="20.44140625" style="18" customWidth="1"/>
    <col min="5" max="5" width="32.5546875" style="18" customWidth="1"/>
    <col min="6" max="6" width="13" style="18" customWidth="1"/>
    <col min="7" max="7" width="16.5546875" style="18" customWidth="1"/>
    <col min="8" max="8" width="15.44140625" style="18" customWidth="1"/>
    <col min="9" max="9" width="11.44140625" style="74"/>
    <col min="10" max="10" width="11.44140625" style="74" customWidth="1"/>
    <col min="11" max="11" width="11.44140625" style="18" customWidth="1"/>
    <col min="12" max="12" width="11.5546875" style="18"/>
    <col min="13" max="13" width="13.109375" style="18" customWidth="1"/>
    <col min="14" max="21" width="11.5546875" style="18"/>
    <col min="22" max="22" width="25.44140625" style="51" hidden="1" customWidth="1"/>
    <col min="23" max="23" width="13.88671875" style="18" customWidth="1"/>
    <col min="24" max="24" width="12.44140625" style="18" customWidth="1"/>
    <col min="25" max="263" width="11.5546875" style="18"/>
    <col min="264" max="264" width="5.44140625" style="18" customWidth="1"/>
    <col min="265" max="265" width="20.109375" style="18" customWidth="1"/>
    <col min="266" max="267" width="20.44140625" style="18" customWidth="1"/>
    <col min="268" max="268" width="32.5546875" style="18" customWidth="1"/>
    <col min="269" max="269" width="12" style="18" customWidth="1"/>
    <col min="270" max="519" width="11.5546875" style="18"/>
    <col min="520" max="520" width="5.44140625" style="18" customWidth="1"/>
    <col min="521" max="521" width="20.109375" style="18" customWidth="1"/>
    <col min="522" max="523" width="20.44140625" style="18" customWidth="1"/>
    <col min="524" max="524" width="32.5546875" style="18" customWidth="1"/>
    <col min="525" max="525" width="12" style="18" customWidth="1"/>
    <col min="526" max="775" width="11.5546875" style="18"/>
    <col min="776" max="776" width="5.44140625" style="18" customWidth="1"/>
    <col min="777" max="777" width="20.109375" style="18" customWidth="1"/>
    <col min="778" max="779" width="20.44140625" style="18" customWidth="1"/>
    <col min="780" max="780" width="32.5546875" style="18" customWidth="1"/>
    <col min="781" max="781" width="12" style="18" customWidth="1"/>
    <col min="782" max="1031" width="11.5546875" style="18"/>
    <col min="1032" max="1032" width="5.44140625" style="18" customWidth="1"/>
    <col min="1033" max="1033" width="20.109375" style="18" customWidth="1"/>
    <col min="1034" max="1035" width="20.44140625" style="18" customWidth="1"/>
    <col min="1036" max="1036" width="32.5546875" style="18" customWidth="1"/>
    <col min="1037" max="1037" width="12" style="18" customWidth="1"/>
    <col min="1038" max="1287" width="11.5546875" style="18"/>
    <col min="1288" max="1288" width="5.44140625" style="18" customWidth="1"/>
    <col min="1289" max="1289" width="20.109375" style="18" customWidth="1"/>
    <col min="1290" max="1291" width="20.44140625" style="18" customWidth="1"/>
    <col min="1292" max="1292" width="32.5546875" style="18" customWidth="1"/>
    <col min="1293" max="1293" width="12" style="18" customWidth="1"/>
    <col min="1294" max="1543" width="11.5546875" style="18"/>
    <col min="1544" max="1544" width="5.44140625" style="18" customWidth="1"/>
    <col min="1545" max="1545" width="20.109375" style="18" customWidth="1"/>
    <col min="1546" max="1547" width="20.44140625" style="18" customWidth="1"/>
    <col min="1548" max="1548" width="32.5546875" style="18" customWidth="1"/>
    <col min="1549" max="1549" width="12" style="18" customWidth="1"/>
    <col min="1550" max="1799" width="11.5546875" style="18"/>
    <col min="1800" max="1800" width="5.44140625" style="18" customWidth="1"/>
    <col min="1801" max="1801" width="20.109375" style="18" customWidth="1"/>
    <col min="1802" max="1803" width="20.44140625" style="18" customWidth="1"/>
    <col min="1804" max="1804" width="32.5546875" style="18" customWidth="1"/>
    <col min="1805" max="1805" width="12" style="18" customWidth="1"/>
    <col min="1806" max="2055" width="11.5546875" style="18"/>
    <col min="2056" max="2056" width="5.44140625" style="18" customWidth="1"/>
    <col min="2057" max="2057" width="20.109375" style="18" customWidth="1"/>
    <col min="2058" max="2059" width="20.44140625" style="18" customWidth="1"/>
    <col min="2060" max="2060" width="32.5546875" style="18" customWidth="1"/>
    <col min="2061" max="2061" width="12" style="18" customWidth="1"/>
    <col min="2062" max="2311" width="11.5546875" style="18"/>
    <col min="2312" max="2312" width="5.44140625" style="18" customWidth="1"/>
    <col min="2313" max="2313" width="20.109375" style="18" customWidth="1"/>
    <col min="2314" max="2315" width="20.44140625" style="18" customWidth="1"/>
    <col min="2316" max="2316" width="32.5546875" style="18" customWidth="1"/>
    <col min="2317" max="2317" width="12" style="18" customWidth="1"/>
    <col min="2318" max="2567" width="11.5546875" style="18"/>
    <col min="2568" max="2568" width="5.44140625" style="18" customWidth="1"/>
    <col min="2569" max="2569" width="20.109375" style="18" customWidth="1"/>
    <col min="2570" max="2571" width="20.44140625" style="18" customWidth="1"/>
    <col min="2572" max="2572" width="32.5546875" style="18" customWidth="1"/>
    <col min="2573" max="2573" width="12" style="18" customWidth="1"/>
    <col min="2574" max="2823" width="11.5546875" style="18"/>
    <col min="2824" max="2824" width="5.44140625" style="18" customWidth="1"/>
    <col min="2825" max="2825" width="20.109375" style="18" customWidth="1"/>
    <col min="2826" max="2827" width="20.44140625" style="18" customWidth="1"/>
    <col min="2828" max="2828" width="32.5546875" style="18" customWidth="1"/>
    <col min="2829" max="2829" width="12" style="18" customWidth="1"/>
    <col min="2830" max="3079" width="11.5546875" style="18"/>
    <col min="3080" max="3080" width="5.44140625" style="18" customWidth="1"/>
    <col min="3081" max="3081" width="20.109375" style="18" customWidth="1"/>
    <col min="3082" max="3083" width="20.44140625" style="18" customWidth="1"/>
    <col min="3084" max="3084" width="32.5546875" style="18" customWidth="1"/>
    <col min="3085" max="3085" width="12" style="18" customWidth="1"/>
    <col min="3086" max="3335" width="11.5546875" style="18"/>
    <col min="3336" max="3336" width="5.44140625" style="18" customWidth="1"/>
    <col min="3337" max="3337" width="20.109375" style="18" customWidth="1"/>
    <col min="3338" max="3339" width="20.44140625" style="18" customWidth="1"/>
    <col min="3340" max="3340" width="32.5546875" style="18" customWidth="1"/>
    <col min="3341" max="3341" width="12" style="18" customWidth="1"/>
    <col min="3342" max="3591" width="11.5546875" style="18"/>
    <col min="3592" max="3592" width="5.44140625" style="18" customWidth="1"/>
    <col min="3593" max="3593" width="20.109375" style="18" customWidth="1"/>
    <col min="3594" max="3595" width="20.44140625" style="18" customWidth="1"/>
    <col min="3596" max="3596" width="32.5546875" style="18" customWidth="1"/>
    <col min="3597" max="3597" width="12" style="18" customWidth="1"/>
    <col min="3598" max="3847" width="11.5546875" style="18"/>
    <col min="3848" max="3848" width="5.44140625" style="18" customWidth="1"/>
    <col min="3849" max="3849" width="20.109375" style="18" customWidth="1"/>
    <col min="3850" max="3851" width="20.44140625" style="18" customWidth="1"/>
    <col min="3852" max="3852" width="32.5546875" style="18" customWidth="1"/>
    <col min="3853" max="3853" width="12" style="18" customWidth="1"/>
    <col min="3854" max="4103" width="11.5546875" style="18"/>
    <col min="4104" max="4104" width="5.44140625" style="18" customWidth="1"/>
    <col min="4105" max="4105" width="20.109375" style="18" customWidth="1"/>
    <col min="4106" max="4107" width="20.44140625" style="18" customWidth="1"/>
    <col min="4108" max="4108" width="32.5546875" style="18" customWidth="1"/>
    <col min="4109" max="4109" width="12" style="18" customWidth="1"/>
    <col min="4110" max="4359" width="11.5546875" style="18"/>
    <col min="4360" max="4360" width="5.44140625" style="18" customWidth="1"/>
    <col min="4361" max="4361" width="20.109375" style="18" customWidth="1"/>
    <col min="4362" max="4363" width="20.44140625" style="18" customWidth="1"/>
    <col min="4364" max="4364" width="32.5546875" style="18" customWidth="1"/>
    <col min="4365" max="4365" width="12" style="18" customWidth="1"/>
    <col min="4366" max="4615" width="11.5546875" style="18"/>
    <col min="4616" max="4616" width="5.44140625" style="18" customWidth="1"/>
    <col min="4617" max="4617" width="20.109375" style="18" customWidth="1"/>
    <col min="4618" max="4619" width="20.44140625" style="18" customWidth="1"/>
    <col min="4620" max="4620" width="32.5546875" style="18" customWidth="1"/>
    <col min="4621" max="4621" width="12" style="18" customWidth="1"/>
    <col min="4622" max="4871" width="11.5546875" style="18"/>
    <col min="4872" max="4872" width="5.44140625" style="18" customWidth="1"/>
    <col min="4873" max="4873" width="20.109375" style="18" customWidth="1"/>
    <col min="4874" max="4875" width="20.44140625" style="18" customWidth="1"/>
    <col min="4876" max="4876" width="32.5546875" style="18" customWidth="1"/>
    <col min="4877" max="4877" width="12" style="18" customWidth="1"/>
    <col min="4878" max="5127" width="11.5546875" style="18"/>
    <col min="5128" max="5128" width="5.44140625" style="18" customWidth="1"/>
    <col min="5129" max="5129" width="20.109375" style="18" customWidth="1"/>
    <col min="5130" max="5131" width="20.44140625" style="18" customWidth="1"/>
    <col min="5132" max="5132" width="32.5546875" style="18" customWidth="1"/>
    <col min="5133" max="5133" width="12" style="18" customWidth="1"/>
    <col min="5134" max="5383" width="11.5546875" style="18"/>
    <col min="5384" max="5384" width="5.44140625" style="18" customWidth="1"/>
    <col min="5385" max="5385" width="20.109375" style="18" customWidth="1"/>
    <col min="5386" max="5387" width="20.44140625" style="18" customWidth="1"/>
    <col min="5388" max="5388" width="32.5546875" style="18" customWidth="1"/>
    <col min="5389" max="5389" width="12" style="18" customWidth="1"/>
    <col min="5390" max="5639" width="11.5546875" style="18"/>
    <col min="5640" max="5640" width="5.44140625" style="18" customWidth="1"/>
    <col min="5641" max="5641" width="20.109375" style="18" customWidth="1"/>
    <col min="5642" max="5643" width="20.44140625" style="18" customWidth="1"/>
    <col min="5644" max="5644" width="32.5546875" style="18" customWidth="1"/>
    <col min="5645" max="5645" width="12" style="18" customWidth="1"/>
    <col min="5646" max="5895" width="11.5546875" style="18"/>
    <col min="5896" max="5896" width="5.44140625" style="18" customWidth="1"/>
    <col min="5897" max="5897" width="20.109375" style="18" customWidth="1"/>
    <col min="5898" max="5899" width="20.44140625" style="18" customWidth="1"/>
    <col min="5900" max="5900" width="32.5546875" style="18" customWidth="1"/>
    <col min="5901" max="5901" width="12" style="18" customWidth="1"/>
    <col min="5902" max="6151" width="11.5546875" style="18"/>
    <col min="6152" max="6152" width="5.44140625" style="18" customWidth="1"/>
    <col min="6153" max="6153" width="20.109375" style="18" customWidth="1"/>
    <col min="6154" max="6155" width="20.44140625" style="18" customWidth="1"/>
    <col min="6156" max="6156" width="32.5546875" style="18" customWidth="1"/>
    <col min="6157" max="6157" width="12" style="18" customWidth="1"/>
    <col min="6158" max="6407" width="11.5546875" style="18"/>
    <col min="6408" max="6408" width="5.44140625" style="18" customWidth="1"/>
    <col min="6409" max="6409" width="20.109375" style="18" customWidth="1"/>
    <col min="6410" max="6411" width="20.44140625" style="18" customWidth="1"/>
    <col min="6412" max="6412" width="32.5546875" style="18" customWidth="1"/>
    <col min="6413" max="6413" width="12" style="18" customWidth="1"/>
    <col min="6414" max="6663" width="11.5546875" style="18"/>
    <col min="6664" max="6664" width="5.44140625" style="18" customWidth="1"/>
    <col min="6665" max="6665" width="20.109375" style="18" customWidth="1"/>
    <col min="6666" max="6667" width="20.44140625" style="18" customWidth="1"/>
    <col min="6668" max="6668" width="32.5546875" style="18" customWidth="1"/>
    <col min="6669" max="6669" width="12" style="18" customWidth="1"/>
    <col min="6670" max="6919" width="11.5546875" style="18"/>
    <col min="6920" max="6920" width="5.44140625" style="18" customWidth="1"/>
    <col min="6921" max="6921" width="20.109375" style="18" customWidth="1"/>
    <col min="6922" max="6923" width="20.44140625" style="18" customWidth="1"/>
    <col min="6924" max="6924" width="32.5546875" style="18" customWidth="1"/>
    <col min="6925" max="6925" width="12" style="18" customWidth="1"/>
    <col min="6926" max="7175" width="11.5546875" style="18"/>
    <col min="7176" max="7176" width="5.44140625" style="18" customWidth="1"/>
    <col min="7177" max="7177" width="20.109375" style="18" customWidth="1"/>
    <col min="7178" max="7179" width="20.44140625" style="18" customWidth="1"/>
    <col min="7180" max="7180" width="32.5546875" style="18" customWidth="1"/>
    <col min="7181" max="7181" width="12" style="18" customWidth="1"/>
    <col min="7182" max="7431" width="11.5546875" style="18"/>
    <col min="7432" max="7432" width="5.44140625" style="18" customWidth="1"/>
    <col min="7433" max="7433" width="20.109375" style="18" customWidth="1"/>
    <col min="7434" max="7435" width="20.44140625" style="18" customWidth="1"/>
    <col min="7436" max="7436" width="32.5546875" style="18" customWidth="1"/>
    <col min="7437" max="7437" width="12" style="18" customWidth="1"/>
    <col min="7438" max="7687" width="11.5546875" style="18"/>
    <col min="7688" max="7688" width="5.44140625" style="18" customWidth="1"/>
    <col min="7689" max="7689" width="20.109375" style="18" customWidth="1"/>
    <col min="7690" max="7691" width="20.44140625" style="18" customWidth="1"/>
    <col min="7692" max="7692" width="32.5546875" style="18" customWidth="1"/>
    <col min="7693" max="7693" width="12" style="18" customWidth="1"/>
    <col min="7694" max="7943" width="11.5546875" style="18"/>
    <col min="7944" max="7944" width="5.44140625" style="18" customWidth="1"/>
    <col min="7945" max="7945" width="20.109375" style="18" customWidth="1"/>
    <col min="7946" max="7947" width="20.44140625" style="18" customWidth="1"/>
    <col min="7948" max="7948" width="32.5546875" style="18" customWidth="1"/>
    <col min="7949" max="7949" width="12" style="18" customWidth="1"/>
    <col min="7950" max="8199" width="11.5546875" style="18"/>
    <col min="8200" max="8200" width="5.44140625" style="18" customWidth="1"/>
    <col min="8201" max="8201" width="20.109375" style="18" customWidth="1"/>
    <col min="8202" max="8203" width="20.44140625" style="18" customWidth="1"/>
    <col min="8204" max="8204" width="32.5546875" style="18" customWidth="1"/>
    <col min="8205" max="8205" width="12" style="18" customWidth="1"/>
    <col min="8206" max="8455" width="11.5546875" style="18"/>
    <col min="8456" max="8456" width="5.44140625" style="18" customWidth="1"/>
    <col min="8457" max="8457" width="20.109375" style="18" customWidth="1"/>
    <col min="8458" max="8459" width="20.44140625" style="18" customWidth="1"/>
    <col min="8460" max="8460" width="32.5546875" style="18" customWidth="1"/>
    <col min="8461" max="8461" width="12" style="18" customWidth="1"/>
    <col min="8462" max="8711" width="11.5546875" style="18"/>
    <col min="8712" max="8712" width="5.44140625" style="18" customWidth="1"/>
    <col min="8713" max="8713" width="20.109375" style="18" customWidth="1"/>
    <col min="8714" max="8715" width="20.44140625" style="18" customWidth="1"/>
    <col min="8716" max="8716" width="32.5546875" style="18" customWidth="1"/>
    <col min="8717" max="8717" width="12" style="18" customWidth="1"/>
    <col min="8718" max="8967" width="11.5546875" style="18"/>
    <col min="8968" max="8968" width="5.44140625" style="18" customWidth="1"/>
    <col min="8969" max="8969" width="20.109375" style="18" customWidth="1"/>
    <col min="8970" max="8971" width="20.44140625" style="18" customWidth="1"/>
    <col min="8972" max="8972" width="32.5546875" style="18" customWidth="1"/>
    <col min="8973" max="8973" width="12" style="18" customWidth="1"/>
    <col min="8974" max="9223" width="11.5546875" style="18"/>
    <col min="9224" max="9224" width="5.44140625" style="18" customWidth="1"/>
    <col min="9225" max="9225" width="20.109375" style="18" customWidth="1"/>
    <col min="9226" max="9227" width="20.44140625" style="18" customWidth="1"/>
    <col min="9228" max="9228" width="32.5546875" style="18" customWidth="1"/>
    <col min="9229" max="9229" width="12" style="18" customWidth="1"/>
    <col min="9230" max="9479" width="11.5546875" style="18"/>
    <col min="9480" max="9480" width="5.44140625" style="18" customWidth="1"/>
    <col min="9481" max="9481" width="20.109375" style="18" customWidth="1"/>
    <col min="9482" max="9483" width="20.44140625" style="18" customWidth="1"/>
    <col min="9484" max="9484" width="32.5546875" style="18" customWidth="1"/>
    <col min="9485" max="9485" width="12" style="18" customWidth="1"/>
    <col min="9486" max="9735" width="11.5546875" style="18"/>
    <col min="9736" max="9736" width="5.44140625" style="18" customWidth="1"/>
    <col min="9737" max="9737" width="20.109375" style="18" customWidth="1"/>
    <col min="9738" max="9739" width="20.44140625" style="18" customWidth="1"/>
    <col min="9740" max="9740" width="32.5546875" style="18" customWidth="1"/>
    <col min="9741" max="9741" width="12" style="18" customWidth="1"/>
    <col min="9742" max="9991" width="11.5546875" style="18"/>
    <col min="9992" max="9992" width="5.44140625" style="18" customWidth="1"/>
    <col min="9993" max="9993" width="20.109375" style="18" customWidth="1"/>
    <col min="9994" max="9995" width="20.44140625" style="18" customWidth="1"/>
    <col min="9996" max="9996" width="32.5546875" style="18" customWidth="1"/>
    <col min="9997" max="9997" width="12" style="18" customWidth="1"/>
    <col min="9998" max="10247" width="11.5546875" style="18"/>
    <col min="10248" max="10248" width="5.44140625" style="18" customWidth="1"/>
    <col min="10249" max="10249" width="20.109375" style="18" customWidth="1"/>
    <col min="10250" max="10251" width="20.44140625" style="18" customWidth="1"/>
    <col min="10252" max="10252" width="32.5546875" style="18" customWidth="1"/>
    <col min="10253" max="10253" width="12" style="18" customWidth="1"/>
    <col min="10254" max="10503" width="11.5546875" style="18"/>
    <col min="10504" max="10504" width="5.44140625" style="18" customWidth="1"/>
    <col min="10505" max="10505" width="20.109375" style="18" customWidth="1"/>
    <col min="10506" max="10507" width="20.44140625" style="18" customWidth="1"/>
    <col min="10508" max="10508" width="32.5546875" style="18" customWidth="1"/>
    <col min="10509" max="10509" width="12" style="18" customWidth="1"/>
    <col min="10510" max="10759" width="11.5546875" style="18"/>
    <col min="10760" max="10760" width="5.44140625" style="18" customWidth="1"/>
    <col min="10761" max="10761" width="20.109375" style="18" customWidth="1"/>
    <col min="10762" max="10763" width="20.44140625" style="18" customWidth="1"/>
    <col min="10764" max="10764" width="32.5546875" style="18" customWidth="1"/>
    <col min="10765" max="10765" width="12" style="18" customWidth="1"/>
    <col min="10766" max="11015" width="11.5546875" style="18"/>
    <col min="11016" max="11016" width="5.44140625" style="18" customWidth="1"/>
    <col min="11017" max="11017" width="20.109375" style="18" customWidth="1"/>
    <col min="11018" max="11019" width="20.44140625" style="18" customWidth="1"/>
    <col min="11020" max="11020" width="32.5546875" style="18" customWidth="1"/>
    <col min="11021" max="11021" width="12" style="18" customWidth="1"/>
    <col min="11022" max="11271" width="11.5546875" style="18"/>
    <col min="11272" max="11272" width="5.44140625" style="18" customWidth="1"/>
    <col min="11273" max="11273" width="20.109375" style="18" customWidth="1"/>
    <col min="11274" max="11275" width="20.44140625" style="18" customWidth="1"/>
    <col min="11276" max="11276" width="32.5546875" style="18" customWidth="1"/>
    <col min="11277" max="11277" width="12" style="18" customWidth="1"/>
    <col min="11278" max="11527" width="11.5546875" style="18"/>
    <col min="11528" max="11528" width="5.44140625" style="18" customWidth="1"/>
    <col min="11529" max="11529" width="20.109375" style="18" customWidth="1"/>
    <col min="11530" max="11531" width="20.44140625" style="18" customWidth="1"/>
    <col min="11532" max="11532" width="32.5546875" style="18" customWidth="1"/>
    <col min="11533" max="11533" width="12" style="18" customWidth="1"/>
    <col min="11534" max="11783" width="11.5546875" style="18"/>
    <col min="11784" max="11784" width="5.44140625" style="18" customWidth="1"/>
    <col min="11785" max="11785" width="20.109375" style="18" customWidth="1"/>
    <col min="11786" max="11787" width="20.44140625" style="18" customWidth="1"/>
    <col min="11788" max="11788" width="32.5546875" style="18" customWidth="1"/>
    <col min="11789" max="11789" width="12" style="18" customWidth="1"/>
    <col min="11790" max="12039" width="11.5546875" style="18"/>
    <col min="12040" max="12040" width="5.44140625" style="18" customWidth="1"/>
    <col min="12041" max="12041" width="20.109375" style="18" customWidth="1"/>
    <col min="12042" max="12043" width="20.44140625" style="18" customWidth="1"/>
    <col min="12044" max="12044" width="32.5546875" style="18" customWidth="1"/>
    <col min="12045" max="12045" width="12" style="18" customWidth="1"/>
    <col min="12046" max="12295" width="11.5546875" style="18"/>
    <col min="12296" max="12296" width="5.44140625" style="18" customWidth="1"/>
    <col min="12297" max="12297" width="20.109375" style="18" customWidth="1"/>
    <col min="12298" max="12299" width="20.44140625" style="18" customWidth="1"/>
    <col min="12300" max="12300" width="32.5546875" style="18" customWidth="1"/>
    <col min="12301" max="12301" width="12" style="18" customWidth="1"/>
    <col min="12302" max="12551" width="11.5546875" style="18"/>
    <col min="12552" max="12552" width="5.44140625" style="18" customWidth="1"/>
    <col min="12553" max="12553" width="20.109375" style="18" customWidth="1"/>
    <col min="12554" max="12555" width="20.44140625" style="18" customWidth="1"/>
    <col min="12556" max="12556" width="32.5546875" style="18" customWidth="1"/>
    <col min="12557" max="12557" width="12" style="18" customWidth="1"/>
    <col min="12558" max="12807" width="11.5546875" style="18"/>
    <col min="12808" max="12808" width="5.44140625" style="18" customWidth="1"/>
    <col min="12809" max="12809" width="20.109375" style="18" customWidth="1"/>
    <col min="12810" max="12811" width="20.44140625" style="18" customWidth="1"/>
    <col min="12812" max="12812" width="32.5546875" style="18" customWidth="1"/>
    <col min="12813" max="12813" width="12" style="18" customWidth="1"/>
    <col min="12814" max="13063" width="11.5546875" style="18"/>
    <col min="13064" max="13064" width="5.44140625" style="18" customWidth="1"/>
    <col min="13065" max="13065" width="20.109375" style="18" customWidth="1"/>
    <col min="13066" max="13067" width="20.44140625" style="18" customWidth="1"/>
    <col min="13068" max="13068" width="32.5546875" style="18" customWidth="1"/>
    <col min="13069" max="13069" width="12" style="18" customWidth="1"/>
    <col min="13070" max="13319" width="11.5546875" style="18"/>
    <col min="13320" max="13320" width="5.44140625" style="18" customWidth="1"/>
    <col min="13321" max="13321" width="20.109375" style="18" customWidth="1"/>
    <col min="13322" max="13323" width="20.44140625" style="18" customWidth="1"/>
    <col min="13324" max="13324" width="32.5546875" style="18" customWidth="1"/>
    <col min="13325" max="13325" width="12" style="18" customWidth="1"/>
    <col min="13326" max="13575" width="11.5546875" style="18"/>
    <col min="13576" max="13576" width="5.44140625" style="18" customWidth="1"/>
    <col min="13577" max="13577" width="20.109375" style="18" customWidth="1"/>
    <col min="13578" max="13579" width="20.44140625" style="18" customWidth="1"/>
    <col min="13580" max="13580" width="32.5546875" style="18" customWidth="1"/>
    <col min="13581" max="13581" width="12" style="18" customWidth="1"/>
    <col min="13582" max="13831" width="11.5546875" style="18"/>
    <col min="13832" max="13832" width="5.44140625" style="18" customWidth="1"/>
    <col min="13833" max="13833" width="20.109375" style="18" customWidth="1"/>
    <col min="13834" max="13835" width="20.44140625" style="18" customWidth="1"/>
    <col min="13836" max="13836" width="32.5546875" style="18" customWidth="1"/>
    <col min="13837" max="13837" width="12" style="18" customWidth="1"/>
    <col min="13838" max="14087" width="11.5546875" style="18"/>
    <col min="14088" max="14088" width="5.44140625" style="18" customWidth="1"/>
    <col min="14089" max="14089" width="20.109375" style="18" customWidth="1"/>
    <col min="14090" max="14091" width="20.44140625" style="18" customWidth="1"/>
    <col min="14092" max="14092" width="32.5546875" style="18" customWidth="1"/>
    <col min="14093" max="14093" width="12" style="18" customWidth="1"/>
    <col min="14094" max="14343" width="11.5546875" style="18"/>
    <col min="14344" max="14344" width="5.44140625" style="18" customWidth="1"/>
    <col min="14345" max="14345" width="20.109375" style="18" customWidth="1"/>
    <col min="14346" max="14347" width="20.44140625" style="18" customWidth="1"/>
    <col min="14348" max="14348" width="32.5546875" style="18" customWidth="1"/>
    <col min="14349" max="14349" width="12" style="18" customWidth="1"/>
    <col min="14350" max="14599" width="11.5546875" style="18"/>
    <col min="14600" max="14600" width="5.44140625" style="18" customWidth="1"/>
    <col min="14601" max="14601" width="20.109375" style="18" customWidth="1"/>
    <col min="14602" max="14603" width="20.44140625" style="18" customWidth="1"/>
    <col min="14604" max="14604" width="32.5546875" style="18" customWidth="1"/>
    <col min="14605" max="14605" width="12" style="18" customWidth="1"/>
    <col min="14606" max="14855" width="11.5546875" style="18"/>
    <col min="14856" max="14856" width="5.44140625" style="18" customWidth="1"/>
    <col min="14857" max="14857" width="20.109375" style="18" customWidth="1"/>
    <col min="14858" max="14859" width="20.44140625" style="18" customWidth="1"/>
    <col min="14860" max="14860" width="32.5546875" style="18" customWidth="1"/>
    <col min="14861" max="14861" width="12" style="18" customWidth="1"/>
    <col min="14862" max="15111" width="11.5546875" style="18"/>
    <col min="15112" max="15112" width="5.44140625" style="18" customWidth="1"/>
    <col min="15113" max="15113" width="20.109375" style="18" customWidth="1"/>
    <col min="15114" max="15115" width="20.44140625" style="18" customWidth="1"/>
    <col min="15116" max="15116" width="32.5546875" style="18" customWidth="1"/>
    <col min="15117" max="15117" width="12" style="18" customWidth="1"/>
    <col min="15118" max="15367" width="11.5546875" style="18"/>
    <col min="15368" max="15368" width="5.44140625" style="18" customWidth="1"/>
    <col min="15369" max="15369" width="20.109375" style="18" customWidth="1"/>
    <col min="15370" max="15371" width="20.44140625" style="18" customWidth="1"/>
    <col min="15372" max="15372" width="32.5546875" style="18" customWidth="1"/>
    <col min="15373" max="15373" width="12" style="18" customWidth="1"/>
    <col min="15374" max="15623" width="11.5546875" style="18"/>
    <col min="15624" max="15624" width="5.44140625" style="18" customWidth="1"/>
    <col min="15625" max="15625" width="20.109375" style="18" customWidth="1"/>
    <col min="15626" max="15627" width="20.44140625" style="18" customWidth="1"/>
    <col min="15628" max="15628" width="32.5546875" style="18" customWidth="1"/>
    <col min="15629" max="15629" width="12" style="18" customWidth="1"/>
    <col min="15630" max="15879" width="11.5546875" style="18"/>
    <col min="15880" max="15880" width="5.44140625" style="18" customWidth="1"/>
    <col min="15881" max="15881" width="20.109375" style="18" customWidth="1"/>
    <col min="15882" max="15883" width="20.44140625" style="18" customWidth="1"/>
    <col min="15884" max="15884" width="32.5546875" style="18" customWidth="1"/>
    <col min="15885" max="15885" width="12" style="18" customWidth="1"/>
    <col min="15886" max="16135" width="11.5546875" style="18"/>
    <col min="16136" max="16136" width="5.44140625" style="18" customWidth="1"/>
    <col min="16137" max="16137" width="20.109375" style="18" customWidth="1"/>
    <col min="16138" max="16139" width="20.44140625" style="18" customWidth="1"/>
    <col min="16140" max="16140" width="32.5546875" style="18" customWidth="1"/>
    <col min="16141" max="16141" width="12" style="18" customWidth="1"/>
    <col min="16142" max="16384" width="11.5546875" style="18"/>
  </cols>
  <sheetData>
    <row r="1" spans="1:24" ht="58.2" customHeight="1" thickBot="1" x14ac:dyDescent="0.35">
      <c r="A1" s="89"/>
      <c r="B1" s="89"/>
      <c r="C1" s="88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90" t="s">
        <v>1</v>
      </c>
      <c r="O1" s="91"/>
      <c r="P1" s="91"/>
      <c r="Q1" s="91"/>
      <c r="R1" s="91"/>
      <c r="S1" s="91"/>
      <c r="T1" s="91"/>
      <c r="U1" s="91"/>
    </row>
    <row r="2" spans="1:24" ht="31.8" thickBot="1" x14ac:dyDescent="0.35">
      <c r="A2" s="36" t="s">
        <v>103</v>
      </c>
      <c r="B2" s="37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9" t="s">
        <v>9</v>
      </c>
      <c r="J2" s="38" t="s">
        <v>10</v>
      </c>
      <c r="K2" s="38" t="s">
        <v>11</v>
      </c>
      <c r="L2" s="38" t="s">
        <v>12</v>
      </c>
      <c r="M2" s="40" t="s">
        <v>13</v>
      </c>
      <c r="N2" s="90" t="s">
        <v>14</v>
      </c>
      <c r="O2" s="91"/>
      <c r="P2" s="91" t="s">
        <v>15</v>
      </c>
      <c r="Q2" s="91"/>
      <c r="R2" s="91" t="s">
        <v>16</v>
      </c>
      <c r="S2" s="91"/>
      <c r="T2" s="91" t="s">
        <v>17</v>
      </c>
      <c r="U2" s="91"/>
      <c r="V2" s="51" t="s">
        <v>18</v>
      </c>
      <c r="W2" s="1" t="s">
        <v>19</v>
      </c>
      <c r="X2" s="52" t="s">
        <v>9</v>
      </c>
    </row>
    <row r="3" spans="1:24" ht="31.2" x14ac:dyDescent="0.3">
      <c r="A3" s="53">
        <v>1</v>
      </c>
      <c r="B3" s="41" t="s">
        <v>20</v>
      </c>
      <c r="C3" s="30" t="s">
        <v>21</v>
      </c>
      <c r="D3" s="30" t="s">
        <v>22</v>
      </c>
      <c r="E3" s="30" t="s">
        <v>23</v>
      </c>
      <c r="F3" s="29" t="s">
        <v>24</v>
      </c>
      <c r="G3" s="29" t="s">
        <v>25</v>
      </c>
      <c r="H3" s="30" t="s">
        <v>26</v>
      </c>
      <c r="I3" s="31">
        <v>3.85E-2</v>
      </c>
      <c r="J3" s="32">
        <v>0.25</v>
      </c>
      <c r="K3" s="33">
        <v>0.25</v>
      </c>
      <c r="L3" s="34">
        <v>0.25</v>
      </c>
      <c r="M3" s="35">
        <v>0.25</v>
      </c>
      <c r="N3" s="12"/>
      <c r="O3" s="54">
        <f>SUMPRODUCT(N3*I3)</f>
        <v>0</v>
      </c>
      <c r="P3" s="13"/>
      <c r="Q3" s="54">
        <f>SUMPRODUCT(P3*I3)</f>
        <v>0</v>
      </c>
      <c r="R3" s="13"/>
      <c r="S3" s="54">
        <f>SUMPRODUCT(R3*I3)</f>
        <v>0</v>
      </c>
      <c r="T3" s="13"/>
      <c r="U3" s="54">
        <f>SUMPRODUCT(T3*I3)</f>
        <v>0</v>
      </c>
      <c r="V3" s="55" t="s">
        <v>27</v>
      </c>
      <c r="W3" s="56"/>
      <c r="X3" s="57">
        <f t="shared" ref="X3:X28" si="0">SUMPRODUCT(W3*I3)</f>
        <v>0</v>
      </c>
    </row>
    <row r="4" spans="1:24" ht="31.2" x14ac:dyDescent="0.3">
      <c r="A4" s="58">
        <v>2</v>
      </c>
      <c r="B4" s="21" t="s">
        <v>20</v>
      </c>
      <c r="C4" s="3" t="s">
        <v>28</v>
      </c>
      <c r="D4" s="59" t="s">
        <v>22</v>
      </c>
      <c r="E4" s="3" t="s">
        <v>29</v>
      </c>
      <c r="F4" s="2" t="s">
        <v>24</v>
      </c>
      <c r="G4" s="2" t="s">
        <v>25</v>
      </c>
      <c r="H4" s="3" t="s">
        <v>26</v>
      </c>
      <c r="I4" s="4">
        <v>3.85E-2</v>
      </c>
      <c r="J4" s="5">
        <v>0.25</v>
      </c>
      <c r="K4" s="6">
        <v>0.25</v>
      </c>
      <c r="L4" s="7">
        <v>0.25</v>
      </c>
      <c r="M4" s="8">
        <v>0.25</v>
      </c>
      <c r="N4" s="12"/>
      <c r="O4" s="54">
        <f t="shared" ref="O4:O28" si="1">SUMPRODUCT(N4*I4)</f>
        <v>0</v>
      </c>
      <c r="P4" s="13"/>
      <c r="Q4" s="54">
        <f t="shared" ref="Q4:Q28" si="2">SUMPRODUCT(P4*I4)</f>
        <v>0</v>
      </c>
      <c r="R4" s="13"/>
      <c r="S4" s="54">
        <f t="shared" ref="S4:S28" si="3">SUMPRODUCT(R4*I4)</f>
        <v>0</v>
      </c>
      <c r="T4" s="13"/>
      <c r="U4" s="54">
        <f t="shared" ref="U4:U28" si="4">SUMPRODUCT(T4*I4)</f>
        <v>0</v>
      </c>
      <c r="W4" s="60"/>
      <c r="X4" s="61">
        <f t="shared" si="0"/>
        <v>0</v>
      </c>
    </row>
    <row r="5" spans="1:24" s="65" customFormat="1" ht="31.2" x14ac:dyDescent="0.3">
      <c r="A5" s="62">
        <v>3</v>
      </c>
      <c r="B5" s="21" t="s">
        <v>20</v>
      </c>
      <c r="C5" s="3" t="s">
        <v>30</v>
      </c>
      <c r="D5" s="3" t="s">
        <v>22</v>
      </c>
      <c r="E5" s="42" t="s">
        <v>31</v>
      </c>
      <c r="F5" s="2" t="s">
        <v>24</v>
      </c>
      <c r="G5" s="2" t="s">
        <v>32</v>
      </c>
      <c r="H5" s="3" t="s">
        <v>26</v>
      </c>
      <c r="I5" s="4">
        <v>3.85E-2</v>
      </c>
      <c r="J5" s="63"/>
      <c r="K5" s="63"/>
      <c r="L5" s="7">
        <v>1</v>
      </c>
      <c r="M5" s="64"/>
      <c r="N5" s="12"/>
      <c r="O5" s="54">
        <f t="shared" si="1"/>
        <v>0</v>
      </c>
      <c r="P5" s="13"/>
      <c r="Q5" s="54">
        <f t="shared" si="2"/>
        <v>0</v>
      </c>
      <c r="R5" s="13"/>
      <c r="S5" s="54">
        <f t="shared" si="3"/>
        <v>0</v>
      </c>
      <c r="T5" s="13"/>
      <c r="U5" s="54">
        <f t="shared" si="4"/>
        <v>0</v>
      </c>
      <c r="V5" s="51"/>
      <c r="W5" s="60"/>
      <c r="X5" s="61">
        <f t="shared" si="0"/>
        <v>0</v>
      </c>
    </row>
    <row r="6" spans="1:24" ht="31.2" x14ac:dyDescent="0.3">
      <c r="A6" s="58">
        <v>4</v>
      </c>
      <c r="B6" s="21" t="s">
        <v>20</v>
      </c>
      <c r="C6" s="3" t="s">
        <v>21</v>
      </c>
      <c r="D6" s="3" t="s">
        <v>22</v>
      </c>
      <c r="E6" s="11" t="s">
        <v>33</v>
      </c>
      <c r="F6" s="2" t="s">
        <v>24</v>
      </c>
      <c r="G6" s="9" t="s">
        <v>32</v>
      </c>
      <c r="H6" s="3" t="s">
        <v>26</v>
      </c>
      <c r="I6" s="4">
        <v>3.85E-2</v>
      </c>
      <c r="J6" s="10"/>
      <c r="K6" s="6">
        <v>1</v>
      </c>
      <c r="L6" s="10"/>
      <c r="M6" s="66"/>
      <c r="N6" s="12"/>
      <c r="O6" s="54">
        <f t="shared" si="1"/>
        <v>0</v>
      </c>
      <c r="P6" s="13"/>
      <c r="Q6" s="54">
        <f t="shared" si="2"/>
        <v>0</v>
      </c>
      <c r="R6" s="13"/>
      <c r="S6" s="54">
        <f t="shared" si="3"/>
        <v>0</v>
      </c>
      <c r="T6" s="13"/>
      <c r="U6" s="54">
        <f t="shared" si="4"/>
        <v>0</v>
      </c>
      <c r="V6" s="43" t="s">
        <v>34</v>
      </c>
      <c r="W6" s="60"/>
      <c r="X6" s="61">
        <f t="shared" si="0"/>
        <v>0</v>
      </c>
    </row>
    <row r="7" spans="1:24" ht="31.2" x14ac:dyDescent="0.3">
      <c r="A7" s="58">
        <v>5</v>
      </c>
      <c r="B7" s="21" t="s">
        <v>20</v>
      </c>
      <c r="C7" s="3" t="s">
        <v>21</v>
      </c>
      <c r="D7" s="11" t="s">
        <v>35</v>
      </c>
      <c r="E7" s="11" t="s">
        <v>36</v>
      </c>
      <c r="F7" s="9" t="s">
        <v>24</v>
      </c>
      <c r="G7" s="2" t="s">
        <v>25</v>
      </c>
      <c r="H7" s="11" t="s">
        <v>37</v>
      </c>
      <c r="I7" s="4">
        <v>3.85E-2</v>
      </c>
      <c r="J7" s="5">
        <v>1</v>
      </c>
      <c r="K7" s="10"/>
      <c r="L7" s="20"/>
      <c r="M7" s="66"/>
      <c r="N7" s="12"/>
      <c r="O7" s="54">
        <f t="shared" si="1"/>
        <v>0</v>
      </c>
      <c r="P7" s="13"/>
      <c r="Q7" s="54">
        <f t="shared" si="2"/>
        <v>0</v>
      </c>
      <c r="R7" s="13"/>
      <c r="S7" s="54">
        <f t="shared" si="3"/>
        <v>0</v>
      </c>
      <c r="T7" s="13"/>
      <c r="U7" s="54">
        <f t="shared" si="4"/>
        <v>0</v>
      </c>
      <c r="V7" s="43" t="s">
        <v>38</v>
      </c>
      <c r="W7" s="60"/>
      <c r="X7" s="61">
        <f t="shared" si="0"/>
        <v>0</v>
      </c>
    </row>
    <row r="8" spans="1:24" ht="46.8" x14ac:dyDescent="0.3">
      <c r="A8" s="58">
        <v>6</v>
      </c>
      <c r="B8" s="21" t="s">
        <v>20</v>
      </c>
      <c r="C8" s="3" t="s">
        <v>21</v>
      </c>
      <c r="D8" s="3" t="s">
        <v>22</v>
      </c>
      <c r="E8" s="11" t="s">
        <v>39</v>
      </c>
      <c r="F8" s="2" t="s">
        <v>24</v>
      </c>
      <c r="G8" s="2" t="s">
        <v>32</v>
      </c>
      <c r="H8" s="11" t="s">
        <v>26</v>
      </c>
      <c r="I8" s="4">
        <v>3.85E-2</v>
      </c>
      <c r="J8" s="10"/>
      <c r="K8" s="10"/>
      <c r="L8" s="7">
        <v>1</v>
      </c>
      <c r="M8" s="66"/>
      <c r="N8" s="12"/>
      <c r="O8" s="54">
        <f t="shared" si="1"/>
        <v>0</v>
      </c>
      <c r="P8" s="13"/>
      <c r="Q8" s="54">
        <f t="shared" si="2"/>
        <v>0</v>
      </c>
      <c r="R8" s="13"/>
      <c r="S8" s="54">
        <f t="shared" si="3"/>
        <v>0</v>
      </c>
      <c r="T8" s="13"/>
      <c r="U8" s="54">
        <f t="shared" si="4"/>
        <v>0</v>
      </c>
      <c r="V8" s="43" t="s">
        <v>40</v>
      </c>
      <c r="W8" s="14"/>
      <c r="X8" s="61">
        <f t="shared" si="0"/>
        <v>0</v>
      </c>
    </row>
    <row r="9" spans="1:24" ht="31.2" x14ac:dyDescent="0.3">
      <c r="A9" s="58">
        <v>7</v>
      </c>
      <c r="B9" s="21" t="s">
        <v>20</v>
      </c>
      <c r="C9" s="3" t="s">
        <v>21</v>
      </c>
      <c r="D9" s="11" t="s">
        <v>35</v>
      </c>
      <c r="E9" s="11" t="s">
        <v>41</v>
      </c>
      <c r="F9" s="9" t="s">
        <v>24</v>
      </c>
      <c r="G9" s="2" t="s">
        <v>25</v>
      </c>
      <c r="H9" s="11" t="s">
        <v>37</v>
      </c>
      <c r="I9" s="4">
        <v>3.85E-2</v>
      </c>
      <c r="J9" s="10"/>
      <c r="K9" s="10"/>
      <c r="L9" s="10"/>
      <c r="M9" s="8">
        <v>1</v>
      </c>
      <c r="N9" s="12"/>
      <c r="O9" s="54">
        <f t="shared" si="1"/>
        <v>0</v>
      </c>
      <c r="P9" s="13"/>
      <c r="Q9" s="54">
        <f t="shared" si="2"/>
        <v>0</v>
      </c>
      <c r="R9" s="13"/>
      <c r="S9" s="54">
        <f t="shared" si="3"/>
        <v>0</v>
      </c>
      <c r="T9" s="13"/>
      <c r="U9" s="54">
        <f t="shared" si="4"/>
        <v>0</v>
      </c>
      <c r="V9" s="43"/>
      <c r="W9" s="60"/>
      <c r="X9" s="61">
        <f t="shared" si="0"/>
        <v>0</v>
      </c>
    </row>
    <row r="10" spans="1:24" ht="31.2" x14ac:dyDescent="0.3">
      <c r="A10" s="58">
        <v>8</v>
      </c>
      <c r="B10" s="21" t="s">
        <v>20</v>
      </c>
      <c r="C10" s="3" t="s">
        <v>42</v>
      </c>
      <c r="D10" s="3" t="s">
        <v>22</v>
      </c>
      <c r="E10" s="11" t="s">
        <v>43</v>
      </c>
      <c r="F10" s="2" t="s">
        <v>24</v>
      </c>
      <c r="G10" s="2" t="s">
        <v>32</v>
      </c>
      <c r="H10" s="11" t="s">
        <v>26</v>
      </c>
      <c r="I10" s="4">
        <v>3.85E-2</v>
      </c>
      <c r="J10" s="10"/>
      <c r="K10" s="20"/>
      <c r="L10" s="7">
        <v>1</v>
      </c>
      <c r="M10" s="67"/>
      <c r="N10" s="12"/>
      <c r="O10" s="54">
        <f t="shared" si="1"/>
        <v>0</v>
      </c>
      <c r="P10" s="13"/>
      <c r="Q10" s="54">
        <f t="shared" si="2"/>
        <v>0</v>
      </c>
      <c r="R10" s="13"/>
      <c r="S10" s="54">
        <f t="shared" si="3"/>
        <v>0</v>
      </c>
      <c r="T10" s="13"/>
      <c r="U10" s="54">
        <f t="shared" si="4"/>
        <v>0</v>
      </c>
      <c r="V10" s="43"/>
      <c r="W10" s="60"/>
      <c r="X10" s="61">
        <f t="shared" si="0"/>
        <v>0</v>
      </c>
    </row>
    <row r="11" spans="1:24" ht="31.2" customHeight="1" x14ac:dyDescent="0.3">
      <c r="A11" s="58">
        <v>9</v>
      </c>
      <c r="B11" s="21" t="s">
        <v>20</v>
      </c>
      <c r="C11" s="3" t="s">
        <v>42</v>
      </c>
      <c r="D11" s="3" t="s">
        <v>22</v>
      </c>
      <c r="E11" s="11" t="s">
        <v>44</v>
      </c>
      <c r="F11" s="9" t="s">
        <v>45</v>
      </c>
      <c r="G11" s="9" t="s">
        <v>32</v>
      </c>
      <c r="H11" s="11" t="s">
        <v>26</v>
      </c>
      <c r="I11" s="4">
        <v>3.85E-2</v>
      </c>
      <c r="J11" s="10"/>
      <c r="K11" s="6">
        <v>1</v>
      </c>
      <c r="L11" s="20"/>
      <c r="M11" s="67"/>
      <c r="N11" s="12"/>
      <c r="O11" s="54">
        <f t="shared" si="1"/>
        <v>0</v>
      </c>
      <c r="P11" s="13"/>
      <c r="Q11" s="54">
        <f t="shared" si="2"/>
        <v>0</v>
      </c>
      <c r="R11" s="13"/>
      <c r="S11" s="54">
        <f t="shared" si="3"/>
        <v>0</v>
      </c>
      <c r="T11" s="13"/>
      <c r="U11" s="54">
        <f t="shared" si="4"/>
        <v>0</v>
      </c>
      <c r="V11" s="43"/>
      <c r="W11" s="60"/>
      <c r="X11" s="61">
        <f t="shared" si="0"/>
        <v>0</v>
      </c>
    </row>
    <row r="12" spans="1:24" s="65" customFormat="1" ht="31.2" customHeight="1" x14ac:dyDescent="0.3">
      <c r="A12" s="62">
        <v>10</v>
      </c>
      <c r="B12" s="21" t="s">
        <v>20</v>
      </c>
      <c r="C12" s="3" t="s">
        <v>42</v>
      </c>
      <c r="D12" s="3" t="s">
        <v>22</v>
      </c>
      <c r="E12" s="11" t="s">
        <v>46</v>
      </c>
      <c r="F12" s="9" t="s">
        <v>47</v>
      </c>
      <c r="G12" s="9" t="s">
        <v>25</v>
      </c>
      <c r="H12" s="11" t="s">
        <v>26</v>
      </c>
      <c r="I12" s="4">
        <v>3.85E-2</v>
      </c>
      <c r="J12" s="5">
        <v>1</v>
      </c>
      <c r="K12" s="10"/>
      <c r="L12" s="20"/>
      <c r="M12" s="66"/>
      <c r="N12" s="12"/>
      <c r="O12" s="54">
        <f t="shared" si="1"/>
        <v>0</v>
      </c>
      <c r="P12" s="13"/>
      <c r="Q12" s="54">
        <f t="shared" si="2"/>
        <v>0</v>
      </c>
      <c r="R12" s="13"/>
      <c r="S12" s="54">
        <f t="shared" si="3"/>
        <v>0</v>
      </c>
      <c r="T12" s="13"/>
      <c r="U12" s="54">
        <f t="shared" si="4"/>
        <v>0</v>
      </c>
      <c r="V12" s="51"/>
      <c r="W12" s="60"/>
      <c r="X12" s="61">
        <f t="shared" si="0"/>
        <v>0</v>
      </c>
    </row>
    <row r="13" spans="1:24" ht="31.2" x14ac:dyDescent="0.3">
      <c r="A13" s="58">
        <v>11</v>
      </c>
      <c r="B13" s="21" t="s">
        <v>20</v>
      </c>
      <c r="C13" s="3" t="s">
        <v>48</v>
      </c>
      <c r="D13" s="3" t="s">
        <v>22</v>
      </c>
      <c r="E13" s="11" t="s">
        <v>49</v>
      </c>
      <c r="F13" s="2" t="s">
        <v>24</v>
      </c>
      <c r="G13" s="2" t="s">
        <v>25</v>
      </c>
      <c r="H13" s="11" t="s">
        <v>26</v>
      </c>
      <c r="I13" s="4">
        <v>3.85E-2</v>
      </c>
      <c r="J13" s="10"/>
      <c r="K13" s="6">
        <v>1</v>
      </c>
      <c r="L13" s="10"/>
      <c r="M13" s="15"/>
      <c r="N13" s="12"/>
      <c r="O13" s="54">
        <f t="shared" si="1"/>
        <v>0</v>
      </c>
      <c r="P13" s="13"/>
      <c r="Q13" s="54">
        <f t="shared" si="2"/>
        <v>0</v>
      </c>
      <c r="R13" s="13"/>
      <c r="S13" s="54">
        <f t="shared" si="3"/>
        <v>0</v>
      </c>
      <c r="T13" s="13"/>
      <c r="U13" s="54">
        <f t="shared" si="4"/>
        <v>0</v>
      </c>
      <c r="V13" s="43" t="s">
        <v>50</v>
      </c>
      <c r="W13" s="68"/>
      <c r="X13" s="61">
        <f t="shared" si="0"/>
        <v>0</v>
      </c>
    </row>
    <row r="14" spans="1:24" ht="31.2" x14ac:dyDescent="0.3">
      <c r="A14" s="58">
        <v>12</v>
      </c>
      <c r="B14" s="21" t="s">
        <v>20</v>
      </c>
      <c r="C14" s="3" t="s">
        <v>48</v>
      </c>
      <c r="D14" s="3" t="s">
        <v>35</v>
      </c>
      <c r="E14" s="11" t="s">
        <v>51</v>
      </c>
      <c r="F14" s="2" t="s">
        <v>24</v>
      </c>
      <c r="G14" s="2" t="s">
        <v>25</v>
      </c>
      <c r="H14" s="11" t="s">
        <v>26</v>
      </c>
      <c r="I14" s="4">
        <v>3.85E-2</v>
      </c>
      <c r="J14" s="10"/>
      <c r="K14" s="10"/>
      <c r="L14" s="7">
        <v>1</v>
      </c>
      <c r="M14" s="15"/>
      <c r="N14" s="12"/>
      <c r="O14" s="54">
        <f t="shared" si="1"/>
        <v>0</v>
      </c>
      <c r="P14" s="13"/>
      <c r="Q14" s="54">
        <f t="shared" si="2"/>
        <v>0</v>
      </c>
      <c r="R14" s="13"/>
      <c r="S14" s="54">
        <f t="shared" si="3"/>
        <v>0</v>
      </c>
      <c r="T14" s="13"/>
      <c r="U14" s="54">
        <f t="shared" si="4"/>
        <v>0</v>
      </c>
      <c r="V14" s="43" t="s">
        <v>52</v>
      </c>
      <c r="W14" s="60"/>
      <c r="X14" s="61">
        <f t="shared" si="0"/>
        <v>0</v>
      </c>
    </row>
    <row r="15" spans="1:24" ht="46.8" customHeight="1" x14ac:dyDescent="0.3">
      <c r="A15" s="58">
        <v>13</v>
      </c>
      <c r="B15" s="21" t="s">
        <v>20</v>
      </c>
      <c r="C15" s="3" t="s">
        <v>53</v>
      </c>
      <c r="D15" s="17" t="s">
        <v>35</v>
      </c>
      <c r="E15" s="11" t="s">
        <v>54</v>
      </c>
      <c r="F15" s="16" t="s">
        <v>55</v>
      </c>
      <c r="G15" s="2" t="s">
        <v>25</v>
      </c>
      <c r="H15" s="11" t="s">
        <v>37</v>
      </c>
      <c r="I15" s="4">
        <v>3.85E-2</v>
      </c>
      <c r="J15" s="10"/>
      <c r="K15" s="10"/>
      <c r="L15" s="7">
        <v>1</v>
      </c>
      <c r="M15" s="15"/>
      <c r="N15" s="12"/>
      <c r="O15" s="54">
        <f t="shared" si="1"/>
        <v>0</v>
      </c>
      <c r="P15" s="13"/>
      <c r="Q15" s="54">
        <f t="shared" si="2"/>
        <v>0</v>
      </c>
      <c r="R15" s="13"/>
      <c r="S15" s="54">
        <f t="shared" si="3"/>
        <v>0</v>
      </c>
      <c r="T15" s="13"/>
      <c r="U15" s="54">
        <f t="shared" si="4"/>
        <v>0</v>
      </c>
      <c r="V15" s="51" t="s">
        <v>56</v>
      </c>
      <c r="W15" s="60"/>
      <c r="X15" s="61">
        <f t="shared" si="0"/>
        <v>0</v>
      </c>
    </row>
    <row r="16" spans="1:24" ht="46.8" x14ac:dyDescent="0.3">
      <c r="A16" s="58">
        <v>14</v>
      </c>
      <c r="B16" s="21" t="s">
        <v>20</v>
      </c>
      <c r="C16" s="3" t="s">
        <v>53</v>
      </c>
      <c r="D16" s="3" t="s">
        <v>22</v>
      </c>
      <c r="E16" s="11" t="s">
        <v>57</v>
      </c>
      <c r="F16" s="16" t="s">
        <v>55</v>
      </c>
      <c r="G16" s="9" t="s">
        <v>32</v>
      </c>
      <c r="H16" s="11" t="s">
        <v>26</v>
      </c>
      <c r="I16" s="4">
        <v>3.85E-2</v>
      </c>
      <c r="J16" s="10"/>
      <c r="K16" s="10"/>
      <c r="L16" s="10"/>
      <c r="M16" s="8">
        <v>1</v>
      </c>
      <c r="N16" s="12"/>
      <c r="O16" s="54">
        <f t="shared" si="1"/>
        <v>0</v>
      </c>
      <c r="P16" s="13"/>
      <c r="Q16" s="54">
        <f t="shared" si="2"/>
        <v>0</v>
      </c>
      <c r="R16" s="13"/>
      <c r="S16" s="54">
        <f t="shared" si="3"/>
        <v>0</v>
      </c>
      <c r="T16" s="13"/>
      <c r="U16" s="54">
        <f t="shared" si="4"/>
        <v>0</v>
      </c>
      <c r="V16" s="43" t="s">
        <v>58</v>
      </c>
      <c r="W16" s="60"/>
      <c r="X16" s="61">
        <f t="shared" si="0"/>
        <v>0</v>
      </c>
    </row>
    <row r="17" spans="1:24" ht="31.2" customHeight="1" x14ac:dyDescent="0.3">
      <c r="A17" s="58">
        <v>15</v>
      </c>
      <c r="B17" s="22" t="s">
        <v>59</v>
      </c>
      <c r="C17" s="3" t="s">
        <v>48</v>
      </c>
      <c r="D17" s="11" t="s">
        <v>35</v>
      </c>
      <c r="E17" s="11" t="s">
        <v>60</v>
      </c>
      <c r="F17" s="9" t="s">
        <v>61</v>
      </c>
      <c r="G17" s="9" t="s">
        <v>25</v>
      </c>
      <c r="H17" s="11" t="s">
        <v>26</v>
      </c>
      <c r="I17" s="4">
        <v>3.85E-2</v>
      </c>
      <c r="J17" s="10"/>
      <c r="K17" s="6">
        <v>1</v>
      </c>
      <c r="L17" s="10"/>
      <c r="M17" s="15"/>
      <c r="N17" s="12"/>
      <c r="O17" s="54">
        <f t="shared" si="1"/>
        <v>0</v>
      </c>
      <c r="P17" s="13"/>
      <c r="Q17" s="54">
        <f t="shared" si="2"/>
        <v>0</v>
      </c>
      <c r="R17" s="13"/>
      <c r="S17" s="54">
        <f t="shared" si="3"/>
        <v>0</v>
      </c>
      <c r="T17" s="13"/>
      <c r="U17" s="54">
        <f t="shared" si="4"/>
        <v>0</v>
      </c>
      <c r="V17" s="69" t="s">
        <v>62</v>
      </c>
      <c r="W17" s="60"/>
      <c r="X17" s="61">
        <f t="shared" si="0"/>
        <v>0</v>
      </c>
    </row>
    <row r="18" spans="1:24" ht="46.8" x14ac:dyDescent="0.3">
      <c r="A18" s="58">
        <v>16</v>
      </c>
      <c r="B18" s="22" t="s">
        <v>59</v>
      </c>
      <c r="C18" s="42" t="s">
        <v>63</v>
      </c>
      <c r="D18" s="11" t="s">
        <v>64</v>
      </c>
      <c r="E18" s="11" t="s">
        <v>65</v>
      </c>
      <c r="F18" s="9" t="s">
        <v>66</v>
      </c>
      <c r="G18" s="9" t="s">
        <v>25</v>
      </c>
      <c r="H18" s="11" t="s">
        <v>26</v>
      </c>
      <c r="I18" s="4">
        <v>3.85E-2</v>
      </c>
      <c r="J18" s="10"/>
      <c r="K18" s="10"/>
      <c r="L18" s="7">
        <v>1</v>
      </c>
      <c r="M18" s="15"/>
      <c r="N18" s="12"/>
      <c r="O18" s="54">
        <f t="shared" si="1"/>
        <v>0</v>
      </c>
      <c r="P18" s="13"/>
      <c r="Q18" s="54">
        <f t="shared" si="2"/>
        <v>0</v>
      </c>
      <c r="R18" s="13"/>
      <c r="S18" s="54">
        <f t="shared" si="3"/>
        <v>0</v>
      </c>
      <c r="T18" s="13"/>
      <c r="U18" s="54">
        <f t="shared" si="4"/>
        <v>0</v>
      </c>
      <c r="V18" s="69" t="s">
        <v>62</v>
      </c>
      <c r="W18" s="60"/>
      <c r="X18" s="61">
        <f t="shared" si="0"/>
        <v>0</v>
      </c>
    </row>
    <row r="19" spans="1:24" ht="31.2" x14ac:dyDescent="0.3">
      <c r="A19" s="58">
        <v>17</v>
      </c>
      <c r="B19" s="22" t="s">
        <v>67</v>
      </c>
      <c r="C19" s="42" t="s">
        <v>21</v>
      </c>
      <c r="D19" s="42" t="s">
        <v>35</v>
      </c>
      <c r="E19" s="42" t="s">
        <v>68</v>
      </c>
      <c r="F19" s="9" t="s">
        <v>69</v>
      </c>
      <c r="G19" s="9" t="s">
        <v>32</v>
      </c>
      <c r="H19" s="17" t="s">
        <v>37</v>
      </c>
      <c r="I19" s="4">
        <v>3.85E-2</v>
      </c>
      <c r="J19" s="10"/>
      <c r="K19" s="10"/>
      <c r="L19" s="10"/>
      <c r="M19" s="8">
        <v>1</v>
      </c>
      <c r="N19" s="12"/>
      <c r="O19" s="54">
        <f t="shared" si="1"/>
        <v>0</v>
      </c>
      <c r="P19" s="13"/>
      <c r="Q19" s="54">
        <f t="shared" si="2"/>
        <v>0</v>
      </c>
      <c r="R19" s="13"/>
      <c r="S19" s="54">
        <f t="shared" si="3"/>
        <v>0</v>
      </c>
      <c r="T19" s="13"/>
      <c r="U19" s="54">
        <f t="shared" si="4"/>
        <v>0</v>
      </c>
      <c r="V19" s="69" t="s">
        <v>62</v>
      </c>
      <c r="W19" s="60"/>
      <c r="X19" s="61">
        <f t="shared" si="0"/>
        <v>0</v>
      </c>
    </row>
    <row r="20" spans="1:24" ht="31.2" x14ac:dyDescent="0.3">
      <c r="A20" s="58">
        <v>18</v>
      </c>
      <c r="B20" s="22" t="s">
        <v>67</v>
      </c>
      <c r="C20" s="42" t="s">
        <v>70</v>
      </c>
      <c r="D20" s="42" t="s">
        <v>35</v>
      </c>
      <c r="E20" s="42" t="s">
        <v>71</v>
      </c>
      <c r="F20" s="9" t="s">
        <v>24</v>
      </c>
      <c r="G20" s="9" t="s">
        <v>32</v>
      </c>
      <c r="H20" s="17" t="s">
        <v>37</v>
      </c>
      <c r="I20" s="4">
        <v>3.85E-2</v>
      </c>
      <c r="J20" s="10"/>
      <c r="K20" s="6">
        <v>1</v>
      </c>
      <c r="L20" s="10"/>
      <c r="M20" s="15"/>
      <c r="N20" s="12"/>
      <c r="O20" s="54">
        <f t="shared" si="1"/>
        <v>0</v>
      </c>
      <c r="P20" s="13"/>
      <c r="Q20" s="54">
        <f t="shared" si="2"/>
        <v>0</v>
      </c>
      <c r="R20" s="13"/>
      <c r="S20" s="54">
        <f t="shared" si="3"/>
        <v>0</v>
      </c>
      <c r="T20" s="13"/>
      <c r="U20" s="54">
        <f t="shared" si="4"/>
        <v>0</v>
      </c>
      <c r="V20" s="43" t="s">
        <v>72</v>
      </c>
      <c r="W20" s="60"/>
      <c r="X20" s="61">
        <f t="shared" si="0"/>
        <v>0</v>
      </c>
    </row>
    <row r="21" spans="1:24" ht="31.2" x14ac:dyDescent="0.3">
      <c r="A21" s="58">
        <v>19</v>
      </c>
      <c r="B21" s="22" t="s">
        <v>67</v>
      </c>
      <c r="C21" s="42" t="s">
        <v>73</v>
      </c>
      <c r="D21" s="42" t="s">
        <v>22</v>
      </c>
      <c r="E21" s="11" t="s">
        <v>74</v>
      </c>
      <c r="F21" s="9" t="s">
        <v>24</v>
      </c>
      <c r="G21" s="9" t="s">
        <v>32</v>
      </c>
      <c r="H21" s="3" t="s">
        <v>26</v>
      </c>
      <c r="I21" s="4">
        <v>3.85E-2</v>
      </c>
      <c r="J21" s="10"/>
      <c r="K21" s="6">
        <v>1</v>
      </c>
      <c r="L21" s="10"/>
      <c r="M21" s="15"/>
      <c r="N21" s="12"/>
      <c r="O21" s="54">
        <f t="shared" si="1"/>
        <v>0</v>
      </c>
      <c r="P21" s="13"/>
      <c r="Q21" s="54">
        <f t="shared" si="2"/>
        <v>0</v>
      </c>
      <c r="R21" s="13"/>
      <c r="S21" s="54">
        <f t="shared" si="3"/>
        <v>0</v>
      </c>
      <c r="T21" s="13"/>
      <c r="U21" s="54">
        <f t="shared" si="4"/>
        <v>0</v>
      </c>
      <c r="V21" s="43" t="s">
        <v>72</v>
      </c>
      <c r="W21" s="60"/>
      <c r="X21" s="61">
        <f t="shared" si="0"/>
        <v>0</v>
      </c>
    </row>
    <row r="22" spans="1:24" ht="31.2" x14ac:dyDescent="0.3">
      <c r="A22" s="58">
        <v>20</v>
      </c>
      <c r="B22" s="22" t="s">
        <v>75</v>
      </c>
      <c r="C22" s="42" t="s">
        <v>76</v>
      </c>
      <c r="D22" s="42" t="s">
        <v>22</v>
      </c>
      <c r="E22" s="11" t="s">
        <v>77</v>
      </c>
      <c r="F22" s="9" t="s">
        <v>24</v>
      </c>
      <c r="G22" s="9" t="s">
        <v>25</v>
      </c>
      <c r="H22" s="3" t="s">
        <v>26</v>
      </c>
      <c r="I22" s="4">
        <v>3.7999999999999999E-2</v>
      </c>
      <c r="J22" s="70"/>
      <c r="K22" s="10"/>
      <c r="L22" s="7">
        <v>1</v>
      </c>
      <c r="M22" s="66"/>
      <c r="N22" s="12"/>
      <c r="O22" s="54">
        <f t="shared" si="1"/>
        <v>0</v>
      </c>
      <c r="P22" s="13"/>
      <c r="Q22" s="54">
        <f t="shared" si="2"/>
        <v>0</v>
      </c>
      <c r="R22" s="13"/>
      <c r="S22" s="54">
        <f t="shared" si="3"/>
        <v>0</v>
      </c>
      <c r="T22" s="13"/>
      <c r="U22" s="54">
        <f t="shared" si="4"/>
        <v>0</v>
      </c>
      <c r="V22" s="43" t="s">
        <v>34</v>
      </c>
      <c r="W22" s="60"/>
      <c r="X22" s="61">
        <f t="shared" si="0"/>
        <v>0</v>
      </c>
    </row>
    <row r="23" spans="1:24" ht="31.2" x14ac:dyDescent="0.3">
      <c r="A23" s="58">
        <v>21</v>
      </c>
      <c r="B23" s="22" t="s">
        <v>75</v>
      </c>
      <c r="C23" s="42" t="s">
        <v>76</v>
      </c>
      <c r="D23" s="42" t="s">
        <v>35</v>
      </c>
      <c r="E23" s="11" t="s">
        <v>78</v>
      </c>
      <c r="F23" s="9" t="s">
        <v>24</v>
      </c>
      <c r="G23" s="9" t="s">
        <v>32</v>
      </c>
      <c r="H23" s="3" t="s">
        <v>26</v>
      </c>
      <c r="I23" s="4">
        <v>3.7999999999999999E-2</v>
      </c>
      <c r="J23" s="10"/>
      <c r="K23" s="6">
        <v>1</v>
      </c>
      <c r="L23" s="70"/>
      <c r="M23" s="66"/>
      <c r="N23" s="12"/>
      <c r="O23" s="54">
        <f t="shared" si="1"/>
        <v>0</v>
      </c>
      <c r="P23" s="13"/>
      <c r="Q23" s="54">
        <f t="shared" si="2"/>
        <v>0</v>
      </c>
      <c r="R23" s="13"/>
      <c r="S23" s="54">
        <f t="shared" si="3"/>
        <v>0</v>
      </c>
      <c r="T23" s="13"/>
      <c r="U23" s="54">
        <f t="shared" si="4"/>
        <v>0</v>
      </c>
      <c r="V23" s="51" t="s">
        <v>79</v>
      </c>
      <c r="W23" s="60"/>
      <c r="X23" s="61">
        <f t="shared" si="0"/>
        <v>0</v>
      </c>
    </row>
    <row r="24" spans="1:24" ht="31.2" x14ac:dyDescent="0.3">
      <c r="A24" s="58">
        <v>22</v>
      </c>
      <c r="B24" s="22" t="s">
        <v>75</v>
      </c>
      <c r="C24" s="42" t="s">
        <v>76</v>
      </c>
      <c r="D24" s="42" t="s">
        <v>22</v>
      </c>
      <c r="E24" s="11" t="s">
        <v>80</v>
      </c>
      <c r="F24" s="9" t="s">
        <v>24</v>
      </c>
      <c r="G24" s="9" t="s">
        <v>25</v>
      </c>
      <c r="H24" s="3" t="s">
        <v>26</v>
      </c>
      <c r="I24" s="4">
        <v>3.85E-2</v>
      </c>
      <c r="J24" s="70"/>
      <c r="K24" s="20"/>
      <c r="L24" s="7">
        <v>1</v>
      </c>
      <c r="M24" s="67"/>
      <c r="N24" s="12"/>
      <c r="O24" s="54">
        <f t="shared" si="1"/>
        <v>0</v>
      </c>
      <c r="P24" s="13"/>
      <c r="Q24" s="54">
        <f t="shared" si="2"/>
        <v>0</v>
      </c>
      <c r="R24" s="13"/>
      <c r="S24" s="54">
        <f t="shared" si="3"/>
        <v>0</v>
      </c>
      <c r="T24" s="13"/>
      <c r="U24" s="54">
        <f t="shared" si="4"/>
        <v>0</v>
      </c>
      <c r="V24" s="51" t="s">
        <v>81</v>
      </c>
      <c r="W24" s="60"/>
      <c r="X24" s="61">
        <f t="shared" si="0"/>
        <v>0</v>
      </c>
    </row>
    <row r="25" spans="1:24" ht="31.2" x14ac:dyDescent="0.3">
      <c r="A25" s="58">
        <v>23</v>
      </c>
      <c r="B25" s="22" t="s">
        <v>75</v>
      </c>
      <c r="C25" s="42" t="s">
        <v>76</v>
      </c>
      <c r="D25" s="42" t="s">
        <v>22</v>
      </c>
      <c r="E25" s="11" t="s">
        <v>82</v>
      </c>
      <c r="F25" s="9" t="s">
        <v>24</v>
      </c>
      <c r="G25" s="9" t="s">
        <v>25</v>
      </c>
      <c r="H25" s="3" t="s">
        <v>26</v>
      </c>
      <c r="I25" s="4">
        <v>3.85E-2</v>
      </c>
      <c r="J25" s="10"/>
      <c r="K25" s="6">
        <v>1</v>
      </c>
      <c r="L25" s="10"/>
      <c r="M25" s="15"/>
      <c r="N25" s="12"/>
      <c r="O25" s="54">
        <f t="shared" si="1"/>
        <v>0</v>
      </c>
      <c r="P25" s="13"/>
      <c r="Q25" s="54">
        <f t="shared" si="2"/>
        <v>0</v>
      </c>
      <c r="R25" s="13"/>
      <c r="S25" s="54">
        <f t="shared" si="3"/>
        <v>0</v>
      </c>
      <c r="T25" s="13"/>
      <c r="U25" s="54">
        <f t="shared" si="4"/>
        <v>0</v>
      </c>
      <c r="V25" s="51" t="s">
        <v>81</v>
      </c>
      <c r="W25" s="60"/>
      <c r="X25" s="61">
        <f t="shared" si="0"/>
        <v>0</v>
      </c>
    </row>
    <row r="26" spans="1:24" ht="31.2" x14ac:dyDescent="0.3">
      <c r="A26" s="58">
        <v>24</v>
      </c>
      <c r="B26" s="22" t="s">
        <v>75</v>
      </c>
      <c r="C26" s="42" t="s">
        <v>76</v>
      </c>
      <c r="D26" s="42" t="s">
        <v>22</v>
      </c>
      <c r="E26" s="11" t="s">
        <v>83</v>
      </c>
      <c r="F26" s="9" t="s">
        <v>24</v>
      </c>
      <c r="G26" s="9" t="s">
        <v>25</v>
      </c>
      <c r="H26" s="3" t="s">
        <v>26</v>
      </c>
      <c r="I26" s="4">
        <v>3.85E-2</v>
      </c>
      <c r="J26" s="5">
        <v>1</v>
      </c>
      <c r="K26" s="10"/>
      <c r="L26" s="10"/>
      <c r="M26" s="67"/>
      <c r="N26" s="12"/>
      <c r="O26" s="54" t="e">
        <f>SUMPRODUCT(N26*#REF!)</f>
        <v>#REF!</v>
      </c>
      <c r="P26" s="13"/>
      <c r="Q26" s="54" t="e">
        <f>SUMPRODUCT(P26*#REF!)</f>
        <v>#REF!</v>
      </c>
      <c r="R26" s="13"/>
      <c r="S26" s="54" t="e">
        <f>SUMPRODUCT(R26*#REF!)</f>
        <v>#REF!</v>
      </c>
      <c r="T26" s="13"/>
      <c r="U26" s="54" t="e">
        <f>SUMPRODUCT(T26*#REF!)</f>
        <v>#REF!</v>
      </c>
      <c r="V26" s="51" t="s">
        <v>81</v>
      </c>
      <c r="W26" s="60"/>
      <c r="X26" s="61" t="e">
        <f>SUMPRODUCT(W26*#REF!)</f>
        <v>#REF!</v>
      </c>
    </row>
    <row r="27" spans="1:24" x14ac:dyDescent="0.3">
      <c r="A27" s="58">
        <v>25</v>
      </c>
      <c r="B27" s="22" t="s">
        <v>75</v>
      </c>
      <c r="C27" s="42" t="s">
        <v>84</v>
      </c>
      <c r="D27" s="42" t="s">
        <v>35</v>
      </c>
      <c r="E27" s="11" t="s">
        <v>85</v>
      </c>
      <c r="F27" s="9" t="s">
        <v>24</v>
      </c>
      <c r="G27" s="9" t="s">
        <v>32</v>
      </c>
      <c r="H27" s="3" t="s">
        <v>26</v>
      </c>
      <c r="I27" s="4">
        <v>3.85E-2</v>
      </c>
      <c r="J27" s="10"/>
      <c r="K27" s="20"/>
      <c r="L27" s="7">
        <v>1</v>
      </c>
      <c r="M27" s="15"/>
      <c r="N27" s="12"/>
      <c r="O27" s="54">
        <f t="shared" si="1"/>
        <v>0</v>
      </c>
      <c r="P27" s="13"/>
      <c r="Q27" s="54">
        <f t="shared" si="2"/>
        <v>0</v>
      </c>
      <c r="R27" s="13"/>
      <c r="S27" s="54">
        <f t="shared" si="3"/>
        <v>0</v>
      </c>
      <c r="T27" s="13"/>
      <c r="U27" s="54">
        <f t="shared" si="4"/>
        <v>0</v>
      </c>
      <c r="V27" s="51" t="s">
        <v>81</v>
      </c>
      <c r="W27" s="60"/>
      <c r="X27" s="61">
        <f t="shared" si="0"/>
        <v>0</v>
      </c>
    </row>
    <row r="28" spans="1:24" s="65" customFormat="1" ht="31.8" thickBot="1" x14ac:dyDescent="0.35">
      <c r="A28" s="71">
        <v>26</v>
      </c>
      <c r="B28" s="44" t="s">
        <v>75</v>
      </c>
      <c r="C28" s="72" t="s">
        <v>84</v>
      </c>
      <c r="D28" s="45" t="s">
        <v>35</v>
      </c>
      <c r="E28" s="46" t="s">
        <v>86</v>
      </c>
      <c r="F28" s="23" t="s">
        <v>24</v>
      </c>
      <c r="G28" s="23" t="s">
        <v>25</v>
      </c>
      <c r="H28" s="24" t="s">
        <v>26</v>
      </c>
      <c r="I28" s="25">
        <v>3.85E-2</v>
      </c>
      <c r="J28" s="26"/>
      <c r="K28" s="27">
        <v>1</v>
      </c>
      <c r="L28" s="73"/>
      <c r="M28" s="28"/>
      <c r="N28" s="12"/>
      <c r="O28" s="54">
        <f t="shared" si="1"/>
        <v>0</v>
      </c>
      <c r="P28" s="13"/>
      <c r="Q28" s="54">
        <f t="shared" si="2"/>
        <v>0</v>
      </c>
      <c r="R28" s="13"/>
      <c r="S28" s="54">
        <f t="shared" si="3"/>
        <v>0</v>
      </c>
      <c r="T28" s="13"/>
      <c r="U28" s="54">
        <f t="shared" si="4"/>
        <v>0</v>
      </c>
      <c r="V28" s="51"/>
      <c r="W28" s="60"/>
      <c r="X28" s="61">
        <f t="shared" si="0"/>
        <v>0</v>
      </c>
    </row>
    <row r="29" spans="1:24" s="79" customFormat="1" ht="36.6" thickBot="1" x14ac:dyDescent="0.35">
      <c r="B29" s="80"/>
      <c r="C29" s="81"/>
      <c r="D29" s="81"/>
      <c r="E29" s="81">
        <f>COUNTA(E3:E28)</f>
        <v>26</v>
      </c>
      <c r="F29" s="81"/>
      <c r="G29" s="81"/>
      <c r="H29" s="81"/>
      <c r="I29" s="82">
        <f>SUM(I3:I28)</f>
        <v>0.99999999999999978</v>
      </c>
      <c r="J29" s="82"/>
      <c r="K29" s="82"/>
      <c r="L29" s="82"/>
      <c r="M29" s="83"/>
      <c r="N29" s="84"/>
      <c r="O29" s="84" t="e">
        <f>SUM(O3:O28)</f>
        <v>#REF!</v>
      </c>
      <c r="P29" s="84"/>
      <c r="Q29" s="84" t="e">
        <f>SUM(Q3:Q28)</f>
        <v>#REF!</v>
      </c>
      <c r="R29" s="84"/>
      <c r="S29" s="84" t="e">
        <f>SUM(S3:S28)</f>
        <v>#REF!</v>
      </c>
      <c r="T29" s="84"/>
      <c r="U29" s="84" t="e">
        <f>SUM(U3:U28)</f>
        <v>#REF!</v>
      </c>
      <c r="V29" s="85"/>
      <c r="W29" s="86" t="s">
        <v>87</v>
      </c>
      <c r="X29" s="87" t="e">
        <f>SUM(X3:X28)</f>
        <v>#REF!</v>
      </c>
    </row>
    <row r="30" spans="1:24" x14ac:dyDescent="0.3">
      <c r="M30" s="75" t="s">
        <v>88</v>
      </c>
      <c r="N30" s="75"/>
      <c r="O30" s="76">
        <v>0.1</v>
      </c>
      <c r="P30" s="76"/>
      <c r="Q30" s="76">
        <v>0.2</v>
      </c>
      <c r="R30" s="76"/>
      <c r="S30" s="76">
        <v>0.3</v>
      </c>
      <c r="T30" s="76"/>
      <c r="U30" s="76">
        <v>0.4</v>
      </c>
    </row>
    <row r="31" spans="1:24" hidden="1" x14ac:dyDescent="0.3">
      <c r="K31" s="74"/>
    </row>
    <row r="32" spans="1:24" s="74" customFormat="1" hidden="1" x14ac:dyDescent="0.3">
      <c r="A32" s="18"/>
      <c r="B32" s="18"/>
      <c r="C32" s="18"/>
      <c r="D32" s="18"/>
      <c r="E32" s="18"/>
      <c r="F32" s="18"/>
      <c r="G32" s="18"/>
      <c r="H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51"/>
      <c r="W32" s="18"/>
      <c r="X32" s="18"/>
    </row>
    <row r="33" spans="1:24" s="74" customFormat="1" hidden="1" x14ac:dyDescent="0.3">
      <c r="A33" s="18"/>
      <c r="B33" s="18"/>
      <c r="C33" s="18"/>
      <c r="D33" s="18"/>
      <c r="E33" s="19"/>
      <c r="F33" s="19"/>
      <c r="G33" s="19"/>
      <c r="H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51"/>
      <c r="W33" s="18"/>
      <c r="X33" s="18"/>
    </row>
    <row r="34" spans="1:24" s="74" customFormat="1" ht="31.2" hidden="1" x14ac:dyDescent="0.3">
      <c r="A34" s="18"/>
      <c r="B34" s="18"/>
      <c r="C34" s="18" t="s">
        <v>89</v>
      </c>
      <c r="E34" s="47" t="s">
        <v>90</v>
      </c>
      <c r="F34" s="47"/>
      <c r="G34" s="47" t="s">
        <v>91</v>
      </c>
      <c r="H34" s="77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51"/>
      <c r="W34" s="18"/>
      <c r="X34" s="18"/>
    </row>
    <row r="35" spans="1:24" s="74" customFormat="1" ht="31.2" hidden="1" x14ac:dyDescent="0.3">
      <c r="A35" s="18"/>
      <c r="B35" s="18"/>
      <c r="C35" s="18" t="s">
        <v>92</v>
      </c>
      <c r="D35" s="48" t="s">
        <v>93</v>
      </c>
      <c r="E35" s="47" t="s">
        <v>94</v>
      </c>
      <c r="F35" s="49"/>
      <c r="G35" s="49"/>
      <c r="H35" s="49" t="s">
        <v>91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51"/>
      <c r="W35" s="18"/>
      <c r="X35" s="18"/>
    </row>
    <row r="36" spans="1:24" ht="31.2" hidden="1" x14ac:dyDescent="0.3">
      <c r="C36" s="18" t="s">
        <v>92</v>
      </c>
      <c r="D36" s="50"/>
      <c r="E36" s="47" t="s">
        <v>95</v>
      </c>
      <c r="F36" s="49"/>
      <c r="G36" s="49"/>
      <c r="H36" s="49" t="s">
        <v>91</v>
      </c>
      <c r="I36" s="74" t="s">
        <v>96</v>
      </c>
    </row>
    <row r="37" spans="1:24" hidden="1" x14ac:dyDescent="0.3">
      <c r="C37" s="18" t="s">
        <v>92</v>
      </c>
      <c r="D37" s="48"/>
      <c r="E37" s="47" t="s">
        <v>97</v>
      </c>
      <c r="F37" s="49"/>
      <c r="G37" s="49"/>
      <c r="H37" s="49" t="s">
        <v>91</v>
      </c>
      <c r="I37" s="74" t="s">
        <v>98</v>
      </c>
    </row>
    <row r="38" spans="1:24" hidden="1" x14ac:dyDescent="0.3">
      <c r="C38" s="18" t="s">
        <v>92</v>
      </c>
      <c r="D38" s="48"/>
      <c r="E38" s="47" t="s">
        <v>99</v>
      </c>
      <c r="F38" s="49"/>
      <c r="G38" s="49"/>
      <c r="H38" s="49" t="s">
        <v>91</v>
      </c>
    </row>
    <row r="39" spans="1:24" ht="31.2" hidden="1" x14ac:dyDescent="0.3">
      <c r="C39" s="18" t="s">
        <v>89</v>
      </c>
      <c r="D39" s="48" t="s">
        <v>100</v>
      </c>
      <c r="E39" s="47" t="s">
        <v>101</v>
      </c>
      <c r="F39" s="49"/>
      <c r="G39" s="49"/>
      <c r="H39" s="49" t="s">
        <v>91</v>
      </c>
      <c r="I39" s="78">
        <v>44600</v>
      </c>
    </row>
    <row r="40" spans="1:24" hidden="1" x14ac:dyDescent="0.3">
      <c r="C40" s="18" t="s">
        <v>89</v>
      </c>
      <c r="D40" s="48"/>
      <c r="E40" s="47" t="s">
        <v>102</v>
      </c>
      <c r="F40" s="49"/>
      <c r="G40" s="49"/>
      <c r="H40" s="49" t="s">
        <v>91</v>
      </c>
    </row>
  </sheetData>
  <mergeCells count="7">
    <mergeCell ref="C1:M1"/>
    <mergeCell ref="A1:B1"/>
    <mergeCell ref="N1:U1"/>
    <mergeCell ref="N2:O2"/>
    <mergeCell ref="P2:Q2"/>
    <mergeCell ref="R2:S2"/>
    <mergeCell ref="T2:U2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Carolina Cuadros</dc:creator>
  <cp:lastModifiedBy>ROBERT TORRES VELANDIA</cp:lastModifiedBy>
  <dcterms:created xsi:type="dcterms:W3CDTF">2022-01-27T21:38:41Z</dcterms:created>
  <dcterms:modified xsi:type="dcterms:W3CDTF">2022-01-27T23:14:28Z</dcterms:modified>
</cp:coreProperties>
</file>