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30BB5DC0-6748-4712-BD3E-3004CDE83D10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Cronog ejecución Plan Conservac" sheetId="1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3" l="1"/>
  <c r="J4" i="13"/>
  <c r="P4" i="13" s="1"/>
  <c r="L4" i="13"/>
  <c r="N4" i="13"/>
  <c r="J5" i="13"/>
  <c r="P5" i="13" s="1"/>
  <c r="L5" i="13"/>
  <c r="N5" i="13"/>
  <c r="J6" i="13"/>
  <c r="P6" i="13" s="1"/>
  <c r="L6" i="13"/>
  <c r="N6" i="13"/>
  <c r="J7" i="13"/>
  <c r="P7" i="13" s="1"/>
  <c r="L7" i="13"/>
  <c r="N7" i="13"/>
  <c r="J8" i="13"/>
  <c r="P8" i="13" s="1"/>
  <c r="L8" i="13"/>
  <c r="N8" i="13"/>
  <c r="J9" i="13"/>
  <c r="P9" i="13" s="1"/>
  <c r="L9" i="13"/>
  <c r="N9" i="13"/>
  <c r="J10" i="13"/>
  <c r="P10" i="13" s="1"/>
  <c r="L10" i="13"/>
  <c r="N10" i="13"/>
  <c r="J11" i="13"/>
  <c r="P11" i="13" s="1"/>
  <c r="L11" i="13"/>
  <c r="N11" i="13"/>
  <c r="J12" i="13"/>
  <c r="P12" i="13" s="1"/>
  <c r="L12" i="13"/>
  <c r="N12" i="13"/>
  <c r="J13" i="13"/>
  <c r="P13" i="13" s="1"/>
  <c r="L13" i="13"/>
  <c r="N13" i="13"/>
  <c r="J14" i="13"/>
  <c r="P14" i="13" s="1"/>
  <c r="L14" i="13"/>
  <c r="N14" i="13"/>
  <c r="Q4" i="13"/>
  <c r="R4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/>
  <c r="R11" i="13"/>
  <c r="Q12" i="13"/>
  <c r="R12" i="13" s="1"/>
  <c r="Q13" i="13"/>
  <c r="R13" i="13" s="1"/>
  <c r="Q14" i="13"/>
  <c r="R14" i="13"/>
  <c r="Q3" i="13" l="1"/>
  <c r="D15" i="13" l="1"/>
  <c r="R3" i="13" l="1"/>
  <c r="N3" i="13"/>
  <c r="L3" i="13"/>
  <c r="P3" i="13"/>
  <c r="R15" i="13" l="1"/>
</calcChain>
</file>

<file path=xl/sharedStrings.xml><?xml version="1.0" encoding="utf-8"?>
<sst xmlns="http://schemas.openxmlformats.org/spreadsheetml/2006/main" count="32" uniqueCount="32">
  <si>
    <t>CRONOGRAMA SISTEMA INTEGRADO DE CONSERVACIÓN - PLAN DE PRESERVACIÓN DIGITAL</t>
  </si>
  <si>
    <t>EJECUCIÓN TRIMESTRAL - PLAN DE PRESERVACIÓN DIGITAL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</si>
  <si>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</si>
  <si>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</si>
  <si>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</si>
  <si>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</si>
  <si>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</si>
  <si>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</si>
  <si>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</si>
  <si>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</si>
  <si>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</si>
  <si>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</si>
  <si>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</si>
  <si>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</si>
  <si>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</si>
  <si>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</si>
  <si>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Contratación Personal de Apoyo a los Procesos</t>
  </si>
  <si>
    <t>Contratación de Personal de Apoyo para el Proceso de Administración Documental.</t>
  </si>
  <si>
    <t>Contratación de Personal de Apoyo para el Proceso de Informatica y Tecnologia</t>
  </si>
  <si>
    <t>Preservación y Conservación de la Información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</si>
  <si>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</si>
  <si>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 y actuales a traves de ORFEO.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</si>
  <si>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</si>
  <si>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</si>
  <si>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</si>
  <si>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Soporte y Mantenimiento a los Sistemas de Información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</si>
  <si>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</si>
  <si>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</si>
  <si>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>Realizar pruebas al nuevo aplicativo ORFEO, para su puesta en marcha.</t>
  </si>
  <si>
    <t>Puesta en marcha nuevo aplicativo ORFEO</t>
  </si>
  <si>
    <t>Analizar viabilidad de uso para la firma electrónica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</si>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</sst>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7" borderId="5" xfId="0" applyNumberFormat="1" applyFont="1" applyFill="1" applyBorder="1" applyAlignment="1">
      <alignment horizontal="center"/>
    </xf>
    <xf numFmtId="9" fontId="2" fillId="7" borderId="4" xfId="1" applyFont="1" applyFill="1" applyBorder="1" applyAlignment="1">
      <alignment horizontal="center"/>
    </xf>
    <xf numFmtId="9" fontId="10" fillId="0" borderId="8" xfId="1" applyFont="1" applyFill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1" fillId="0" borderId="11" xfId="0" applyNumberFormat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8" borderId="1" xfId="0" applyFont="1" applyFill="1" applyBorder="1" applyAlignment="1">
      <alignment horizontal="justify" vertical="center" wrapText="1"/>
    </xf>
    <xf numFmtId="0" fontId="12" fillId="8" borderId="15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9" fontId="10" fillId="0" borderId="11" xfId="1" applyFont="1" applyFill="1" applyBorder="1" applyAlignment="1">
      <alignment horizontal="center" vertical="center"/>
    </xf>
    <xf numFmtId="9" fontId="10" fillId="0" borderId="11" xfId="0" applyNumberFormat="1" applyFont="1" applyFill="1" applyBorder="1" applyAlignment="1">
      <alignment horizontal="center" vertical="center"/>
    </xf>
    <xf numFmtId="164" fontId="13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69" zoomScaleNormal="69" workbookViewId="0">
      <selection activeCell="C8" sqref="C8"/>
    </sheetView>
  </sheetViews>
  <sheetFormatPr baseColWidth="10" defaultColWidth="0" defaultRowHeight="15.75" zeroHeight="1" x14ac:dyDescent="0.25"/>
  <cols>
    <col min="1" max="1" width="11.42578125" style="1" customWidth="1"/>
    <col min="2" max="2" width="35.5703125" customWidth="1"/>
    <col min="3" max="3" width="62.42578125" customWidth="1"/>
    <col min="4" max="4" width="16.85546875" style="1" customWidth="1"/>
    <col min="5" max="7" width="15.7109375" style="2" customWidth="1"/>
    <col min="8" max="8" width="23.140625" style="2" customWidth="1"/>
    <col min="9" max="9" width="19.85546875" style="1" customWidth="1"/>
    <col min="10" max="10" width="14.5703125" style="1" customWidth="1"/>
    <col min="11" max="11" width="17.140625" customWidth="1"/>
    <col min="12" max="12" width="16.42578125" style="1" customWidth="1"/>
    <col min="13" max="13" width="11.42578125" customWidth="1"/>
    <col min="14" max="14" width="11.42578125" style="1" customWidth="1"/>
    <col min="15" max="15" width="14.140625" customWidth="1"/>
    <col min="16" max="16" width="16" style="1" customWidth="1"/>
    <col min="17" max="17" width="22.85546875" style="1" customWidth="1"/>
    <col min="18" max="18" width="18" style="1" customWidth="1"/>
    <col min="19" max="19" width="2.5703125" customWidth="1"/>
    <col min="20" max="20" width="11.42578125" customWidth="1"/>
    <col min="21" max="16384" width="11.42578125" hidden="1"/>
  </cols>
  <sheetData>
    <row r="1" spans="1:18" ht="19.5" thickBot="1" x14ac:dyDescent="0.35">
      <c r="A1" s="27" t="s">
        <v>0</v>
      </c>
      <c r="B1" s="27"/>
      <c r="C1" s="27"/>
      <c r="D1" s="27"/>
      <c r="E1" s="28"/>
      <c r="F1" s="28"/>
      <c r="G1" s="28"/>
      <c r="H1" s="28"/>
      <c r="I1" s="29" t="s">
        <v>1</v>
      </c>
      <c r="J1" s="29"/>
      <c r="K1" s="29"/>
      <c r="L1" s="29"/>
      <c r="M1" s="29"/>
      <c r="N1" s="29"/>
      <c r="O1" s="29"/>
      <c r="P1" s="29"/>
    </row>
    <row r="2" spans="1:18" x14ac:dyDescent="0.25">
      <c r="A2" s="3" t="s">
        <v>2</v>
      </c>
      <c r="B2" s="3" t="s">
        <v>3</v>
      </c>
      <c r="C2" s="32" t="s">
        <v>4</v>
      </c>
      <c r="D2" s="6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30" t="s">
        <v>10</v>
      </c>
      <c r="J2" s="31"/>
      <c r="K2" s="25" t="s">
        <v>11</v>
      </c>
      <c r="L2" s="26"/>
      <c r="M2" s="30" t="s">
        <v>12</v>
      </c>
      <c r="N2" s="31"/>
      <c r="O2" s="25" t="s">
        <v>13</v>
      </c>
      <c r="P2" s="26"/>
      <c r="Q2" s="8" t="s">
        <v>14</v>
      </c>
      <c r="R2" s="9" t="s">
        <v>15</v>
      </c>
    </row>
    <row r="3" spans="1:18" s="5" customFormat="1" ht="30" x14ac:dyDescent="0.25">
      <c r="A3" s="4">
        <v>1</v>
      </c>
      <c r="B3" s="22" t="s">
        <v>16</v>
      </c>
      <c r="C3" s="20" t="s">
        <v>17</v>
      </c>
      <c r="D3" s="37">
        <v>0.08</v>
      </c>
      <c r="E3" s="33">
        <v>0.75</v>
      </c>
      <c r="F3" s="12">
        <v>0.25</v>
      </c>
      <c r="G3" s="12"/>
      <c r="H3" s="34"/>
      <c r="I3" s="35">
        <v>0.75</v>
      </c>
      <c r="J3" s="14">
        <f>SUMPRODUCT(I3*D3)</f>
        <v>0.06</v>
      </c>
      <c r="K3" s="13">
        <v>0.25</v>
      </c>
      <c r="L3" s="14">
        <f>SUMPRODUCT(K3*F3)</f>
        <v>6.25E-2</v>
      </c>
      <c r="M3" s="15"/>
      <c r="N3" s="14">
        <f>SUMPRODUCT(M3*H3)</f>
        <v>0</v>
      </c>
      <c r="O3" s="13"/>
      <c r="P3" s="14">
        <f>SUMPRODUCT(O3*J3)</f>
        <v>0</v>
      </c>
      <c r="Q3" s="17">
        <f>I3+K3+M3+O3</f>
        <v>1</v>
      </c>
      <c r="R3" s="12">
        <f>SUMPRODUCT(Q3*D3)</f>
        <v>0.08</v>
      </c>
    </row>
    <row r="4" spans="1:18" s="5" customFormat="1" ht="43.5" customHeight="1" x14ac:dyDescent="0.25">
      <c r="A4" s="4">
        <v>2</v>
      </c>
      <c r="B4" s="23"/>
      <c r="C4" s="20" t="s">
        <v>18</v>
      </c>
      <c r="D4" s="37">
        <v>0.08</v>
      </c>
      <c r="E4" s="33">
        <v>1</v>
      </c>
      <c r="F4" s="12"/>
      <c r="G4" s="12"/>
      <c r="H4" s="34"/>
      <c r="I4" s="35">
        <v>1</v>
      </c>
      <c r="J4" s="14">
        <f t="shared" ref="J4:J14" si="0">SUMPRODUCT(I4*D4)</f>
        <v>0.08</v>
      </c>
      <c r="K4" s="13"/>
      <c r="L4" s="14">
        <f t="shared" ref="L4:L14" si="1">SUMPRODUCT(K4*F4)</f>
        <v>0</v>
      </c>
      <c r="M4" s="15"/>
      <c r="N4" s="14">
        <f t="shared" ref="N4:N14" si="2">SUMPRODUCT(M4*H4)</f>
        <v>0</v>
      </c>
      <c r="O4" s="13"/>
      <c r="P4" s="14">
        <f t="shared" ref="P4:P14" si="3">SUMPRODUCT(O4*J4)</f>
        <v>0</v>
      </c>
      <c r="Q4" s="17">
        <f t="shared" ref="Q4:Q14" si="4">I4+K4+M4+O4</f>
        <v>1</v>
      </c>
      <c r="R4" s="12">
        <f t="shared" ref="R4:R14" si="5">SUMPRODUCT(Q4*D4)</f>
        <v>0.08</v>
      </c>
    </row>
    <row r="5" spans="1:18" s="5" customFormat="1" ht="45" x14ac:dyDescent="0.25">
      <c r="A5" s="4">
        <v>3</v>
      </c>
      <c r="B5" s="22" t="s">
        <v>19</v>
      </c>
      <c r="C5" s="20" t="s">
        <v>20</v>
      </c>
      <c r="D5" s="37">
        <v>0.08</v>
      </c>
      <c r="E5" s="12">
        <v>0.25</v>
      </c>
      <c r="F5" s="12">
        <v>0.25</v>
      </c>
      <c r="G5" s="12">
        <v>0.25</v>
      </c>
      <c r="H5" s="12">
        <v>0.25</v>
      </c>
      <c r="I5" s="36"/>
      <c r="J5" s="14">
        <f t="shared" si="0"/>
        <v>0</v>
      </c>
      <c r="K5" s="13"/>
      <c r="L5" s="14">
        <f t="shared" si="1"/>
        <v>0</v>
      </c>
      <c r="M5" s="15"/>
      <c r="N5" s="14">
        <f t="shared" si="2"/>
        <v>0</v>
      </c>
      <c r="O5" s="13"/>
      <c r="P5" s="14">
        <f t="shared" si="3"/>
        <v>0</v>
      </c>
      <c r="Q5" s="17">
        <f t="shared" si="4"/>
        <v>0</v>
      </c>
      <c r="R5" s="12">
        <f t="shared" si="5"/>
        <v>0</v>
      </c>
    </row>
    <row r="6" spans="1:18" s="5" customFormat="1" ht="66.75" customHeight="1" x14ac:dyDescent="0.25">
      <c r="A6" s="4">
        <v>4</v>
      </c>
      <c r="B6" s="24"/>
      <c r="C6" s="20" t="s">
        <v>21</v>
      </c>
      <c r="D6" s="37">
        <v>0.08</v>
      </c>
      <c r="E6" s="12">
        <v>0.5</v>
      </c>
      <c r="F6" s="12">
        <v>0.5</v>
      </c>
      <c r="G6" s="12"/>
      <c r="H6" s="34"/>
      <c r="I6" s="36">
        <v>0.5</v>
      </c>
      <c r="J6" s="14">
        <f t="shared" si="0"/>
        <v>0.04</v>
      </c>
      <c r="K6" s="13">
        <v>0.5</v>
      </c>
      <c r="L6" s="14">
        <f t="shared" si="1"/>
        <v>0.25</v>
      </c>
      <c r="M6" s="15"/>
      <c r="N6" s="14">
        <f t="shared" si="2"/>
        <v>0</v>
      </c>
      <c r="O6" s="13"/>
      <c r="P6" s="14">
        <f t="shared" si="3"/>
        <v>0</v>
      </c>
      <c r="Q6" s="17">
        <f t="shared" si="4"/>
        <v>1</v>
      </c>
      <c r="R6" s="12">
        <f t="shared" si="5"/>
        <v>0.08</v>
      </c>
    </row>
    <row r="7" spans="1:18" s="5" customFormat="1" ht="66.75" customHeight="1" x14ac:dyDescent="0.25">
      <c r="A7" s="4">
        <v>5</v>
      </c>
      <c r="B7" s="24"/>
      <c r="C7" s="18" t="s">
        <v>22</v>
      </c>
      <c r="D7" s="37">
        <v>0.08</v>
      </c>
      <c r="E7" s="12">
        <v>0.25</v>
      </c>
      <c r="F7" s="12">
        <v>0.25</v>
      </c>
      <c r="G7" s="12">
        <v>0.25</v>
      </c>
      <c r="H7" s="12">
        <v>0.25</v>
      </c>
      <c r="I7" s="36"/>
      <c r="J7" s="14">
        <f t="shared" si="0"/>
        <v>0</v>
      </c>
      <c r="K7" s="13"/>
      <c r="L7" s="14">
        <f t="shared" si="1"/>
        <v>0</v>
      </c>
      <c r="M7" s="15"/>
      <c r="N7" s="14">
        <f t="shared" si="2"/>
        <v>0</v>
      </c>
      <c r="O7" s="13"/>
      <c r="P7" s="14">
        <f t="shared" si="3"/>
        <v>0</v>
      </c>
      <c r="Q7" s="17">
        <f t="shared" si="4"/>
        <v>0</v>
      </c>
      <c r="R7" s="12">
        <f t="shared" si="5"/>
        <v>0</v>
      </c>
    </row>
    <row r="8" spans="1:18" s="5" customFormat="1" ht="50.25" customHeight="1" x14ac:dyDescent="0.25">
      <c r="A8" s="4">
        <v>6</v>
      </c>
      <c r="B8" s="24"/>
      <c r="C8" s="18" t="s">
        <v>23</v>
      </c>
      <c r="D8" s="37">
        <v>0.08</v>
      </c>
      <c r="E8" s="12">
        <v>0.25</v>
      </c>
      <c r="F8" s="12">
        <v>0.25</v>
      </c>
      <c r="G8" s="12">
        <v>0.25</v>
      </c>
      <c r="H8" s="12">
        <v>0.25</v>
      </c>
      <c r="I8" s="36"/>
      <c r="J8" s="14">
        <f t="shared" si="0"/>
        <v>0</v>
      </c>
      <c r="K8" s="13"/>
      <c r="L8" s="14">
        <f t="shared" si="1"/>
        <v>0</v>
      </c>
      <c r="M8" s="15"/>
      <c r="N8" s="14">
        <f t="shared" si="2"/>
        <v>0</v>
      </c>
      <c r="O8" s="13"/>
      <c r="P8" s="14">
        <f t="shared" si="3"/>
        <v>0</v>
      </c>
      <c r="Q8" s="17">
        <f t="shared" si="4"/>
        <v>0</v>
      </c>
      <c r="R8" s="12">
        <f t="shared" si="5"/>
        <v>0</v>
      </c>
    </row>
    <row r="9" spans="1:18" s="5" customFormat="1" ht="90.75" customHeight="1" x14ac:dyDescent="0.25">
      <c r="A9" s="4">
        <v>7</v>
      </c>
      <c r="B9" s="23"/>
      <c r="C9" s="19" t="s">
        <v>24</v>
      </c>
      <c r="D9" s="37">
        <v>0.08</v>
      </c>
      <c r="E9" s="12">
        <v>0.25</v>
      </c>
      <c r="F9" s="12">
        <v>0.25</v>
      </c>
      <c r="G9" s="12">
        <v>0.25</v>
      </c>
      <c r="H9" s="12">
        <v>0.25</v>
      </c>
      <c r="I9" s="36"/>
      <c r="J9" s="14">
        <f t="shared" si="0"/>
        <v>0</v>
      </c>
      <c r="K9" s="13"/>
      <c r="L9" s="14">
        <f t="shared" si="1"/>
        <v>0</v>
      </c>
      <c r="M9" s="15"/>
      <c r="N9" s="14">
        <f t="shared" si="2"/>
        <v>0</v>
      </c>
      <c r="O9" s="13"/>
      <c r="P9" s="14">
        <f t="shared" si="3"/>
        <v>0</v>
      </c>
      <c r="Q9" s="17">
        <f t="shared" si="4"/>
        <v>0</v>
      </c>
      <c r="R9" s="12">
        <f t="shared" si="5"/>
        <v>0</v>
      </c>
    </row>
    <row r="10" spans="1:18" s="5" customFormat="1" ht="58.5" customHeight="1" x14ac:dyDescent="0.25">
      <c r="A10" s="4">
        <v>8</v>
      </c>
      <c r="B10" s="22" t="s">
        <v>25</v>
      </c>
      <c r="C10" s="18" t="s">
        <v>26</v>
      </c>
      <c r="D10" s="37">
        <v>0.08</v>
      </c>
      <c r="E10" s="12">
        <v>0.25</v>
      </c>
      <c r="F10" s="12">
        <v>0.25</v>
      </c>
      <c r="G10" s="12">
        <v>0.25</v>
      </c>
      <c r="H10" s="12">
        <v>0.25</v>
      </c>
      <c r="I10" s="36"/>
      <c r="J10" s="14">
        <f t="shared" si="0"/>
        <v>0</v>
      </c>
      <c r="K10" s="13"/>
      <c r="L10" s="14">
        <f t="shared" si="1"/>
        <v>0</v>
      </c>
      <c r="M10" s="15"/>
      <c r="N10" s="14">
        <f t="shared" si="2"/>
        <v>0</v>
      </c>
      <c r="O10" s="13"/>
      <c r="P10" s="14">
        <f t="shared" si="3"/>
        <v>0</v>
      </c>
      <c r="Q10" s="17">
        <f t="shared" si="4"/>
        <v>0</v>
      </c>
      <c r="R10" s="12">
        <f t="shared" si="5"/>
        <v>0</v>
      </c>
    </row>
    <row r="11" spans="1:18" s="5" customFormat="1" ht="81.75" customHeight="1" x14ac:dyDescent="0.25">
      <c r="A11" s="4">
        <v>9</v>
      </c>
      <c r="B11" s="24"/>
      <c r="C11" s="20" t="s">
        <v>27</v>
      </c>
      <c r="D11" s="37">
        <v>0.08</v>
      </c>
      <c r="E11" s="12">
        <v>0.25</v>
      </c>
      <c r="F11" s="12">
        <v>0.25</v>
      </c>
      <c r="G11" s="12">
        <v>0.25</v>
      </c>
      <c r="H11" s="12">
        <v>0.25</v>
      </c>
      <c r="I11" s="36">
        <v>0.25</v>
      </c>
      <c r="J11" s="14">
        <f t="shared" si="0"/>
        <v>0.02</v>
      </c>
      <c r="K11" s="13">
        <v>0.25</v>
      </c>
      <c r="L11" s="14">
        <f t="shared" si="1"/>
        <v>6.25E-2</v>
      </c>
      <c r="M11" s="16">
        <v>0.25</v>
      </c>
      <c r="N11" s="14">
        <f t="shared" si="2"/>
        <v>6.25E-2</v>
      </c>
      <c r="O11" s="13">
        <v>0.25</v>
      </c>
      <c r="P11" s="14">
        <f t="shared" si="3"/>
        <v>5.0000000000000001E-3</v>
      </c>
      <c r="Q11" s="17">
        <v>1</v>
      </c>
      <c r="R11" s="12">
        <f t="shared" si="5"/>
        <v>0.08</v>
      </c>
    </row>
    <row r="12" spans="1:18" s="5" customFormat="1" ht="45.75" customHeight="1" x14ac:dyDescent="0.25">
      <c r="A12" s="4">
        <v>10</v>
      </c>
      <c r="B12" s="24"/>
      <c r="C12" s="21" t="s">
        <v>28</v>
      </c>
      <c r="D12" s="37">
        <v>0.1</v>
      </c>
      <c r="E12" s="34"/>
      <c r="F12" s="33">
        <v>0.25</v>
      </c>
      <c r="G12" s="12">
        <v>0.5</v>
      </c>
      <c r="H12" s="12">
        <v>0.25</v>
      </c>
      <c r="I12" s="35"/>
      <c r="J12" s="14">
        <f t="shared" si="0"/>
        <v>0</v>
      </c>
      <c r="K12" s="13">
        <v>0.25</v>
      </c>
      <c r="L12" s="14">
        <f t="shared" si="1"/>
        <v>6.25E-2</v>
      </c>
      <c r="M12" s="16">
        <v>0.5</v>
      </c>
      <c r="N12" s="14">
        <f t="shared" si="2"/>
        <v>0.125</v>
      </c>
      <c r="O12" s="13">
        <v>0.25</v>
      </c>
      <c r="P12" s="14">
        <f t="shared" si="3"/>
        <v>0</v>
      </c>
      <c r="Q12" s="17">
        <f t="shared" si="4"/>
        <v>1</v>
      </c>
      <c r="R12" s="12">
        <f t="shared" si="5"/>
        <v>0.1</v>
      </c>
    </row>
    <row r="13" spans="1:18" s="5" customFormat="1" ht="33.75" customHeight="1" x14ac:dyDescent="0.25">
      <c r="A13" s="4">
        <v>11</v>
      </c>
      <c r="B13" s="24"/>
      <c r="C13" s="21" t="s">
        <v>29</v>
      </c>
      <c r="D13" s="37">
        <v>0.1</v>
      </c>
      <c r="E13" s="34"/>
      <c r="F13" s="34"/>
      <c r="G13" s="12">
        <v>0.5</v>
      </c>
      <c r="H13" s="12">
        <v>0.5</v>
      </c>
      <c r="I13" s="35"/>
      <c r="J13" s="14">
        <f t="shared" si="0"/>
        <v>0</v>
      </c>
      <c r="K13" s="13"/>
      <c r="L13" s="14">
        <f t="shared" si="1"/>
        <v>0</v>
      </c>
      <c r="M13" s="15">
        <v>0.5</v>
      </c>
      <c r="N13" s="14">
        <f t="shared" si="2"/>
        <v>0.25</v>
      </c>
      <c r="O13" s="13">
        <v>0.5</v>
      </c>
      <c r="P13" s="14">
        <f t="shared" si="3"/>
        <v>0</v>
      </c>
      <c r="Q13" s="17">
        <f t="shared" si="4"/>
        <v>1</v>
      </c>
      <c r="R13" s="12">
        <f t="shared" si="5"/>
        <v>0.1</v>
      </c>
    </row>
    <row r="14" spans="1:18" s="5" customFormat="1" ht="41.25" customHeight="1" thickBot="1" x14ac:dyDescent="0.3">
      <c r="A14" s="4">
        <v>12</v>
      </c>
      <c r="B14" s="23"/>
      <c r="C14" s="21" t="s">
        <v>30</v>
      </c>
      <c r="D14" s="37">
        <v>0.08</v>
      </c>
      <c r="E14" s="12"/>
      <c r="F14" s="12"/>
      <c r="G14" s="12"/>
      <c r="H14" s="12">
        <v>1</v>
      </c>
      <c r="I14" s="35"/>
      <c r="J14" s="14">
        <f t="shared" si="0"/>
        <v>0</v>
      </c>
      <c r="K14" s="13"/>
      <c r="L14" s="14">
        <f t="shared" si="1"/>
        <v>0</v>
      </c>
      <c r="M14" s="15"/>
      <c r="N14" s="14">
        <f t="shared" si="2"/>
        <v>0</v>
      </c>
      <c r="O14" s="13">
        <v>1</v>
      </c>
      <c r="P14" s="14">
        <f t="shared" si="3"/>
        <v>0</v>
      </c>
      <c r="Q14" s="17">
        <f t="shared" si="4"/>
        <v>1</v>
      </c>
      <c r="R14" s="12">
        <f t="shared" si="5"/>
        <v>0.08</v>
      </c>
    </row>
    <row r="15" spans="1:18" ht="16.5" thickBot="1" x14ac:dyDescent="0.3">
      <c r="D15" s="11">
        <f>SUM(D3:D14)</f>
        <v>0.99999999999999989</v>
      </c>
      <c r="Q15" s="10" t="s">
        <v>31</v>
      </c>
      <c r="R15" s="10">
        <f>SUM(R3:R14)</f>
        <v>0.6</v>
      </c>
    </row>
    <row r="16" spans="1:18" hidden="1" x14ac:dyDescent="0.25"/>
  </sheetData>
  <mergeCells count="9">
    <mergeCell ref="B3:B4"/>
    <mergeCell ref="B5:B9"/>
    <mergeCell ref="B10:B14"/>
    <mergeCell ref="O2:P2"/>
    <mergeCell ref="A1:H1"/>
    <mergeCell ref="I1:P1"/>
    <mergeCell ref="I2:J2"/>
    <mergeCell ref="K2:L2"/>
    <mergeCell ref="M2: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070BA-426F-40B9-81FA-DAD13508B8E2}">
  <ds:schemaRefs>
    <ds:schemaRef ds:uri="http://schemas.microsoft.com/office/2006/metadata/properties"/>
    <ds:schemaRef ds:uri="http://schemas.microsoft.com/office/infopath/2007/PartnerControls"/>
    <ds:schemaRef ds:uri="d1868176-b133-4dd1-a36a-ba09e508ed29"/>
    <ds:schemaRef ds:uri="abb455dd-9556-46bb-bb9b-de0a6ca16bf9"/>
  </ds:schemaRefs>
</ds:datastoreItem>
</file>

<file path=customXml/itemProps2.xml><?xml version="1.0" encoding="utf-8"?>
<ds:datastoreItem xmlns:ds="http://schemas.openxmlformats.org/officeDocument/2006/customXml" ds:itemID="{762A4509-6DA4-492F-8A0C-F8D19666D7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9D550-111A-4C97-A20F-F28193596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2024-12-24T16:29:57Z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MediaServiceImageTags">
    <vt:lpwstr/>
  </property>
</Properties>
</file>