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d.docs.live.net/39ce86a8a321f718/My Documents/MARTHA TRABAJO/PÁGINA WEB/"/>
    </mc:Choice>
  </mc:AlternateContent>
  <xr:revisionPtr revIDLastSave="2" documentId="8_{D49A73B9-A400-47D0-92FD-920C3BE76F58}" xr6:coauthVersionLast="47" xr6:coauthVersionMax="47" xr10:uidLastSave="{E0F830EA-72FD-4773-806B-B26D2F599541}"/>
  <bookViews>
    <workbookView xWindow="-108" yWindow="-108" windowWidth="23256" windowHeight="12576" xr2:uid="{8C89E70D-0AD3-4809-8AAF-745B440BE134}"/>
  </bookViews>
  <sheets>
    <sheet name="PLAN DE TRABAJO ANUAL" sheetId="1" r:id="rId1"/>
  </sheets>
  <definedNames>
    <definedName name="_xlnm._FilterDatabase" localSheetId="0" hidden="1">'PLAN DE TRABAJO ANUAL'!$15:$96</definedName>
    <definedName name="_xlnm.Print_Area" localSheetId="0">'PLAN DE TRABAJO ANUAL'!$A$1:$V$96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8" i="1" l="1"/>
  <c r="S38" i="1"/>
  <c r="S28" i="1"/>
  <c r="S74" i="1"/>
  <c r="S70" i="1"/>
  <c r="S62" i="1"/>
  <c r="S64" i="1"/>
  <c r="S66" i="1"/>
  <c r="S60" i="1"/>
  <c r="S58" i="1"/>
  <c r="S56" i="1"/>
  <c r="S30" i="1"/>
  <c r="S32" i="1"/>
  <c r="S34" i="1"/>
  <c r="S44" i="1"/>
  <c r="S46" i="1"/>
  <c r="S48" i="1"/>
  <c r="S50" i="1"/>
  <c r="S52" i="1"/>
  <c r="H79" i="1"/>
  <c r="I79" i="1"/>
  <c r="J79" i="1"/>
  <c r="K79" i="1"/>
  <c r="L79" i="1"/>
  <c r="M79" i="1"/>
  <c r="N79" i="1"/>
  <c r="O79" i="1"/>
  <c r="P79" i="1"/>
  <c r="Q79" i="1"/>
  <c r="R79" i="1"/>
  <c r="H78" i="1"/>
  <c r="I78" i="1"/>
  <c r="J78" i="1"/>
  <c r="G78" i="1"/>
  <c r="G87" i="1" s="1"/>
  <c r="K78" i="1"/>
  <c r="L78" i="1"/>
  <c r="M78" i="1"/>
  <c r="M87" i="1" s="1"/>
  <c r="M89" i="1" s="1"/>
  <c r="N78" i="1"/>
  <c r="O78" i="1"/>
  <c r="S78" i="1" s="1"/>
  <c r="P78" i="1"/>
  <c r="Q78" i="1"/>
  <c r="R78" i="1"/>
  <c r="G79" i="1"/>
  <c r="S42" i="1"/>
  <c r="S40" i="1"/>
  <c r="T40" i="1" s="1"/>
  <c r="S24" i="1"/>
  <c r="S18" i="1"/>
  <c r="S16" i="1"/>
  <c r="T16" i="1" s="1"/>
  <c r="S22" i="1"/>
  <c r="S26" i="1"/>
  <c r="S54" i="1"/>
  <c r="S72" i="1"/>
  <c r="T72" i="1" s="1"/>
  <c r="S76" i="1"/>
  <c r="S36" i="1"/>
  <c r="T36" i="1" s="1"/>
  <c r="S20" i="1"/>
  <c r="T52" i="1"/>
  <c r="T58" i="1"/>
  <c r="M88" i="1"/>
  <c r="S87" i="1" l="1"/>
  <c r="G88" i="1"/>
  <c r="S88" i="1" s="1"/>
  <c r="S89" i="1" s="1"/>
  <c r="S79" i="1"/>
  <c r="T44" i="1"/>
  <c r="T28" i="1"/>
  <c r="T62" i="1"/>
  <c r="G89" i="1" l="1"/>
</calcChain>
</file>

<file path=xl/sharedStrings.xml><?xml version="1.0" encoding="utf-8"?>
<sst xmlns="http://schemas.openxmlformats.org/spreadsheetml/2006/main" count="208" uniqueCount="118">
  <si>
    <t>PROGRAMA DE CAPACITACIONES SG-SST</t>
  </si>
  <si>
    <t>Código: SG-112-GH-SG-SST-</t>
  </si>
  <si>
    <t>Versión: 0001</t>
  </si>
  <si>
    <t>Vigencia: /01/2024</t>
  </si>
  <si>
    <t>Proceso de Gestión Humana</t>
  </si>
  <si>
    <t>Integridad: No Aplica</t>
  </si>
  <si>
    <t>Confidencialidad: No Aplica</t>
  </si>
  <si>
    <t>Disponibilidad: No Aplica</t>
  </si>
  <si>
    <t>PERIODO DE IMPLEMENTACIÓN DEL PPROGRAMA</t>
  </si>
  <si>
    <t>RESPONSABLE DEL PROGRAMA</t>
  </si>
  <si>
    <t>Profesional Encargado</t>
  </si>
  <si>
    <t>1. OBJETIVO</t>
  </si>
  <si>
    <t xml:space="preserve">Desarrollar destrezas, habilidades, valores y competencias fundamentales del recurso humano, mediante la entrega de conocimientos, de manera que se posibilite el desarrollo profesional de los funcionarios. 
Garantizar que todos los funcionarios, contratistas y proveedores reciban la información que les permita realizar sus actividades en condiciones de seguridad.
</t>
  </si>
  <si>
    <t>2. ALCANCE</t>
  </si>
  <si>
    <t>Aplica para todos los funcionarios, contratistas y proveedores del Instituto Nacional para Ciegos.</t>
  </si>
  <si>
    <t>3. METAS</t>
  </si>
  <si>
    <t>Cumplir el 90% de las actividades planteadas.</t>
  </si>
  <si>
    <t>4. DEFINICIONES</t>
  </si>
  <si>
    <r>
      <rPr>
        <b/>
        <sz val="16"/>
        <rFont val="Arial"/>
        <family val="2"/>
      </rPr>
      <t xml:space="preserve">Capacitación: </t>
    </r>
    <r>
      <rPr>
        <sz val="16"/>
        <rFont val="Arial"/>
        <family val="2"/>
        <charset val="204"/>
      </rPr>
      <t xml:space="preserve">Proceso de enseñanza de conocimientos necesarios para desempeñar un cargo o desarrollar una tarea.
</t>
    </r>
    <r>
      <rPr>
        <b/>
        <sz val="16"/>
        <rFont val="Arial"/>
        <family val="2"/>
      </rPr>
      <t>Cronograma:</t>
    </r>
    <r>
      <rPr>
        <sz val="16"/>
        <rFont val="Arial"/>
        <family val="2"/>
        <charset val="204"/>
      </rPr>
      <t xml:space="preserve"> Asignación de temas, fecha, ubicación, responsable de la ejecución del programa de capacitación.
</t>
    </r>
    <r>
      <rPr>
        <b/>
        <sz val="16"/>
        <rFont val="Arial"/>
        <family val="2"/>
      </rPr>
      <t>Evaluación:</t>
    </r>
    <r>
      <rPr>
        <sz val="16"/>
        <rFont val="Arial"/>
        <family val="2"/>
        <charset val="204"/>
      </rPr>
      <t xml:space="preserve"> Medición del proceso capacitación – entrenamiento/aprendizaje.</t>
    </r>
  </si>
  <si>
    <t>5.  CRONOGRAMA</t>
  </si>
  <si>
    <t>ACTIVIDAD</t>
  </si>
  <si>
    <t>PERIODICIDAD</t>
  </si>
  <si>
    <t xml:space="preserve">PERIODO </t>
  </si>
  <si>
    <t>% 
CUMPLIMIENTO Actividad / Fase</t>
  </si>
  <si>
    <t>RESPONSABLE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</si>
  <si>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</si>
  <si>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</si>
  <si>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</si>
  <si>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</si>
  <si>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</si>
  <si>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</si>
  <si>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</si>
  <si>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</si>
  <si>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</si>
  <si>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</si>
  <si>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</si>
  <si>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</si>
  <si>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</si>
  <si>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PREVENCION RIESGO PSICOSOCIAL</t>
  </si>
  <si>
    <t>Prevención de Salud Mental</t>
  </si>
  <si>
    <t>Anual</t>
  </si>
  <si>
    <t>P*</t>
  </si>
  <si>
    <t>SST, ARL, PROVEEDORES EXTERNOS</t>
  </si>
  <si>
    <t>E*</t>
  </si>
  <si>
    <t>Higiene del Sueño</t>
  </si>
  <si>
    <t>Manejo del Estrés</t>
  </si>
  <si>
    <t>Yoga de la Risa</t>
  </si>
  <si>
    <t>Ley de desconexion Laboral y Acoso Laboral</t>
  </si>
  <si>
    <t>Aplicación de Bateria de Riesgo Psicosocial</t>
  </si>
  <si>
    <t>PREVENCION RIESGO OSTEOMUSCULAR</t>
  </si>
  <si>
    <t>Cuidado de manos</t>
  </si>
  <si>
    <t>Higiene Postural y Manipulación Manual de Cargas</t>
  </si>
  <si>
    <t>Pausas Activas</t>
  </si>
  <si>
    <t>Mensual</t>
  </si>
  <si>
    <t>Prevencion Enfermedades Osteomusculares</t>
  </si>
  <si>
    <t>PREVENCION VISUAL</t>
  </si>
  <si>
    <t>Cuidado Visual</t>
  </si>
  <si>
    <t xml:space="preserve">Anual </t>
  </si>
  <si>
    <t>Pausas Activas Visuales</t>
  </si>
  <si>
    <t>PREVENCION RIESGO CARDIOVASCULAR</t>
  </si>
  <si>
    <t>Prevencion Enfermedades Cardiovasculares</t>
  </si>
  <si>
    <t>Rumboterapia</t>
  </si>
  <si>
    <t>PROMOCIÓN Y PREVENCIÓN</t>
  </si>
  <si>
    <t>Hábitos de Vida Saludable</t>
  </si>
  <si>
    <t>Prevención Enfermedades Respiratorias</t>
  </si>
  <si>
    <t>Prevención de Cáncer de Cuello Uterino y Mama</t>
  </si>
  <si>
    <t>Taller de Nutrición</t>
  </si>
  <si>
    <t>COPASST</t>
  </si>
  <si>
    <t>Generalidades - Auditoria</t>
  </si>
  <si>
    <t>Inspecciones</t>
  </si>
  <si>
    <t>Investigacion Accidentes de Trabajo</t>
  </si>
  <si>
    <t>COMITÉ DE CONVIVENCIA LABORAL</t>
  </si>
  <si>
    <t>Protocolo Directiva 01 de 2023 de la Presidencia de la República</t>
  </si>
  <si>
    <t>Actualización Normatividad Laboral</t>
  </si>
  <si>
    <t>SEGURIDAD Y SALUD EN EL TRABAJO</t>
  </si>
  <si>
    <t>Induccion y Reinduccion SST</t>
  </si>
  <si>
    <t>Identificacion de peligros y Valoracion de Riesgos</t>
  </si>
  <si>
    <t>Uso de EPP</t>
  </si>
  <si>
    <t>Seguridad Vial</t>
  </si>
  <si>
    <t>Orden y Aseo</t>
  </si>
  <si>
    <t>EMERGENCIAS</t>
  </si>
  <si>
    <t>Primeros Auxilios</t>
  </si>
  <si>
    <t>Manejo de Extintores</t>
  </si>
  <si>
    <t>Evacuacion</t>
  </si>
  <si>
    <t>Total Programado</t>
  </si>
  <si>
    <t>Total Ejecutado</t>
  </si>
  <si>
    <r>
      <t xml:space="preserve">P*= </t>
    </r>
    <r>
      <rPr>
        <sz val="12"/>
        <rFont val="Arial"/>
        <family val="2"/>
        <charset val="204"/>
      </rPr>
      <t xml:space="preserve">Programado
</t>
    </r>
    <r>
      <rPr>
        <b/>
        <sz val="12"/>
        <rFont val="Arial"/>
        <family val="2"/>
        <charset val="204"/>
      </rPr>
      <t>E*</t>
    </r>
    <r>
      <rPr>
        <sz val="12"/>
        <rFont val="Arial"/>
        <family val="2"/>
        <charset val="204"/>
      </rPr>
      <t>= Ejecutado</t>
    </r>
  </si>
  <si>
    <t>6. RECURSOS ASIGNADOS</t>
  </si>
  <si>
    <t xml:space="preserve">Humano: Alta Gerencia, Responsable SST, COPASST y Brigada de Emergencias, ARL, Proveedores externos
Fisicos:  Áreas y tiempos para capacitaciones, video beam, televisor, papelería, Equipos de Computo, salas de capacitacion
Financieros: Ver Recursos en Presupuesto </t>
  </si>
  <si>
    <t>7.  MEDICIÓN Y SEGUIMIENTO</t>
  </si>
  <si>
    <t xml:space="preserve">CUMPLIMIENTO </t>
  </si>
  <si>
    <t>GRAFICA</t>
  </si>
  <si>
    <t>NOMBRE</t>
  </si>
  <si>
    <t>CUMPLIMIENTO DEL PROGRAMA</t>
  </si>
  <si>
    <t>VARIABLES</t>
  </si>
  <si>
    <t>PERIODO</t>
  </si>
  <si>
    <t xml:space="preserve">TOTAL </t>
  </si>
  <si>
    <t>ENE - JUN</t>
  </si>
  <si>
    <t>JUL - DIC</t>
  </si>
  <si>
    <t>FORMULA</t>
  </si>
  <si>
    <r>
      <t xml:space="preserve">Actividades ejecutadas *100
</t>
    </r>
    <r>
      <rPr>
        <sz val="12"/>
        <rFont val="Arial"/>
        <family val="2"/>
        <charset val="204"/>
      </rPr>
      <t>Actividades programadas</t>
    </r>
  </si>
  <si>
    <t>Programadas</t>
  </si>
  <si>
    <t>Ejecutadas</t>
  </si>
  <si>
    <t>Resultado</t>
  </si>
  <si>
    <t>Meta</t>
  </si>
  <si>
    <t>ANALISIS DE DATOS</t>
  </si>
  <si>
    <t>PRIMER SEMESTRE:</t>
  </si>
  <si>
    <t>SEGUNDO SEMESTRE:</t>
  </si>
  <si>
    <t>CARGO</t>
  </si>
  <si>
    <t>FIRMA</t>
  </si>
  <si>
    <t>Elaboró</t>
  </si>
  <si>
    <t>Karen Daniela León González</t>
  </si>
  <si>
    <t xml:space="preserve"> Profesional Universitario</t>
  </si>
  <si>
    <t>Revisó</t>
  </si>
  <si>
    <t>Coordinadora Grupo Gestión Humana y de la Información</t>
  </si>
  <si>
    <t>Aprobó</t>
  </si>
  <si>
    <t>Dr. Carlos Alberto Parra Dussan</t>
  </si>
  <si>
    <t xml:space="preserve">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</si>
</sst>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b/>
      <sz val="16"/>
      <name val="Arial"/>
      <family val="2"/>
      <charset val="204"/>
    </font>
    <font>
      <sz val="14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  <charset val="204"/>
    </font>
    <font>
      <sz val="12"/>
      <color theme="0"/>
      <name val="Arial"/>
      <family val="2"/>
      <charset val="204"/>
    </font>
    <font>
      <sz val="16"/>
      <color rgb="FFFF0000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6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/>
    <xf numFmtId="0" fontId="2" fillId="0" borderId="0" xfId="0" applyFont="1"/>
    <xf numFmtId="0" fontId="3" fillId="0" borderId="0" xfId="2" applyFont="1"/>
    <xf numFmtId="0" fontId="3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left" vertical="center"/>
    </xf>
    <xf numFmtId="0" fontId="9" fillId="7" borderId="1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9" fontId="3" fillId="0" borderId="1" xfId="3" applyFont="1" applyFill="1" applyBorder="1" applyAlignment="1" applyProtection="1">
      <alignment horizontal="center" vertical="center" wrapText="1"/>
    </xf>
    <xf numFmtId="1" fontId="3" fillId="0" borderId="9" xfId="0" applyNumberFormat="1" applyFont="1" applyBorder="1" applyAlignment="1" applyProtection="1">
      <alignment horizontal="center" vertical="center" wrapText="1"/>
      <protection locked="0"/>
    </xf>
    <xf numFmtId="1" fontId="3" fillId="0" borderId="10" xfId="0" applyNumberFormat="1" applyFont="1" applyBorder="1" applyAlignment="1" applyProtection="1">
      <alignment horizontal="center" vertical="center" wrapText="1"/>
      <protection locked="0"/>
    </xf>
    <xf numFmtId="1" fontId="3" fillId="0" borderId="11" xfId="0" applyNumberFormat="1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9" fontId="2" fillId="8" borderId="1" xfId="3" applyFont="1" applyFill="1" applyBorder="1" applyAlignment="1" applyProtection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3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9" fontId="2" fillId="8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14" fillId="0" borderId="9" xfId="3" applyFont="1" applyFill="1" applyBorder="1" applyAlignment="1" applyProtection="1">
      <alignment horizontal="center" vertical="center" wrapText="1"/>
    </xf>
    <xf numFmtId="9" fontId="14" fillId="0" borderId="10" xfId="3" applyFont="1" applyFill="1" applyBorder="1" applyAlignment="1" applyProtection="1">
      <alignment horizontal="center" vertical="center" wrapText="1"/>
    </xf>
    <xf numFmtId="9" fontId="14" fillId="0" borderId="11" xfId="3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4" xfId="0" applyNumberFormat="1" applyFont="1" applyBorder="1" applyAlignment="1" applyProtection="1">
      <alignment horizontal="center" vertical="center" wrapText="1"/>
      <protection locked="0"/>
    </xf>
    <xf numFmtId="1" fontId="6" fillId="0" borderId="5" xfId="0" applyNumberFormat="1" applyFont="1" applyBorder="1" applyAlignment="1" applyProtection="1">
      <alignment horizontal="center" vertical="center" wrapText="1"/>
      <protection locked="0"/>
    </xf>
    <xf numFmtId="1" fontId="6" fillId="0" borderId="6" xfId="0" applyNumberFormat="1" applyFont="1" applyBorder="1" applyAlignment="1" applyProtection="1">
      <alignment horizontal="center" vertical="center" wrapText="1"/>
      <protection locked="0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1" fontId="2" fillId="6" borderId="9" xfId="0" applyNumberFormat="1" applyFont="1" applyFill="1" applyBorder="1" applyAlignment="1">
      <alignment horizontal="center" vertical="center" wrapText="1"/>
    </xf>
    <xf numFmtId="1" fontId="2" fillId="6" borderId="10" xfId="0" applyNumberFormat="1" applyFont="1" applyFill="1" applyBorder="1" applyAlignment="1">
      <alignment horizontal="center" vertical="center" wrapText="1"/>
    </xf>
    <xf numFmtId="1" fontId="2" fillId="6" borderId="1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center" wrapText="1"/>
    </xf>
    <xf numFmtId="1" fontId="2" fillId="6" borderId="8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1" fontId="2" fillId="6" borderId="7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7C2B3B01-01BC-41AA-B2BC-716B35927932}"/>
    <cellStyle name="Normal 6" xfId="2" xr:uid="{882728F3-5CD3-4B8F-8989-75EE1B18375C}"/>
    <cellStyle name="Porcentaje" xfId="3" builtinId="5"/>
  </cellStyles>
  <dxfs count="39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DE EJECUCIÓN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v>PRIMER SEMESTRE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ANUAL'!$C$89:$C$90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ANUAL'!$G$89:$G$90</c:f>
              <c:numCache>
                <c:formatCode>0%</c:formatCode>
                <c:ptCount val="2"/>
                <c:pt idx="0">
                  <c:v>0.90909090909090906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8-4633-AE6F-0265ACCE9E86}"/>
            </c:ext>
          </c:extLst>
        </c:ser>
        <c:ser>
          <c:idx val="9"/>
          <c:order val="1"/>
          <c:tx>
            <c:v>SEGUNDO SEMESTRE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ANUAL'!$C$89:$C$90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ANUAL'!$M$89:$M$90</c:f>
              <c:numCache>
                <c:formatCode>0%</c:formatCode>
                <c:ptCount val="2"/>
                <c:pt idx="0">
                  <c:v>0.65217391304347827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58-4633-AE6F-0265ACCE9E86}"/>
            </c:ext>
          </c:extLst>
        </c:ser>
        <c:ser>
          <c:idx val="15"/>
          <c:order val="2"/>
          <c:tx>
            <c:v>ANUAL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ANUAL'!$C$89:$C$90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ANUAL'!$S$89:$S$90</c:f>
              <c:numCache>
                <c:formatCode>0%</c:formatCode>
                <c:ptCount val="2"/>
                <c:pt idx="0">
                  <c:v>0.77777777777777779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58-4633-AE6F-0265ACCE9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369476352"/>
        <c:axId val="1"/>
      </c:barChart>
      <c:catAx>
        <c:axId val="36947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3694763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336350</xdr:rowOff>
    </xdr:from>
    <xdr:to>
      <xdr:col>1</xdr:col>
      <xdr:colOff>2184400</xdr:colOff>
      <xdr:row>4</xdr:row>
      <xdr:rowOff>200025</xdr:rowOff>
    </xdr:to>
    <xdr:pic>
      <xdr:nvPicPr>
        <xdr:cNvPr id="2018907" name="Imagen 5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6F9C3BE6-9429-4D1C-7B3E-4E024A74D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>
          <a:fillRect/>
        </a:stretch>
      </xdr:blipFill>
      <xdr:spPr bwMode="auto">
        <a:xfrm>
          <a:off x="352425" y="336350"/>
          <a:ext cx="3825875" cy="143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209550</xdr:colOff>
      <xdr:row>84</xdr:row>
      <xdr:rowOff>123825</xdr:rowOff>
    </xdr:from>
    <xdr:to>
      <xdr:col>21</xdr:col>
      <xdr:colOff>3638550</xdr:colOff>
      <xdr:row>91</xdr:row>
      <xdr:rowOff>1143000</xdr:rowOff>
    </xdr:to>
    <xdr:graphicFrame macro="">
      <xdr:nvGraphicFramePr>
        <xdr:cNvPr id="2018908" name="Gráfico 2">
          <a:extLst>
            <a:ext uri="{FF2B5EF4-FFF2-40B4-BE49-F238E27FC236}">
              <a16:creationId xmlns:a16="http://schemas.microsoft.com/office/drawing/2014/main" id="{AD3982EF-11FC-A8A9-7F4D-505B30B4A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4B1DE-7087-4150-9590-5E7AE02D7CB2}">
  <sheetPr>
    <pageSetUpPr fitToPage="1"/>
  </sheetPr>
  <dimension ref="A1:IV96"/>
  <sheetViews>
    <sheetView showGridLines="0" tabSelected="1" view="pageBreakPreview" zoomScale="60" zoomScaleNormal="60" workbookViewId="0">
      <selection activeCell="C4" sqref="C4:U6"/>
    </sheetView>
  </sheetViews>
  <sheetFormatPr baseColWidth="10" defaultColWidth="9.109375" defaultRowHeight="15.6" x14ac:dyDescent="0.3"/>
  <cols>
    <col min="1" max="1" width="29.109375" style="1" customWidth="1"/>
    <col min="2" max="2" width="37.6640625" style="6" customWidth="1"/>
    <col min="3" max="3" width="20.88671875" style="6" customWidth="1"/>
    <col min="4" max="4" width="40.6640625" style="6" customWidth="1"/>
    <col min="5" max="5" width="20.88671875" style="1" customWidth="1"/>
    <col min="6" max="6" width="6.44140625" style="1" customWidth="1"/>
    <col min="7" max="18" width="8.88671875" style="4" customWidth="1"/>
    <col min="19" max="19" width="13.6640625" style="1" customWidth="1"/>
    <col min="20" max="20" width="10.33203125" style="1" customWidth="1"/>
    <col min="21" max="21" width="22.44140625" style="1" customWidth="1"/>
    <col min="22" max="22" width="57.33203125" style="1" customWidth="1"/>
    <col min="23" max="256" width="11.44140625" style="1" customWidth="1"/>
    <col min="257" max="16384" width="9.109375" style="1"/>
  </cols>
  <sheetData>
    <row r="1" spans="1:22" ht="31.5" customHeight="1" thickBot="1" x14ac:dyDescent="0.3">
      <c r="A1" s="44"/>
      <c r="B1" s="44"/>
      <c r="C1" s="44" t="s">
        <v>0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12" t="s">
        <v>1</v>
      </c>
    </row>
    <row r="2" spans="1:22" ht="31.5" customHeight="1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12" t="s">
        <v>2</v>
      </c>
    </row>
    <row r="3" spans="1:22" ht="31.5" customHeight="1" thickBot="1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12" t="s">
        <v>3</v>
      </c>
    </row>
    <row r="4" spans="1:22" ht="31.5" customHeight="1" thickBot="1" x14ac:dyDescent="0.3">
      <c r="A4" s="44"/>
      <c r="B4" s="44"/>
      <c r="C4" s="44" t="s">
        <v>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12" t="s">
        <v>5</v>
      </c>
    </row>
    <row r="5" spans="1:22" ht="31.5" customHeight="1" thickBo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12" t="s">
        <v>6</v>
      </c>
    </row>
    <row r="6" spans="1:22" ht="31.5" customHeight="1" thickBot="1" x14ac:dyDescent="0.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12" t="s">
        <v>7</v>
      </c>
    </row>
    <row r="7" spans="1:22" ht="45" customHeight="1" thickBot="1" x14ac:dyDescent="0.3">
      <c r="A7" s="52" t="s">
        <v>8</v>
      </c>
      <c r="B7" s="52"/>
      <c r="C7" s="46">
        <v>2024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</row>
    <row r="8" spans="1:22" ht="45" customHeight="1" thickBot="1" x14ac:dyDescent="0.3">
      <c r="A8" s="45" t="s">
        <v>9</v>
      </c>
      <c r="B8" s="45"/>
      <c r="C8" s="46" t="s">
        <v>10</v>
      </c>
      <c r="D8" s="46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2" ht="45" customHeight="1" thickBot="1" x14ac:dyDescent="0.3">
      <c r="A9" s="45" t="s">
        <v>11</v>
      </c>
      <c r="B9" s="45"/>
      <c r="C9" s="51" t="s">
        <v>12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45" customHeight="1" thickBot="1" x14ac:dyDescent="0.3">
      <c r="A10" s="45" t="s">
        <v>13</v>
      </c>
      <c r="B10" s="45"/>
      <c r="C10" s="46" t="s">
        <v>14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spans="1:22" ht="45" customHeight="1" thickBot="1" x14ac:dyDescent="0.3">
      <c r="A11" s="45" t="s">
        <v>15</v>
      </c>
      <c r="B11" s="45"/>
      <c r="C11" s="46" t="s">
        <v>16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spans="1:22" ht="77.25" customHeight="1" thickBot="1" x14ac:dyDescent="0.3">
      <c r="A12" s="45" t="s">
        <v>17</v>
      </c>
      <c r="B12" s="45"/>
      <c r="C12" s="71" t="s">
        <v>18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</row>
    <row r="13" spans="1:22" ht="28.5" customHeight="1" thickBot="1" x14ac:dyDescent="0.35">
      <c r="A13" s="49" t="s">
        <v>19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</row>
    <row r="14" spans="1:22" ht="32.25" customHeight="1" thickBot="1" x14ac:dyDescent="0.3">
      <c r="A14" s="62" t="s">
        <v>20</v>
      </c>
      <c r="B14" s="63"/>
      <c r="C14" s="63"/>
      <c r="D14" s="64"/>
      <c r="E14" s="48" t="s">
        <v>21</v>
      </c>
      <c r="F14" s="48"/>
      <c r="G14" s="39" t="s">
        <v>22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 t="s">
        <v>23</v>
      </c>
      <c r="T14" s="39"/>
      <c r="U14" s="35" t="s">
        <v>24</v>
      </c>
      <c r="V14" s="39" t="s">
        <v>25</v>
      </c>
    </row>
    <row r="15" spans="1:22" ht="32.25" customHeight="1" thickBot="1" x14ac:dyDescent="0.3">
      <c r="A15" s="65"/>
      <c r="B15" s="66"/>
      <c r="C15" s="66"/>
      <c r="D15" s="67"/>
      <c r="E15" s="48"/>
      <c r="F15" s="48"/>
      <c r="G15" s="7" t="s">
        <v>26</v>
      </c>
      <c r="H15" s="7" t="s">
        <v>27</v>
      </c>
      <c r="I15" s="7" t="s">
        <v>28</v>
      </c>
      <c r="J15" s="7" t="s">
        <v>29</v>
      </c>
      <c r="K15" s="7" t="s">
        <v>30</v>
      </c>
      <c r="L15" s="7" t="s">
        <v>31</v>
      </c>
      <c r="M15" s="7" t="s">
        <v>32</v>
      </c>
      <c r="N15" s="7" t="s">
        <v>33</v>
      </c>
      <c r="O15" s="7" t="s">
        <v>34</v>
      </c>
      <c r="P15" s="7" t="s">
        <v>35</v>
      </c>
      <c r="Q15" s="7" t="s">
        <v>36</v>
      </c>
      <c r="R15" s="7" t="s">
        <v>37</v>
      </c>
      <c r="S15" s="39"/>
      <c r="T15" s="39"/>
      <c r="U15" s="35"/>
      <c r="V15" s="39"/>
    </row>
    <row r="16" spans="1:22" s="3" customFormat="1" ht="24" customHeight="1" thickBot="1" x14ac:dyDescent="0.3">
      <c r="A16" s="69" t="s">
        <v>38</v>
      </c>
      <c r="B16" s="53" t="s">
        <v>39</v>
      </c>
      <c r="C16" s="54"/>
      <c r="D16" s="55"/>
      <c r="E16" s="15" t="s">
        <v>40</v>
      </c>
      <c r="F16" s="11" t="s">
        <v>41</v>
      </c>
      <c r="G16" s="8"/>
      <c r="H16" s="8"/>
      <c r="I16" s="8">
        <v>1</v>
      </c>
      <c r="J16" s="8"/>
      <c r="K16" s="8"/>
      <c r="L16" s="8"/>
      <c r="M16" s="8"/>
      <c r="N16" s="8"/>
      <c r="O16" s="8"/>
      <c r="P16" s="8"/>
      <c r="Q16" s="8"/>
      <c r="R16" s="8"/>
      <c r="S16" s="16">
        <f>IFERROR(IF(COUNT(G16:R16)&lt;1,0,IF(COUNT(G17:R17)&gt;=COUNT(G16:R16),1,(COUNT(G17:R17)/COUNT(G16:R16)))),0)</f>
        <v>1</v>
      </c>
      <c r="T16" s="41">
        <f>AVERAGE(S16:S35)</f>
        <v>0.7</v>
      </c>
      <c r="U16" s="17" t="s">
        <v>42</v>
      </c>
      <c r="V16" s="20"/>
    </row>
    <row r="17" spans="1:22" s="3" customFormat="1" ht="24" customHeight="1" thickBot="1" x14ac:dyDescent="0.3">
      <c r="A17" s="70"/>
      <c r="B17" s="56"/>
      <c r="C17" s="57"/>
      <c r="D17" s="58"/>
      <c r="E17" s="15"/>
      <c r="F17" s="9" t="s">
        <v>43</v>
      </c>
      <c r="G17" s="8"/>
      <c r="H17" s="8"/>
      <c r="I17" s="8">
        <v>1</v>
      </c>
      <c r="J17" s="8"/>
      <c r="K17" s="8"/>
      <c r="L17" s="8"/>
      <c r="M17" s="8"/>
      <c r="N17" s="8"/>
      <c r="O17" s="8"/>
      <c r="P17" s="8"/>
      <c r="Q17" s="8"/>
      <c r="R17" s="8"/>
      <c r="S17" s="16"/>
      <c r="T17" s="42"/>
      <c r="U17" s="18"/>
      <c r="V17" s="20"/>
    </row>
    <row r="18" spans="1:22" s="3" customFormat="1" ht="24" customHeight="1" thickBot="1" x14ac:dyDescent="0.3">
      <c r="A18" s="70"/>
      <c r="B18" s="53" t="s">
        <v>44</v>
      </c>
      <c r="C18" s="54"/>
      <c r="D18" s="55"/>
      <c r="E18" s="15" t="s">
        <v>40</v>
      </c>
      <c r="F18" s="11" t="s">
        <v>41</v>
      </c>
      <c r="G18" s="8"/>
      <c r="H18" s="8"/>
      <c r="I18" s="8"/>
      <c r="J18" s="8"/>
      <c r="K18" s="8">
        <v>1</v>
      </c>
      <c r="L18" s="8"/>
      <c r="M18" s="8"/>
      <c r="N18" s="8"/>
      <c r="O18" s="8"/>
      <c r="P18" s="8"/>
      <c r="Q18" s="8"/>
      <c r="R18" s="8"/>
      <c r="S18" s="16">
        <f>IFERROR(IF(COUNT(G18:R18)&lt;1,0,IF(COUNT(G19:R19)&gt;=COUNT(G18:R18),1,(COUNT(G19:R19)/COUNT(G18:R18)))),0)</f>
        <v>0</v>
      </c>
      <c r="T18" s="42"/>
      <c r="U18" s="18"/>
      <c r="V18" s="20"/>
    </row>
    <row r="19" spans="1:22" s="3" customFormat="1" ht="24" customHeight="1" thickBot="1" x14ac:dyDescent="0.3">
      <c r="A19" s="70"/>
      <c r="B19" s="56"/>
      <c r="C19" s="57"/>
      <c r="D19" s="58"/>
      <c r="E19" s="15"/>
      <c r="F19" s="9" t="s">
        <v>43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16"/>
      <c r="T19" s="42"/>
      <c r="U19" s="18"/>
      <c r="V19" s="20"/>
    </row>
    <row r="20" spans="1:22" s="3" customFormat="1" ht="24" customHeight="1" thickBot="1" x14ac:dyDescent="0.3">
      <c r="A20" s="70"/>
      <c r="B20" s="53" t="s">
        <v>45</v>
      </c>
      <c r="C20" s="54"/>
      <c r="D20" s="55"/>
      <c r="E20" s="15" t="s">
        <v>40</v>
      </c>
      <c r="F20" s="11" t="s">
        <v>41</v>
      </c>
      <c r="G20" s="8"/>
      <c r="H20" s="8"/>
      <c r="I20" s="8"/>
      <c r="J20" s="8"/>
      <c r="K20" s="8"/>
      <c r="L20" s="8"/>
      <c r="M20" s="8">
        <v>1</v>
      </c>
      <c r="N20" s="8"/>
      <c r="O20" s="8"/>
      <c r="P20" s="8"/>
      <c r="Q20" s="8"/>
      <c r="R20" s="8"/>
      <c r="S20" s="16">
        <f>IFERROR(IF(COUNT(G20:R20)&lt;1,0,IF(COUNT(G21:R21)&gt;=COUNT(G20:R20),1,(COUNT(G21:R21)/COUNT(G20:R20)))),0)</f>
        <v>1</v>
      </c>
      <c r="T20" s="42"/>
      <c r="U20" s="18"/>
      <c r="V20" s="20"/>
    </row>
    <row r="21" spans="1:22" s="3" customFormat="1" ht="24" customHeight="1" thickBot="1" x14ac:dyDescent="0.3">
      <c r="A21" s="70"/>
      <c r="B21" s="56"/>
      <c r="C21" s="57"/>
      <c r="D21" s="58"/>
      <c r="E21" s="15"/>
      <c r="F21" s="9" t="s">
        <v>43</v>
      </c>
      <c r="G21" s="8"/>
      <c r="H21" s="8"/>
      <c r="I21" s="8"/>
      <c r="J21" s="8"/>
      <c r="K21" s="8">
        <v>1</v>
      </c>
      <c r="L21" s="8"/>
      <c r="M21" s="8"/>
      <c r="N21" s="8"/>
      <c r="O21" s="8"/>
      <c r="P21" s="8"/>
      <c r="Q21" s="8"/>
      <c r="R21" s="8"/>
      <c r="S21" s="16"/>
      <c r="T21" s="42"/>
      <c r="U21" s="18"/>
      <c r="V21" s="20"/>
    </row>
    <row r="22" spans="1:22" s="3" customFormat="1" ht="24" customHeight="1" thickBot="1" x14ac:dyDescent="0.3">
      <c r="A22" s="70"/>
      <c r="B22" s="53" t="s">
        <v>46</v>
      </c>
      <c r="C22" s="54"/>
      <c r="D22" s="55"/>
      <c r="E22" s="15" t="s">
        <v>40</v>
      </c>
      <c r="F22" s="11" t="s">
        <v>41</v>
      </c>
      <c r="G22" s="8"/>
      <c r="H22" s="8"/>
      <c r="I22" s="8"/>
      <c r="J22" s="8"/>
      <c r="K22" s="8"/>
      <c r="L22" s="8"/>
      <c r="M22" s="8"/>
      <c r="N22" s="8"/>
      <c r="O22" s="8">
        <v>1</v>
      </c>
      <c r="P22" s="8"/>
      <c r="Q22" s="8"/>
      <c r="R22" s="8"/>
      <c r="S22" s="16">
        <f>IFERROR(IF(COUNT(G22:R22)&lt;1,0,IF(COUNT(G23:R23)&gt;=COUNT(G22:R22),1,(COUNT(G23:R23)/COUNT(G22:R22)))),0)</f>
        <v>0</v>
      </c>
      <c r="T22" s="42"/>
      <c r="U22" s="18"/>
      <c r="V22" s="20"/>
    </row>
    <row r="23" spans="1:22" s="3" customFormat="1" ht="24" customHeight="1" thickBot="1" x14ac:dyDescent="0.3">
      <c r="A23" s="70"/>
      <c r="B23" s="56"/>
      <c r="C23" s="57"/>
      <c r="D23" s="58"/>
      <c r="E23" s="15"/>
      <c r="F23" s="9" t="s">
        <v>43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16"/>
      <c r="T23" s="42"/>
      <c r="U23" s="18"/>
      <c r="V23" s="20"/>
    </row>
    <row r="24" spans="1:22" s="3" customFormat="1" ht="24" customHeight="1" thickBot="1" x14ac:dyDescent="0.3">
      <c r="A24" s="70"/>
      <c r="B24" s="53" t="s">
        <v>47</v>
      </c>
      <c r="C24" s="54"/>
      <c r="D24" s="55"/>
      <c r="E24" s="15" t="s">
        <v>40</v>
      </c>
      <c r="F24" s="11" t="s">
        <v>41</v>
      </c>
      <c r="G24" s="8"/>
      <c r="H24" s="8"/>
      <c r="I24" s="8"/>
      <c r="J24" s="8">
        <v>1</v>
      </c>
      <c r="K24" s="8"/>
      <c r="L24" s="8"/>
      <c r="M24" s="8"/>
      <c r="N24" s="8"/>
      <c r="O24" s="8"/>
      <c r="P24" s="8"/>
      <c r="Q24" s="8"/>
      <c r="R24" s="8"/>
      <c r="S24" s="16">
        <f>IFERROR(IF(COUNT(G24:R24)&lt;1,0,IF(COUNT(G25:R25)&gt;=COUNT(G24:R24),1,(COUNT(G25:R25)/COUNT(G24:R24)))),0)</f>
        <v>1</v>
      </c>
      <c r="T24" s="42"/>
      <c r="U24" s="18"/>
      <c r="V24" s="20"/>
    </row>
    <row r="25" spans="1:22" s="3" customFormat="1" ht="24" customHeight="1" thickBot="1" x14ac:dyDescent="0.3">
      <c r="A25" s="70"/>
      <c r="B25" s="56"/>
      <c r="C25" s="57"/>
      <c r="D25" s="58"/>
      <c r="E25" s="15"/>
      <c r="F25" s="9" t="s">
        <v>43</v>
      </c>
      <c r="G25" s="8"/>
      <c r="H25" s="8"/>
      <c r="I25" s="8"/>
      <c r="J25" s="8">
        <v>1</v>
      </c>
      <c r="K25" s="8"/>
      <c r="L25" s="8"/>
      <c r="M25" s="8"/>
      <c r="N25" s="8"/>
      <c r="O25" s="8"/>
      <c r="P25" s="8"/>
      <c r="Q25" s="8"/>
      <c r="R25" s="8"/>
      <c r="S25" s="16"/>
      <c r="T25" s="42"/>
      <c r="U25" s="18"/>
      <c r="V25" s="20"/>
    </row>
    <row r="26" spans="1:22" s="3" customFormat="1" ht="24" customHeight="1" thickBot="1" x14ac:dyDescent="0.3">
      <c r="A26" s="70"/>
      <c r="B26" s="53" t="s">
        <v>48</v>
      </c>
      <c r="C26" s="54"/>
      <c r="D26" s="55"/>
      <c r="E26" s="15" t="s">
        <v>40</v>
      </c>
      <c r="F26" s="11" t="s">
        <v>41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>
        <v>1</v>
      </c>
      <c r="R26" s="8"/>
      <c r="S26" s="16">
        <f>IFERROR(IF(COUNT(G26:R26)&lt;1,0,IF(COUNT(G27:R27)&gt;=COUNT(G26:R26),1,(COUNT(G27:R27)/COUNT(G26:R26)))),0)</f>
        <v>1</v>
      </c>
      <c r="T26" s="42"/>
      <c r="U26" s="18"/>
      <c r="V26" s="20"/>
    </row>
    <row r="27" spans="1:22" s="3" customFormat="1" ht="24" customHeight="1" thickBot="1" x14ac:dyDescent="0.3">
      <c r="A27" s="72"/>
      <c r="B27" s="56"/>
      <c r="C27" s="57"/>
      <c r="D27" s="58"/>
      <c r="E27" s="15"/>
      <c r="F27" s="9" t="s">
        <v>43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>
        <v>1</v>
      </c>
      <c r="R27" s="8"/>
      <c r="S27" s="16"/>
      <c r="T27" s="43"/>
      <c r="U27" s="18"/>
      <c r="V27" s="20"/>
    </row>
    <row r="28" spans="1:22" s="3" customFormat="1" ht="24" customHeight="1" thickBot="1" x14ac:dyDescent="0.3">
      <c r="A28" s="69" t="s">
        <v>49</v>
      </c>
      <c r="B28" s="53" t="s">
        <v>50</v>
      </c>
      <c r="C28" s="54"/>
      <c r="D28" s="55"/>
      <c r="E28" s="15" t="s">
        <v>40</v>
      </c>
      <c r="F28" s="11" t="s">
        <v>41</v>
      </c>
      <c r="G28" s="8"/>
      <c r="H28" s="8"/>
      <c r="I28" s="8"/>
      <c r="J28" s="8">
        <v>1</v>
      </c>
      <c r="K28" s="8"/>
      <c r="L28" s="8"/>
      <c r="M28" s="8"/>
      <c r="N28" s="8"/>
      <c r="O28" s="8"/>
      <c r="P28" s="8"/>
      <c r="Q28" s="8"/>
      <c r="R28" s="8"/>
      <c r="S28" s="16">
        <f>IFERROR(IF(COUNT(G28:R28)&lt;1,0,IF(COUNT(G29:R29)&gt;=COUNT(G28:R28),1,(COUNT(G29:R29)/COUNT(G28:R28)))),0)</f>
        <v>0</v>
      </c>
      <c r="T28" s="41">
        <f>AVERAGE(S28:S47)</f>
        <v>0.75</v>
      </c>
      <c r="U28" s="18"/>
      <c r="V28" s="10"/>
    </row>
    <row r="29" spans="1:22" s="3" customFormat="1" ht="24" customHeight="1" thickBot="1" x14ac:dyDescent="0.3">
      <c r="A29" s="70"/>
      <c r="B29" s="56"/>
      <c r="C29" s="57"/>
      <c r="D29" s="58"/>
      <c r="E29" s="15"/>
      <c r="F29" s="9" t="s">
        <v>43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16"/>
      <c r="T29" s="42"/>
      <c r="U29" s="18"/>
      <c r="V29" s="10"/>
    </row>
    <row r="30" spans="1:22" s="3" customFormat="1" ht="24" customHeight="1" thickBot="1" x14ac:dyDescent="0.3">
      <c r="A30" s="70"/>
      <c r="B30" s="53" t="s">
        <v>51</v>
      </c>
      <c r="C30" s="54"/>
      <c r="D30" s="55"/>
      <c r="E30" s="15" t="s">
        <v>40</v>
      </c>
      <c r="F30" s="11" t="s">
        <v>41</v>
      </c>
      <c r="G30" s="8"/>
      <c r="H30" s="8"/>
      <c r="I30" s="8"/>
      <c r="J30" s="8"/>
      <c r="K30" s="8"/>
      <c r="L30" s="8"/>
      <c r="M30" s="8"/>
      <c r="N30" s="8">
        <v>1</v>
      </c>
      <c r="O30" s="8"/>
      <c r="P30" s="8"/>
      <c r="Q30" s="8"/>
      <c r="R30" s="8"/>
      <c r="S30" s="16">
        <f>IFERROR(IF(COUNT(G30:R30)&lt;1,0,IF(COUNT(G31:R31)&gt;=COUNT(G30:R30),1,(COUNT(G31:R31)/COUNT(G30:R30)))),0)</f>
        <v>1</v>
      </c>
      <c r="T30" s="42"/>
      <c r="U30" s="18"/>
      <c r="V30" s="10"/>
    </row>
    <row r="31" spans="1:22" s="3" customFormat="1" ht="24" customHeight="1" thickBot="1" x14ac:dyDescent="0.3">
      <c r="A31" s="70"/>
      <c r="B31" s="56"/>
      <c r="C31" s="57"/>
      <c r="D31" s="58"/>
      <c r="E31" s="15"/>
      <c r="F31" s="9" t="s">
        <v>43</v>
      </c>
      <c r="G31" s="8"/>
      <c r="H31" s="8"/>
      <c r="I31" s="8"/>
      <c r="J31" s="8"/>
      <c r="K31" s="8"/>
      <c r="L31" s="8"/>
      <c r="M31" s="8"/>
      <c r="N31" s="8">
        <v>1</v>
      </c>
      <c r="O31" s="8"/>
      <c r="P31" s="8"/>
      <c r="Q31" s="8"/>
      <c r="R31" s="8"/>
      <c r="S31" s="16"/>
      <c r="T31" s="42"/>
      <c r="U31" s="18"/>
      <c r="V31" s="10"/>
    </row>
    <row r="32" spans="1:22" s="3" customFormat="1" ht="24" customHeight="1" thickBot="1" x14ac:dyDescent="0.3">
      <c r="A32" s="70"/>
      <c r="B32" s="53" t="s">
        <v>52</v>
      </c>
      <c r="C32" s="54"/>
      <c r="D32" s="55"/>
      <c r="E32" s="15" t="s">
        <v>53</v>
      </c>
      <c r="F32" s="11" t="s">
        <v>41</v>
      </c>
      <c r="G32" s="8">
        <v>1</v>
      </c>
      <c r="H32" s="8">
        <v>1</v>
      </c>
      <c r="I32" s="8">
        <v>1</v>
      </c>
      <c r="J32" s="8">
        <v>1</v>
      </c>
      <c r="K32" s="8">
        <v>1</v>
      </c>
      <c r="L32" s="8">
        <v>1</v>
      </c>
      <c r="M32" s="8">
        <v>1</v>
      </c>
      <c r="N32" s="8">
        <v>1</v>
      </c>
      <c r="O32" s="8">
        <v>1</v>
      </c>
      <c r="P32" s="8">
        <v>1</v>
      </c>
      <c r="Q32" s="8">
        <v>1</v>
      </c>
      <c r="R32" s="8">
        <v>1</v>
      </c>
      <c r="S32" s="16">
        <f>IFERROR(IF(COUNT(G32:R32)&lt;1,0,IF(COUNT(G33:R33)&gt;=COUNT(G32:R32),1,(COUNT(G33:R33)/COUNT(G32:R32)))),0)</f>
        <v>1</v>
      </c>
      <c r="T32" s="42"/>
      <c r="U32" s="18"/>
      <c r="V32" s="10"/>
    </row>
    <row r="33" spans="1:22" s="3" customFormat="1" ht="24" customHeight="1" thickBot="1" x14ac:dyDescent="0.3">
      <c r="A33" s="70"/>
      <c r="B33" s="56"/>
      <c r="C33" s="57"/>
      <c r="D33" s="58"/>
      <c r="E33" s="15"/>
      <c r="F33" s="9" t="s">
        <v>43</v>
      </c>
      <c r="G33" s="8">
        <v>1</v>
      </c>
      <c r="H33" s="8">
        <v>1</v>
      </c>
      <c r="I33" s="8">
        <v>1</v>
      </c>
      <c r="J33" s="8">
        <v>1</v>
      </c>
      <c r="K33" s="8">
        <v>1</v>
      </c>
      <c r="L33" s="8">
        <v>1</v>
      </c>
      <c r="M33" s="8">
        <v>1</v>
      </c>
      <c r="N33" s="8">
        <v>1</v>
      </c>
      <c r="O33" s="8">
        <v>1</v>
      </c>
      <c r="P33" s="8">
        <v>1</v>
      </c>
      <c r="Q33" s="8">
        <v>1</v>
      </c>
      <c r="R33" s="8">
        <v>1</v>
      </c>
      <c r="S33" s="16"/>
      <c r="T33" s="42"/>
      <c r="U33" s="18"/>
      <c r="V33" s="10"/>
    </row>
    <row r="34" spans="1:22" s="3" customFormat="1" ht="24" customHeight="1" thickBot="1" x14ac:dyDescent="0.3">
      <c r="A34" s="70"/>
      <c r="B34" s="53" t="s">
        <v>54</v>
      </c>
      <c r="C34" s="54"/>
      <c r="D34" s="55"/>
      <c r="E34" s="15" t="s">
        <v>40</v>
      </c>
      <c r="F34" s="11" t="s">
        <v>41</v>
      </c>
      <c r="G34" s="8"/>
      <c r="H34" s="8"/>
      <c r="I34" s="8"/>
      <c r="J34" s="8"/>
      <c r="K34" s="8"/>
      <c r="L34" s="8">
        <v>1</v>
      </c>
      <c r="M34" s="8"/>
      <c r="N34" s="8"/>
      <c r="O34" s="8"/>
      <c r="P34" s="8"/>
      <c r="Q34" s="8"/>
      <c r="R34" s="8"/>
      <c r="S34" s="16">
        <f>IFERROR(IF(COUNT(G34:R34)&lt;1,0,IF(COUNT(G35:R35)&gt;=COUNT(G34:R34),1,(COUNT(G35:R35)/COUNT(G34:R34)))),0)</f>
        <v>1</v>
      </c>
      <c r="T34" s="42"/>
      <c r="U34" s="18"/>
      <c r="V34" s="10"/>
    </row>
    <row r="35" spans="1:22" s="3" customFormat="1" ht="24" customHeight="1" thickBot="1" x14ac:dyDescent="0.3">
      <c r="A35" s="70"/>
      <c r="B35" s="56"/>
      <c r="C35" s="57"/>
      <c r="D35" s="58"/>
      <c r="E35" s="15"/>
      <c r="F35" s="9" t="s">
        <v>43</v>
      </c>
      <c r="G35" s="8"/>
      <c r="H35" s="8"/>
      <c r="I35" s="8"/>
      <c r="J35" s="8"/>
      <c r="K35" s="8"/>
      <c r="L35" s="8">
        <v>1</v>
      </c>
      <c r="M35" s="8"/>
      <c r="N35" s="8"/>
      <c r="O35" s="8"/>
      <c r="P35" s="8"/>
      <c r="Q35" s="8"/>
      <c r="R35" s="8"/>
      <c r="S35" s="16"/>
      <c r="T35" s="43"/>
      <c r="U35" s="18"/>
      <c r="V35" s="10"/>
    </row>
    <row r="36" spans="1:22" s="3" customFormat="1" ht="24" customHeight="1" thickBot="1" x14ac:dyDescent="0.3">
      <c r="A36" s="69" t="s">
        <v>55</v>
      </c>
      <c r="B36" s="53" t="s">
        <v>56</v>
      </c>
      <c r="C36" s="54"/>
      <c r="D36" s="55"/>
      <c r="E36" s="15" t="s">
        <v>57</v>
      </c>
      <c r="F36" s="11" t="s">
        <v>41</v>
      </c>
      <c r="G36" s="8"/>
      <c r="H36" s="8"/>
      <c r="I36" s="8"/>
      <c r="J36" s="8"/>
      <c r="K36" s="8">
        <v>1</v>
      </c>
      <c r="L36" s="8"/>
      <c r="M36" s="8"/>
      <c r="N36" s="8"/>
      <c r="O36" s="8"/>
      <c r="P36" s="8"/>
      <c r="Q36" s="8"/>
      <c r="R36" s="8"/>
      <c r="S36" s="16">
        <f>IFERROR(IF(COUNT(G36:R36)&lt;1,0,IF(COUNT(G37:R37)&gt;=COUNT(G36:R36),1,(COUNT(G37:R37)/COUNT(G36:R36)))),0)</f>
        <v>1</v>
      </c>
      <c r="T36" s="41">
        <f>AVERAGE(S36:S77)</f>
        <v>0.69047619047619047</v>
      </c>
      <c r="U36" s="18"/>
      <c r="V36" s="20"/>
    </row>
    <row r="37" spans="1:22" s="3" customFormat="1" ht="24" customHeight="1" thickBot="1" x14ac:dyDescent="0.3">
      <c r="A37" s="70"/>
      <c r="B37" s="56"/>
      <c r="C37" s="57"/>
      <c r="D37" s="58"/>
      <c r="E37" s="15"/>
      <c r="F37" s="9" t="s">
        <v>43</v>
      </c>
      <c r="G37" s="8"/>
      <c r="H37" s="8"/>
      <c r="I37" s="8"/>
      <c r="J37" s="8"/>
      <c r="K37" s="8">
        <v>1</v>
      </c>
      <c r="L37" s="8"/>
      <c r="M37" s="8"/>
      <c r="N37" s="8">
        <v>1</v>
      </c>
      <c r="O37" s="8"/>
      <c r="P37" s="8"/>
      <c r="Q37" s="8"/>
      <c r="R37" s="8"/>
      <c r="S37" s="16"/>
      <c r="T37" s="42"/>
      <c r="U37" s="18"/>
      <c r="V37" s="20"/>
    </row>
    <row r="38" spans="1:22" s="3" customFormat="1" ht="24" customHeight="1" thickBot="1" x14ac:dyDescent="0.3">
      <c r="A38" s="70"/>
      <c r="B38" s="53" t="s">
        <v>58</v>
      </c>
      <c r="C38" s="54"/>
      <c r="D38" s="55"/>
      <c r="E38" s="15" t="s">
        <v>57</v>
      </c>
      <c r="F38" s="11" t="s">
        <v>41</v>
      </c>
      <c r="G38" s="8"/>
      <c r="H38" s="8"/>
      <c r="I38" s="8">
        <v>1</v>
      </c>
      <c r="J38" s="8"/>
      <c r="K38" s="8"/>
      <c r="L38" s="8">
        <v>1</v>
      </c>
      <c r="M38" s="8"/>
      <c r="N38" s="8"/>
      <c r="O38" s="8">
        <v>1</v>
      </c>
      <c r="P38" s="8"/>
      <c r="Q38" s="8"/>
      <c r="R38" s="8">
        <v>1</v>
      </c>
      <c r="S38" s="16">
        <f>IFERROR(IF(COUNT(G38:R38)&lt;1,0,IF(COUNT(G39:R39)&gt;=COUNT(G38:R38),1,(COUNT(G39:R39)/COUNT(G38:R38)))),0)</f>
        <v>0.5</v>
      </c>
      <c r="T38" s="42"/>
      <c r="U38" s="18"/>
      <c r="V38" s="10"/>
    </row>
    <row r="39" spans="1:22" s="3" customFormat="1" ht="24" customHeight="1" thickBot="1" x14ac:dyDescent="0.3">
      <c r="A39" s="70"/>
      <c r="B39" s="56"/>
      <c r="C39" s="57"/>
      <c r="D39" s="58"/>
      <c r="E39" s="15"/>
      <c r="F39" s="9" t="s">
        <v>43</v>
      </c>
      <c r="G39" s="8"/>
      <c r="H39" s="8"/>
      <c r="I39" s="8">
        <v>1</v>
      </c>
      <c r="J39" s="8"/>
      <c r="K39" s="8"/>
      <c r="L39" s="8"/>
      <c r="M39" s="8"/>
      <c r="N39" s="8"/>
      <c r="O39" s="8"/>
      <c r="P39" s="8"/>
      <c r="Q39" s="8"/>
      <c r="R39" s="8">
        <v>1</v>
      </c>
      <c r="S39" s="16"/>
      <c r="T39" s="43"/>
      <c r="U39" s="18"/>
      <c r="V39" s="10"/>
    </row>
    <row r="40" spans="1:22" s="3" customFormat="1" ht="24" customHeight="1" thickBot="1" x14ac:dyDescent="0.3">
      <c r="A40" s="69" t="s">
        <v>59</v>
      </c>
      <c r="B40" s="53" t="s">
        <v>60</v>
      </c>
      <c r="C40" s="54"/>
      <c r="D40" s="55"/>
      <c r="E40" s="15" t="s">
        <v>57</v>
      </c>
      <c r="F40" s="11" t="s">
        <v>41</v>
      </c>
      <c r="G40" s="8"/>
      <c r="H40" s="8"/>
      <c r="I40" s="8"/>
      <c r="J40" s="8"/>
      <c r="K40" s="8"/>
      <c r="L40" s="8"/>
      <c r="M40" s="8">
        <v>1</v>
      </c>
      <c r="N40" s="8"/>
      <c r="O40" s="8"/>
      <c r="P40" s="8"/>
      <c r="Q40" s="8"/>
      <c r="R40" s="8"/>
      <c r="S40" s="16">
        <f>IFERROR(IF(COUNT(G40:R40)&lt;1,0,IF(COUNT(G41:R41)&gt;=COUNT(G40:R40),1,(COUNT(G41:R41)/COUNT(G40:R40)))),0)</f>
        <v>1</v>
      </c>
      <c r="T40" s="41">
        <f>AVERAGE(S40:S43)</f>
        <v>1</v>
      </c>
      <c r="U40" s="18"/>
      <c r="V40" s="20"/>
    </row>
    <row r="41" spans="1:22" s="3" customFormat="1" ht="24" customHeight="1" thickBot="1" x14ac:dyDescent="0.3">
      <c r="A41" s="70"/>
      <c r="B41" s="56"/>
      <c r="C41" s="57"/>
      <c r="D41" s="58"/>
      <c r="E41" s="15"/>
      <c r="F41" s="9" t="s">
        <v>43</v>
      </c>
      <c r="G41" s="8"/>
      <c r="H41" s="8"/>
      <c r="I41" s="8"/>
      <c r="J41" s="8"/>
      <c r="K41" s="8">
        <v>1</v>
      </c>
      <c r="L41" s="8"/>
      <c r="M41" s="8"/>
      <c r="N41" s="8"/>
      <c r="O41" s="8"/>
      <c r="P41" s="8"/>
      <c r="Q41" s="8"/>
      <c r="R41" s="8"/>
      <c r="S41" s="16"/>
      <c r="T41" s="42"/>
      <c r="U41" s="18"/>
      <c r="V41" s="20"/>
    </row>
    <row r="42" spans="1:22" s="3" customFormat="1" ht="24" customHeight="1" thickBot="1" x14ac:dyDescent="0.3">
      <c r="A42" s="70"/>
      <c r="B42" s="53" t="s">
        <v>61</v>
      </c>
      <c r="C42" s="54"/>
      <c r="D42" s="55"/>
      <c r="E42" s="15" t="s">
        <v>57</v>
      </c>
      <c r="F42" s="11" t="s">
        <v>41</v>
      </c>
      <c r="G42" s="8"/>
      <c r="H42" s="8"/>
      <c r="I42" s="8"/>
      <c r="J42" s="8">
        <v>1</v>
      </c>
      <c r="K42" s="8"/>
      <c r="L42" s="8"/>
      <c r="M42" s="8"/>
      <c r="N42" s="8"/>
      <c r="O42" s="8"/>
      <c r="P42" s="8"/>
      <c r="Q42" s="8"/>
      <c r="R42" s="8"/>
      <c r="S42" s="16">
        <f>IFERROR(IF(COUNT(G42:R42)&lt;1,0,IF(COUNT(G43:R43)&gt;=COUNT(G42:R42),1,(COUNT(G43:R43)/COUNT(G42:R42)))),0)</f>
        <v>1</v>
      </c>
      <c r="T42" s="42"/>
      <c r="U42" s="18"/>
      <c r="V42" s="20"/>
    </row>
    <row r="43" spans="1:22" s="3" customFormat="1" ht="24" customHeight="1" thickBot="1" x14ac:dyDescent="0.3">
      <c r="A43" s="70"/>
      <c r="B43" s="56"/>
      <c r="C43" s="57"/>
      <c r="D43" s="58"/>
      <c r="E43" s="15"/>
      <c r="F43" s="9" t="s">
        <v>43</v>
      </c>
      <c r="G43" s="8"/>
      <c r="H43" s="8"/>
      <c r="I43" s="8"/>
      <c r="J43" s="8">
        <v>1</v>
      </c>
      <c r="K43" s="8"/>
      <c r="L43" s="8"/>
      <c r="M43" s="8"/>
      <c r="N43" s="8"/>
      <c r="O43" s="8"/>
      <c r="P43" s="8"/>
      <c r="Q43" s="8"/>
      <c r="R43" s="8"/>
      <c r="S43" s="16"/>
      <c r="T43" s="43"/>
      <c r="U43" s="18"/>
      <c r="V43" s="20"/>
    </row>
    <row r="44" spans="1:22" s="3" customFormat="1" ht="24" customHeight="1" thickBot="1" x14ac:dyDescent="0.3">
      <c r="A44" s="59" t="s">
        <v>62</v>
      </c>
      <c r="B44" s="53" t="s">
        <v>63</v>
      </c>
      <c r="C44" s="54"/>
      <c r="D44" s="55"/>
      <c r="E44" s="15" t="s">
        <v>57</v>
      </c>
      <c r="F44" s="11" t="s">
        <v>41</v>
      </c>
      <c r="G44" s="8"/>
      <c r="H44" s="8"/>
      <c r="I44" s="8"/>
      <c r="J44" s="8"/>
      <c r="K44" s="8">
        <v>1</v>
      </c>
      <c r="L44" s="8"/>
      <c r="M44" s="8"/>
      <c r="N44" s="8"/>
      <c r="O44" s="8"/>
      <c r="P44" s="8"/>
      <c r="Q44" s="8"/>
      <c r="R44" s="8"/>
      <c r="S44" s="16">
        <f>IFERROR(IF(COUNT(G44:R44)&lt;1,0,IF(COUNT(G45:R45)&gt;=COUNT(G44:R44),1,(COUNT(G45:R45)/COUNT(G44:R44)))),0)</f>
        <v>1</v>
      </c>
      <c r="T44" s="41">
        <f>AVERAGE(S44:S51)</f>
        <v>0.5</v>
      </c>
      <c r="U44" s="18"/>
      <c r="V44" s="20"/>
    </row>
    <row r="45" spans="1:22" s="3" customFormat="1" ht="24" customHeight="1" thickBot="1" x14ac:dyDescent="0.3">
      <c r="A45" s="60"/>
      <c r="B45" s="56"/>
      <c r="C45" s="57"/>
      <c r="D45" s="58"/>
      <c r="E45" s="15"/>
      <c r="F45" s="9" t="s">
        <v>43</v>
      </c>
      <c r="G45" s="8"/>
      <c r="H45" s="8"/>
      <c r="I45" s="8"/>
      <c r="J45" s="8"/>
      <c r="K45" s="8">
        <v>1</v>
      </c>
      <c r="L45" s="8"/>
      <c r="M45" s="8"/>
      <c r="N45" s="8"/>
      <c r="O45" s="8"/>
      <c r="P45" s="8"/>
      <c r="Q45" s="8"/>
      <c r="R45" s="8"/>
      <c r="S45" s="16"/>
      <c r="T45" s="42"/>
      <c r="U45" s="18"/>
      <c r="V45" s="20"/>
    </row>
    <row r="46" spans="1:22" s="3" customFormat="1" ht="24" customHeight="1" thickBot="1" x14ac:dyDescent="0.3">
      <c r="A46" s="60"/>
      <c r="B46" s="53" t="s">
        <v>64</v>
      </c>
      <c r="C46" s="54"/>
      <c r="D46" s="55"/>
      <c r="E46" s="15" t="s">
        <v>57</v>
      </c>
      <c r="F46" s="11" t="s">
        <v>41</v>
      </c>
      <c r="G46" s="8"/>
      <c r="H46" s="8"/>
      <c r="I46" s="8"/>
      <c r="J46" s="8"/>
      <c r="K46" s="8"/>
      <c r="L46" s="8">
        <v>1</v>
      </c>
      <c r="M46" s="8"/>
      <c r="N46" s="8"/>
      <c r="O46" s="8"/>
      <c r="P46" s="8"/>
      <c r="Q46" s="8"/>
      <c r="R46" s="8"/>
      <c r="S46" s="16">
        <f>IFERROR(IF(COUNT(G46:R46)&lt;1,0,IF(COUNT(G47:R47)&gt;=COUNT(G46:R46),1,(COUNT(G47:R47)/COUNT(G46:R46)))),0)</f>
        <v>0</v>
      </c>
      <c r="T46" s="42"/>
      <c r="U46" s="18"/>
      <c r="V46" s="20"/>
    </row>
    <row r="47" spans="1:22" s="3" customFormat="1" ht="24" customHeight="1" thickBot="1" x14ac:dyDescent="0.3">
      <c r="A47" s="60"/>
      <c r="B47" s="56"/>
      <c r="C47" s="57"/>
      <c r="D47" s="58"/>
      <c r="E47" s="15"/>
      <c r="F47" s="9" t="s">
        <v>43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16"/>
      <c r="T47" s="42"/>
      <c r="U47" s="18"/>
      <c r="V47" s="20"/>
    </row>
    <row r="48" spans="1:22" s="3" customFormat="1" ht="24" customHeight="1" thickBot="1" x14ac:dyDescent="0.3">
      <c r="A48" s="60"/>
      <c r="B48" s="53" t="s">
        <v>65</v>
      </c>
      <c r="C48" s="54"/>
      <c r="D48" s="55"/>
      <c r="E48" s="15" t="s">
        <v>57</v>
      </c>
      <c r="F48" s="11" t="s">
        <v>41</v>
      </c>
      <c r="G48" s="8"/>
      <c r="H48" s="8"/>
      <c r="I48" s="8"/>
      <c r="J48" s="8"/>
      <c r="K48" s="8"/>
      <c r="L48" s="8"/>
      <c r="M48" s="8"/>
      <c r="N48" s="8"/>
      <c r="O48" s="8">
        <v>1</v>
      </c>
      <c r="P48" s="8"/>
      <c r="Q48" s="8"/>
      <c r="R48" s="8"/>
      <c r="S48" s="16">
        <f>IFERROR(IF(COUNT(G48:R48)&lt;1,0,IF(COUNT(G49:R49)&gt;=COUNT(G48:R48),1,(COUNT(G49:R49)/COUNT(G48:R48)))),0)</f>
        <v>0</v>
      </c>
      <c r="T48" s="42"/>
      <c r="U48" s="18"/>
      <c r="V48" s="20"/>
    </row>
    <row r="49" spans="1:22" s="3" customFormat="1" ht="24" customHeight="1" thickBot="1" x14ac:dyDescent="0.3">
      <c r="A49" s="60"/>
      <c r="B49" s="56"/>
      <c r="C49" s="57"/>
      <c r="D49" s="58"/>
      <c r="E49" s="15"/>
      <c r="F49" s="9" t="s">
        <v>43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16"/>
      <c r="T49" s="42"/>
      <c r="U49" s="18"/>
      <c r="V49" s="20"/>
    </row>
    <row r="50" spans="1:22" s="3" customFormat="1" ht="24" customHeight="1" thickBot="1" x14ac:dyDescent="0.3">
      <c r="A50" s="60"/>
      <c r="B50" s="53" t="s">
        <v>66</v>
      </c>
      <c r="C50" s="54"/>
      <c r="D50" s="55"/>
      <c r="E50" s="15" t="s">
        <v>57</v>
      </c>
      <c r="F50" s="11" t="s">
        <v>41</v>
      </c>
      <c r="G50" s="8"/>
      <c r="H50" s="8"/>
      <c r="I50" s="8"/>
      <c r="J50" s="8"/>
      <c r="K50" s="8"/>
      <c r="L50" s="8"/>
      <c r="M50" s="8"/>
      <c r="N50" s="8">
        <v>1</v>
      </c>
      <c r="O50" s="8"/>
      <c r="P50" s="8"/>
      <c r="Q50" s="8"/>
      <c r="R50" s="8"/>
      <c r="S50" s="16">
        <f>IFERROR(IF(COUNT(G50:R50)&lt;1,0,IF(COUNT(G51:R51)&gt;=COUNT(G50:R50),1,(COUNT(G51:R51)/COUNT(G50:R50)))),0)</f>
        <v>1</v>
      </c>
      <c r="T50" s="42"/>
      <c r="U50" s="18"/>
      <c r="V50" s="20"/>
    </row>
    <row r="51" spans="1:22" s="3" customFormat="1" ht="24" customHeight="1" thickBot="1" x14ac:dyDescent="0.3">
      <c r="A51" s="61"/>
      <c r="B51" s="56"/>
      <c r="C51" s="57"/>
      <c r="D51" s="58"/>
      <c r="E51" s="15"/>
      <c r="F51" s="9" t="s">
        <v>43</v>
      </c>
      <c r="G51" s="8"/>
      <c r="H51" s="8"/>
      <c r="I51" s="8"/>
      <c r="J51" s="8"/>
      <c r="K51" s="8">
        <v>1</v>
      </c>
      <c r="L51" s="8"/>
      <c r="M51" s="8"/>
      <c r="N51" s="8"/>
      <c r="O51" s="8"/>
      <c r="P51" s="8"/>
      <c r="Q51" s="8"/>
      <c r="R51" s="8"/>
      <c r="S51" s="16"/>
      <c r="T51" s="43"/>
      <c r="U51" s="18"/>
      <c r="V51" s="20"/>
    </row>
    <row r="52" spans="1:22" s="3" customFormat="1" ht="24" customHeight="1" thickBot="1" x14ac:dyDescent="0.3">
      <c r="A52" s="59" t="s">
        <v>67</v>
      </c>
      <c r="B52" s="53" t="s">
        <v>68</v>
      </c>
      <c r="C52" s="54"/>
      <c r="D52" s="55"/>
      <c r="E52" s="15" t="s">
        <v>57</v>
      </c>
      <c r="F52" s="11" t="s">
        <v>41</v>
      </c>
      <c r="G52" s="8"/>
      <c r="H52" s="8"/>
      <c r="I52" s="8"/>
      <c r="J52" s="8"/>
      <c r="K52" s="8"/>
      <c r="L52" s="8"/>
      <c r="M52" s="8"/>
      <c r="N52" s="8"/>
      <c r="O52" s="8"/>
      <c r="P52" s="8">
        <v>1</v>
      </c>
      <c r="Q52" s="8"/>
      <c r="R52" s="8"/>
      <c r="S52" s="16">
        <f>IFERROR(IF(COUNT(G52:R52)&lt;1,0,IF(COUNT(G53:R53)&gt;=COUNT(G52:R52),1,(COUNT(G53:R53)/COUNT(G52:R52)))),0)</f>
        <v>0</v>
      </c>
      <c r="T52" s="41">
        <f>AVERAGE(S52:S57)</f>
        <v>0.66666666666666663</v>
      </c>
      <c r="U52" s="18"/>
      <c r="V52" s="20"/>
    </row>
    <row r="53" spans="1:22" s="3" customFormat="1" ht="24" customHeight="1" thickBot="1" x14ac:dyDescent="0.3">
      <c r="A53" s="60"/>
      <c r="B53" s="56"/>
      <c r="C53" s="57"/>
      <c r="D53" s="58"/>
      <c r="E53" s="15"/>
      <c r="F53" s="9" t="s">
        <v>43</v>
      </c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16"/>
      <c r="T53" s="42"/>
      <c r="U53" s="18"/>
      <c r="V53" s="20"/>
    </row>
    <row r="54" spans="1:22" s="3" customFormat="1" ht="24" customHeight="1" thickBot="1" x14ac:dyDescent="0.3">
      <c r="A54" s="60"/>
      <c r="B54" s="53" t="s">
        <v>69</v>
      </c>
      <c r="C54" s="54"/>
      <c r="D54" s="55"/>
      <c r="E54" s="15" t="s">
        <v>57</v>
      </c>
      <c r="F54" s="11" t="s">
        <v>41</v>
      </c>
      <c r="G54" s="8"/>
      <c r="H54" s="8"/>
      <c r="I54" s="8">
        <v>1</v>
      </c>
      <c r="J54" s="8"/>
      <c r="K54" s="8"/>
      <c r="L54" s="8"/>
      <c r="M54" s="8"/>
      <c r="N54" s="8"/>
      <c r="O54" s="8"/>
      <c r="P54" s="8"/>
      <c r="Q54" s="8"/>
      <c r="R54" s="8"/>
      <c r="S54" s="16">
        <f>IFERROR(IF(COUNT(G54:R54)&lt;1,0,IF(COUNT(G55:R55)&gt;=COUNT(G54:R54),1,(COUNT(G55:R55)/COUNT(G54:R54)))),0)</f>
        <v>1</v>
      </c>
      <c r="T54" s="42"/>
      <c r="U54" s="18"/>
      <c r="V54" s="20"/>
    </row>
    <row r="55" spans="1:22" s="3" customFormat="1" ht="24" customHeight="1" thickBot="1" x14ac:dyDescent="0.3">
      <c r="A55" s="60"/>
      <c r="B55" s="56"/>
      <c r="C55" s="57"/>
      <c r="D55" s="58"/>
      <c r="E55" s="15"/>
      <c r="F55" s="9" t="s">
        <v>43</v>
      </c>
      <c r="G55" s="8"/>
      <c r="H55" s="8"/>
      <c r="I55" s="8">
        <v>1</v>
      </c>
      <c r="J55" s="8"/>
      <c r="K55" s="8"/>
      <c r="L55" s="8"/>
      <c r="M55" s="8"/>
      <c r="N55" s="8"/>
      <c r="O55" s="8"/>
      <c r="P55" s="8"/>
      <c r="Q55" s="8"/>
      <c r="R55" s="8"/>
      <c r="S55" s="16"/>
      <c r="T55" s="42"/>
      <c r="U55" s="18"/>
      <c r="V55" s="20"/>
    </row>
    <row r="56" spans="1:22" s="3" customFormat="1" ht="24" customHeight="1" thickBot="1" x14ac:dyDescent="0.3">
      <c r="A56" s="60"/>
      <c r="B56" s="53" t="s">
        <v>70</v>
      </c>
      <c r="C56" s="54"/>
      <c r="D56" s="55"/>
      <c r="E56" s="15" t="s">
        <v>57</v>
      </c>
      <c r="F56" s="11" t="s">
        <v>41</v>
      </c>
      <c r="G56" s="8"/>
      <c r="H56" s="8"/>
      <c r="I56" s="8"/>
      <c r="J56" s="8"/>
      <c r="K56" s="8"/>
      <c r="L56" s="8"/>
      <c r="M56" s="8"/>
      <c r="N56" s="8"/>
      <c r="O56" s="8"/>
      <c r="P56" s="8">
        <v>1</v>
      </c>
      <c r="Q56" s="8"/>
      <c r="R56" s="8"/>
      <c r="S56" s="16">
        <f>IFERROR(IF(COUNT(G56:R56)&lt;1,0,IF(COUNT(G57:R57)&gt;=COUNT(G56:R56),1,(COUNT(G57:R57)/COUNT(G56:R56)))),0)</f>
        <v>1</v>
      </c>
      <c r="T56" s="42"/>
      <c r="U56" s="18"/>
      <c r="V56" s="20"/>
    </row>
    <row r="57" spans="1:22" s="3" customFormat="1" ht="24" customHeight="1" thickBot="1" x14ac:dyDescent="0.3">
      <c r="A57" s="61"/>
      <c r="B57" s="56"/>
      <c r="C57" s="57"/>
      <c r="D57" s="58"/>
      <c r="E57" s="15"/>
      <c r="F57" s="9" t="s">
        <v>43</v>
      </c>
      <c r="G57" s="8"/>
      <c r="H57" s="8"/>
      <c r="I57" s="8"/>
      <c r="J57" s="8"/>
      <c r="K57" s="8"/>
      <c r="L57" s="8"/>
      <c r="M57" s="8"/>
      <c r="N57" s="8"/>
      <c r="O57" s="8"/>
      <c r="P57" s="8">
        <v>1</v>
      </c>
      <c r="Q57" s="8"/>
      <c r="R57" s="8"/>
      <c r="S57" s="16"/>
      <c r="T57" s="43"/>
      <c r="U57" s="18"/>
      <c r="V57" s="20"/>
    </row>
    <row r="58" spans="1:22" s="3" customFormat="1" ht="24" customHeight="1" thickBot="1" x14ac:dyDescent="0.3">
      <c r="A58" s="59" t="s">
        <v>71</v>
      </c>
      <c r="B58" s="53" t="s">
        <v>72</v>
      </c>
      <c r="C58" s="54"/>
      <c r="D58" s="55"/>
      <c r="E58" s="15" t="s">
        <v>57</v>
      </c>
      <c r="F58" s="11" t="s">
        <v>41</v>
      </c>
      <c r="G58" s="8"/>
      <c r="H58" s="8"/>
      <c r="I58" s="8"/>
      <c r="J58" s="8">
        <v>1</v>
      </c>
      <c r="K58" s="8"/>
      <c r="L58" s="8"/>
      <c r="M58" s="8"/>
      <c r="N58" s="8"/>
      <c r="O58" s="8"/>
      <c r="P58" s="8"/>
      <c r="Q58" s="8"/>
      <c r="R58" s="8"/>
      <c r="S58" s="16">
        <f>IFERROR(IF(COUNT(G58:R58)&lt;1,0,IF(COUNT(G59:R59)&gt;=COUNT(G58:R58),1,(COUNT(G59:R59)/COUNT(G58:R58)))),0)</f>
        <v>1</v>
      </c>
      <c r="T58" s="41">
        <f>AVERAGE(S58:S61)</f>
        <v>0.5</v>
      </c>
      <c r="U58" s="18"/>
      <c r="V58" s="20"/>
    </row>
    <row r="59" spans="1:22" s="3" customFormat="1" ht="24" customHeight="1" thickBot="1" x14ac:dyDescent="0.3">
      <c r="A59" s="60"/>
      <c r="B59" s="56"/>
      <c r="C59" s="57"/>
      <c r="D59" s="58"/>
      <c r="E59" s="15"/>
      <c r="F59" s="9" t="s">
        <v>43</v>
      </c>
      <c r="G59" s="8"/>
      <c r="H59" s="8"/>
      <c r="I59" s="8"/>
      <c r="J59" s="8">
        <v>1</v>
      </c>
      <c r="K59" s="8"/>
      <c r="L59" s="8"/>
      <c r="M59" s="8"/>
      <c r="N59" s="8"/>
      <c r="O59" s="8"/>
      <c r="P59" s="8"/>
      <c r="Q59" s="8"/>
      <c r="R59" s="8"/>
      <c r="S59" s="16"/>
      <c r="T59" s="42"/>
      <c r="U59" s="18"/>
      <c r="V59" s="20"/>
    </row>
    <row r="60" spans="1:22" s="3" customFormat="1" ht="24" customHeight="1" thickBot="1" x14ac:dyDescent="0.3">
      <c r="A60" s="60"/>
      <c r="B60" s="53" t="s">
        <v>73</v>
      </c>
      <c r="C60" s="54"/>
      <c r="D60" s="55"/>
      <c r="E60" s="15" t="s">
        <v>57</v>
      </c>
      <c r="F60" s="11" t="s">
        <v>41</v>
      </c>
      <c r="G60" s="8"/>
      <c r="H60" s="8"/>
      <c r="I60" s="8"/>
      <c r="J60" s="8"/>
      <c r="K60" s="8"/>
      <c r="L60" s="8">
        <v>1</v>
      </c>
      <c r="M60" s="8"/>
      <c r="N60" s="8"/>
      <c r="O60" s="8"/>
      <c r="P60" s="8"/>
      <c r="Q60" s="8"/>
      <c r="R60" s="8"/>
      <c r="S60" s="16">
        <f>IFERROR(IF(COUNT(G60:R60)&lt;1,0,IF(COUNT(G61:R61)&gt;=COUNT(G60:R60),1,(COUNT(G61:R61)/COUNT(G60:R60)))),0)</f>
        <v>0</v>
      </c>
      <c r="T60" s="42"/>
      <c r="U60" s="18"/>
      <c r="V60" s="20"/>
    </row>
    <row r="61" spans="1:22" s="3" customFormat="1" ht="24" customHeight="1" thickBot="1" x14ac:dyDescent="0.3">
      <c r="A61" s="60"/>
      <c r="B61" s="56"/>
      <c r="C61" s="57"/>
      <c r="D61" s="58"/>
      <c r="E61" s="15"/>
      <c r="F61" s="9" t="s">
        <v>43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16"/>
      <c r="T61" s="43"/>
      <c r="U61" s="18"/>
      <c r="V61" s="20"/>
    </row>
    <row r="62" spans="1:22" s="3" customFormat="1" ht="24" customHeight="1" thickBot="1" x14ac:dyDescent="0.3">
      <c r="A62" s="59" t="s">
        <v>74</v>
      </c>
      <c r="B62" s="53" t="s">
        <v>75</v>
      </c>
      <c r="C62" s="54"/>
      <c r="D62" s="55"/>
      <c r="E62" s="15" t="s">
        <v>57</v>
      </c>
      <c r="F62" s="11" t="s">
        <v>41</v>
      </c>
      <c r="G62" s="8"/>
      <c r="H62" s="8"/>
      <c r="I62" s="8"/>
      <c r="J62" s="8">
        <v>1</v>
      </c>
      <c r="K62" s="8"/>
      <c r="L62" s="8"/>
      <c r="M62" s="8"/>
      <c r="N62" s="8"/>
      <c r="O62" s="8"/>
      <c r="P62" s="8"/>
      <c r="Q62" s="8"/>
      <c r="R62" s="8"/>
      <c r="S62" s="16">
        <f>IFERROR(IF(COUNT(G62:R62)&lt;1,0,IF(COUNT(G63:R63)&gt;=COUNT(G62:R62),1,(COUNT(G63:R63)/COUNT(G62:R62)))),0)</f>
        <v>1</v>
      </c>
      <c r="T62" s="41">
        <f>AVERAGE(S62:S71)</f>
        <v>0.6</v>
      </c>
      <c r="U62" s="18"/>
      <c r="V62" s="20"/>
    </row>
    <row r="63" spans="1:22" s="3" customFormat="1" ht="24" customHeight="1" thickBot="1" x14ac:dyDescent="0.3">
      <c r="A63" s="60"/>
      <c r="B63" s="56"/>
      <c r="C63" s="57"/>
      <c r="D63" s="58"/>
      <c r="E63" s="15"/>
      <c r="F63" s="9" t="s">
        <v>43</v>
      </c>
      <c r="G63" s="8"/>
      <c r="H63" s="8"/>
      <c r="I63" s="8"/>
      <c r="J63" s="8">
        <v>1</v>
      </c>
      <c r="K63" s="8"/>
      <c r="L63" s="8"/>
      <c r="M63" s="8"/>
      <c r="N63" s="8"/>
      <c r="O63" s="8"/>
      <c r="P63" s="8"/>
      <c r="Q63" s="8"/>
      <c r="R63" s="8"/>
      <c r="S63" s="16"/>
      <c r="T63" s="42"/>
      <c r="U63" s="18"/>
      <c r="V63" s="20"/>
    </row>
    <row r="64" spans="1:22" s="3" customFormat="1" ht="24" customHeight="1" thickBot="1" x14ac:dyDescent="0.3">
      <c r="A64" s="60"/>
      <c r="B64" s="53" t="s">
        <v>76</v>
      </c>
      <c r="C64" s="54"/>
      <c r="D64" s="55"/>
      <c r="E64" s="15" t="s">
        <v>57</v>
      </c>
      <c r="F64" s="11" t="s">
        <v>41</v>
      </c>
      <c r="G64" s="8"/>
      <c r="H64" s="8"/>
      <c r="I64" s="8"/>
      <c r="J64" s="8">
        <v>1</v>
      </c>
      <c r="K64" s="8"/>
      <c r="L64" s="8"/>
      <c r="M64" s="8"/>
      <c r="N64" s="8"/>
      <c r="O64" s="8"/>
      <c r="P64" s="8"/>
      <c r="Q64" s="8"/>
      <c r="R64" s="8"/>
      <c r="S64" s="16">
        <f>IFERROR(IF(COUNT(G64:R64)&lt;1,0,IF(COUNT(G65:R65)&gt;=COUNT(G64:R64),1,(COUNT(G65:R65)/COUNT(G64:R64)))),0)</f>
        <v>1</v>
      </c>
      <c r="T64" s="42"/>
      <c r="U64" s="18"/>
      <c r="V64" s="20"/>
    </row>
    <row r="65" spans="1:22" s="3" customFormat="1" ht="24" customHeight="1" thickBot="1" x14ac:dyDescent="0.3">
      <c r="A65" s="60"/>
      <c r="B65" s="56"/>
      <c r="C65" s="57"/>
      <c r="D65" s="58"/>
      <c r="E65" s="15"/>
      <c r="F65" s="9" t="s">
        <v>43</v>
      </c>
      <c r="G65" s="8"/>
      <c r="H65" s="8"/>
      <c r="I65" s="8"/>
      <c r="J65" s="8">
        <v>1</v>
      </c>
      <c r="K65" s="8"/>
      <c r="L65" s="8"/>
      <c r="M65" s="8"/>
      <c r="N65" s="8"/>
      <c r="O65" s="8"/>
      <c r="P65" s="8"/>
      <c r="Q65" s="8"/>
      <c r="R65" s="8"/>
      <c r="S65" s="16"/>
      <c r="T65" s="42"/>
      <c r="U65" s="18"/>
      <c r="V65" s="20"/>
    </row>
    <row r="66" spans="1:22" s="3" customFormat="1" ht="24" customHeight="1" thickBot="1" x14ac:dyDescent="0.3">
      <c r="A66" s="60"/>
      <c r="B66" s="53" t="s">
        <v>77</v>
      </c>
      <c r="C66" s="54"/>
      <c r="D66" s="55"/>
      <c r="E66" s="15" t="s">
        <v>57</v>
      </c>
      <c r="F66" s="11" t="s">
        <v>41</v>
      </c>
      <c r="G66" s="8"/>
      <c r="H66" s="8"/>
      <c r="I66" s="8"/>
      <c r="J66" s="8"/>
      <c r="K66" s="8"/>
      <c r="L66" s="8"/>
      <c r="M66" s="8"/>
      <c r="N66" s="8">
        <v>1</v>
      </c>
      <c r="O66" s="8"/>
      <c r="P66" s="8"/>
      <c r="Q66" s="8"/>
      <c r="R66" s="8"/>
      <c r="S66" s="16">
        <f>IFERROR(IF(COUNT(G66:R66)&lt;1,0,IF(COUNT(G67:R67)&gt;=COUNT(G66:R66),1,(COUNT(G67:R67)/COUNT(G66:R66)))),0)</f>
        <v>0</v>
      </c>
      <c r="T66" s="42"/>
      <c r="U66" s="18"/>
      <c r="V66" s="20"/>
    </row>
    <row r="67" spans="1:22" s="3" customFormat="1" ht="24" customHeight="1" thickBot="1" x14ac:dyDescent="0.3">
      <c r="A67" s="60"/>
      <c r="B67" s="56"/>
      <c r="C67" s="57"/>
      <c r="D67" s="58"/>
      <c r="E67" s="15"/>
      <c r="F67" s="9" t="s">
        <v>43</v>
      </c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16"/>
      <c r="T67" s="42"/>
      <c r="U67" s="18"/>
      <c r="V67" s="20"/>
    </row>
    <row r="68" spans="1:22" s="3" customFormat="1" ht="24" customHeight="1" thickBot="1" x14ac:dyDescent="0.3">
      <c r="A68" s="60"/>
      <c r="B68" s="53" t="s">
        <v>78</v>
      </c>
      <c r="C68" s="54"/>
      <c r="D68" s="55"/>
      <c r="E68" s="15" t="s">
        <v>57</v>
      </c>
      <c r="F68" s="11" t="s">
        <v>41</v>
      </c>
      <c r="G68" s="8"/>
      <c r="H68" s="8"/>
      <c r="I68" s="8"/>
      <c r="J68" s="8"/>
      <c r="K68" s="8"/>
      <c r="L68" s="8"/>
      <c r="M68" s="8"/>
      <c r="N68" s="8"/>
      <c r="O68" s="8">
        <v>1</v>
      </c>
      <c r="P68" s="8"/>
      <c r="Q68" s="8"/>
      <c r="R68" s="8"/>
      <c r="S68" s="16">
        <f>IFERROR(IF(COUNT(G68:R68)&lt;1,0,IF(COUNT(G69:R69)&gt;=COUNT(G68:R68),1,(COUNT(G69:R69)/COUNT(G68:R68)))),0)</f>
        <v>1</v>
      </c>
      <c r="T68" s="42"/>
      <c r="U68" s="18"/>
      <c r="V68" s="10"/>
    </row>
    <row r="69" spans="1:22" s="3" customFormat="1" ht="24" customHeight="1" thickBot="1" x14ac:dyDescent="0.3">
      <c r="A69" s="60"/>
      <c r="B69" s="56"/>
      <c r="C69" s="57"/>
      <c r="D69" s="58"/>
      <c r="E69" s="15"/>
      <c r="F69" s="9" t="s">
        <v>43</v>
      </c>
      <c r="G69" s="8"/>
      <c r="H69" s="8"/>
      <c r="I69" s="8"/>
      <c r="J69" s="8"/>
      <c r="K69" s="8"/>
      <c r="L69" s="8"/>
      <c r="M69" s="8"/>
      <c r="N69" s="8"/>
      <c r="O69" s="8">
        <v>1</v>
      </c>
      <c r="P69" s="8"/>
      <c r="Q69" s="8"/>
      <c r="R69" s="8"/>
      <c r="S69" s="16"/>
      <c r="T69" s="42"/>
      <c r="U69" s="18"/>
      <c r="V69" s="10"/>
    </row>
    <row r="70" spans="1:22" s="3" customFormat="1" ht="24" customHeight="1" thickBot="1" x14ac:dyDescent="0.3">
      <c r="A70" s="60"/>
      <c r="B70" s="53" t="s">
        <v>79</v>
      </c>
      <c r="C70" s="54"/>
      <c r="D70" s="55"/>
      <c r="E70" s="15" t="s">
        <v>57</v>
      </c>
      <c r="F70" s="11" t="s">
        <v>41</v>
      </c>
      <c r="G70" s="8"/>
      <c r="H70" s="8"/>
      <c r="I70" s="8"/>
      <c r="J70" s="8"/>
      <c r="K70" s="8"/>
      <c r="L70" s="8"/>
      <c r="M70" s="8"/>
      <c r="N70" s="8"/>
      <c r="O70" s="8"/>
      <c r="P70" s="8">
        <v>1</v>
      </c>
      <c r="Q70" s="8"/>
      <c r="R70" s="8"/>
      <c r="S70" s="16">
        <f>IFERROR(IF(COUNT(G70:R70)&lt;1,0,IF(COUNT(G71:R71)&gt;=COUNT(G70:R70),1,(COUNT(G71:R71)/COUNT(G70:R70)))),0)</f>
        <v>0</v>
      </c>
      <c r="T70" s="42"/>
      <c r="U70" s="18"/>
      <c r="V70" s="20"/>
    </row>
    <row r="71" spans="1:22" s="3" customFormat="1" ht="24" customHeight="1" thickBot="1" x14ac:dyDescent="0.3">
      <c r="A71" s="61"/>
      <c r="B71" s="56"/>
      <c r="C71" s="57"/>
      <c r="D71" s="58"/>
      <c r="E71" s="15"/>
      <c r="F71" s="9" t="s">
        <v>43</v>
      </c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16"/>
      <c r="T71" s="43"/>
      <c r="U71" s="18"/>
      <c r="V71" s="20"/>
    </row>
    <row r="72" spans="1:22" s="3" customFormat="1" ht="24" customHeight="1" thickBot="1" x14ac:dyDescent="0.3">
      <c r="A72" s="59" t="s">
        <v>80</v>
      </c>
      <c r="B72" s="53" t="s">
        <v>81</v>
      </c>
      <c r="C72" s="54"/>
      <c r="D72" s="55"/>
      <c r="E72" s="15" t="s">
        <v>57</v>
      </c>
      <c r="F72" s="11" t="s">
        <v>41</v>
      </c>
      <c r="G72" s="8"/>
      <c r="H72" s="8"/>
      <c r="I72" s="8"/>
      <c r="J72" s="8"/>
      <c r="K72" s="8"/>
      <c r="L72" s="8"/>
      <c r="M72" s="8">
        <v>1</v>
      </c>
      <c r="N72" s="8"/>
      <c r="O72" s="8"/>
      <c r="P72" s="8"/>
      <c r="Q72" s="8"/>
      <c r="R72" s="8"/>
      <c r="S72" s="16">
        <f>IFERROR(IF(COUNT(G72:R72)&lt;1,0,IF(COUNT(G73:R73)&gt;=COUNT(G72:R72),1,(COUNT(G73:R73)/COUNT(G72:R72)))),0)</f>
        <v>1</v>
      </c>
      <c r="T72" s="41">
        <f>AVERAGE(S72:S77)</f>
        <v>1</v>
      </c>
      <c r="U72" s="18"/>
      <c r="V72" s="20"/>
    </row>
    <row r="73" spans="1:22" s="3" customFormat="1" ht="24" customHeight="1" thickBot="1" x14ac:dyDescent="0.3">
      <c r="A73" s="60"/>
      <c r="B73" s="56"/>
      <c r="C73" s="57"/>
      <c r="D73" s="58"/>
      <c r="E73" s="15"/>
      <c r="F73" s="9" t="s">
        <v>43</v>
      </c>
      <c r="G73" s="8"/>
      <c r="H73" s="8"/>
      <c r="I73" s="8"/>
      <c r="J73" s="8"/>
      <c r="K73" s="8"/>
      <c r="L73" s="8"/>
      <c r="M73" s="8"/>
      <c r="N73" s="8"/>
      <c r="O73" s="8"/>
      <c r="P73" s="8">
        <v>1</v>
      </c>
      <c r="Q73" s="8"/>
      <c r="R73" s="8"/>
      <c r="S73" s="16"/>
      <c r="T73" s="42"/>
      <c r="U73" s="18"/>
      <c r="V73" s="20"/>
    </row>
    <row r="74" spans="1:22" s="3" customFormat="1" ht="24" customHeight="1" thickBot="1" x14ac:dyDescent="0.3">
      <c r="A74" s="60"/>
      <c r="B74" s="53" t="s">
        <v>82</v>
      </c>
      <c r="C74" s="54"/>
      <c r="D74" s="55"/>
      <c r="E74" s="15" t="s">
        <v>57</v>
      </c>
      <c r="F74" s="11" t="s">
        <v>41</v>
      </c>
      <c r="G74" s="8"/>
      <c r="H74" s="8"/>
      <c r="I74" s="8"/>
      <c r="J74" s="8"/>
      <c r="K74" s="8"/>
      <c r="L74" s="8"/>
      <c r="M74" s="8">
        <v>1</v>
      </c>
      <c r="N74" s="8"/>
      <c r="O74" s="8"/>
      <c r="P74" s="8"/>
      <c r="Q74" s="8"/>
      <c r="R74" s="8"/>
      <c r="S74" s="16">
        <f>IFERROR(IF(COUNT(G74:R74)&lt;1,0,IF(COUNT(G75:R75)&gt;=COUNT(G74:R74),1,(COUNT(G75:R75)/COUNT(G74:R74)))),0)</f>
        <v>1</v>
      </c>
      <c r="T74" s="42"/>
      <c r="U74" s="18"/>
      <c r="V74" s="20"/>
    </row>
    <row r="75" spans="1:22" s="3" customFormat="1" ht="24" customHeight="1" thickBot="1" x14ac:dyDescent="0.3">
      <c r="A75" s="60"/>
      <c r="B75" s="56"/>
      <c r="C75" s="57"/>
      <c r="D75" s="58"/>
      <c r="E75" s="15"/>
      <c r="F75" s="9" t="s">
        <v>43</v>
      </c>
      <c r="G75" s="8"/>
      <c r="H75" s="8"/>
      <c r="I75" s="8"/>
      <c r="J75" s="8"/>
      <c r="K75" s="8"/>
      <c r="L75" s="8"/>
      <c r="M75" s="8"/>
      <c r="N75" s="8"/>
      <c r="O75" s="8">
        <v>1</v>
      </c>
      <c r="P75" s="8"/>
      <c r="Q75" s="8"/>
      <c r="R75" s="8"/>
      <c r="S75" s="16"/>
      <c r="T75" s="42"/>
      <c r="U75" s="18"/>
      <c r="V75" s="20"/>
    </row>
    <row r="76" spans="1:22" s="3" customFormat="1" ht="24" customHeight="1" thickBot="1" x14ac:dyDescent="0.3">
      <c r="A76" s="60"/>
      <c r="B76" s="53" t="s">
        <v>83</v>
      </c>
      <c r="C76" s="54"/>
      <c r="D76" s="55"/>
      <c r="E76" s="15" t="s">
        <v>57</v>
      </c>
      <c r="F76" s="11" t="s">
        <v>41</v>
      </c>
      <c r="G76" s="8"/>
      <c r="H76" s="8"/>
      <c r="I76" s="8"/>
      <c r="J76" s="8"/>
      <c r="K76" s="8"/>
      <c r="L76" s="8"/>
      <c r="M76" s="8"/>
      <c r="N76" s="8">
        <v>1</v>
      </c>
      <c r="O76" s="8"/>
      <c r="P76" s="8"/>
      <c r="Q76" s="8"/>
      <c r="R76" s="8"/>
      <c r="S76" s="16">
        <f>IFERROR(IF(COUNT(G76:R76)&lt;1,0,IF(COUNT(G77:R77)&gt;=COUNT(G76:R76),1,(COUNT(G77:R77)/COUNT(G76:R76)))),0)</f>
        <v>1</v>
      </c>
      <c r="T76" s="42"/>
      <c r="U76" s="18"/>
      <c r="V76" s="20"/>
    </row>
    <row r="77" spans="1:22" s="3" customFormat="1" ht="24" customHeight="1" thickBot="1" x14ac:dyDescent="0.3">
      <c r="A77" s="61"/>
      <c r="B77" s="56"/>
      <c r="C77" s="57"/>
      <c r="D77" s="58"/>
      <c r="E77" s="15"/>
      <c r="F77" s="9" t="s">
        <v>43</v>
      </c>
      <c r="G77" s="8"/>
      <c r="H77" s="8"/>
      <c r="I77" s="8"/>
      <c r="J77" s="8"/>
      <c r="K77" s="8"/>
      <c r="L77" s="8"/>
      <c r="M77" s="8">
        <v>1</v>
      </c>
      <c r="N77" s="8"/>
      <c r="O77" s="8"/>
      <c r="P77" s="8"/>
      <c r="Q77" s="8"/>
      <c r="R77" s="8"/>
      <c r="S77" s="16"/>
      <c r="T77" s="43"/>
      <c r="U77" s="19"/>
      <c r="V77" s="20"/>
    </row>
    <row r="78" spans="1:22" ht="29.25" customHeight="1" thickBot="1" x14ac:dyDescent="0.3">
      <c r="A78" s="30" t="s">
        <v>84</v>
      </c>
      <c r="B78" s="30"/>
      <c r="C78" s="30"/>
      <c r="D78" s="30"/>
      <c r="E78" s="30"/>
      <c r="F78" s="30"/>
      <c r="G78" s="8">
        <f t="shared" ref="G78:R78" si="0">SUMIF($F16:$F77,"P*",G16:G77)</f>
        <v>1</v>
      </c>
      <c r="H78" s="8">
        <f t="shared" si="0"/>
        <v>1</v>
      </c>
      <c r="I78" s="8">
        <f t="shared" si="0"/>
        <v>4</v>
      </c>
      <c r="J78" s="8">
        <f t="shared" si="0"/>
        <v>7</v>
      </c>
      <c r="K78" s="8">
        <f t="shared" si="0"/>
        <v>4</v>
      </c>
      <c r="L78" s="8">
        <f t="shared" si="0"/>
        <v>5</v>
      </c>
      <c r="M78" s="8">
        <f t="shared" si="0"/>
        <v>5</v>
      </c>
      <c r="N78" s="8">
        <f t="shared" si="0"/>
        <v>5</v>
      </c>
      <c r="O78" s="8">
        <f t="shared" si="0"/>
        <v>5</v>
      </c>
      <c r="P78" s="8">
        <f t="shared" si="0"/>
        <v>4</v>
      </c>
      <c r="Q78" s="8">
        <f t="shared" si="0"/>
        <v>2</v>
      </c>
      <c r="R78" s="8">
        <f t="shared" si="0"/>
        <v>2</v>
      </c>
      <c r="S78" s="20">
        <f>SUM(G78:R78)</f>
        <v>45</v>
      </c>
      <c r="T78" s="20"/>
      <c r="U78" s="27"/>
      <c r="V78" s="27"/>
    </row>
    <row r="79" spans="1:22" ht="29.25" customHeight="1" thickBot="1" x14ac:dyDescent="0.3">
      <c r="A79" s="30" t="s">
        <v>85</v>
      </c>
      <c r="B79" s="30"/>
      <c r="C79" s="30"/>
      <c r="D79" s="30"/>
      <c r="E79" s="30"/>
      <c r="F79" s="30"/>
      <c r="G79" s="8">
        <f t="shared" ref="G79:R79" si="1">SUMIF($F16:$F77,"E*",G16:G77)</f>
        <v>1</v>
      </c>
      <c r="H79" s="8">
        <f t="shared" si="1"/>
        <v>1</v>
      </c>
      <c r="I79" s="8">
        <f t="shared" si="1"/>
        <v>4</v>
      </c>
      <c r="J79" s="8">
        <f t="shared" si="1"/>
        <v>6</v>
      </c>
      <c r="K79" s="8">
        <f t="shared" si="1"/>
        <v>6</v>
      </c>
      <c r="L79" s="8">
        <f t="shared" si="1"/>
        <v>2</v>
      </c>
      <c r="M79" s="8">
        <f t="shared" si="1"/>
        <v>2</v>
      </c>
      <c r="N79" s="8">
        <f t="shared" si="1"/>
        <v>3</v>
      </c>
      <c r="O79" s="8">
        <f t="shared" si="1"/>
        <v>3</v>
      </c>
      <c r="P79" s="8">
        <f t="shared" si="1"/>
        <v>3</v>
      </c>
      <c r="Q79" s="8">
        <f t="shared" si="1"/>
        <v>2</v>
      </c>
      <c r="R79" s="8">
        <f t="shared" si="1"/>
        <v>2</v>
      </c>
      <c r="S79" s="20">
        <f>SUM(G79:R79)</f>
        <v>35</v>
      </c>
      <c r="T79" s="20"/>
      <c r="U79" s="27"/>
      <c r="V79" s="27"/>
    </row>
    <row r="80" spans="1:22" s="2" customFormat="1" ht="52.5" customHeight="1" thickBot="1" x14ac:dyDescent="0.3">
      <c r="A80" s="36" t="s">
        <v>86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</row>
    <row r="81" spans="1:256" ht="28.5" customHeight="1" thickBot="1" x14ac:dyDescent="0.3">
      <c r="A81" s="28" t="s">
        <v>87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1:256" ht="69.900000000000006" customHeight="1" thickBot="1" x14ac:dyDescent="0.3">
      <c r="A82" s="23" t="s">
        <v>88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</row>
    <row r="83" spans="1:256" ht="27.75" customHeight="1" thickBot="1" x14ac:dyDescent="0.3">
      <c r="A83" s="28" t="s">
        <v>89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56" ht="36" customHeight="1" thickBot="1" x14ac:dyDescent="0.3">
      <c r="A84" s="37" t="s">
        <v>90</v>
      </c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1" t="s">
        <v>91</v>
      </c>
      <c r="V84" s="31"/>
    </row>
    <row r="85" spans="1:256" ht="16.2" thickBot="1" x14ac:dyDescent="0.3">
      <c r="A85" s="32" t="s">
        <v>92</v>
      </c>
      <c r="B85" s="32" t="s">
        <v>93</v>
      </c>
      <c r="C85" s="31" t="s">
        <v>94</v>
      </c>
      <c r="D85" s="31"/>
      <c r="E85" s="31"/>
      <c r="F85" s="31"/>
      <c r="G85" s="31" t="s">
        <v>95</v>
      </c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2" t="s">
        <v>96</v>
      </c>
      <c r="T85" s="32"/>
      <c r="U85" s="38"/>
      <c r="V85" s="38"/>
    </row>
    <row r="86" spans="1:256" ht="16.2" thickBot="1" x14ac:dyDescent="0.3">
      <c r="A86" s="32"/>
      <c r="B86" s="32"/>
      <c r="C86" s="31"/>
      <c r="D86" s="31"/>
      <c r="E86" s="31"/>
      <c r="F86" s="31"/>
      <c r="G86" s="31" t="s">
        <v>97</v>
      </c>
      <c r="H86" s="31"/>
      <c r="I86" s="31"/>
      <c r="J86" s="31"/>
      <c r="K86" s="31"/>
      <c r="L86" s="31"/>
      <c r="M86" s="31" t="s">
        <v>98</v>
      </c>
      <c r="N86" s="31"/>
      <c r="O86" s="31"/>
      <c r="P86" s="31"/>
      <c r="Q86" s="31"/>
      <c r="R86" s="31"/>
      <c r="S86" s="32"/>
      <c r="T86" s="32"/>
      <c r="U86" s="38"/>
      <c r="V86" s="38"/>
    </row>
    <row r="87" spans="1:256" ht="20.25" customHeight="1" thickBot="1" x14ac:dyDescent="0.3">
      <c r="A87" s="32" t="s">
        <v>99</v>
      </c>
      <c r="B87" s="40" t="s">
        <v>100</v>
      </c>
      <c r="C87" s="21" t="s">
        <v>101</v>
      </c>
      <c r="D87" s="21"/>
      <c r="E87" s="21"/>
      <c r="F87" s="21"/>
      <c r="G87" s="22">
        <f>SUM(G78:L78)</f>
        <v>22</v>
      </c>
      <c r="H87" s="22"/>
      <c r="I87" s="22"/>
      <c r="J87" s="22"/>
      <c r="K87" s="22"/>
      <c r="L87" s="22"/>
      <c r="M87" s="22">
        <f>SUM(M78:R78)</f>
        <v>23</v>
      </c>
      <c r="N87" s="22"/>
      <c r="O87" s="22"/>
      <c r="P87" s="22"/>
      <c r="Q87" s="22"/>
      <c r="R87" s="22"/>
      <c r="S87" s="25">
        <f>SUM(G87:R87)</f>
        <v>45</v>
      </c>
      <c r="T87" s="26"/>
      <c r="U87" s="38"/>
      <c r="V87" s="38"/>
    </row>
    <row r="88" spans="1:256" ht="20.25" customHeight="1" thickBot="1" x14ac:dyDescent="0.3">
      <c r="A88" s="32"/>
      <c r="B88" s="40"/>
      <c r="C88" s="21" t="s">
        <v>102</v>
      </c>
      <c r="D88" s="21"/>
      <c r="E88" s="21"/>
      <c r="F88" s="21"/>
      <c r="G88" s="22">
        <f>SUM(G79:L79)</f>
        <v>20</v>
      </c>
      <c r="H88" s="22"/>
      <c r="I88" s="22"/>
      <c r="J88" s="22"/>
      <c r="K88" s="22"/>
      <c r="L88" s="22"/>
      <c r="M88" s="22">
        <f>SUM(M79:R79)</f>
        <v>15</v>
      </c>
      <c r="N88" s="22"/>
      <c r="O88" s="22"/>
      <c r="P88" s="22"/>
      <c r="Q88" s="22"/>
      <c r="R88" s="22"/>
      <c r="S88" s="25">
        <f>SUM(G88:R88)</f>
        <v>35</v>
      </c>
      <c r="T88" s="26"/>
      <c r="U88" s="38"/>
      <c r="V88" s="38"/>
    </row>
    <row r="89" spans="1:256" s="2" customFormat="1" ht="20.25" customHeight="1" thickBot="1" x14ac:dyDescent="0.3">
      <c r="A89" s="32"/>
      <c r="B89" s="40"/>
      <c r="C89" s="31" t="s">
        <v>103</v>
      </c>
      <c r="D89" s="31"/>
      <c r="E89" s="31"/>
      <c r="F89" s="31"/>
      <c r="G89" s="34">
        <f>IFERROR(IF(G87&lt;1,"",IF((G88/G87)&gt;1,1,(G88/G87))),0)</f>
        <v>0.90909090909090906</v>
      </c>
      <c r="H89" s="34"/>
      <c r="I89" s="34"/>
      <c r="J89" s="34"/>
      <c r="K89" s="34"/>
      <c r="L89" s="34"/>
      <c r="M89" s="34">
        <f>IFERROR(IF(M87&lt;1,"",IF((M88/M87)&gt;1,1,(M88/M87))),0)</f>
        <v>0.65217391304347827</v>
      </c>
      <c r="N89" s="34"/>
      <c r="O89" s="34"/>
      <c r="P89" s="34"/>
      <c r="Q89" s="34"/>
      <c r="R89" s="34"/>
      <c r="S89" s="24">
        <f>IFERROR(S88/S87,0)</f>
        <v>0.77777777777777779</v>
      </c>
      <c r="T89" s="24"/>
      <c r="U89" s="38"/>
      <c r="V89" s="38"/>
    </row>
    <row r="90" spans="1:256" s="2" customFormat="1" ht="20.25" customHeight="1" thickBot="1" x14ac:dyDescent="0.3">
      <c r="A90" s="32"/>
      <c r="B90" s="40"/>
      <c r="C90" s="31" t="s">
        <v>104</v>
      </c>
      <c r="D90" s="31"/>
      <c r="E90" s="31"/>
      <c r="F90" s="31"/>
      <c r="G90" s="34">
        <v>0.9</v>
      </c>
      <c r="H90" s="34"/>
      <c r="I90" s="34"/>
      <c r="J90" s="34"/>
      <c r="K90" s="34"/>
      <c r="L90" s="34"/>
      <c r="M90" s="34">
        <v>0.9</v>
      </c>
      <c r="N90" s="34"/>
      <c r="O90" s="34"/>
      <c r="P90" s="34"/>
      <c r="Q90" s="34"/>
      <c r="R90" s="34"/>
      <c r="S90" s="24">
        <v>0.9</v>
      </c>
      <c r="T90" s="24"/>
      <c r="U90" s="38"/>
      <c r="V90" s="38"/>
    </row>
    <row r="91" spans="1:256" ht="16.2" thickBot="1" x14ac:dyDescent="0.3">
      <c r="A91" s="31" t="s">
        <v>105</v>
      </c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8"/>
      <c r="V91" s="38"/>
    </row>
    <row r="92" spans="1:256" ht="99.9" customHeight="1" thickBot="1" x14ac:dyDescent="0.3">
      <c r="A92" s="33" t="s">
        <v>106</v>
      </c>
      <c r="B92" s="33"/>
      <c r="C92" s="33"/>
      <c r="D92" s="33"/>
      <c r="E92" s="33"/>
      <c r="F92" s="33" t="s">
        <v>107</v>
      </c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8"/>
      <c r="V92" s="38"/>
    </row>
    <row r="93" spans="1:256" ht="18" thickBot="1" x14ac:dyDescent="0.3">
      <c r="A93" s="13"/>
      <c r="B93" s="13"/>
      <c r="C93" s="13"/>
      <c r="D93" s="13" t="s">
        <v>92</v>
      </c>
      <c r="E93" s="13"/>
      <c r="F93" s="13"/>
      <c r="G93" s="13"/>
      <c r="H93" s="13"/>
      <c r="I93" s="13"/>
      <c r="J93" s="13"/>
      <c r="K93" s="13" t="s">
        <v>108</v>
      </c>
      <c r="L93" s="13"/>
      <c r="M93" s="13"/>
      <c r="N93" s="13"/>
      <c r="O93" s="13"/>
      <c r="P93" s="13"/>
      <c r="Q93" s="13"/>
      <c r="R93" s="13"/>
      <c r="S93" s="13"/>
      <c r="T93" s="13"/>
      <c r="U93" s="13" t="s">
        <v>109</v>
      </c>
      <c r="V93" s="13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</row>
    <row r="94" spans="1:256" ht="80.25" customHeight="1" thickBot="1" x14ac:dyDescent="0.3">
      <c r="A94" s="13" t="s">
        <v>110</v>
      </c>
      <c r="B94" s="13"/>
      <c r="C94" s="13"/>
      <c r="D94" s="14" t="s">
        <v>111</v>
      </c>
      <c r="E94" s="14"/>
      <c r="F94" s="14"/>
      <c r="G94" s="14"/>
      <c r="H94" s="14"/>
      <c r="I94" s="14"/>
      <c r="J94" s="14"/>
      <c r="K94" s="68" t="s">
        <v>112</v>
      </c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</row>
    <row r="95" spans="1:256" ht="80.25" customHeight="1" thickBot="1" x14ac:dyDescent="0.3">
      <c r="A95" s="13" t="s">
        <v>113</v>
      </c>
      <c r="B95" s="13"/>
      <c r="C95" s="13"/>
      <c r="D95" s="14" t="s">
        <v>111</v>
      </c>
      <c r="E95" s="14"/>
      <c r="F95" s="14"/>
      <c r="G95" s="14"/>
      <c r="H95" s="14"/>
      <c r="I95" s="14"/>
      <c r="J95" s="14"/>
      <c r="K95" s="14" t="s">
        <v>114</v>
      </c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</row>
    <row r="96" spans="1:256" ht="80.25" customHeight="1" thickBot="1" x14ac:dyDescent="0.3">
      <c r="A96" s="13" t="s">
        <v>115</v>
      </c>
      <c r="B96" s="13"/>
      <c r="C96" s="13"/>
      <c r="D96" s="14" t="s">
        <v>116</v>
      </c>
      <c r="E96" s="14"/>
      <c r="F96" s="14"/>
      <c r="G96" s="14"/>
      <c r="H96" s="14"/>
      <c r="I96" s="14"/>
      <c r="J96" s="14"/>
      <c r="K96" s="14" t="s">
        <v>117</v>
      </c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</row>
  </sheetData>
  <mergeCells count="215">
    <mergeCell ref="A12:B12"/>
    <mergeCell ref="C12:V12"/>
    <mergeCell ref="A16:A27"/>
    <mergeCell ref="A36:A39"/>
    <mergeCell ref="A40:A43"/>
    <mergeCell ref="B54:D55"/>
    <mergeCell ref="B68:D69"/>
    <mergeCell ref="B66:D67"/>
    <mergeCell ref="B64:D65"/>
    <mergeCell ref="B50:D51"/>
    <mergeCell ref="B52:D53"/>
    <mergeCell ref="B56:D57"/>
    <mergeCell ref="B58:D59"/>
    <mergeCell ref="B60:D61"/>
    <mergeCell ref="B62:D63"/>
    <mergeCell ref="B42:D43"/>
    <mergeCell ref="B44:D45"/>
    <mergeCell ref="B46:D47"/>
    <mergeCell ref="B48:D49"/>
    <mergeCell ref="B36:D37"/>
    <mergeCell ref="A95:C95"/>
    <mergeCell ref="D95:J95"/>
    <mergeCell ref="K95:T95"/>
    <mergeCell ref="U95:V95"/>
    <mergeCell ref="A14:D15"/>
    <mergeCell ref="B16:D17"/>
    <mergeCell ref="B18:D19"/>
    <mergeCell ref="B20:D21"/>
    <mergeCell ref="B22:D23"/>
    <mergeCell ref="B24:D25"/>
    <mergeCell ref="A93:C93"/>
    <mergeCell ref="D93:J93"/>
    <mergeCell ref="K93:T93"/>
    <mergeCell ref="U93:V93"/>
    <mergeCell ref="K94:T94"/>
    <mergeCell ref="U94:V94"/>
    <mergeCell ref="A94:C94"/>
    <mergeCell ref="D94:J94"/>
    <mergeCell ref="A28:A35"/>
    <mergeCell ref="A52:A57"/>
    <mergeCell ref="A58:A61"/>
    <mergeCell ref="A62:A71"/>
    <mergeCell ref="B32:D33"/>
    <mergeCell ref="B34:D35"/>
    <mergeCell ref="C11:V11"/>
    <mergeCell ref="V26:V27"/>
    <mergeCell ref="B38:D39"/>
    <mergeCell ref="A44:A51"/>
    <mergeCell ref="B40:D41"/>
    <mergeCell ref="A72:A77"/>
    <mergeCell ref="E68:E69"/>
    <mergeCell ref="T16:T27"/>
    <mergeCell ref="T28:T35"/>
    <mergeCell ref="T36:T39"/>
    <mergeCell ref="T40:T43"/>
    <mergeCell ref="T44:T51"/>
    <mergeCell ref="T62:T71"/>
    <mergeCell ref="T72:T77"/>
    <mergeCell ref="E52:E53"/>
    <mergeCell ref="B26:D27"/>
    <mergeCell ref="B28:D29"/>
    <mergeCell ref="B30:D31"/>
    <mergeCell ref="E36:E37"/>
    <mergeCell ref="E30:E31"/>
    <mergeCell ref="E28:E29"/>
    <mergeCell ref="E62:E63"/>
    <mergeCell ref="E64:E65"/>
    <mergeCell ref="E56:E57"/>
    <mergeCell ref="A1:B6"/>
    <mergeCell ref="A8:B8"/>
    <mergeCell ref="C8:V8"/>
    <mergeCell ref="A9:B9"/>
    <mergeCell ref="S26:S27"/>
    <mergeCell ref="E22:E23"/>
    <mergeCell ref="S22:S23"/>
    <mergeCell ref="G14:R14"/>
    <mergeCell ref="V22:V23"/>
    <mergeCell ref="V18:V19"/>
    <mergeCell ref="E14:F15"/>
    <mergeCell ref="E26:E27"/>
    <mergeCell ref="S14:T15"/>
    <mergeCell ref="A13:V13"/>
    <mergeCell ref="C1:U3"/>
    <mergeCell ref="C4:U6"/>
    <mergeCell ref="C7:V7"/>
    <mergeCell ref="A11:B11"/>
    <mergeCell ref="C9:V9"/>
    <mergeCell ref="A7:B7"/>
    <mergeCell ref="E18:E19"/>
    <mergeCell ref="A10:B10"/>
    <mergeCell ref="C10:V10"/>
    <mergeCell ref="V14:V15"/>
    <mergeCell ref="B87:B90"/>
    <mergeCell ref="S78:T78"/>
    <mergeCell ref="B85:B86"/>
    <mergeCell ref="V74:V75"/>
    <mergeCell ref="S16:S17"/>
    <mergeCell ref="S40:S41"/>
    <mergeCell ref="S24:S25"/>
    <mergeCell ref="V42:V43"/>
    <mergeCell ref="V54:V55"/>
    <mergeCell ref="S68:S69"/>
    <mergeCell ref="T52:T57"/>
    <mergeCell ref="S20:S21"/>
    <mergeCell ref="S18:S19"/>
    <mergeCell ref="S34:S35"/>
    <mergeCell ref="S28:S29"/>
    <mergeCell ref="S72:S73"/>
    <mergeCell ref="V62:V63"/>
    <mergeCell ref="V56:V57"/>
    <mergeCell ref="V58:V59"/>
    <mergeCell ref="V72:V73"/>
    <mergeCell ref="T58:T61"/>
    <mergeCell ref="S36:S37"/>
    <mergeCell ref="V24:V25"/>
    <mergeCell ref="V16:V17"/>
    <mergeCell ref="V20:V21"/>
    <mergeCell ref="E20:E21"/>
    <mergeCell ref="S89:T89"/>
    <mergeCell ref="A78:F78"/>
    <mergeCell ref="U84:V84"/>
    <mergeCell ref="E16:E17"/>
    <mergeCell ref="E24:E25"/>
    <mergeCell ref="A80:V80"/>
    <mergeCell ref="M86:R86"/>
    <mergeCell ref="G89:L89"/>
    <mergeCell ref="S85:T86"/>
    <mergeCell ref="G85:R85"/>
    <mergeCell ref="A85:A86"/>
    <mergeCell ref="C89:F89"/>
    <mergeCell ref="M88:R88"/>
    <mergeCell ref="A84:T84"/>
    <mergeCell ref="U85:V92"/>
    <mergeCell ref="V70:V71"/>
    <mergeCell ref="S64:S65"/>
    <mergeCell ref="S66:S67"/>
    <mergeCell ref="S70:S71"/>
    <mergeCell ref="E32:E33"/>
    <mergeCell ref="E44:E45"/>
    <mergeCell ref="A92:E92"/>
    <mergeCell ref="F92:T92"/>
    <mergeCell ref="G90:L90"/>
    <mergeCell ref="M90:R90"/>
    <mergeCell ref="M89:R89"/>
    <mergeCell ref="C90:F90"/>
    <mergeCell ref="A91:T91"/>
    <mergeCell ref="S79:T79"/>
    <mergeCell ref="U14:U15"/>
    <mergeCell ref="B76:D77"/>
    <mergeCell ref="B74:D75"/>
    <mergeCell ref="B70:D71"/>
    <mergeCell ref="B72:D73"/>
    <mergeCell ref="A82:V82"/>
    <mergeCell ref="S90:T90"/>
    <mergeCell ref="V76:V77"/>
    <mergeCell ref="S88:T88"/>
    <mergeCell ref="U78:V79"/>
    <mergeCell ref="A81:V81"/>
    <mergeCell ref="S87:T87"/>
    <mergeCell ref="G87:L87"/>
    <mergeCell ref="A79:F79"/>
    <mergeCell ref="C85:F86"/>
    <mergeCell ref="G88:L88"/>
    <mergeCell ref="C87:F87"/>
    <mergeCell ref="A83:V83"/>
    <mergeCell ref="A87:A90"/>
    <mergeCell ref="G86:L86"/>
    <mergeCell ref="E40:E41"/>
    <mergeCell ref="V60:V61"/>
    <mergeCell ref="S54:S55"/>
    <mergeCell ref="S58:S59"/>
    <mergeCell ref="S38:S39"/>
    <mergeCell ref="E48:E49"/>
    <mergeCell ref="E34:E35"/>
    <mergeCell ref="S76:S77"/>
    <mergeCell ref="C88:F88"/>
    <mergeCell ref="M87:R87"/>
    <mergeCell ref="V40:V41"/>
    <mergeCell ref="E42:E43"/>
    <mergeCell ref="S42:S43"/>
    <mergeCell ref="S44:S45"/>
    <mergeCell ref="V36:V37"/>
    <mergeCell ref="S46:S47"/>
    <mergeCell ref="E72:E73"/>
    <mergeCell ref="E58:E59"/>
    <mergeCell ref="E74:E75"/>
    <mergeCell ref="E70:E71"/>
    <mergeCell ref="E54:E55"/>
    <mergeCell ref="S74:S75"/>
    <mergeCell ref="E46:E47"/>
    <mergeCell ref="V66:V67"/>
    <mergeCell ref="A96:C96"/>
    <mergeCell ref="D96:J96"/>
    <mergeCell ref="K96:T96"/>
    <mergeCell ref="U96:V96"/>
    <mergeCell ref="E66:E67"/>
    <mergeCell ref="E60:E61"/>
    <mergeCell ref="S50:S51"/>
    <mergeCell ref="S52:S53"/>
    <mergeCell ref="U16:U77"/>
    <mergeCell ref="V64:V65"/>
    <mergeCell ref="E76:E77"/>
    <mergeCell ref="E50:E51"/>
    <mergeCell ref="S30:S31"/>
    <mergeCell ref="S32:S33"/>
    <mergeCell ref="E38:E39"/>
    <mergeCell ref="S60:S61"/>
    <mergeCell ref="S62:S63"/>
    <mergeCell ref="S56:S57"/>
    <mergeCell ref="V50:V51"/>
    <mergeCell ref="V52:V53"/>
    <mergeCell ref="V44:V45"/>
    <mergeCell ref="V46:V47"/>
    <mergeCell ref="V48:V49"/>
    <mergeCell ref="S48:S49"/>
  </mergeCells>
  <conditionalFormatting sqref="G16:R16 G18:R18 G20:R20 G22:R22 G24:R24 G26:R26 G28:R28 G30:R30 G32:R32 G34:R34">
    <cfRule type="containsText" dxfId="38" priority="283" stopIfTrue="1" operator="containsText" text="1">
      <formula>NOT(ISERROR(SEARCH("1",G16)))</formula>
    </cfRule>
  </conditionalFormatting>
  <conditionalFormatting sqref="G17:R17 G19:R19 G21:R21 G23:R23 G25:R25 G27:R27 G29:R29 G31:R31 G33:R33 G35:R35">
    <cfRule type="cellIs" dxfId="37" priority="239" operator="equal">
      <formula>1</formula>
    </cfRule>
  </conditionalFormatting>
  <conditionalFormatting sqref="G36:R36 G40:R40 G42:R42 G44:R44 G46:R46 G48:R48 G50:R50 G52:R52">
    <cfRule type="containsText" dxfId="36" priority="42" stopIfTrue="1" operator="containsText" text="1">
      <formula>NOT(ISERROR(SEARCH("1",G36)))</formula>
    </cfRule>
  </conditionalFormatting>
  <conditionalFormatting sqref="G37:R37 G39:R39 G41:R41 G43:R43 G45:R45 G47:R47 G49:R49 G51:R51 G53:R53">
    <cfRule type="cellIs" dxfId="35" priority="41" operator="equal">
      <formula>1</formula>
    </cfRule>
  </conditionalFormatting>
  <conditionalFormatting sqref="G38:R38">
    <cfRule type="containsText" dxfId="34" priority="4" stopIfTrue="1" operator="containsText" text="1">
      <formula>NOT(ISERROR(SEARCH("1",G38)))</formula>
    </cfRule>
  </conditionalFormatting>
  <conditionalFormatting sqref="G54:R54 G56:R56 G58:R58 G60:R60 G62:R62 G64:R64 G66:R66 G70:R70 G72:R72 G74:R74 G76:R76">
    <cfRule type="containsText" dxfId="33" priority="36" stopIfTrue="1" operator="containsText" text="1">
      <formula>NOT(ISERROR(SEARCH("1",G54)))</formula>
    </cfRule>
  </conditionalFormatting>
  <conditionalFormatting sqref="G55:R55 G57:R57 G59:R59 G61:R61 G63:R63 G65:R65 G67:R67 G71:R71 G73:R73 G75:R75 G77:R77">
    <cfRule type="cellIs" dxfId="32" priority="35" operator="equal">
      <formula>1</formula>
    </cfRule>
  </conditionalFormatting>
  <conditionalFormatting sqref="G68:R68">
    <cfRule type="containsText" dxfId="31" priority="27" stopIfTrue="1" operator="containsText" text="1">
      <formula>NOT(ISERROR(SEARCH("1",G68)))</formula>
    </cfRule>
  </conditionalFormatting>
  <conditionalFormatting sqref="G69:R69">
    <cfRule type="cellIs" dxfId="30" priority="26" operator="equal">
      <formula>1</formula>
    </cfRule>
  </conditionalFormatting>
  <conditionalFormatting sqref="G89:R89">
    <cfRule type="cellIs" dxfId="29" priority="28" stopIfTrue="1" operator="lessThanOrEqual">
      <formula>69</formula>
    </cfRule>
    <cfRule type="cellIs" dxfId="28" priority="29" stopIfTrue="1" operator="between">
      <formula>70</formula>
      <formula>89</formula>
    </cfRule>
    <cfRule type="cellIs" dxfId="27" priority="30" stopIfTrue="1" operator="greaterThanOrEqual">
      <formula>90</formula>
    </cfRule>
  </conditionalFormatting>
  <conditionalFormatting sqref="T16">
    <cfRule type="cellIs" dxfId="26" priority="181" stopIfTrue="1" operator="greaterThanOrEqual">
      <formula>0.7</formula>
    </cfRule>
    <cfRule type="cellIs" dxfId="25" priority="182" stopIfTrue="1" operator="between">
      <formula>0.67</formula>
      <formula>0.45</formula>
    </cfRule>
    <cfRule type="cellIs" dxfId="24" priority="183" stopIfTrue="1" operator="between">
      <formula>0</formula>
      <formula>0.44</formula>
    </cfRule>
  </conditionalFormatting>
  <conditionalFormatting sqref="T28">
    <cfRule type="cellIs" dxfId="23" priority="23" stopIfTrue="1" operator="greaterThanOrEqual">
      <formula>0.7</formula>
    </cfRule>
    <cfRule type="cellIs" dxfId="22" priority="24" stopIfTrue="1" operator="between">
      <formula>0.67</formula>
      <formula>0.45</formula>
    </cfRule>
    <cfRule type="cellIs" dxfId="21" priority="25" stopIfTrue="1" operator="between">
      <formula>0</formula>
      <formula>0.44</formula>
    </cfRule>
  </conditionalFormatting>
  <conditionalFormatting sqref="T36">
    <cfRule type="cellIs" dxfId="20" priority="116" stopIfTrue="1" operator="greaterThan">
      <formula>0.7</formula>
    </cfRule>
    <cfRule type="cellIs" dxfId="19" priority="117" stopIfTrue="1" operator="between">
      <formula>0.69</formula>
      <formula>0.45</formula>
    </cfRule>
    <cfRule type="cellIs" dxfId="18" priority="118" stopIfTrue="1" operator="between">
      <formula>0</formula>
      <formula>0.44</formula>
    </cfRule>
  </conditionalFormatting>
  <conditionalFormatting sqref="T40">
    <cfRule type="cellIs" dxfId="17" priority="1" stopIfTrue="1" operator="greaterThan">
      <formula>0.7</formula>
    </cfRule>
    <cfRule type="cellIs" dxfId="16" priority="2" stopIfTrue="1" operator="between">
      <formula>0.69</formula>
      <formula>0.45</formula>
    </cfRule>
    <cfRule type="cellIs" dxfId="15" priority="3" stopIfTrue="1" operator="between">
      <formula>0</formula>
      <formula>0.44</formula>
    </cfRule>
  </conditionalFormatting>
  <conditionalFormatting sqref="T44">
    <cfRule type="cellIs" dxfId="14" priority="17" stopIfTrue="1" operator="greaterThan">
      <formula>0.7</formula>
    </cfRule>
    <cfRule type="cellIs" dxfId="13" priority="18" stopIfTrue="1" operator="between">
      <formula>0.69</formula>
      <formula>0.45</formula>
    </cfRule>
    <cfRule type="cellIs" dxfId="12" priority="19" stopIfTrue="1" operator="between">
      <formula>0</formula>
      <formula>0.44</formula>
    </cfRule>
  </conditionalFormatting>
  <conditionalFormatting sqref="T52">
    <cfRule type="cellIs" dxfId="11" priority="14" stopIfTrue="1" operator="greaterThan">
      <formula>0.7</formula>
    </cfRule>
    <cfRule type="cellIs" dxfId="10" priority="15" stopIfTrue="1" operator="between">
      <formula>0.69</formula>
      <formula>0.45</formula>
    </cfRule>
    <cfRule type="cellIs" dxfId="9" priority="16" stopIfTrue="1" operator="between">
      <formula>0</formula>
      <formula>0.44</formula>
    </cfRule>
  </conditionalFormatting>
  <conditionalFormatting sqref="T58">
    <cfRule type="cellIs" dxfId="8" priority="11" stopIfTrue="1" operator="greaterThan">
      <formula>0.7</formula>
    </cfRule>
    <cfRule type="cellIs" dxfId="7" priority="12" stopIfTrue="1" operator="between">
      <formula>0.69</formula>
      <formula>0.45</formula>
    </cfRule>
    <cfRule type="cellIs" dxfId="6" priority="13" stopIfTrue="1" operator="between">
      <formula>0</formula>
      <formula>0.44</formula>
    </cfRule>
  </conditionalFormatting>
  <conditionalFormatting sqref="T62">
    <cfRule type="cellIs" dxfId="5" priority="8" stopIfTrue="1" operator="greaterThan">
      <formula>0.7</formula>
    </cfRule>
    <cfRule type="cellIs" dxfId="4" priority="9" stopIfTrue="1" operator="between">
      <formula>0.69</formula>
      <formula>0.45</formula>
    </cfRule>
    <cfRule type="cellIs" dxfId="3" priority="10" stopIfTrue="1" operator="between">
      <formula>0</formula>
      <formula>0.44</formula>
    </cfRule>
  </conditionalFormatting>
  <conditionalFormatting sqref="T72">
    <cfRule type="cellIs" dxfId="2" priority="5" stopIfTrue="1" operator="greaterThan">
      <formula>0.7</formula>
    </cfRule>
    <cfRule type="cellIs" dxfId="1" priority="6" stopIfTrue="1" operator="between">
      <formula>0.69</formula>
      <formula>0.45</formula>
    </cfRule>
    <cfRule type="cellIs" dxfId="0" priority="7" stopIfTrue="1" operator="between">
      <formula>0</formula>
      <formula>0.44</formula>
    </cfRule>
  </conditionalFormatting>
  <printOptions horizontalCentered="1"/>
  <pageMargins left="0.39370078740157483" right="0.43307086614173229" top="0.47244094488188981" bottom="0.70866141732283472" header="0" footer="0"/>
  <pageSetup scale="26" orientation="portrait" r:id="rId1"/>
  <headerFooter alignWithMargins="0"/>
  <rowBreaks count="1" manualBreakCount="1">
    <brk id="12" max="16383" man="1"/>
  </rowBreaks>
  <ignoredErrors>
    <ignoredError sqref="T79 T7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TRABAJO ANUAL</vt:lpstr>
      <vt:lpstr>'PLAN DE TRABAJO ANUAL'!Área_de_impresión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Castro Higuera</dc:creator>
  <cp:keywords/>
  <dc:description/>
  <cp:lastModifiedBy>ROBERT TV</cp:lastModifiedBy>
  <cp:revision/>
  <dcterms:created xsi:type="dcterms:W3CDTF">2009-10-28T16:02:27Z</dcterms:created>
  <dcterms:modified xsi:type="dcterms:W3CDTF">2025-02-13T16:53:25Z</dcterms:modified>
  <cp:category/>
  <cp:contentStatus/>
</cp:coreProperties>
</file>