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RMJ\Documents\MARTHA\MARTHA TRABAJO\PLANEACION 2022\"/>
    </mc:Choice>
  </mc:AlternateContent>
  <xr:revisionPtr revIDLastSave="0" documentId="13_ncr:1_{79668187-7BBD-4AEB-A0A7-2CBD970D4E39}" xr6:coauthVersionLast="47" xr6:coauthVersionMax="47" xr10:uidLastSave="{00000000-0000-0000-0000-000000000000}"/>
  <bookViews>
    <workbookView xWindow="-108" yWindow="-108" windowWidth="23256" windowHeight="12576" activeTab="3" xr2:uid="{00000000-000D-0000-FFFF-FFFF00000000}"/>
  </bookViews>
  <sheets>
    <sheet name="CAMPAÑAS EXTERNAS" sheetId="2" r:id="rId1"/>
    <sheet name="CAMPAÑAS INTERNAS" sheetId="6" r:id="rId2"/>
    <sheet name="RENDICION DE CUENTAS" sheetId="5" state="hidden" r:id="rId3"/>
    <sheet name="Detalle del Plan" sheetId="3" r:id="rId4"/>
    <sheet name="INCIDIGITAL POR TEMAS 2022 "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4" i="3" l="1"/>
  <c r="AP40" i="3"/>
  <c r="AP32" i="3"/>
  <c r="AP28" i="3"/>
  <c r="AO7" i="3"/>
  <c r="AO6" i="3"/>
  <c r="AO5" i="3"/>
  <c r="AP7" i="3"/>
  <c r="AO48" i="3"/>
  <c r="AP48" i="3" s="1"/>
  <c r="AO47" i="3"/>
  <c r="AP47" i="3" s="1"/>
  <c r="AO46" i="3"/>
  <c r="AP46" i="3" s="1"/>
  <c r="AO45" i="3"/>
  <c r="AP45" i="3" s="1"/>
  <c r="AO44" i="3"/>
  <c r="AO43" i="3"/>
  <c r="AP43" i="3" s="1"/>
  <c r="AO42" i="3"/>
  <c r="AP42" i="3" s="1"/>
  <c r="AO41" i="3"/>
  <c r="AP41" i="3" s="1"/>
  <c r="AO40" i="3"/>
  <c r="AO39" i="3"/>
  <c r="AO38" i="3"/>
  <c r="AO37" i="3"/>
  <c r="AO36" i="3"/>
  <c r="AO35" i="3"/>
  <c r="AO34" i="3"/>
  <c r="AO33" i="3"/>
  <c r="AP39" i="3" s="1"/>
  <c r="AO32" i="3"/>
  <c r="AO31" i="3"/>
  <c r="AO30" i="3"/>
  <c r="AP31" i="3" s="1"/>
  <c r="AO29" i="3"/>
  <c r="AP29" i="3" s="1"/>
  <c r="AO28" i="3"/>
  <c r="AO27" i="3"/>
  <c r="AO26" i="3"/>
  <c r="AO25" i="3"/>
  <c r="AP26" i="3" s="1"/>
  <c r="AO24" i="3"/>
  <c r="AO23" i="3"/>
  <c r="AO22" i="3"/>
  <c r="AO21" i="3"/>
  <c r="AO20" i="3"/>
  <c r="AO19" i="3"/>
  <c r="AP22" i="3" s="1"/>
  <c r="AO18" i="3"/>
  <c r="AO17" i="3"/>
  <c r="AO16" i="3"/>
  <c r="AO15" i="3"/>
  <c r="AP18" i="3" s="1"/>
  <c r="AO14" i="3"/>
  <c r="AO13" i="3"/>
  <c r="AP14" i="3" s="1"/>
  <c r="AO12" i="3"/>
  <c r="AO11" i="3"/>
  <c r="AO10" i="3"/>
  <c r="AO9" i="3"/>
  <c r="AP12" i="3" s="1"/>
  <c r="AO8" i="3"/>
  <c r="R40" i="2" l="1"/>
  <c r="R41" i="2" s="1"/>
  <c r="T40" i="2" l="1"/>
  <c r="T41" i="2" s="1"/>
  <c r="V40" i="2" l="1"/>
  <c r="V4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Leidy Fer. Hoyos</author>
  </authors>
  <commentList>
    <comment ref="T24" authorId="0" shapeId="0" xr:uid="{95C801C4-47BB-47E7-A155-5322C99E4DEA}">
      <text>
        <r>
          <rPr>
            <b/>
            <sz val="9"/>
            <color indexed="81"/>
            <rFont val="Tahoma"/>
            <family val="2"/>
          </rPr>
          <t>Leidy Fer. Hoyos:</t>
        </r>
        <r>
          <rPr>
            <sz val="9"/>
            <color indexed="81"/>
            <rFont val="Tahoma"/>
            <family val="2"/>
          </rPr>
          <t xml:space="preserve">
</t>
        </r>
      </text>
    </comment>
  </commentList>
</comments>
</file>

<file path=xl/sharedStrings.xml><?xml version="1.0" encoding="utf-8"?>
<sst xmlns="http://schemas.openxmlformats.org/spreadsheetml/2006/main" count="779" uniqueCount="274">
  <si>
    <t>Mes</t>
  </si>
  <si>
    <t>Fecha</t>
  </si>
  <si>
    <t>Objetivo</t>
  </si>
  <si>
    <t>Distribución</t>
  </si>
  <si>
    <t>Producción</t>
  </si>
  <si>
    <t>Interno</t>
  </si>
  <si>
    <t>Externo</t>
  </si>
  <si>
    <t>Comunicado</t>
  </si>
  <si>
    <t>Redes sociales</t>
  </si>
  <si>
    <t>Audiovisual</t>
  </si>
  <si>
    <t>Impresión</t>
  </si>
  <si>
    <t>TV</t>
  </si>
  <si>
    <t>Correo electónico</t>
  </si>
  <si>
    <t>Cartelera</t>
  </si>
  <si>
    <t>Enero</t>
  </si>
  <si>
    <t>Todo el mes</t>
  </si>
  <si>
    <t>x</t>
  </si>
  <si>
    <t>Febrero</t>
  </si>
  <si>
    <t>Con relación al Coronavirus que ha prendido las alarmas en todo el mundo, se realizó campaña de lavado de manos y uso del tapabocas</t>
  </si>
  <si>
    <t>Marzo</t>
  </si>
  <si>
    <t>Generar el sentido de pertenencia portando el carné institucional. De esta manera nos sentiremos identificados como familia INCI. Esto también ayudará diferenciar un funcionario o contratista de una persona ajena a la Institución.Piezas gráficas e impresos para carteleras</t>
  </si>
  <si>
    <t>Abril</t>
  </si>
  <si>
    <t>Ahorro de Papel</t>
  </si>
  <si>
    <t>Perro Guía</t>
  </si>
  <si>
    <t>Mayo</t>
  </si>
  <si>
    <t>Promover el uso eficiente de luz y energía tanto en el lugar de trabajo como en casa, contribuyendo al cuidado del medio ambiente. (Piezas gráficas)</t>
  </si>
  <si>
    <t>Promover y dar a conocer a la ciudadanía los avances o sanción de la Ley Braille que avanza tanto en Consejo como en Senado con el tema de los medicamentos.Se realizará piezas audiovisuales, piezas gráficas, comunicados de prensa.</t>
  </si>
  <si>
    <t>Junio</t>
  </si>
  <si>
    <t>Sensibilizar a los colaboradores del INCI para que aprendan a realizar la separación en la fuente haciendo uso de las diferentes formas de reciclar tanto en el lugar de trabajo como en sus casas. (Piezas gráficas)</t>
  </si>
  <si>
    <t>Julio</t>
  </si>
  <si>
    <t>Generar sentido de pertenencia en los colaboradores, agradecimiento y celebración con la Institución en sus 65 años de servicio. (Piezas gráficas)</t>
  </si>
  <si>
    <t>Agosto</t>
  </si>
  <si>
    <t>Sensibilizar a los colaboradores del INCI para tener buenas posturas en el lugar de trabajo y prevenir cualquier tipo de enfermedades laborales como el tunel del carpo, etc. (Piezas gráficas)</t>
  </si>
  <si>
    <t>Septiembre</t>
  </si>
  <si>
    <t>Se realizará bajo solicitud Piezas gráficas e impresos para carteleras</t>
  </si>
  <si>
    <t>Octubre</t>
  </si>
  <si>
    <t>Piezas gráficas para mailing o carteleras</t>
  </si>
  <si>
    <t>Noviembre</t>
  </si>
  <si>
    <t>Piezas gráficas para correo y carteleras</t>
  </si>
  <si>
    <t>Desde el 15 de noviembre y hasta la rendición</t>
  </si>
  <si>
    <t>Rendición de Cuentas</t>
  </si>
  <si>
    <t>Invitar a la ciudadanía a participar de la rendición de cuentas del INCI para efectos de una gestión transparente y lucha contra la corrupción</t>
  </si>
  <si>
    <t>Diciembre</t>
  </si>
  <si>
    <t>Festividades decembrinas o a solicitud de la Oficina de Gestión Humana</t>
  </si>
  <si>
    <t>Invitar a los colaboradores del INCI a celebrar las novenas navideñas</t>
  </si>
  <si>
    <t>Responsables</t>
  </si>
  <si>
    <t>Adelantar una campaña para conmemorar el Día Mundial del Glaucoma</t>
  </si>
  <si>
    <t>X</t>
  </si>
  <si>
    <t>Oficina de Gestión Humana y Comunicaciones</t>
  </si>
  <si>
    <t>Web</t>
  </si>
  <si>
    <t>IN-Pulso</t>
  </si>
  <si>
    <t>Accesibilidad Digital y Física</t>
  </si>
  <si>
    <t>Servicios INCI</t>
  </si>
  <si>
    <t>Inclusión Laboral</t>
  </si>
  <si>
    <t>Bastón Blanco</t>
  </si>
  <si>
    <t>Cumpleaños INCI</t>
  </si>
  <si>
    <t>Mensaje Institucional Salud visual (cuidado pólvora y alcohol adulterado)</t>
  </si>
  <si>
    <t xml:space="preserve"> </t>
  </si>
  <si>
    <t>Tratado de Marrakech</t>
  </si>
  <si>
    <t>Creación de campaña con contenidos para promocionar las ofertas laborales que se ofrecen desde el SENA, DAPF y otras conovocatorias para que las personas con discapacidad visual puedan entrar a ocupar tanto cargos públicos como privados.</t>
  </si>
  <si>
    <t>Separación en la fuente</t>
  </si>
  <si>
    <t>Ahorro agua y energía</t>
  </si>
  <si>
    <t>Generar una campaña con información para dar a conocer el trabajo que realizan los profesionales del área de asistencia técnica en las regiones para velar por una educación inclusiva.</t>
  </si>
  <si>
    <t xml:space="preserve">Realizar una campaña con tips e información para promocionar los servicios que presta el INCI en el marco de su aniversario # 65. </t>
  </si>
  <si>
    <t>Adelantar una campaña #INCIEnCasa para proporcionar información educativa a la población con discapacidad visual así como información en tiempo real sobre el covid 19. Por eso se generaron nuevos contenidos y se lanzó el portal web INCI EN CASA</t>
  </si>
  <si>
    <t>No definida</t>
  </si>
  <si>
    <t>A solicitud de la oficina de Gestión Humana</t>
  </si>
  <si>
    <t>Elaboración de una campaña y material para dar a conocer La Tienda INCI y su catálogo de productos especializados para las personas con discapacidad visual.</t>
  </si>
  <si>
    <t xml:space="preserve">Elaboración de una campaña y material para dar a conocer La Imprenta del INCI y su catálogo de productos </t>
  </si>
  <si>
    <t xml:space="preserve">Prevención de enfermedades laborales </t>
  </si>
  <si>
    <t xml:space="preserve">Pausas Activas </t>
  </si>
  <si>
    <t xml:space="preserve">Adelantar una campaña para conmemorar el Día de la Salud Visual y elaborar material con información para proporcionar tips de salud visual a la ciudadanía para que aprendan a cuidar sus ojos. </t>
  </si>
  <si>
    <t>Adelantar una campaña con el numeral #INCIEnLasCalles  para abrir un espacio de denuncia en  el que la ciudadanía visibilice esos huecos y baches que representan peligro para las personas con discapacidad visual. Asímismo se pretende hacer un llamado a las empresas públicas para que solucionen estos huecos.</t>
  </si>
  <si>
    <t>Aprovechar la coyuntura del lanzamiento del menú accesible El Corral para elaborar material incentivando a que otros establecimientos comiencen a incluir la accesibilidad tanto físisca como digital.</t>
  </si>
  <si>
    <t>Adelantar una campaña de Movilidad  y elaborar material para sensibilizar a la ciudadanía sobre los diferentes medios que utilizan las personas con discapacidad visual para su movilidad (perros guía, bastón blanco, servicio público, baldosas podotáctiles). También se aprovechará para generar alianzas colaborativas con transmilenio, Mio y otros sistemas de transporte para invitarlos a volverse incluyentes.</t>
  </si>
  <si>
    <t xml:space="preserve">Realizar una campaña para generar sentido de pertenencia en los colaboradores, agradecimiento y celebración con la Institución en sus 65 años de servicio. </t>
  </si>
  <si>
    <t>Desplegar una campaña con información sobre los avances del Proyecto de Ley del Bastón Blanco.</t>
  </si>
  <si>
    <t>Realizar una campaña para conmemorar el día del Bastón Blanco como una herramienta de identidad y autonomía en el desplazamiento para las personas con discapacidad visual. Para esto se elaborará material para los distintos medios especificados en el cuadro.</t>
  </si>
  <si>
    <t>Realizar una campaña para conmemorar el Día Mundial de la Radio y resaltar la importancia de INCIRadio, la radio incluyente creada por y para personas con discapacidad visual. Se elaborarán piezas y material para los diferentes medios de comunicación.</t>
  </si>
  <si>
    <t>Realizar una camapaña sobre el Consultorio Jurídico elaborando información y material para promocionar en la población con discapacidad visual los servicios que presta el consultorio jurídico del INCI.</t>
  </si>
  <si>
    <t>Hacer una campaña y elaborar material para promocionar las actividades realizadas por el Centro Cultural</t>
  </si>
  <si>
    <t>Adelantar una camapaña sobre Audiodescripción  y elaborar material para contar a la ciudadanía qué es la audiodescripción y cómo funciona. Se aprovechará la conyuntura del festival de cine para ciegos para hacer una demostración</t>
  </si>
  <si>
    <t>El ultimo miércoles de abril se conmemora el Día Internacional del Perro Guía, con el cual también buscamos resaltar la importancia de estos caninos para la autonomía y movilidad de las personas ciegas. Se realizará elaboración de material para exhaltar este día.</t>
  </si>
  <si>
    <t xml:space="preserve">Realizar una camapaña y elaboración de material para convocar a la población con discapacidad visual para que disfruten de los títulos del septimo arte con audiodescricpión. </t>
  </si>
  <si>
    <t>Realizar una campaña y elaborar material para convocar a la ciudadanía a participar de la rendición de cuentas del INCI para efectos de una gestión transparente y lucha contra la corrupción</t>
  </si>
  <si>
    <t xml:space="preserve">Desplegar una campaña con información para promover y dar a conocer a la ciudadanía los avances del tratado de  Marrakech para facilitar el acceso a las obras publicadas a las personas con discapacidad visual y el cual entrará en entrará en vigor una vez haya sido ratificado por los 20 Estados miembros entre los cuales se encuentra Colombia. </t>
  </si>
  <si>
    <t>Realizar una camapaña y elaborar piezas y material para promover la iniciativa Cero Papel, contribuyendo a una gestión pública efectiva, eficiente y eficaz, al reducir el uso del papel, tanto en los procesos internos como en los servicios que se prestan a los ciudadanos.</t>
  </si>
  <si>
    <t xml:space="preserve">Realizar una campaña y elaborar información y piezas para sensibilizar a los colaboradores del INCI para que aprendan a realizar la separación en la fuente haciendo uso de las diferentes formas de reciclar tanto en el lugar de trabajo como en sus casas. </t>
  </si>
  <si>
    <t xml:space="preserve">Realizar una campaña con información y piezas para promover el uso eficiente de luz y energía tanto en el lugar de trabajo como en casa, contribuyendo al cuidado del medio ambiente. </t>
  </si>
  <si>
    <t xml:space="preserve">Realizar una campaña y elaborar material y piezas para sensibilizar a los colaboradores del INCI para tener buenas posturas en el lugar de trabajo y prevenir cualquier tipo de enfermedades laborales como el tunel del carpo, etc. </t>
  </si>
  <si>
    <t>Realizar una campaña con información y piezas para sensibilizar a los colaboradores para tomar pequeños descansos durante la jornada laboral que sirven para recuperar energía, mejorar el desempeño laboral y la eficiencia previniendo enfermadades laborales.</t>
  </si>
  <si>
    <t>Elaboración de piezas para invitar a los colaboradores del INCI a celebrar las novenas navideñas</t>
  </si>
  <si>
    <t>NO.</t>
  </si>
  <si>
    <t>CAMPAÑAS</t>
  </si>
  <si>
    <t xml:space="preserve">MEDIOS </t>
  </si>
  <si>
    <t>NOMBRE DE CAMPAÑA</t>
  </si>
  <si>
    <t>INCI EN CASA</t>
  </si>
  <si>
    <t>Conversatorio</t>
  </si>
  <si>
    <t xml:space="preserve">Boletin /revista </t>
  </si>
  <si>
    <t xml:space="preserve">RADIO INCLUYENTE </t>
  </si>
  <si>
    <t>SALUD VISUAL</t>
  </si>
  <si>
    <t>LENGUAJE INCLUYENTE</t>
  </si>
  <si>
    <t>ACCESIBILIDAD FÍSICA</t>
  </si>
  <si>
    <t>BRAILLE/CONCURSO</t>
  </si>
  <si>
    <t>BRAILLE/LOUIS BRAILLE</t>
  </si>
  <si>
    <t>Resaltar la importancia de estos caninos para la autonomía y movilidad de las personas ciegas. Se realizará cuñas de radio, piezas audiovisuales, piezas gráficas, comunicados de prensa.</t>
  </si>
  <si>
    <t>Durante todo el año difernetes estrategias estarán dedicadas a la enseñanza del braille  y resaltar la importancia de este sistema para las personas con discapacidad visual.</t>
  </si>
  <si>
    <t>EDUCACIÓN INCLUSIVA</t>
  </si>
  <si>
    <t>ACCESIBILIDAD/ WEB</t>
  </si>
  <si>
    <t xml:space="preserve">Generar  conciencia, pensar, aprender y sobretodo entender sobre la importancia de la accesibilidad de las tecnologías digitales  ya sea web, software, dispositivos móviles, entre otras, para los diferentes tipos de usuarios, incluyendo las personas con algún tipo de discapacidad. </t>
  </si>
  <si>
    <t>#Cuidatusojos En el marco de la conmemoración del Día de la Salud Visual, los profesional de Asistencia Técnica del INCI, ofrecen algunas recomendaciones para preservar la salud de los ojos.</t>
  </si>
  <si>
    <t>#INCIENCASA Fortalecer los procesos de  Educación Inclusiva virtual y en la alternancia.  Presentar y reactivar el uso  todos los recursos INCI (guías, asesorias,INCIRadio,Biblioteca virtual, tutoriales, videos)</t>
  </si>
  <si>
    <t>#EducaciónInclusiva Exaltar la ardua labor, dedicación y compromiso de todos los docentes del país, quienes en esta cuarentena han tenido que preparar sus clases de manera virtual para continuar con el proceso de aprendizaje y formación de las nuevas generaciones más incluyentes.  Presentar los recursos exitentes para desempañar la labor como docentes de apoyo.</t>
  </si>
  <si>
    <t>#InclusiónLaboral Promocionar el micrositio https://www.inci.gov.co/inclusion-laboral.  .Cuñas de radio, Piezas audiovisuales, Piezas gráficas, Comunicados de prensa</t>
  </si>
  <si>
    <t>INCLUSIÓN LABORAL</t>
  </si>
  <si>
    <t>#6AñosDeLaRadioIncluyente Relanzamiento de la emisora y  posicionamiento como medio de las personas con discapacidad visual</t>
  </si>
  <si>
    <t xml:space="preserve">SALUD VISUAL </t>
  </si>
  <si>
    <t>MOVILIDAD</t>
  </si>
  <si>
    <t xml:space="preserve">AUDIODESCRIPCION </t>
  </si>
  <si>
    <t>Conmemorar el día del patrimonio audiovisual como una oportunidad para reconocer la importancia de películas, documentales, programas y contenidos de televisión para la población con discapacidad visual. </t>
  </si>
  <si>
    <t>RENDICIÓN DE CUENTAS</t>
  </si>
  <si>
    <t>Conmemorar el día del Bastón Blanco como una herramienta de identidad y autonomía en el desplazamiento para las personas con discapacidad visual. Y promover la aprobación de ley del bastón blanco. Se realizarán cuñas de radio, piezas audiovisuales, piezas gráficas, comunicados de prensa.</t>
  </si>
  <si>
    <t xml:space="preserve"> EDUCACIÓN INCLUSIVA                  </t>
  </si>
  <si>
    <t xml:space="preserve">Articular el trabajo de los periodistas con la inclusión.  Generar conversaciones con diferentes medios sobre la imporancia de hablar de discapacidad, del uso de lenguaje inclusivo y sobre todo de periodistas y comunicadores que más que querer hacer noticias amarillistas y de víctimas, deben hablar de  personas capaces. </t>
  </si>
  <si>
    <t xml:space="preserve">SERVICIOS INCI/INCIRADIO </t>
  </si>
  <si>
    <t>SERVICIOS INCI/FERIA DE SERVICIOS</t>
  </si>
  <si>
    <t>SERVICIOS INCI/BIBLIOTECA</t>
  </si>
  <si>
    <t>SERVICIOS INCI/TIENDA INCI</t>
  </si>
  <si>
    <t>MOVILIDAD/ AYUDAS VIVAS</t>
  </si>
  <si>
    <t xml:space="preserve">BRAILLE/LEY BRAILLE </t>
  </si>
  <si>
    <t>Destacar la importancia del acceso a la información de las personas con discapacidad visual desde diferentes temáticas, que van desde la accesibilidad de las páginas web, el sistema braille en diversos contextos como en las tarjetas electorales para garantizar el derecho al voto, en el sistema de transporte público para facilitar la movilidad, así como en los empaques de los medicamentos y en los billetes para fomentar la autonomía y el acceso a múltiples servicios en el día a día.</t>
  </si>
  <si>
    <t>CULTURA INCLUSIVA /4to  Festival de Cine para Ciegos</t>
  </si>
  <si>
    <t>Convocar a la población con discapacidad visual para que disfruten de los títulos del séptimo arte con audiodescricpión. Se realizará cuñas de radio, piezas audiovisuales, piezas gráficas, comunicados de prensa.</t>
  </si>
  <si>
    <t>ACCESIBILIDAD A LA INFORMACIÓN /Tratado de Marrakech</t>
  </si>
  <si>
    <t>#INCICuidatusojos Conmemorar el día de la salud visual y proporcionar tips de salud visual a la ciudadanía para que aprendan a cuidar sus ojos. Se realizará cuñas de radio, piezas audiovisuales, piezas gráficas, comunicados de prensa.</t>
  </si>
  <si>
    <t>Promover el catálogo de la Tienda INCI y hacer difusión de promociones o kits para la venta en diciembre.</t>
  </si>
  <si>
    <t>Conmemorar el Día de los derechos humanos y relacionar los avances sobre la defensa de los derechos de las personas con discapacidad.</t>
  </si>
  <si>
    <t>#INCICuidatusojos Invitación a  celebrar las fiestas tomando algunas precauciones con los temas de licor adulterado y pólvora.</t>
  </si>
  <si>
    <t>Aniversario INCI/Campaña control interno /Conceptos de OAC</t>
  </si>
  <si>
    <t>Mes de amor y amistad o a solicitud de la Oficina de Gestión Humana/Campaña control interno /Conceptos de OAC</t>
  </si>
  <si>
    <t>INCI SOSTENIBLE: Ahorro Agua y energía/Campaña control interno /Conceptos de OAC</t>
  </si>
  <si>
    <t>INCI SOSTENIBLE: Separación en la fuente o a solicitud de la Oficina de Gestión Humana/Campaña control interno /Conceptos de OAC</t>
  </si>
  <si>
    <t>Informe de gestión solicitud la Oficina de Gestión Humana/Campaña control interno /Conceptos de OAC</t>
  </si>
  <si>
    <t>SALUD: Prevención de enfermedades laborales o a solicitud de la Oficina de Gestión Humana/Campaña control interno /Conceptos de OAC</t>
  </si>
  <si>
    <t>Halloween o a solicitud de la Oficina de Gestión Humana / SALUD: Semana de la salud /Campaña control interno /Conceptos de OAC</t>
  </si>
  <si>
    <t>SALUD: Pausas activas o a solicitud de la Oficina de Gestión Humana/Campaña control interno /Conceptos de OAC</t>
  </si>
  <si>
    <t xml:space="preserve">Promocionar y presentar las herramientas INCI para la educación inclusiva </t>
  </si>
  <si>
    <t xml:space="preserve">Promocionar la página web de inclusión laboral </t>
  </si>
  <si>
    <t>CULTURA INCLUSIVA</t>
  </si>
  <si>
    <t>EVENTO</t>
  </si>
  <si>
    <t xml:space="preserve">INCI DIGITAL </t>
  </si>
  <si>
    <t xml:space="preserve">EDICIÓN </t>
  </si>
  <si>
    <t xml:space="preserve">FECHA </t>
  </si>
  <si>
    <t xml:space="preserve">TEMA </t>
  </si>
  <si>
    <t>INVITADOS</t>
  </si>
  <si>
    <t>IN-PULSO</t>
  </si>
  <si>
    <t>OBSERVACONES</t>
  </si>
  <si>
    <t xml:space="preserve">Sobre cursos virtuales desde el 24 de febrero hasta el 24 de marzo </t>
  </si>
  <si>
    <t>Publicación de ofertas laborales</t>
  </si>
  <si>
    <t>INFORME SOBRE ATENCIÓN AL CIUDADANO</t>
  </si>
  <si>
    <t>EDICION 72 INCI COMO VAMOS</t>
  </si>
  <si>
    <t xml:space="preserve">DÍA DE LA MUJER. Sentido de pertenencia o (A solicitud de la Oficina de Gestión Humana)/Campaña control interno/Conceptos de OAC </t>
  </si>
  <si>
    <t xml:space="preserve">CULTURA INCLUSIVA </t>
  </si>
  <si>
    <t xml:space="preserve">DESTINOS INCI viajamos al parque del Chiribiquete </t>
  </si>
  <si>
    <t xml:space="preserve">Día de la baldosa podot y elaborar material para dar a conocer la importancia de implementar la señalética en braille en las Entidades públicas o privadas que prestan servicios o productos a la ciudadanía, para que los personas con discapacidad visual también puedan acceder a la información. </t>
  </si>
  <si>
    <t>Lanzamiento/ Realizar la convocatoria para el 4to Concurso Nacional de Cuento "El Braille Cuenta", que se premiará en el marco de la FILBO 2021. Se realizará cuñas de radio, piezas audiovisuales, piezas gráficas, comunicados de prensa</t>
  </si>
  <si>
    <t>#INCIENCASA</t>
  </si>
  <si>
    <t>#INCIcuidatusojos Sensibilizar sobre la importancia de prevenir la enfermedad del glaucoma, que se genera, en muchos casos, por una detección tardía. Se realizará cápsula informativa de radio,  piezas gráficas, comunicado de prensa.  Entrevistas en diferentes medios para dar soporte del tema.</t>
  </si>
  <si>
    <t>Promover  la accesibilidad, de la textura podotáctil como guía para las personas ciegas y con baja visión. Se realizará cuñas de radio,  piezas gráficas, comunicado de prensa. Se  encuentas en redes sonbre el conocimiento de este tema,  consecución de  videos sobre opiniones del tema y conversatorio.</t>
  </si>
  <si>
    <t xml:space="preserve">INCI EN CASA </t>
  </si>
  <si>
    <t>#INCIENCASA Luego de un año de retos en la realidad educativa de niños, niñas y jóvenes con discapacidad visual del país, el INCI continúa fortaleciendo las plataformas, cursos, tutoriales y guías para que los estudiantes ciegos y con baja visión accedan al ecosistema digital.  Presenta las 10 herramientas digitales. Se realizará cuñas de radio,  piezas gráficas, comunicado de prensa. Consecución de testimonios en video y conversatorio.</t>
  </si>
  <si>
    <t>#INCIRadio Resaltar y posicionar a INCIRadio como radio de la discapacidad visual.  Se realizarán cuñas de radio, piezas audiovisuales, piezas gráficas, videos de la población participante en la radio, comunicado de prensa.</t>
  </si>
  <si>
    <t>INFORME SOBRE INCIRADIO</t>
  </si>
  <si>
    <t>INFORME SOBRE EDUCACIÓN</t>
  </si>
  <si>
    <t>INCLUSIÓN SOCIAL</t>
  </si>
  <si>
    <t xml:space="preserve">CONSTITUCIÓN POLÍTICA </t>
  </si>
  <si>
    <t>Especial sobre los 30 años de la Constitución Política de 1991
A pocos días de que se cumplan 30 años de la Constitución Política de 1991, Carlos Parra Dussan, director de INCI, Antonio Navarro Wolff, expresidente de la Asamblea Nacional Constituyente de 1991, Armando Novoa García, expresidente de la Comisión Nacional Legislativa y Nelson Julián Villamizar, gestor social de la población con discapacidad visual conversarán sobre los éxitos y retos de esta Carta Magna.
Fecha: lunes, 5 de julio
Hora: 10:00 a.m.</t>
  </si>
  <si>
    <t>Promover  la participación de las personas con discapacidad visual en el ámbito artístico. El 2 de julio, a las 11:00 a.m.
¡Marcamos escena y encendimos las cámaras para hablar de los casos de éxito de los actores con discapacidad visual!
Una conversación entre el Director del INCI, Dr. Carlos Parra Dussan y el Director de cine Luis Alberto Garavito quien contará su experiencia en la producción de la miniserie el “Ciego de Oro”, junto a los testimonios de los actores que se metieron en la piel de los personajes de esta historia sobre Libardo González Escobar, el locutor ciego más querido en nuestro país.</t>
  </si>
  <si>
    <t xml:space="preserve">AVANCE 2DO CUATRIMESTRE </t>
  </si>
  <si>
    <t>#66añosINCI  Promocionar los servicios que presta el INCI en el marco de su aniversario. Se realizará cuñas de radio, piezas audiovisuales, piezas gráficas, comunicados de prensa.</t>
  </si>
  <si>
    <t xml:space="preserve"> #6AñosBibliotecaINCI Relanzamiento de la Biblioteca virtual para ciegos y promover el registro de más usuarios. </t>
  </si>
  <si>
    <t>CURSOS VIRTUALES</t>
  </si>
  <si>
    <t xml:space="preserve">Tercera fase de los cursos virtuales INCI
En tan solo una semana muchas personas atendieron el llamado del Instituto Nacional para Ciegos -INCI inscribiéndose a los ocho cursos dispuestos por la entidad en la Plataforma de Aprendizaje con el fin de seguir impulsando la educación inclusiva con docentes, agentes educativos y familiares que tienen a cargo la atención de estudiantes con discapacidad visual. 
</t>
  </si>
  <si>
    <t xml:space="preserve">Todo el mes </t>
  </si>
  <si>
    <t>4to Concurso "el braille cuenta"</t>
  </si>
  <si>
    <t xml:space="preserve">Este concurso busca estimular la escritura creativa en la población con discapacidad visual, y así mismo reconocer al braille como elemento fundamental en el alcance de la independencia para la lectura y escritura de las personas con discapacidad visual, y como facilitador del conocimiento de la cultura del país.
Para esta cuarta versión del concurso nacional de cuento, la temática será libre y deberá incluir al braille dentro del relato. </t>
  </si>
  <si>
    <t xml:space="preserve">AVANCE PRIMER CUATRIMESTRE </t>
  </si>
  <si>
    <t>AVANCE TERCER CUATRIMESTRE</t>
  </si>
  <si>
    <t>#CAMPAÑAS REALIZADAS</t>
  </si>
  <si>
    <t>TEMA CAMPAÑA</t>
  </si>
  <si>
    <t>Natalicio Luis Braille</t>
  </si>
  <si>
    <t>Día de la Educación</t>
  </si>
  <si>
    <t>Día del Periodista</t>
  </si>
  <si>
    <t>Día Mundial de la Radio</t>
  </si>
  <si>
    <t>Destinos</t>
  </si>
  <si>
    <t>Día del Glaucoma</t>
  </si>
  <si>
    <t>Día de la señal podotáctil</t>
  </si>
  <si>
    <t>Un año de pandemia</t>
  </si>
  <si>
    <t>Día del perro Guía</t>
  </si>
  <si>
    <t>Día del maestro</t>
  </si>
  <si>
    <t xml:space="preserve">  Día accesibilidad web</t>
  </si>
  <si>
    <t>Día de la salud visual</t>
  </si>
  <si>
    <t>Cumpleaños INCIRadio</t>
  </si>
  <si>
    <t>Cumpleaños Biblioteca Virtual para Ciegos</t>
  </si>
  <si>
    <t xml:space="preserve"> Día del acceso universal a la información</t>
  </si>
  <si>
    <t xml:space="preserve">     Día de la visión</t>
  </si>
  <si>
    <t xml:space="preserve"> Día del bastón blanco </t>
  </si>
  <si>
    <t xml:space="preserve">   Día de la tienda INCI</t>
  </si>
  <si>
    <t xml:space="preserve"> Día Internacional de la discapacidad</t>
  </si>
  <si>
    <t xml:space="preserve">  Día de los derechos humanos</t>
  </si>
  <si>
    <t>CELEBRACIONES ESPECIALES</t>
  </si>
  <si>
    <t>No aplica</t>
  </si>
  <si>
    <t>Plan de Comunicaciones</t>
  </si>
  <si>
    <t>Código: DG-100-DE-395</t>
  </si>
  <si>
    <t>Versión:1</t>
  </si>
  <si>
    <t>Proceso: Comunicaciones</t>
  </si>
  <si>
    <t>Vigencia:04/03/2020</t>
  </si>
  <si>
    <t>Evento</t>
  </si>
  <si>
    <t>TOTAL</t>
  </si>
  <si>
    <t xml:space="preserve">Impresión </t>
  </si>
  <si>
    <t>Correo electrónico</t>
  </si>
  <si>
    <t>Día</t>
  </si>
  <si>
    <t>Nombre de campaña</t>
  </si>
  <si>
    <t>MEDIO</t>
  </si>
  <si>
    <t>CAMPAÑAS DE COMUNICACIÓN INTERNA 10 CAMPAÑAS 
DEPENDEN DE LA PRESENCIALIDAD Y NECESIDADES DE LA OFICINA DE RECURSOS HUMANOS</t>
  </si>
  <si>
    <t>COMUNICACIÓN EXTERNA 
NUMERO DE CAMPAÑAS EXTERNAS PLANEADAS PARA EL AÑO</t>
  </si>
  <si>
    <t>Conmemorar el Día Internacional de la Discapacidad y presentar en audiencia pública los logros y avances del año. Se realizará cuñas de radio, piezas audiovisuales, piezas gráficas, comunicados de prensa.</t>
  </si>
  <si>
    <t>DERECHOS</t>
  </si>
  <si>
    <t>Braille</t>
  </si>
  <si>
    <t>Doctor Parra, Sergio González, Johana Hidrobo, Juan Esteban Gómez</t>
  </si>
  <si>
    <t>Lenguaje Inclusivo</t>
  </si>
  <si>
    <t>Doctor Parra, leidy Hoyos, Henry Díaz, Juan Carlos Rodríguez, Comunicaciones, Sergio, Johana</t>
  </si>
  <si>
    <t>PLAN DE COMUNICACIONES 2022</t>
  </si>
  <si>
    <t>INCI SOSTENIBLE: Ahorro de Papel/Campaña control interno /Conceptos de OAC/ Campaña SG-SST sobre día sin Carro.</t>
  </si>
  <si>
    <t>Promover la iniciativa Cero Papel, contribuyendo a una gestión pública efectiva, eficiente y eficaz, al reducir el uso del papel, tanto en los procesos internos como en los servicios que se prestan a los ciudadanos. (Piezas gráficas) / campaña sobre seguridad vial y el ejercicio.</t>
  </si>
  <si>
    <t xml:space="preserve">Campaña SG-SST lavado de manos y uso de tapabocas/Campaña control interno /Conceptos de OAC </t>
  </si>
  <si>
    <t xml:space="preserve">Desarrollar encuentos culturales con población. </t>
  </si>
  <si>
    <t>Exposisiones virtuales</t>
  </si>
  <si>
    <t>5 Festival de Cine para Ciegos</t>
  </si>
  <si>
    <t>TEMA BANDERA: ACCESO A LA INFORMACIÓN</t>
  </si>
  <si>
    <t>Fecha Planeada</t>
  </si>
  <si>
    <t>Planeada</t>
  </si>
  <si>
    <t>Realizada</t>
  </si>
  <si>
    <t>Centro Cultural- Oficina de Comunicaciones/INCIRADIO</t>
  </si>
  <si>
    <t>Enero de 2022</t>
  </si>
  <si>
    <t>Diciembre de 2022</t>
  </si>
  <si>
    <t>Febrero de 2022</t>
  </si>
  <si>
    <t>Marzo-abril de 2022</t>
  </si>
  <si>
    <t>Agosto de 2022</t>
  </si>
  <si>
    <t>Junio de 2022</t>
  </si>
  <si>
    <t>Julio de 2022</t>
  </si>
  <si>
    <t>Octubre y noviembre de 2022</t>
  </si>
  <si>
    <t>12 de febrero de 2022</t>
  </si>
  <si>
    <t>Septiembre de 2022</t>
  </si>
  <si>
    <t>Abril de 2022</t>
  </si>
  <si>
    <t>Sseptiembre de 2022</t>
  </si>
  <si>
    <t>Octubre de 2022</t>
  </si>
  <si>
    <t>Mayo de 2022</t>
  </si>
  <si>
    <t>Noviembre de 2022</t>
  </si>
  <si>
    <t>Oficina Asesora de Comunicaciones</t>
  </si>
  <si>
    <t>Oficina Asesora de Comunicaciones e Imprenta Nacional para Ciegos</t>
  </si>
  <si>
    <t>Participación en campaña #JuntoscontraelCOVID19</t>
  </si>
  <si>
    <t>Oficina Asesora de Comunicaciones, Centro Cultural y Centro Audiovisual</t>
  </si>
  <si>
    <t>Oficina Asesora de Comunicaciones y todas las dependencias de la Entidad</t>
  </si>
  <si>
    <t>Oficina Asesora de Comunicaciones y Centro Cultural</t>
  </si>
  <si>
    <t>Oficina Asesora de Comunicaciones e INCIRadio</t>
  </si>
  <si>
    <t>6 de marzo de 2022</t>
  </si>
  <si>
    <t>Oficina de Gestión Humana y Oficina Asesora de Comunicaciones</t>
  </si>
  <si>
    <t>Adelantar una campaña y elaborar material para promocionar información de todos los servicios del INCI de manera virtual así como el servicio de radicación de PQRSD.</t>
  </si>
  <si>
    <t>Centro Cultural y Oficina Asesora de Comunicaciones</t>
  </si>
  <si>
    <t>TOTAL ACCIONES REALIZADAS</t>
  </si>
  <si>
    <t>ACCIONES</t>
  </si>
  <si>
    <t>Todo el mes/Lanzamiento 16 de abril de 2022</t>
  </si>
  <si>
    <t>CUMPLIMIENTO CAMPAÑA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</si>
</sst>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240A]d&quot; de &quot;mmmm&quot; de &quot;yyyy;@"/>
  </numFmts>
  <fonts count="29" x14ac:knownFonts="1">
    <font>
      <sz val="11"/>
      <color theme="1"/>
      <name val="Calibri"/>
      <family val="2"/>
      <scheme val="minor"/>
    </font>
    <font>
      <b/>
      <sz val="18"/>
      <color rgb="FFFFFFFF"/>
      <name val="Roboto"/>
    </font>
    <font>
      <b/>
      <sz val="11"/>
      <color theme="1"/>
      <name val="Calibri"/>
      <family val="2"/>
      <scheme val="minor"/>
    </font>
    <font>
      <b/>
      <sz val="16"/>
      <color theme="1"/>
      <name val="Arial"/>
      <family val="2"/>
    </font>
    <font>
      <sz val="9"/>
      <color indexed="81"/>
      <name val="Tahoma"/>
      <family val="2"/>
    </font>
    <font>
      <b/>
      <sz val="9"/>
      <color indexed="81"/>
      <name val="Tahoma"/>
      <family val="2"/>
    </font>
    <font>
      <sz val="12"/>
      <color theme="1"/>
      <name val="Calibri"/>
      <family val="2"/>
      <scheme val="minor"/>
    </font>
    <font>
      <sz val="14"/>
      <color theme="1"/>
      <name val="Calibri"/>
      <family val="2"/>
      <scheme val="minor"/>
    </font>
    <font>
      <b/>
      <sz val="20"/>
      <color theme="1"/>
      <name val="Calibri"/>
      <family val="2"/>
      <scheme val="minor"/>
    </font>
    <font>
      <sz val="16"/>
      <color theme="1"/>
      <name val="Calibri"/>
      <family val="2"/>
      <scheme val="minor"/>
    </font>
    <font>
      <sz val="20"/>
      <color theme="1"/>
      <name val="Calibri"/>
      <family val="2"/>
      <scheme val="minor"/>
    </font>
    <font>
      <sz val="12"/>
      <color theme="1"/>
      <name val="Arial"/>
      <family val="2"/>
    </font>
    <font>
      <b/>
      <sz val="12"/>
      <color theme="1"/>
      <name val="Arial"/>
      <family val="2"/>
    </font>
    <font>
      <sz val="12"/>
      <color rgb="FF000000"/>
      <name val="Arial"/>
      <family val="2"/>
    </font>
    <font>
      <sz val="12"/>
      <color rgb="FF212529"/>
      <name val="Arial"/>
      <family val="2"/>
    </font>
    <font>
      <sz val="16"/>
      <color theme="1"/>
      <name val="Arial"/>
      <family val="2"/>
    </font>
    <font>
      <sz val="11"/>
      <color rgb="FF000000"/>
      <name val="Calibri"/>
      <family val="2"/>
      <scheme val="minor"/>
    </font>
    <font>
      <sz val="16"/>
      <color rgb="FF000000"/>
      <name val="Calibri"/>
      <family val="2"/>
      <scheme val="minor"/>
    </font>
    <font>
      <b/>
      <sz val="22"/>
      <color rgb="FF000000"/>
      <name val="Calibri"/>
      <family val="2"/>
      <scheme val="minor"/>
    </font>
    <font>
      <b/>
      <sz val="16"/>
      <color rgb="FFFFFFFF"/>
      <name val="Arial"/>
      <family val="2"/>
    </font>
    <font>
      <b/>
      <sz val="16"/>
      <color theme="0"/>
      <name val="Arial"/>
      <family val="2"/>
    </font>
    <font>
      <b/>
      <sz val="16"/>
      <name val="Arial"/>
      <family val="2"/>
    </font>
    <font>
      <b/>
      <sz val="36"/>
      <color theme="1"/>
      <name val="Calibri"/>
      <family val="2"/>
      <scheme val="minor"/>
    </font>
    <font>
      <b/>
      <sz val="20"/>
      <color theme="0"/>
      <name val="Calibri"/>
      <family val="2"/>
      <scheme val="minor"/>
    </font>
    <font>
      <sz val="20"/>
      <color theme="1"/>
      <name val="Arial"/>
      <family val="2"/>
    </font>
    <font>
      <sz val="11"/>
      <color theme="1"/>
      <name val="Calibri"/>
      <family val="2"/>
      <scheme val="minor"/>
    </font>
    <font>
      <b/>
      <sz val="18"/>
      <color rgb="FFFFFFFF"/>
      <name val="Arial"/>
      <family val="2"/>
    </font>
    <font>
      <b/>
      <sz val="12"/>
      <color rgb="FFFFFFFF"/>
      <name val="Arial"/>
      <family val="2"/>
    </font>
    <font>
      <b/>
      <sz val="12"/>
      <name val="Arial"/>
      <family val="2"/>
    </font>
  </fonts>
  <fills count="25">
    <fill>
      <patternFill patternType="none"/>
    </fill>
    <fill>
      <patternFill patternType="gray125"/>
    </fill>
    <fill>
      <patternFill patternType="solid">
        <fgColor rgb="FF134294"/>
        <bgColor indexed="64"/>
      </patternFill>
    </fill>
    <fill>
      <patternFill patternType="solid">
        <fgColor rgb="FFD9E2F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7"/>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134294"/>
        <bgColor rgb="FF000000"/>
      </patternFill>
    </fill>
    <fill>
      <patternFill patternType="solid">
        <fgColor theme="6" tint="0.59999389629810485"/>
        <bgColor indexed="64"/>
      </patternFill>
    </fill>
    <fill>
      <patternFill patternType="solid">
        <fgColor theme="9" tint="0.79998168889431442"/>
        <bgColor indexed="64"/>
      </patternFill>
    </fill>
    <fill>
      <patternFill patternType="solid">
        <fgColor rgb="FF0070C0"/>
        <bgColor indexed="64"/>
      </patternFill>
    </fill>
  </fills>
  <borders count="76">
    <border>
      <left/>
      <right/>
      <top/>
      <bottom/>
      <diagonal/>
    </border>
    <border>
      <left style="medium">
        <color rgb="FFCCCCCC"/>
      </left>
      <right style="medium">
        <color rgb="FFCCCCCC"/>
      </right>
      <top style="medium">
        <color rgb="FFCCCCCC"/>
      </top>
      <bottom style="medium">
        <color rgb="FFCCCCCC"/>
      </bottom>
      <diagonal/>
    </border>
    <border>
      <left/>
      <right/>
      <top style="medium">
        <color rgb="FF000000"/>
      </top>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000000"/>
      </right>
      <top style="medium">
        <color rgb="FFCCCCCC"/>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rgb="FFCCCCCC"/>
      </right>
      <top/>
      <bottom style="medium">
        <color rgb="FFCCCCCC"/>
      </bottom>
      <diagonal/>
    </border>
    <border>
      <left/>
      <right/>
      <top style="medium">
        <color indexed="64"/>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bottom/>
      <diagonal/>
    </border>
    <border>
      <left style="medium">
        <color rgb="FFCCCCCC"/>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rgb="FFCCCCCC"/>
      </left>
      <right style="medium">
        <color rgb="FF000000"/>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diagonal/>
    </border>
  </borders>
  <cellStyleXfs count="2">
    <xf numFmtId="0" fontId="0" fillId="0" borderId="0"/>
    <xf numFmtId="9" fontId="25" fillId="0" borderId="0" applyFont="0" applyFill="0" applyBorder="0" applyAlignment="0" applyProtection="0"/>
  </cellStyleXfs>
  <cellXfs count="353">
    <xf numFmtId="0" fontId="0" fillId="0" borderId="0" xfId="0"/>
    <xf numFmtId="0" fontId="0" fillId="0" borderId="0" xfId="0" applyBorder="1"/>
    <xf numFmtId="0" fontId="0" fillId="0" borderId="0" xfId="0" applyBorder="1" applyAlignment="1">
      <alignment wrapText="1"/>
    </xf>
    <xf numFmtId="0" fontId="0" fillId="11" borderId="0" xfId="0" applyFill="1"/>
    <xf numFmtId="0" fontId="0" fillId="0" borderId="6" xfId="0" applyBorder="1"/>
    <xf numFmtId="15" fontId="0" fillId="0" borderId="6" xfId="0" applyNumberFormat="1" applyBorder="1"/>
    <xf numFmtId="0" fontId="0" fillId="12" borderId="6" xfId="0" applyFill="1" applyBorder="1" applyAlignment="1">
      <alignment horizontal="left"/>
    </xf>
    <xf numFmtId="0" fontId="0" fillId="10" borderId="6" xfId="0" applyFill="1" applyBorder="1" applyAlignment="1">
      <alignment horizontal="center"/>
    </xf>
    <xf numFmtId="0" fontId="0" fillId="13" borderId="6" xfId="0" applyFill="1" applyBorder="1" applyAlignment="1">
      <alignment horizontal="center"/>
    </xf>
    <xf numFmtId="0" fontId="2" fillId="12" borderId="6" xfId="0" applyFont="1" applyFill="1" applyBorder="1" applyAlignment="1">
      <alignment horizontal="left"/>
    </xf>
    <xf numFmtId="16" fontId="0" fillId="0" borderId="6" xfId="0" applyNumberFormat="1" applyBorder="1"/>
    <xf numFmtId="0" fontId="0" fillId="14" borderId="6" xfId="0" applyFill="1" applyBorder="1"/>
    <xf numFmtId="0" fontId="0" fillId="15" borderId="0" xfId="0" applyFill="1"/>
    <xf numFmtId="16" fontId="0" fillId="0" borderId="0" xfId="0" applyNumberFormat="1"/>
    <xf numFmtId="0" fontId="0" fillId="0" borderId="6" xfId="0" applyBorder="1" applyAlignment="1">
      <alignment horizontal="center" vertical="center" wrapText="1"/>
    </xf>
    <xf numFmtId="0" fontId="0" fillId="0" borderId="0" xfId="0" applyAlignment="1"/>
    <xf numFmtId="0" fontId="6" fillId="0" borderId="0" xfId="0" applyFont="1"/>
    <xf numFmtId="0" fontId="7" fillId="0" borderId="0" xfId="0" applyFont="1"/>
    <xf numFmtId="0" fontId="0" fillId="0" borderId="14" xfId="0" applyBorder="1" applyAlignment="1">
      <alignment horizontal="center" vertical="center" wrapText="1"/>
    </xf>
    <xf numFmtId="16" fontId="11" fillId="6" borderId="43" xfId="0" applyNumberFormat="1"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3" fillId="6" borderId="43" xfId="0" applyFont="1" applyFill="1" applyBorder="1" applyAlignment="1">
      <alignment horizontal="center" vertical="center" wrapText="1"/>
    </xf>
    <xf numFmtId="16" fontId="11" fillId="6"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6" xfId="0" applyFont="1" applyFill="1" applyBorder="1" applyAlignment="1">
      <alignment vertical="center" wrapText="1"/>
    </xf>
    <xf numFmtId="14" fontId="11"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vertical="center" wrapText="1"/>
    </xf>
    <xf numFmtId="0" fontId="11" fillId="0" borderId="14" xfId="0" applyFont="1" applyBorder="1" applyAlignment="1">
      <alignment horizontal="center" vertical="center" wrapText="1"/>
    </xf>
    <xf numFmtId="16" fontId="11" fillId="0" borderId="6" xfId="0" applyNumberFormat="1" applyFont="1" applyBorder="1" applyAlignment="1">
      <alignment horizontal="center" vertical="center" wrapText="1"/>
    </xf>
    <xf numFmtId="0" fontId="11" fillId="0"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1" fillId="0" borderId="20" xfId="0" applyFont="1" applyBorder="1" applyAlignment="1">
      <alignment horizontal="center" vertical="center" wrapText="1"/>
    </xf>
    <xf numFmtId="164" fontId="11" fillId="0" borderId="6" xfId="0" applyNumberFormat="1" applyFont="1" applyFill="1" applyBorder="1" applyAlignment="1">
      <alignment horizontal="center" vertical="center" wrapText="1"/>
    </xf>
    <xf numFmtId="0" fontId="2" fillId="0" borderId="0" xfId="0" applyFont="1" applyAlignment="1"/>
    <xf numFmtId="0" fontId="2" fillId="0" borderId="0" xfId="0" applyFont="1" applyAlignment="1">
      <alignment horizontal="center" vertical="center"/>
    </xf>
    <xf numFmtId="0" fontId="2" fillId="0" borderId="0" xfId="0" applyFont="1"/>
    <xf numFmtId="0" fontId="0" fillId="0" borderId="0" xfId="0" applyBorder="1" applyAlignment="1">
      <alignment horizontal="center" vertical="center"/>
    </xf>
    <xf numFmtId="0" fontId="9" fillId="0" borderId="0" xfId="0" applyFont="1"/>
    <xf numFmtId="0" fontId="10" fillId="0" borderId="0" xfId="0" applyFont="1"/>
    <xf numFmtId="0" fontId="10" fillId="0" borderId="0" xfId="0" applyFont="1" applyAlignment="1"/>
    <xf numFmtId="165" fontId="11" fillId="0" borderId="6" xfId="0" applyNumberFormat="1" applyFont="1" applyBorder="1" applyAlignment="1">
      <alignment horizontal="center" vertical="center" wrapText="1"/>
    </xf>
    <xf numFmtId="165" fontId="11" fillId="0" borderId="6" xfId="0" applyNumberFormat="1" applyFont="1" applyFill="1" applyBorder="1" applyAlignment="1">
      <alignment horizontal="center" vertical="center" wrapText="1"/>
    </xf>
    <xf numFmtId="165" fontId="11" fillId="0" borderId="20" xfId="0" applyNumberFormat="1" applyFont="1" applyBorder="1" applyAlignment="1">
      <alignment horizontal="center" vertical="center" wrapText="1"/>
    </xf>
    <xf numFmtId="0" fontId="0" fillId="8" borderId="0" xfId="0" applyFill="1" applyAlignment="1">
      <alignment wrapText="1"/>
    </xf>
    <xf numFmtId="0" fontId="0" fillId="8" borderId="0" xfId="0" applyFill="1" applyAlignment="1"/>
    <xf numFmtId="165" fontId="11" fillId="6" borderId="6" xfId="0" applyNumberFormat="1" applyFont="1" applyFill="1" applyBorder="1" applyAlignment="1">
      <alignment horizontal="center" vertical="center" wrapText="1"/>
    </xf>
    <xf numFmtId="0" fontId="11" fillId="6" borderId="6" xfId="0" applyFont="1" applyFill="1" applyBorder="1" applyAlignment="1">
      <alignment horizontal="left" vertical="center" wrapText="1"/>
    </xf>
    <xf numFmtId="164" fontId="11" fillId="6" borderId="6" xfId="0" applyNumberFormat="1"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20" fillId="18" borderId="6" xfId="0" applyFont="1" applyFill="1" applyBorder="1" applyAlignment="1">
      <alignment horizontal="center" vertical="center" wrapText="1"/>
    </xf>
    <xf numFmtId="0" fontId="8" fillId="16" borderId="43"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43" xfId="0" applyFont="1" applyFill="1" applyBorder="1" applyAlignment="1">
      <alignment horizontal="center" vertical="center"/>
    </xf>
    <xf numFmtId="0" fontId="8" fillId="6" borderId="43" xfId="0" applyFont="1" applyFill="1" applyBorder="1" applyAlignment="1">
      <alignment horizontal="center" vertical="center"/>
    </xf>
    <xf numFmtId="0" fontId="8" fillId="6" borderId="44" xfId="0" applyFont="1" applyFill="1" applyBorder="1" applyAlignment="1">
      <alignment horizontal="center" vertical="center"/>
    </xf>
    <xf numFmtId="9" fontId="8" fillId="16" borderId="20" xfId="0" applyNumberFormat="1" applyFont="1" applyFill="1" applyBorder="1" applyAlignment="1">
      <alignment horizontal="center" vertical="center"/>
    </xf>
    <xf numFmtId="9" fontId="8" fillId="9" borderId="20" xfId="0" applyNumberFormat="1" applyFont="1" applyFill="1" applyBorder="1" applyAlignment="1">
      <alignment horizontal="center" vertical="center"/>
    </xf>
    <xf numFmtId="0" fontId="8" fillId="9" borderId="20" xfId="0" applyFont="1" applyFill="1" applyBorder="1" applyAlignment="1">
      <alignment horizontal="center" vertical="center"/>
    </xf>
    <xf numFmtId="9" fontId="8" fillId="6" borderId="20" xfId="0" applyNumberFormat="1" applyFont="1" applyFill="1" applyBorder="1" applyAlignment="1">
      <alignment horizontal="center" vertical="center"/>
    </xf>
    <xf numFmtId="0" fontId="8" fillId="6" borderId="21" xfId="0"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3" fillId="8" borderId="0" xfId="0" applyFont="1" applyFill="1" applyBorder="1" applyAlignment="1">
      <alignment horizontal="left" vertical="center" wrapText="1"/>
    </xf>
    <xf numFmtId="0" fontId="3" fillId="8" borderId="2" xfId="0" applyFont="1" applyFill="1" applyBorder="1" applyAlignment="1">
      <alignment horizontal="center" wrapText="1"/>
    </xf>
    <xf numFmtId="0" fontId="20" fillId="18" borderId="14" xfId="0" applyFont="1" applyFill="1" applyBorder="1" applyAlignment="1">
      <alignment horizontal="center" vertical="center" wrapText="1"/>
    </xf>
    <xf numFmtId="0" fontId="3" fillId="8" borderId="6" xfId="0" applyFont="1" applyFill="1" applyBorder="1" applyAlignment="1">
      <alignment vertical="center" wrapText="1"/>
    </xf>
    <xf numFmtId="0" fontId="3" fillId="8"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6" fillId="0" borderId="6" xfId="0" applyFont="1" applyBorder="1" applyAlignment="1">
      <alignment horizontal="center" vertical="center" wrapText="1"/>
    </xf>
    <xf numFmtId="165" fontId="11"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5" fillId="6" borderId="43"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20" xfId="0" applyFont="1" applyBorder="1" applyAlignment="1">
      <alignment horizontal="center" vertical="center" wrapText="1"/>
    </xf>
    <xf numFmtId="0" fontId="24" fillId="8" borderId="44" xfId="0" applyFont="1" applyFill="1" applyBorder="1" applyAlignment="1">
      <alignment wrapText="1"/>
    </xf>
    <xf numFmtId="0" fontId="24" fillId="8" borderId="14" xfId="0" applyFont="1" applyFill="1" applyBorder="1" applyAlignment="1">
      <alignment horizontal="center" vertical="center" wrapText="1"/>
    </xf>
    <xf numFmtId="0" fontId="24" fillId="0" borderId="14" xfId="0" applyFont="1" applyBorder="1" applyAlignment="1">
      <alignment horizontal="center" vertical="center" wrapText="1"/>
    </xf>
    <xf numFmtId="0" fontId="24" fillId="6" borderId="14" xfId="0" applyFont="1" applyFill="1" applyBorder="1" applyAlignment="1">
      <alignment horizontal="center" vertical="center" wrapText="1"/>
    </xf>
    <xf numFmtId="0" fontId="24" fillId="0" borderId="14" xfId="0" applyFont="1" applyBorder="1" applyAlignment="1">
      <alignment wrapText="1"/>
    </xf>
    <xf numFmtId="0" fontId="24" fillId="0" borderId="21" xfId="0" applyFont="1" applyBorder="1" applyAlignment="1">
      <alignment horizontal="center" vertical="center" wrapText="1"/>
    </xf>
    <xf numFmtId="0" fontId="15" fillId="8" borderId="43"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6" xfId="0" applyFont="1" applyFill="1" applyBorder="1" applyAlignment="1">
      <alignment vertical="center" wrapText="1"/>
    </xf>
    <xf numFmtId="0" fontId="11" fillId="4" borderId="14" xfId="0" applyFont="1" applyFill="1" applyBorder="1" applyAlignment="1">
      <alignment vertical="center" wrapText="1"/>
    </xf>
    <xf numFmtId="0" fontId="11" fillId="4" borderId="37" xfId="0" applyFont="1" applyFill="1" applyBorder="1" applyAlignment="1">
      <alignment horizontal="center" vertical="center" wrapText="1"/>
    </xf>
    <xf numFmtId="0" fontId="27" fillId="4" borderId="0" xfId="0" applyFont="1" applyFill="1" applyBorder="1" applyAlignment="1">
      <alignment horizontal="center" vertical="center" wrapText="1"/>
    </xf>
    <xf numFmtId="0" fontId="11" fillId="4" borderId="46" xfId="0" applyFont="1" applyFill="1" applyBorder="1" applyAlignment="1">
      <alignment vertical="center" wrapText="1"/>
    </xf>
    <xf numFmtId="0" fontId="11" fillId="0" borderId="0" xfId="0" applyFont="1"/>
    <xf numFmtId="0" fontId="11" fillId="0" borderId="11" xfId="0" applyFont="1" applyBorder="1" applyAlignment="1">
      <alignment wrapText="1"/>
    </xf>
    <xf numFmtId="0" fontId="11" fillId="0" borderId="4" xfId="0" applyFont="1" applyBorder="1" applyAlignment="1">
      <alignment wrapText="1"/>
    </xf>
    <xf numFmtId="0" fontId="11" fillId="0" borderId="3" xfId="0" applyFont="1" applyBorder="1" applyAlignment="1">
      <alignment wrapText="1"/>
    </xf>
    <xf numFmtId="0" fontId="11" fillId="0" borderId="1" xfId="0" applyFont="1" applyBorder="1" applyAlignment="1">
      <alignment wrapText="1"/>
    </xf>
    <xf numFmtId="165" fontId="13" fillId="4" borderId="6" xfId="0" applyNumberFormat="1" applyFont="1" applyFill="1" applyBorder="1" applyAlignment="1">
      <alignment horizontal="center" vertical="center" wrapText="1"/>
    </xf>
    <xf numFmtId="1" fontId="13" fillId="4" borderId="6" xfId="0" applyNumberFormat="1" applyFont="1" applyFill="1" applyBorder="1" applyAlignment="1">
      <alignment horizontal="center" vertical="center" wrapText="1"/>
    </xf>
    <xf numFmtId="1" fontId="13" fillId="8" borderId="6"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1" fontId="11" fillId="4" borderId="6" xfId="0" applyNumberFormat="1" applyFont="1" applyFill="1" applyBorder="1" applyAlignment="1">
      <alignment horizontal="center" vertical="center" wrapText="1"/>
    </xf>
    <xf numFmtId="1" fontId="11" fillId="8" borderId="6" xfId="0" applyNumberFormat="1" applyFont="1" applyFill="1" applyBorder="1" applyAlignment="1">
      <alignment horizontal="center" vertical="center" wrapText="1"/>
    </xf>
    <xf numFmtId="0" fontId="11" fillId="4" borderId="6" xfId="0" applyFont="1" applyFill="1" applyBorder="1" applyAlignment="1">
      <alignment wrapText="1"/>
    </xf>
    <xf numFmtId="0" fontId="11" fillId="4" borderId="37" xfId="0" applyFont="1" applyFill="1" applyBorder="1" applyAlignment="1">
      <alignment vertical="center" wrapText="1"/>
    </xf>
    <xf numFmtId="165" fontId="11" fillId="4" borderId="37" xfId="0" applyNumberFormat="1" applyFont="1" applyFill="1" applyBorder="1" applyAlignment="1">
      <alignment horizontal="center" vertical="center" wrapText="1"/>
    </xf>
    <xf numFmtId="1" fontId="11" fillId="4" borderId="37" xfId="0" applyNumberFormat="1" applyFont="1" applyFill="1" applyBorder="1" applyAlignment="1">
      <alignment horizontal="center" vertical="center" wrapText="1"/>
    </xf>
    <xf numFmtId="1" fontId="11" fillId="8" borderId="37" xfId="0" applyNumberFormat="1" applyFont="1" applyFill="1" applyBorder="1" applyAlignment="1">
      <alignment horizontal="center" vertical="center" wrapText="1"/>
    </xf>
    <xf numFmtId="165" fontId="11" fillId="0" borderId="0" xfId="0" applyNumberFormat="1" applyFont="1"/>
    <xf numFmtId="1" fontId="11" fillId="0" borderId="0" xfId="0" applyNumberFormat="1" applyFont="1"/>
    <xf numFmtId="0" fontId="11" fillId="4" borderId="38" xfId="0" applyFont="1" applyFill="1" applyBorder="1" applyAlignment="1">
      <alignment vertical="center" wrapText="1"/>
    </xf>
    <xf numFmtId="0" fontId="11" fillId="4" borderId="48" xfId="0" applyFont="1" applyFill="1" applyBorder="1" applyAlignment="1">
      <alignment vertical="center" wrapText="1"/>
    </xf>
    <xf numFmtId="0" fontId="11" fillId="4" borderId="46" xfId="0" applyFont="1" applyFill="1" applyBorder="1" applyAlignment="1">
      <alignment horizontal="center" vertical="center" wrapText="1"/>
    </xf>
    <xf numFmtId="165" fontId="13" fillId="0" borderId="6" xfId="0" applyNumberFormat="1" applyFont="1" applyFill="1" applyBorder="1" applyAlignment="1">
      <alignment horizontal="center" vertical="center" wrapText="1"/>
    </xf>
    <xf numFmtId="0" fontId="12" fillId="0" borderId="18" xfId="0" applyFont="1" applyBorder="1" applyAlignment="1">
      <alignment horizontal="center" vertical="center"/>
    </xf>
    <xf numFmtId="0" fontId="12" fillId="0" borderId="68" xfId="0" applyFont="1" applyBorder="1" applyAlignment="1">
      <alignment horizontal="center" vertical="center"/>
    </xf>
    <xf numFmtId="0" fontId="27" fillId="24" borderId="6"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4" borderId="37" xfId="0" applyFont="1" applyFill="1" applyBorder="1" applyAlignment="1">
      <alignment horizontal="center" vertical="center" wrapText="1"/>
    </xf>
    <xf numFmtId="0" fontId="27" fillId="2" borderId="46"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2" fillId="0" borderId="43" xfId="0" applyFont="1" applyFill="1" applyBorder="1" applyAlignment="1">
      <alignment horizontal="center" vertical="center" wrapText="1"/>
    </xf>
    <xf numFmtId="165" fontId="13" fillId="4" borderId="43" xfId="0" applyNumberFormat="1" applyFont="1" applyFill="1" applyBorder="1" applyAlignment="1">
      <alignment horizontal="center" vertical="center" wrapText="1"/>
    </xf>
    <xf numFmtId="1" fontId="13" fillId="4" borderId="43" xfId="0" applyNumberFormat="1" applyFont="1" applyFill="1" applyBorder="1" applyAlignment="1">
      <alignment horizontal="center" vertical="center" wrapText="1"/>
    </xf>
    <xf numFmtId="1" fontId="13" fillId="8" borderId="43" xfId="0" applyNumberFormat="1"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0" borderId="20" xfId="0" applyFont="1" applyFill="1" applyBorder="1" applyAlignment="1">
      <alignment horizontal="center" vertical="center" wrapText="1"/>
    </xf>
    <xf numFmtId="165" fontId="13" fillId="0" borderId="20" xfId="0" applyNumberFormat="1" applyFont="1" applyFill="1" applyBorder="1" applyAlignment="1">
      <alignment horizontal="center" vertical="center" wrapText="1"/>
    </xf>
    <xf numFmtId="1" fontId="13" fillId="4" borderId="20" xfId="0" applyNumberFormat="1" applyFont="1" applyFill="1" applyBorder="1" applyAlignment="1">
      <alignment horizontal="center" vertical="center" wrapText="1"/>
    </xf>
    <xf numFmtId="1" fontId="13" fillId="8" borderId="20" xfId="0" applyNumberFormat="1"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2" fillId="0" borderId="20" xfId="0" applyFont="1" applyFill="1" applyBorder="1" applyAlignment="1">
      <alignment horizontal="center" vertical="center" wrapText="1"/>
    </xf>
    <xf numFmtId="165" fontId="13" fillId="4" borderId="20" xfId="0" applyNumberFormat="1" applyFont="1" applyFill="1" applyBorder="1" applyAlignment="1">
      <alignment horizontal="center" vertical="center" wrapText="1"/>
    </xf>
    <xf numFmtId="165" fontId="11" fillId="4" borderId="38" xfId="0" applyNumberFormat="1" applyFont="1" applyFill="1" applyBorder="1" applyAlignment="1">
      <alignment horizontal="center" vertical="center" wrapText="1"/>
    </xf>
    <xf numFmtId="1" fontId="11" fillId="4" borderId="38" xfId="0" applyNumberFormat="1" applyFont="1" applyFill="1" applyBorder="1" applyAlignment="1">
      <alignment horizontal="center" vertical="center" wrapText="1"/>
    </xf>
    <xf numFmtId="1" fontId="11" fillId="8" borderId="38" xfId="0" applyNumberFormat="1" applyFont="1" applyFill="1" applyBorder="1" applyAlignment="1">
      <alignment horizontal="center" vertical="center" wrapText="1"/>
    </xf>
    <xf numFmtId="165" fontId="11" fillId="4" borderId="43" xfId="0" applyNumberFormat="1" applyFont="1" applyFill="1" applyBorder="1" applyAlignment="1">
      <alignment horizontal="center" vertical="center" wrapText="1"/>
    </xf>
    <xf numFmtId="1" fontId="11" fillId="4" borderId="43" xfId="0" applyNumberFormat="1" applyFont="1" applyFill="1" applyBorder="1" applyAlignment="1">
      <alignment horizontal="center" vertical="center" wrapText="1"/>
    </xf>
    <xf numFmtId="1" fontId="11" fillId="8" borderId="43" xfId="0" applyNumberFormat="1" applyFont="1" applyFill="1" applyBorder="1" applyAlignment="1">
      <alignment horizontal="center" vertical="center" wrapText="1"/>
    </xf>
    <xf numFmtId="0" fontId="11" fillId="4" borderId="20" xfId="0" applyFont="1" applyFill="1" applyBorder="1" applyAlignment="1">
      <alignment vertical="center" wrapText="1"/>
    </xf>
    <xf numFmtId="165" fontId="11" fillId="4" borderId="20" xfId="0" applyNumberFormat="1" applyFont="1" applyFill="1" applyBorder="1" applyAlignment="1">
      <alignment horizontal="center" vertical="center" wrapText="1"/>
    </xf>
    <xf numFmtId="1" fontId="11" fillId="4" borderId="20" xfId="0" applyNumberFormat="1" applyFont="1" applyFill="1" applyBorder="1" applyAlignment="1">
      <alignment horizontal="center" vertical="center" wrapText="1"/>
    </xf>
    <xf numFmtId="1" fontId="11" fillId="8" borderId="20" xfId="0" applyNumberFormat="1" applyFont="1" applyFill="1" applyBorder="1" applyAlignment="1">
      <alignment horizontal="center" vertical="center" wrapText="1"/>
    </xf>
    <xf numFmtId="0" fontId="11" fillId="4" borderId="63" xfId="0" applyFont="1" applyFill="1" applyBorder="1" applyAlignment="1">
      <alignment horizontal="center" vertical="center" wrapText="1"/>
    </xf>
    <xf numFmtId="0" fontId="11" fillId="4" borderId="63" xfId="0" applyFont="1" applyFill="1" applyBorder="1" applyAlignment="1">
      <alignment vertical="center" wrapText="1"/>
    </xf>
    <xf numFmtId="165" fontId="11" fillId="4" borderId="63" xfId="0" applyNumberFormat="1" applyFont="1" applyFill="1" applyBorder="1" applyAlignment="1">
      <alignment horizontal="center" vertical="center" wrapText="1"/>
    </xf>
    <xf numFmtId="1" fontId="11" fillId="4" borderId="63" xfId="0" applyNumberFormat="1" applyFont="1" applyFill="1" applyBorder="1" applyAlignment="1">
      <alignment horizontal="center" vertical="center" wrapText="1"/>
    </xf>
    <xf numFmtId="1" fontId="11" fillId="8" borderId="63" xfId="0" applyNumberFormat="1"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1" fillId="4" borderId="43" xfId="0" applyFont="1" applyFill="1" applyBorder="1" applyAlignment="1">
      <alignment vertical="center" wrapText="1"/>
    </xf>
    <xf numFmtId="0" fontId="11" fillId="4" borderId="63" xfId="0" applyFont="1" applyFill="1" applyBorder="1" applyAlignment="1">
      <alignment wrapText="1"/>
    </xf>
    <xf numFmtId="16" fontId="12" fillId="0" borderId="63" xfId="0" applyNumberFormat="1" applyFont="1" applyFill="1" applyBorder="1" applyAlignment="1">
      <alignment horizontal="center" vertical="center" wrapText="1"/>
    </xf>
    <xf numFmtId="0" fontId="11" fillId="4" borderId="43" xfId="0" applyFont="1" applyFill="1" applyBorder="1" applyAlignment="1">
      <alignment wrapText="1"/>
    </xf>
    <xf numFmtId="1" fontId="11" fillId="4" borderId="63" xfId="0" applyNumberFormat="1" applyFont="1" applyFill="1" applyBorder="1" applyAlignment="1">
      <alignment horizontal="center" wrapText="1"/>
    </xf>
    <xf numFmtId="1" fontId="11" fillId="8" borderId="63" xfId="0" applyNumberFormat="1" applyFont="1" applyFill="1" applyBorder="1" applyAlignment="1">
      <alignment horizontal="center" wrapText="1"/>
    </xf>
    <xf numFmtId="0" fontId="11" fillId="4" borderId="10" xfId="0" applyFont="1" applyFill="1" applyBorder="1" applyAlignment="1">
      <alignment horizontal="center" vertical="center" wrapText="1"/>
    </xf>
    <xf numFmtId="165" fontId="11" fillId="4" borderId="10" xfId="0" applyNumberFormat="1" applyFont="1" applyFill="1" applyBorder="1" applyAlignment="1">
      <alignment horizontal="center" vertical="center" wrapText="1"/>
    </xf>
    <xf numFmtId="1" fontId="11" fillId="4" borderId="10" xfId="0" applyNumberFormat="1" applyFont="1" applyFill="1" applyBorder="1" applyAlignment="1">
      <alignment horizontal="center" vertical="center" wrapText="1"/>
    </xf>
    <xf numFmtId="1" fontId="11" fillId="8" borderId="10" xfId="0" applyNumberFormat="1"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8" xfId="0" applyFont="1" applyFill="1" applyBorder="1" applyAlignment="1">
      <alignment vertical="center" wrapText="1"/>
    </xf>
    <xf numFmtId="0" fontId="11" fillId="4" borderId="71" xfId="0" applyFont="1" applyFill="1" applyBorder="1" applyAlignment="1">
      <alignment vertical="center" wrapText="1"/>
    </xf>
    <xf numFmtId="0" fontId="11" fillId="4" borderId="9" xfId="0" applyFont="1" applyFill="1" applyBorder="1" applyAlignment="1">
      <alignment vertical="center" wrapText="1"/>
    </xf>
    <xf numFmtId="0" fontId="11" fillId="4" borderId="53"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72" xfId="0" applyFont="1" applyFill="1" applyBorder="1" applyAlignment="1">
      <alignment vertical="center" wrapText="1"/>
    </xf>
    <xf numFmtId="16" fontId="11" fillId="0" borderId="73" xfId="0" applyNumberFormat="1" applyFont="1" applyFill="1" applyBorder="1" applyAlignment="1">
      <alignment vertical="center" wrapText="1"/>
    </xf>
    <xf numFmtId="16" fontId="11" fillId="0" borderId="23" xfId="0" applyNumberFormat="1" applyFont="1" applyFill="1" applyBorder="1" applyAlignment="1">
      <alignment vertical="center" wrapText="1"/>
    </xf>
    <xf numFmtId="16" fontId="11" fillId="0" borderId="26" xfId="0" applyNumberFormat="1" applyFont="1" applyFill="1" applyBorder="1" applyAlignment="1">
      <alignment vertical="center" wrapText="1"/>
    </xf>
    <xf numFmtId="16" fontId="11" fillId="0" borderId="73" xfId="0" applyNumberFormat="1" applyFont="1" applyFill="1" applyBorder="1" applyAlignment="1">
      <alignment horizontal="left" vertical="center" wrapText="1"/>
    </xf>
    <xf numFmtId="16" fontId="11" fillId="0" borderId="23" xfId="0" applyNumberFormat="1" applyFont="1" applyFill="1" applyBorder="1" applyAlignment="1">
      <alignment horizontal="left" vertical="center" wrapText="1"/>
    </xf>
    <xf numFmtId="16" fontId="11" fillId="0" borderId="26" xfId="0" applyNumberFormat="1" applyFont="1" applyFill="1" applyBorder="1" applyAlignment="1">
      <alignment horizontal="left" vertical="center" wrapText="1"/>
    </xf>
    <xf numFmtId="16" fontId="11" fillId="0" borderId="73" xfId="0" applyNumberFormat="1" applyFont="1" applyFill="1" applyBorder="1" applyAlignment="1">
      <alignment horizontal="center" vertical="center" wrapText="1"/>
    </xf>
    <xf numFmtId="16" fontId="11" fillId="4" borderId="23" xfId="0" applyNumberFormat="1" applyFont="1" applyFill="1" applyBorder="1" applyAlignment="1">
      <alignment horizontal="center" vertical="center" wrapText="1"/>
    </xf>
    <xf numFmtId="0" fontId="11" fillId="0" borderId="26" xfId="0" applyFont="1" applyBorder="1" applyAlignment="1">
      <alignment horizontal="center" vertical="center" wrapText="1"/>
    </xf>
    <xf numFmtId="0" fontId="11" fillId="0" borderId="73"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73"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4" xfId="0" applyFont="1" applyFill="1" applyBorder="1" applyAlignment="1">
      <alignment horizontal="center" vertical="center" wrapText="1"/>
    </xf>
    <xf numFmtId="16" fontId="11" fillId="4" borderId="62" xfId="0" applyNumberFormat="1" applyFont="1" applyFill="1" applyBorder="1" applyAlignment="1">
      <alignment horizontal="center" vertical="center" wrapText="1"/>
    </xf>
    <xf numFmtId="16" fontId="11" fillId="4" borderId="73" xfId="0" applyNumberFormat="1" applyFont="1" applyFill="1" applyBorder="1" applyAlignment="1">
      <alignment horizontal="center" vertical="center" wrapText="1"/>
    </xf>
    <xf numFmtId="0" fontId="11" fillId="4" borderId="62" xfId="0" applyFont="1" applyFill="1" applyBorder="1" applyAlignment="1">
      <alignment horizontal="center" vertical="center" wrapText="1"/>
    </xf>
    <xf numFmtId="16" fontId="11" fillId="4" borderId="26" xfId="0" applyNumberFormat="1"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62" xfId="0" applyFont="1" applyFill="1" applyBorder="1" applyAlignment="1">
      <alignment vertical="center" wrapText="1"/>
    </xf>
    <xf numFmtId="0" fontId="13" fillId="4" borderId="70"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71"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72" xfId="0" applyFont="1" applyFill="1" applyBorder="1" applyAlignment="1">
      <alignment horizontal="center" vertical="center" wrapText="1"/>
    </xf>
    <xf numFmtId="0" fontId="11" fillId="4" borderId="21" xfId="0" applyFont="1" applyFill="1" applyBorder="1" applyAlignment="1">
      <alignment vertical="center" wrapText="1"/>
    </xf>
    <xf numFmtId="0" fontId="11" fillId="4" borderId="64" xfId="0" applyFont="1" applyFill="1" applyBorder="1" applyAlignment="1">
      <alignment vertical="center" wrapText="1"/>
    </xf>
    <xf numFmtId="0" fontId="13" fillId="4" borderId="32" xfId="0" applyFont="1" applyFill="1" applyBorder="1" applyAlignment="1">
      <alignment horizontal="center" vertical="center" wrapText="1"/>
    </xf>
    <xf numFmtId="0" fontId="11" fillId="4" borderId="25" xfId="0" applyFont="1" applyFill="1" applyBorder="1" applyAlignment="1">
      <alignment vertical="center" wrapText="1"/>
    </xf>
    <xf numFmtId="0" fontId="11" fillId="4" borderId="32" xfId="0" applyFont="1" applyFill="1" applyBorder="1" applyAlignment="1">
      <alignment vertical="center" wrapText="1"/>
    </xf>
    <xf numFmtId="0" fontId="11" fillId="4" borderId="10" xfId="0" applyFont="1" applyFill="1" applyBorder="1" applyAlignment="1">
      <alignment vertical="center" wrapText="1"/>
    </xf>
    <xf numFmtId="1" fontId="13" fillId="0" borderId="74" xfId="0" applyNumberFormat="1" applyFont="1" applyFill="1" applyBorder="1" applyAlignment="1">
      <alignment horizontal="center" vertical="center" wrapText="1"/>
    </xf>
    <xf numFmtId="1" fontId="13" fillId="0" borderId="43" xfId="0" applyNumberFormat="1" applyFont="1" applyFill="1" applyBorder="1" applyAlignment="1">
      <alignment horizontal="center" vertical="center" wrapText="1"/>
    </xf>
    <xf numFmtId="1" fontId="13" fillId="0" borderId="6" xfId="0" applyNumberFormat="1" applyFont="1" applyFill="1" applyBorder="1" applyAlignment="1">
      <alignment horizontal="center" vertical="center" wrapText="1"/>
    </xf>
    <xf numFmtId="1" fontId="13" fillId="0" borderId="20" xfId="0" applyNumberFormat="1" applyFont="1" applyFill="1" applyBorder="1" applyAlignment="1">
      <alignment horizontal="center" vertical="center" wrapText="1"/>
    </xf>
    <xf numFmtId="9" fontId="13" fillId="0" borderId="20" xfId="1" applyFont="1" applyFill="1" applyBorder="1" applyAlignment="1">
      <alignment horizontal="center" vertical="center" wrapText="1"/>
    </xf>
    <xf numFmtId="1" fontId="11" fillId="0" borderId="43" xfId="0" applyNumberFormat="1" applyFont="1" applyFill="1" applyBorder="1" applyAlignment="1">
      <alignment horizontal="center" vertical="center" wrapText="1"/>
    </xf>
    <xf numFmtId="1" fontId="11" fillId="0" borderId="6" xfId="0" applyNumberFormat="1" applyFont="1" applyFill="1" applyBorder="1" applyAlignment="1">
      <alignment horizontal="center" vertical="center" wrapText="1"/>
    </xf>
    <xf numFmtId="9" fontId="11" fillId="0" borderId="20" xfId="1" applyFont="1" applyFill="1" applyBorder="1" applyAlignment="1">
      <alignment horizontal="center" vertical="center" wrapText="1"/>
    </xf>
    <xf numFmtId="1" fontId="13" fillId="0" borderId="38" xfId="0" applyNumberFormat="1" applyFont="1" applyFill="1" applyBorder="1" applyAlignment="1">
      <alignment horizontal="center" vertical="center" wrapText="1"/>
    </xf>
    <xf numFmtId="1" fontId="11" fillId="0" borderId="38" xfId="0" applyNumberFormat="1" applyFont="1" applyFill="1" applyBorder="1" applyAlignment="1">
      <alignment horizontal="center" vertical="center" wrapText="1"/>
    </xf>
    <xf numFmtId="1" fontId="13" fillId="0" borderId="37" xfId="0" applyNumberFormat="1" applyFont="1" applyFill="1" applyBorder="1" applyAlignment="1">
      <alignment horizontal="center" vertical="center" wrapText="1"/>
    </xf>
    <xf numFmtId="9" fontId="11" fillId="0" borderId="37" xfId="1" applyFont="1" applyFill="1" applyBorder="1" applyAlignment="1">
      <alignment horizontal="center" vertical="center" wrapText="1"/>
    </xf>
    <xf numFmtId="1" fontId="13" fillId="0" borderId="63" xfId="0" applyNumberFormat="1" applyFont="1" applyFill="1" applyBorder="1" applyAlignment="1">
      <alignment horizontal="center" vertical="center" wrapText="1"/>
    </xf>
    <xf numFmtId="9" fontId="11" fillId="0" borderId="63" xfId="1" applyFont="1" applyFill="1" applyBorder="1" applyAlignment="1">
      <alignment horizontal="center" vertical="center" wrapText="1"/>
    </xf>
    <xf numFmtId="1" fontId="11" fillId="0" borderId="20" xfId="0" applyNumberFormat="1" applyFont="1" applyFill="1" applyBorder="1" applyAlignment="1">
      <alignment horizontal="center" vertical="center" wrapText="1"/>
    </xf>
    <xf numFmtId="1" fontId="13" fillId="0" borderId="10" xfId="0" applyNumberFormat="1" applyFont="1" applyFill="1" applyBorder="1" applyAlignment="1">
      <alignment horizontal="center" vertical="center" wrapText="1"/>
    </xf>
    <xf numFmtId="9" fontId="11" fillId="0" borderId="10" xfId="1"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9" xfId="0" applyFont="1" applyBorder="1" applyAlignment="1">
      <alignment horizontal="center" vertical="center" wrapText="1"/>
    </xf>
    <xf numFmtId="0" fontId="11" fillId="6" borderId="13"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1" fillId="6" borderId="13" xfId="0" applyFont="1" applyFill="1" applyBorder="1" applyAlignment="1">
      <alignment horizontal="center" vertical="center"/>
    </xf>
    <xf numFmtId="0" fontId="11" fillId="6" borderId="52"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1" fillId="9" borderId="6" xfId="0" applyFont="1" applyFill="1" applyBorder="1" applyAlignment="1">
      <alignment wrapText="1"/>
    </xf>
    <xf numFmtId="0" fontId="11" fillId="9" borderId="6" xfId="0" applyFont="1" applyFill="1" applyBorder="1" applyAlignment="1">
      <alignment horizontal="center" vertical="center" wrapText="1"/>
    </xf>
    <xf numFmtId="0" fontId="12" fillId="22" borderId="8" xfId="0" applyFont="1" applyFill="1" applyBorder="1" applyAlignment="1">
      <alignment horizontal="center" vertical="center" wrapText="1"/>
    </xf>
    <xf numFmtId="0" fontId="11" fillId="22" borderId="8"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3" fillId="0" borderId="28" xfId="0" applyFont="1" applyBorder="1" applyAlignment="1">
      <alignment horizontal="center" vertical="center" wrapText="1"/>
    </xf>
    <xf numFmtId="0" fontId="19" fillId="2" borderId="42"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0" fillId="8" borderId="0" xfId="0" applyFill="1" applyBorder="1" applyAlignment="1">
      <alignment wrapText="1"/>
    </xf>
    <xf numFmtId="0" fontId="12" fillId="22" borderId="8" xfId="0" applyFont="1" applyFill="1" applyBorder="1" applyAlignment="1">
      <alignment wrapText="1"/>
    </xf>
    <xf numFmtId="0" fontId="3" fillId="19" borderId="43" xfId="0" applyFont="1" applyFill="1" applyBorder="1" applyAlignment="1">
      <alignment horizontal="center" vertical="center" wrapText="1"/>
    </xf>
    <xf numFmtId="0" fontId="3" fillId="19" borderId="44" xfId="0" applyFont="1" applyFill="1" applyBorder="1" applyAlignment="1">
      <alignment horizontal="center" vertical="center" wrapText="1"/>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20" borderId="46" xfId="0" applyFont="1" applyFill="1" applyBorder="1" applyAlignment="1">
      <alignment horizontal="center" vertical="center" wrapText="1"/>
    </xf>
    <xf numFmtId="0" fontId="11" fillId="20" borderId="48" xfId="0" applyFont="1" applyFill="1" applyBorder="1" applyAlignment="1">
      <alignment horizontal="center" vertical="center" wrapText="1"/>
    </xf>
    <xf numFmtId="0" fontId="11" fillId="20" borderId="47" xfId="0" applyFont="1" applyFill="1" applyBorder="1" applyAlignment="1">
      <alignment horizontal="center" vertical="center" wrapText="1"/>
    </xf>
    <xf numFmtId="0" fontId="11" fillId="20" borderId="46" xfId="0" applyFont="1" applyFill="1" applyBorder="1" applyAlignment="1">
      <alignment vertical="center" wrapText="1"/>
    </xf>
    <xf numFmtId="0" fontId="11" fillId="20" borderId="48" xfId="0" applyFont="1" applyFill="1" applyBorder="1" applyAlignment="1">
      <alignment vertical="center" wrapText="1"/>
    </xf>
    <xf numFmtId="0" fontId="11" fillId="20" borderId="31"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38" xfId="0" applyFont="1" applyFill="1" applyBorder="1" applyAlignment="1">
      <alignment horizontal="center" vertical="center" wrapText="1"/>
    </xf>
    <xf numFmtId="0" fontId="12" fillId="20" borderId="37" xfId="0" applyFont="1" applyFill="1" applyBorder="1" applyAlignment="1">
      <alignment horizontal="center" vertical="center"/>
    </xf>
    <xf numFmtId="0" fontId="12" fillId="20" borderId="38" xfId="0" applyFont="1" applyFill="1" applyBorder="1" applyAlignment="1">
      <alignment horizontal="center" vertical="center"/>
    </xf>
    <xf numFmtId="0" fontId="12" fillId="20" borderId="10" xfId="0" applyFont="1" applyFill="1" applyBorder="1" applyAlignment="1">
      <alignment horizontal="center" vertical="center"/>
    </xf>
    <xf numFmtId="0" fontId="11" fillId="20" borderId="37" xfId="0" applyFont="1" applyFill="1" applyBorder="1" applyAlignment="1">
      <alignment horizontal="center" vertical="center"/>
    </xf>
    <xf numFmtId="0" fontId="11" fillId="20" borderId="38" xfId="0" applyFont="1" applyFill="1" applyBorder="1" applyAlignment="1">
      <alignment horizontal="center" vertical="center"/>
    </xf>
    <xf numFmtId="0" fontId="11" fillId="20" borderId="10" xfId="0" applyFont="1" applyFill="1" applyBorder="1" applyAlignment="1">
      <alignment horizontal="center" vertical="center"/>
    </xf>
    <xf numFmtId="0" fontId="11" fillId="20" borderId="30" xfId="0" applyFont="1" applyFill="1" applyBorder="1" applyAlignment="1">
      <alignment horizontal="center" vertical="center"/>
    </xf>
    <xf numFmtId="0" fontId="11" fillId="0" borderId="37" xfId="0" applyFont="1" applyBorder="1" applyAlignment="1">
      <alignment horizontal="center" vertical="center"/>
    </xf>
    <xf numFmtId="0" fontId="11" fillId="0" borderId="1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0" xfId="0" applyFont="1" applyBorder="1" applyAlignment="1">
      <alignment horizontal="center" vertical="center" wrapText="1"/>
    </xf>
    <xf numFmtId="0" fontId="11" fillId="9" borderId="37" xfId="0" applyFont="1" applyFill="1" applyBorder="1" applyAlignment="1">
      <alignment vertical="center" wrapText="1"/>
    </xf>
    <xf numFmtId="0" fontId="11" fillId="9" borderId="10" xfId="0" applyFont="1" applyFill="1" applyBorder="1" applyAlignment="1">
      <alignment vertical="center" wrapText="1"/>
    </xf>
    <xf numFmtId="0" fontId="11" fillId="9" borderId="38" xfId="0" applyFont="1" applyFill="1" applyBorder="1" applyAlignment="1">
      <alignment vertical="center" wrapText="1"/>
    </xf>
    <xf numFmtId="0" fontId="17" fillId="0" borderId="36" xfId="0" applyFont="1" applyBorder="1" applyAlignment="1">
      <alignment horizontal="left" vertical="center"/>
    </xf>
    <xf numFmtId="0" fontId="17" fillId="0" borderId="56" xfId="0" applyFont="1" applyBorder="1" applyAlignment="1">
      <alignment horizontal="left" vertical="center"/>
    </xf>
    <xf numFmtId="0" fontId="17" fillId="0" borderId="8" xfId="0" applyFont="1" applyBorder="1" applyAlignment="1">
      <alignment horizontal="left" vertical="center"/>
    </xf>
    <xf numFmtId="0" fontId="1" fillId="21" borderId="0"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22" fillId="23" borderId="57" xfId="0" applyFont="1" applyFill="1" applyBorder="1" applyAlignment="1">
      <alignment horizontal="left" vertical="center"/>
    </xf>
    <xf numFmtId="0" fontId="22" fillId="23" borderId="58" xfId="0" applyFont="1" applyFill="1" applyBorder="1" applyAlignment="1">
      <alignment horizontal="left" vertical="center"/>
    </xf>
    <xf numFmtId="0" fontId="22" fillId="23" borderId="49" xfId="0" applyFont="1" applyFill="1" applyBorder="1" applyAlignment="1">
      <alignment horizontal="left" vertical="center"/>
    </xf>
    <xf numFmtId="0" fontId="22" fillId="23" borderId="59" xfId="0" applyFont="1" applyFill="1" applyBorder="1" applyAlignment="1">
      <alignment horizontal="left" vertical="center"/>
    </xf>
    <xf numFmtId="0" fontId="16" fillId="0" borderId="0" xfId="0" applyFont="1" applyBorder="1" applyAlignment="1">
      <alignment horizontal="center"/>
    </xf>
    <xf numFmtId="0" fontId="16" fillId="0" borderId="32" xfId="0" applyFont="1" applyBorder="1" applyAlignment="1">
      <alignment horizontal="center"/>
    </xf>
    <xf numFmtId="0" fontId="18" fillId="0" borderId="39" xfId="0" applyFont="1" applyBorder="1" applyAlignment="1">
      <alignment horizontal="center" vertical="center"/>
    </xf>
    <xf numFmtId="0" fontId="18" fillId="0" borderId="54" xfId="0" applyFont="1" applyBorder="1" applyAlignment="1">
      <alignment horizontal="center" vertical="center"/>
    </xf>
    <xf numFmtId="0" fontId="18" fillId="0" borderId="53" xfId="0" applyFont="1" applyBorder="1" applyAlignment="1">
      <alignment horizontal="center" vertical="center"/>
    </xf>
    <xf numFmtId="0" fontId="18" fillId="0" borderId="35" xfId="0" applyFont="1" applyBorder="1" applyAlignment="1">
      <alignment horizontal="center" vertical="center"/>
    </xf>
    <xf numFmtId="0" fontId="18" fillId="0" borderId="55" xfId="0" applyFont="1" applyBorder="1" applyAlignment="1">
      <alignment horizontal="center" vertical="center"/>
    </xf>
    <xf numFmtId="0" fontId="18" fillId="0" borderId="9" xfId="0" applyFont="1" applyBorder="1" applyAlignment="1">
      <alignment horizontal="center" vertical="center"/>
    </xf>
    <xf numFmtId="0" fontId="18" fillId="0" borderId="36" xfId="0" applyFont="1" applyBorder="1" applyAlignment="1">
      <alignment horizontal="center" vertical="center"/>
    </xf>
    <xf numFmtId="0" fontId="18" fillId="0" borderId="56" xfId="0" applyFont="1" applyBorder="1" applyAlignment="1">
      <alignment horizontal="center" vertical="center"/>
    </xf>
    <xf numFmtId="0" fontId="18" fillId="0" borderId="8" xfId="0" applyFont="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3" fillId="17" borderId="43" xfId="0" applyFont="1" applyFill="1" applyBorder="1" applyAlignment="1">
      <alignment horizontal="center" vertical="center" wrapText="1"/>
    </xf>
    <xf numFmtId="0" fontId="21" fillId="22" borderId="43" xfId="0" applyFont="1" applyFill="1" applyBorder="1" applyAlignment="1">
      <alignment horizontal="center" vertical="center" wrapText="1"/>
    </xf>
    <xf numFmtId="0" fontId="12" fillId="22" borderId="6"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3" fillId="7" borderId="50" xfId="0" applyFont="1" applyFill="1" applyBorder="1" applyAlignment="1">
      <alignment horizontal="center" vertical="center"/>
    </xf>
    <xf numFmtId="0" fontId="23" fillId="7" borderId="60" xfId="0" applyFont="1" applyFill="1" applyBorder="1" applyAlignment="1">
      <alignment horizontal="center" vertical="center"/>
    </xf>
    <xf numFmtId="0" fontId="23" fillId="7" borderId="61" xfId="0" applyFont="1" applyFill="1" applyBorder="1" applyAlignment="1">
      <alignment horizontal="center" vertical="center"/>
    </xf>
    <xf numFmtId="0" fontId="27" fillId="24" borderId="6"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43" xfId="0" applyFont="1" applyFill="1" applyBorder="1" applyAlignment="1">
      <alignment horizontal="center" vertical="center" wrapText="1"/>
    </xf>
    <xf numFmtId="0" fontId="27" fillId="2" borderId="44" xfId="0" applyFont="1" applyFill="1" applyBorder="1" applyAlignment="1">
      <alignment horizontal="center" vertical="center" wrapText="1"/>
    </xf>
    <xf numFmtId="0" fontId="12" fillId="0" borderId="18" xfId="0" applyFont="1" applyBorder="1" applyAlignment="1">
      <alignment horizontal="center" vertical="center"/>
    </xf>
    <xf numFmtId="0" fontId="12" fillId="4" borderId="69"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68" xfId="0" applyFont="1" applyFill="1" applyBorder="1" applyAlignment="1">
      <alignment horizontal="center" vertical="center" wrapText="1"/>
    </xf>
    <xf numFmtId="0" fontId="12" fillId="4" borderId="66" xfId="0" applyFont="1" applyFill="1" applyBorder="1" applyAlignment="1">
      <alignment horizontal="center" vertical="center" wrapText="1"/>
    </xf>
    <xf numFmtId="0" fontId="12" fillId="4" borderId="67" xfId="0" applyFont="1" applyFill="1" applyBorder="1" applyAlignment="1">
      <alignment horizontal="center" vertical="center" wrapText="1"/>
    </xf>
    <xf numFmtId="0" fontId="12" fillId="0" borderId="67" xfId="0" applyFont="1" applyBorder="1" applyAlignment="1">
      <alignment horizontal="center" vertical="center"/>
    </xf>
    <xf numFmtId="0" fontId="12" fillId="0" borderId="33" xfId="0" applyFont="1" applyBorder="1" applyAlignment="1">
      <alignment horizontal="center" vertical="center"/>
    </xf>
    <xf numFmtId="0" fontId="12" fillId="0" borderId="66" xfId="0" applyFont="1" applyBorder="1" applyAlignment="1">
      <alignment horizontal="center" vertical="center"/>
    </xf>
    <xf numFmtId="0" fontId="11" fillId="0" borderId="68" xfId="0" applyFont="1" applyBorder="1" applyAlignment="1">
      <alignment horizontal="center" vertical="center" wrapText="1"/>
    </xf>
    <xf numFmtId="0" fontId="28" fillId="0" borderId="69"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68" xfId="0" applyFont="1" applyFill="1" applyBorder="1" applyAlignment="1">
      <alignment horizontal="center" vertical="center" wrapText="1"/>
    </xf>
    <xf numFmtId="165" fontId="27" fillId="24" borderId="6" xfId="0" applyNumberFormat="1" applyFont="1" applyFill="1" applyBorder="1" applyAlignment="1">
      <alignment horizontal="center" vertical="center" wrapText="1"/>
    </xf>
    <xf numFmtId="165" fontId="27" fillId="24" borderId="37" xfId="0" applyNumberFormat="1"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67" xfId="0" applyFont="1" applyFill="1" applyBorder="1" applyAlignment="1">
      <alignment horizontal="center" vertical="center" wrapText="1"/>
    </xf>
    <xf numFmtId="0" fontId="27" fillId="2" borderId="52"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12" fillId="0" borderId="65" xfId="0" applyFont="1" applyBorder="1" applyAlignment="1">
      <alignment horizontal="center" vertical="center"/>
    </xf>
    <xf numFmtId="0" fontId="12" fillId="0" borderId="27" xfId="0" applyFont="1" applyFill="1" applyBorder="1" applyAlignment="1">
      <alignment horizontal="center" vertical="center" wrapText="1"/>
    </xf>
    <xf numFmtId="0" fontId="12" fillId="0" borderId="69"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68"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75"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75"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822960</xdr:colOff>
      <xdr:row>0</xdr:row>
      <xdr:rowOff>54228</xdr:rowOff>
    </xdr:from>
    <xdr:to>
      <xdr:col>2</xdr:col>
      <xdr:colOff>1517992</xdr:colOff>
      <xdr:row>2</xdr:row>
      <xdr:rowOff>594360</xdr:rowOff>
    </xdr:to>
    <xdr:pic>
      <xdr:nvPicPr>
        <xdr:cNvPr id="2" name="Imagen 1">
          <a:extLst>
            <a:ext uri="{FF2B5EF4-FFF2-40B4-BE49-F238E27FC236}">
              <a16:creationId xmlns:a16="http://schemas.microsoft.com/office/drawing/2014/main" id="{0E46DF02-5CD2-4BD0-9EBD-ECF4846C1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 y="54228"/>
          <a:ext cx="4565992" cy="1286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5"/>
  <sheetViews>
    <sheetView topLeftCell="A34" zoomScale="50" zoomScaleNormal="50" workbookViewId="0">
      <selection activeCell="B39" sqref="B39"/>
    </sheetView>
  </sheetViews>
  <sheetFormatPr baseColWidth="10" defaultRowHeight="14.4" x14ac:dyDescent="0.3"/>
  <cols>
    <col min="1" max="1" width="13.33203125" customWidth="1"/>
    <col min="2" max="2" width="43" customWidth="1"/>
    <col min="3" max="3" width="27.77734375" customWidth="1"/>
    <col min="4" max="4" width="35.77734375" customWidth="1"/>
    <col min="5" max="5" width="82.77734375" customWidth="1"/>
    <col min="7" max="7" width="13.109375" customWidth="1"/>
    <col min="8" max="8" width="19.77734375" customWidth="1"/>
    <col min="9" max="9" width="15.109375" customWidth="1"/>
    <col min="10" max="10" width="18.77734375" customWidth="1"/>
    <col min="11" max="11" width="21.33203125" customWidth="1"/>
    <col min="13" max="13" width="18" customWidth="1"/>
    <col min="14" max="14" width="17.33203125" customWidth="1"/>
    <col min="15" max="15" width="24.77734375" customWidth="1"/>
    <col min="16" max="16" width="14.6640625" customWidth="1"/>
    <col min="17" max="17" width="12.44140625" customWidth="1"/>
    <col min="18" max="18" width="28.109375" bestFit="1" customWidth="1"/>
    <col min="19" max="19" width="28.109375" customWidth="1"/>
    <col min="20" max="20" width="36" bestFit="1" customWidth="1"/>
    <col min="21" max="21" width="32" customWidth="1"/>
    <col min="22" max="22" width="26.44140625" customWidth="1"/>
    <col min="23" max="23" width="27.33203125" customWidth="1"/>
    <col min="25" max="25" width="11.44140625" customWidth="1"/>
  </cols>
  <sheetData>
    <row r="1" spans="1:25" ht="28.95" customHeight="1" x14ac:dyDescent="0.3">
      <c r="A1" s="295"/>
      <c r="B1" s="295"/>
      <c r="C1" s="296"/>
      <c r="D1" s="297" t="s">
        <v>212</v>
      </c>
      <c r="E1" s="298"/>
      <c r="F1" s="298"/>
      <c r="G1" s="298"/>
      <c r="H1" s="298"/>
      <c r="I1" s="298"/>
      <c r="J1" s="298"/>
      <c r="K1" s="298"/>
      <c r="L1" s="298"/>
      <c r="M1" s="298"/>
      <c r="N1" s="298"/>
      <c r="O1" s="298"/>
      <c r="P1" s="298"/>
      <c r="Q1" s="298"/>
      <c r="R1" s="298"/>
      <c r="S1" s="298"/>
      <c r="T1" s="299"/>
      <c r="U1" s="286" t="s">
        <v>213</v>
      </c>
      <c r="V1" s="287"/>
      <c r="W1" s="288"/>
    </row>
    <row r="2" spans="1:25" ht="30" customHeight="1" x14ac:dyDescent="0.3">
      <c r="A2" s="295"/>
      <c r="B2" s="295"/>
      <c r="C2" s="296"/>
      <c r="D2" s="300"/>
      <c r="E2" s="301"/>
      <c r="F2" s="301"/>
      <c r="G2" s="301"/>
      <c r="H2" s="301"/>
      <c r="I2" s="301"/>
      <c r="J2" s="301"/>
      <c r="K2" s="301"/>
      <c r="L2" s="301"/>
      <c r="M2" s="301"/>
      <c r="N2" s="301"/>
      <c r="O2" s="301"/>
      <c r="P2" s="301"/>
      <c r="Q2" s="301"/>
      <c r="R2" s="301"/>
      <c r="S2" s="301"/>
      <c r="T2" s="302"/>
      <c r="U2" s="286" t="s">
        <v>214</v>
      </c>
      <c r="V2" s="287"/>
      <c r="W2" s="288"/>
    </row>
    <row r="3" spans="1:25" ht="57.45" customHeight="1" x14ac:dyDescent="0.3">
      <c r="A3" s="295"/>
      <c r="B3" s="295"/>
      <c r="C3" s="296"/>
      <c r="D3" s="303" t="s">
        <v>215</v>
      </c>
      <c r="E3" s="304"/>
      <c r="F3" s="304"/>
      <c r="G3" s="304"/>
      <c r="H3" s="304"/>
      <c r="I3" s="304"/>
      <c r="J3" s="304"/>
      <c r="K3" s="304"/>
      <c r="L3" s="304"/>
      <c r="M3" s="304"/>
      <c r="N3" s="304"/>
      <c r="O3" s="304"/>
      <c r="P3" s="304"/>
      <c r="Q3" s="304"/>
      <c r="R3" s="304"/>
      <c r="S3" s="304"/>
      <c r="T3" s="305"/>
      <c r="U3" s="286" t="s">
        <v>216</v>
      </c>
      <c r="V3" s="287"/>
      <c r="W3" s="288"/>
    </row>
    <row r="4" spans="1:25" ht="24" customHeight="1" thickBot="1" x14ac:dyDescent="0.35">
      <c r="A4" s="289"/>
      <c r="B4" s="289"/>
      <c r="C4" s="289"/>
      <c r="D4" s="289"/>
      <c r="E4" s="289"/>
      <c r="F4" s="289"/>
      <c r="G4" s="289"/>
      <c r="H4" s="289"/>
      <c r="I4" s="289"/>
      <c r="J4" s="289"/>
      <c r="K4" s="289"/>
      <c r="L4" s="289"/>
      <c r="M4" s="289"/>
      <c r="N4" s="289"/>
      <c r="O4" s="289"/>
      <c r="P4" s="289"/>
      <c r="Q4" s="289"/>
      <c r="R4" s="289"/>
      <c r="S4" s="289"/>
      <c r="T4" s="289"/>
      <c r="U4" s="289"/>
      <c r="V4" s="289"/>
      <c r="W4" s="289"/>
    </row>
    <row r="5" spans="1:25" ht="73.2" customHeight="1" thickBot="1" x14ac:dyDescent="0.45">
      <c r="A5" s="290" t="s">
        <v>225</v>
      </c>
      <c r="B5" s="290"/>
      <c r="C5" s="66">
        <v>20</v>
      </c>
      <c r="D5" s="67"/>
      <c r="E5" s="65"/>
      <c r="F5" s="68"/>
      <c r="G5" s="68"/>
      <c r="H5" s="68"/>
      <c r="I5" s="68"/>
      <c r="J5" s="68"/>
      <c r="K5" s="68"/>
      <c r="L5" s="68"/>
      <c r="M5" s="68"/>
      <c r="N5" s="68"/>
      <c r="O5" s="254"/>
      <c r="P5" s="254"/>
      <c r="Q5" s="254"/>
      <c r="R5" s="254"/>
      <c r="S5" s="254"/>
      <c r="T5" s="254"/>
      <c r="U5" s="45"/>
      <c r="V5" s="45"/>
      <c r="W5" s="46"/>
      <c r="X5" s="15"/>
      <c r="Y5" s="15"/>
    </row>
    <row r="6" spans="1:25" s="36" customFormat="1" ht="66" customHeight="1" thickBot="1" x14ac:dyDescent="0.35">
      <c r="A6" s="239" t="s">
        <v>0</v>
      </c>
      <c r="B6" s="235" t="s">
        <v>1</v>
      </c>
      <c r="C6" s="241" t="s">
        <v>210</v>
      </c>
      <c r="D6" s="235" t="s">
        <v>95</v>
      </c>
      <c r="E6" s="235" t="s">
        <v>2</v>
      </c>
      <c r="F6" s="251" t="s">
        <v>3</v>
      </c>
      <c r="G6" s="252"/>
      <c r="H6" s="248" t="s">
        <v>4</v>
      </c>
      <c r="I6" s="249"/>
      <c r="J6" s="249"/>
      <c r="K6" s="249"/>
      <c r="L6" s="249"/>
      <c r="M6" s="249"/>
      <c r="N6" s="249"/>
      <c r="O6" s="250"/>
      <c r="P6" s="250"/>
      <c r="Q6" s="250"/>
      <c r="R6" s="312" t="s">
        <v>186</v>
      </c>
      <c r="S6" s="312"/>
      <c r="T6" s="311" t="s">
        <v>178</v>
      </c>
      <c r="U6" s="311"/>
      <c r="V6" s="256" t="s">
        <v>187</v>
      </c>
      <c r="W6" s="257"/>
      <c r="X6" s="35"/>
      <c r="Y6" s="35"/>
    </row>
    <row r="7" spans="1:25" s="37" customFormat="1" ht="54.45" customHeight="1" thickBot="1" x14ac:dyDescent="0.35">
      <c r="A7" s="240"/>
      <c r="B7" s="236"/>
      <c r="C7" s="242" t="s">
        <v>210</v>
      </c>
      <c r="D7" s="236"/>
      <c r="E7" s="236"/>
      <c r="F7" s="50" t="s">
        <v>5</v>
      </c>
      <c r="G7" s="50" t="s">
        <v>6</v>
      </c>
      <c r="H7" s="51" t="s">
        <v>7</v>
      </c>
      <c r="I7" s="51" t="s">
        <v>8</v>
      </c>
      <c r="J7" s="51" t="s">
        <v>9</v>
      </c>
      <c r="K7" s="51" t="s">
        <v>10</v>
      </c>
      <c r="L7" s="51" t="s">
        <v>11</v>
      </c>
      <c r="M7" s="51" t="s">
        <v>12</v>
      </c>
      <c r="N7" s="52" t="s">
        <v>13</v>
      </c>
      <c r="O7" s="53" t="s">
        <v>97</v>
      </c>
      <c r="P7" s="53" t="s">
        <v>98</v>
      </c>
      <c r="Q7" s="53" t="s">
        <v>217</v>
      </c>
      <c r="R7" s="54" t="s">
        <v>188</v>
      </c>
      <c r="S7" s="54" t="s">
        <v>189</v>
      </c>
      <c r="T7" s="54" t="s">
        <v>188</v>
      </c>
      <c r="U7" s="54" t="s">
        <v>189</v>
      </c>
      <c r="V7" s="54" t="s">
        <v>188</v>
      </c>
      <c r="W7" s="69" t="s">
        <v>189</v>
      </c>
      <c r="X7" s="35"/>
      <c r="Y7" s="35"/>
    </row>
    <row r="8" spans="1:25" ht="79.2" customHeight="1" x14ac:dyDescent="0.4">
      <c r="A8" s="238" t="s">
        <v>14</v>
      </c>
      <c r="B8" s="47">
        <v>44565</v>
      </c>
      <c r="C8" s="19" t="s">
        <v>190</v>
      </c>
      <c r="D8" s="20" t="s">
        <v>104</v>
      </c>
      <c r="E8" s="21" t="s">
        <v>106</v>
      </c>
      <c r="F8" s="79"/>
      <c r="G8" s="79" t="s">
        <v>16</v>
      </c>
      <c r="H8" s="79" t="s">
        <v>16</v>
      </c>
      <c r="I8" s="79" t="s">
        <v>16</v>
      </c>
      <c r="J8" s="79" t="s">
        <v>16</v>
      </c>
      <c r="K8" s="79"/>
      <c r="L8" s="79"/>
      <c r="M8" s="79"/>
      <c r="N8" s="90"/>
      <c r="O8" s="90"/>
      <c r="P8" s="90"/>
      <c r="Q8" s="84"/>
      <c r="R8" s="246"/>
      <c r="S8" s="313"/>
      <c r="T8" s="253" t="s">
        <v>211</v>
      </c>
      <c r="U8" s="253" t="s">
        <v>211</v>
      </c>
      <c r="V8" s="253" t="s">
        <v>211</v>
      </c>
      <c r="W8" s="253" t="s">
        <v>211</v>
      </c>
      <c r="X8" s="15"/>
      <c r="Y8" s="15"/>
    </row>
    <row r="9" spans="1:25" ht="66" customHeight="1" x14ac:dyDescent="0.3">
      <c r="A9" s="234"/>
      <c r="B9" s="47">
        <v>44585</v>
      </c>
      <c r="C9" s="22" t="s">
        <v>191</v>
      </c>
      <c r="D9" s="23" t="s">
        <v>96</v>
      </c>
      <c r="E9" s="23" t="s">
        <v>111</v>
      </c>
      <c r="F9" s="80"/>
      <c r="G9" s="80" t="s">
        <v>16</v>
      </c>
      <c r="H9" s="80" t="s">
        <v>16</v>
      </c>
      <c r="I9" s="80" t="s">
        <v>16</v>
      </c>
      <c r="J9" s="80"/>
      <c r="K9" s="80"/>
      <c r="L9" s="80"/>
      <c r="M9" s="80"/>
      <c r="N9" s="81"/>
      <c r="O9" s="81"/>
      <c r="P9" s="81" t="s">
        <v>16</v>
      </c>
      <c r="Q9" s="85"/>
      <c r="R9" s="247"/>
      <c r="S9" s="313"/>
      <c r="T9" s="253"/>
      <c r="U9" s="253"/>
      <c r="V9" s="253"/>
      <c r="W9" s="253"/>
      <c r="X9" s="15"/>
      <c r="Y9" s="15"/>
    </row>
    <row r="10" spans="1:25" ht="76.2" customHeight="1" x14ac:dyDescent="0.3">
      <c r="A10" s="232" t="s">
        <v>17</v>
      </c>
      <c r="B10" s="42">
        <v>44601</v>
      </c>
      <c r="C10" s="25" t="s">
        <v>192</v>
      </c>
      <c r="D10" s="26" t="s">
        <v>101</v>
      </c>
      <c r="E10" s="26" t="s">
        <v>123</v>
      </c>
      <c r="F10" s="82"/>
      <c r="G10" s="82" t="s">
        <v>16</v>
      </c>
      <c r="H10" s="82" t="s">
        <v>16</v>
      </c>
      <c r="I10" s="82" t="s">
        <v>16</v>
      </c>
      <c r="J10" s="82" t="s">
        <v>16</v>
      </c>
      <c r="K10" s="82"/>
      <c r="L10" s="82"/>
      <c r="M10" s="82" t="s">
        <v>16</v>
      </c>
      <c r="N10" s="82"/>
      <c r="O10" s="82"/>
      <c r="P10" s="82" t="s">
        <v>16</v>
      </c>
      <c r="Q10" s="86"/>
      <c r="R10" s="246"/>
      <c r="S10" s="313"/>
      <c r="T10" s="253"/>
      <c r="U10" s="253"/>
      <c r="V10" s="253"/>
      <c r="W10" s="253"/>
      <c r="X10" s="15"/>
      <c r="Y10" s="15"/>
    </row>
    <row r="11" spans="1:25" ht="51.45" customHeight="1" x14ac:dyDescent="0.3">
      <c r="A11" s="232"/>
      <c r="B11" s="42">
        <v>44605</v>
      </c>
      <c r="C11" s="29" t="s">
        <v>193</v>
      </c>
      <c r="D11" s="26" t="s">
        <v>99</v>
      </c>
      <c r="E11" s="26" t="s">
        <v>171</v>
      </c>
      <c r="F11" s="82"/>
      <c r="G11" s="82" t="s">
        <v>16</v>
      </c>
      <c r="H11" s="82" t="s">
        <v>16</v>
      </c>
      <c r="I11" s="82" t="s">
        <v>16</v>
      </c>
      <c r="J11" s="82" t="s">
        <v>16</v>
      </c>
      <c r="K11" s="82"/>
      <c r="L11" s="82"/>
      <c r="M11" s="82"/>
      <c r="N11" s="82"/>
      <c r="O11" s="82" t="s">
        <v>16</v>
      </c>
      <c r="P11" s="82" t="s">
        <v>16</v>
      </c>
      <c r="Q11" s="86"/>
      <c r="R11" s="255"/>
      <c r="S11" s="313"/>
      <c r="T11" s="253"/>
      <c r="U11" s="253"/>
      <c r="V11" s="253"/>
      <c r="W11" s="253"/>
      <c r="X11" s="15"/>
      <c r="Y11" s="15"/>
    </row>
    <row r="12" spans="1:25" ht="46.2" customHeight="1" x14ac:dyDescent="0.3">
      <c r="A12" s="237" t="s">
        <v>19</v>
      </c>
      <c r="B12" s="47">
        <v>44630</v>
      </c>
      <c r="C12" s="22" t="s">
        <v>194</v>
      </c>
      <c r="D12" s="23" t="s">
        <v>162</v>
      </c>
      <c r="E12" s="23" t="s">
        <v>163</v>
      </c>
      <c r="F12" s="80"/>
      <c r="G12" s="80" t="s">
        <v>16</v>
      </c>
      <c r="H12" s="80"/>
      <c r="I12" s="80" t="s">
        <v>16</v>
      </c>
      <c r="J12" s="80"/>
      <c r="K12" s="80"/>
      <c r="L12" s="80"/>
      <c r="M12" s="80"/>
      <c r="N12" s="80"/>
      <c r="O12" s="80"/>
      <c r="P12" s="80"/>
      <c r="Q12" s="87" t="s">
        <v>16</v>
      </c>
      <c r="R12" s="255"/>
      <c r="S12" s="313"/>
      <c r="T12" s="253"/>
      <c r="U12" s="253"/>
      <c r="V12" s="253"/>
      <c r="W12" s="253"/>
      <c r="X12" s="15"/>
      <c r="Y12" s="15"/>
    </row>
    <row r="13" spans="1:25" ht="71.55" customHeight="1" x14ac:dyDescent="0.3">
      <c r="A13" s="237"/>
      <c r="B13" s="47">
        <v>44632</v>
      </c>
      <c r="C13" s="23" t="s">
        <v>195</v>
      </c>
      <c r="D13" s="23" t="s">
        <v>100</v>
      </c>
      <c r="E13" s="23" t="s">
        <v>167</v>
      </c>
      <c r="F13" s="80"/>
      <c r="G13" s="80" t="s">
        <v>16</v>
      </c>
      <c r="H13" s="80"/>
      <c r="I13" s="80" t="s">
        <v>16</v>
      </c>
      <c r="J13" s="80" t="s">
        <v>16</v>
      </c>
      <c r="K13" s="80"/>
      <c r="L13" s="80"/>
      <c r="M13" s="80"/>
      <c r="N13" s="80"/>
      <c r="O13" s="80"/>
      <c r="P13" s="80" t="s">
        <v>16</v>
      </c>
      <c r="Q13" s="87"/>
      <c r="R13" s="246"/>
      <c r="S13" s="313"/>
      <c r="T13" s="253"/>
      <c r="U13" s="253"/>
      <c r="V13" s="253"/>
      <c r="W13" s="253"/>
      <c r="X13" s="15"/>
      <c r="Y13" s="15"/>
    </row>
    <row r="14" spans="1:25" ht="85.95" customHeight="1" x14ac:dyDescent="0.3">
      <c r="A14" s="237"/>
      <c r="B14" s="47">
        <v>44638</v>
      </c>
      <c r="C14" s="22" t="s">
        <v>196</v>
      </c>
      <c r="D14" s="23" t="s">
        <v>102</v>
      </c>
      <c r="E14" s="23" t="s">
        <v>168</v>
      </c>
      <c r="F14" s="80"/>
      <c r="G14" s="80" t="s">
        <v>16</v>
      </c>
      <c r="H14" s="80" t="s">
        <v>16</v>
      </c>
      <c r="I14" s="80" t="s">
        <v>16</v>
      </c>
      <c r="J14" s="80" t="s">
        <v>16</v>
      </c>
      <c r="K14" s="80"/>
      <c r="L14" s="80"/>
      <c r="M14" s="80"/>
      <c r="N14" s="80"/>
      <c r="O14" s="80"/>
      <c r="P14" s="80" t="s">
        <v>16</v>
      </c>
      <c r="Q14" s="87"/>
      <c r="R14" s="247"/>
      <c r="S14" s="313"/>
      <c r="T14" s="253"/>
      <c r="U14" s="253"/>
      <c r="V14" s="253"/>
      <c r="W14" s="253"/>
      <c r="X14" s="15"/>
      <c r="Y14" s="15"/>
    </row>
    <row r="15" spans="1:25" ht="111" customHeight="1" x14ac:dyDescent="0.3">
      <c r="A15" s="237"/>
      <c r="B15" s="47">
        <v>44645</v>
      </c>
      <c r="C15" s="22" t="s">
        <v>197</v>
      </c>
      <c r="D15" s="23" t="s">
        <v>169</v>
      </c>
      <c r="E15" s="23" t="s">
        <v>170</v>
      </c>
      <c r="F15" s="80"/>
      <c r="G15" s="80" t="s">
        <v>16</v>
      </c>
      <c r="H15" s="80" t="s">
        <v>16</v>
      </c>
      <c r="I15" s="80" t="s">
        <v>16</v>
      </c>
      <c r="J15" s="80"/>
      <c r="K15" s="80"/>
      <c r="L15" s="80"/>
      <c r="M15" s="80"/>
      <c r="N15" s="80"/>
      <c r="O15" s="80" t="s">
        <v>16</v>
      </c>
      <c r="P15" s="80" t="s">
        <v>16</v>
      </c>
      <c r="Q15" s="87"/>
      <c r="R15" s="247"/>
      <c r="S15" s="313"/>
      <c r="T15" s="253"/>
      <c r="U15" s="253"/>
      <c r="V15" s="253"/>
      <c r="W15" s="253"/>
      <c r="X15" s="15"/>
      <c r="Y15" s="15"/>
    </row>
    <row r="16" spans="1:25" ht="76.95" customHeight="1" x14ac:dyDescent="0.3">
      <c r="A16" s="232" t="s">
        <v>21</v>
      </c>
      <c r="B16" s="42" t="s">
        <v>272</v>
      </c>
      <c r="C16" s="26" t="s">
        <v>211</v>
      </c>
      <c r="D16" s="30" t="s">
        <v>103</v>
      </c>
      <c r="E16" s="26" t="s">
        <v>165</v>
      </c>
      <c r="F16" s="82"/>
      <c r="G16" s="82" t="s">
        <v>16</v>
      </c>
      <c r="H16" s="82" t="s">
        <v>16</v>
      </c>
      <c r="I16" s="82" t="s">
        <v>16</v>
      </c>
      <c r="J16" s="82" t="s">
        <v>16</v>
      </c>
      <c r="K16" s="82" t="s">
        <v>16</v>
      </c>
      <c r="L16" s="82"/>
      <c r="M16" s="82"/>
      <c r="N16" s="82"/>
      <c r="O16" s="82"/>
      <c r="P16" s="82" t="s">
        <v>16</v>
      </c>
      <c r="Q16" s="86"/>
      <c r="R16" s="246"/>
      <c r="S16" s="313"/>
      <c r="T16" s="253"/>
      <c r="U16" s="253"/>
      <c r="V16" s="253"/>
      <c r="W16" s="253"/>
      <c r="X16" s="15"/>
      <c r="Y16" s="15"/>
    </row>
    <row r="17" spans="1:25" ht="76.95" customHeight="1" x14ac:dyDescent="0.3">
      <c r="A17" s="232"/>
      <c r="B17" s="42">
        <v>44679</v>
      </c>
      <c r="C17" s="29" t="s">
        <v>198</v>
      </c>
      <c r="D17" s="26" t="s">
        <v>128</v>
      </c>
      <c r="E17" s="27" t="s">
        <v>105</v>
      </c>
      <c r="F17" s="82"/>
      <c r="G17" s="82" t="s">
        <v>16</v>
      </c>
      <c r="H17" s="82" t="s">
        <v>16</v>
      </c>
      <c r="I17" s="82" t="s">
        <v>16</v>
      </c>
      <c r="J17" s="82" t="s">
        <v>16</v>
      </c>
      <c r="K17" s="82"/>
      <c r="L17" s="82"/>
      <c r="M17" s="82"/>
      <c r="N17" s="82"/>
      <c r="O17" s="82" t="s">
        <v>16</v>
      </c>
      <c r="P17" s="82" t="s">
        <v>16</v>
      </c>
      <c r="Q17" s="86"/>
      <c r="R17" s="247"/>
      <c r="S17" s="313"/>
      <c r="T17" s="253"/>
      <c r="U17" s="253"/>
      <c r="V17" s="253"/>
      <c r="W17" s="253"/>
      <c r="X17" s="15"/>
      <c r="Y17" s="15"/>
    </row>
    <row r="18" spans="1:25" ht="91.95" customHeight="1" x14ac:dyDescent="0.3">
      <c r="A18" s="234" t="s">
        <v>24</v>
      </c>
      <c r="B18" s="47">
        <v>44696</v>
      </c>
      <c r="C18" s="22" t="s">
        <v>199</v>
      </c>
      <c r="D18" s="23" t="s">
        <v>107</v>
      </c>
      <c r="E18" s="23" t="s">
        <v>112</v>
      </c>
      <c r="F18" s="80"/>
      <c r="G18" s="80" t="s">
        <v>16</v>
      </c>
      <c r="H18" s="80" t="s">
        <v>16</v>
      </c>
      <c r="I18" s="80" t="s">
        <v>16</v>
      </c>
      <c r="J18" s="80" t="s">
        <v>16</v>
      </c>
      <c r="K18" s="80"/>
      <c r="L18" s="80"/>
      <c r="M18" s="80"/>
      <c r="N18" s="80"/>
      <c r="O18" s="80" t="s">
        <v>16</v>
      </c>
      <c r="P18" s="80" t="s">
        <v>16</v>
      </c>
      <c r="Q18" s="87"/>
      <c r="R18" s="306" t="s">
        <v>211</v>
      </c>
      <c r="S18" s="306" t="s">
        <v>211</v>
      </c>
      <c r="T18" s="243"/>
      <c r="U18" s="283"/>
      <c r="V18" s="277" t="s">
        <v>211</v>
      </c>
      <c r="W18" s="258" t="s">
        <v>211</v>
      </c>
      <c r="X18" s="15"/>
      <c r="Y18" s="15"/>
    </row>
    <row r="19" spans="1:25" ht="91.95" customHeight="1" x14ac:dyDescent="0.3">
      <c r="A19" s="234"/>
      <c r="B19" s="47">
        <v>44697</v>
      </c>
      <c r="C19" s="23" t="s">
        <v>200</v>
      </c>
      <c r="D19" s="23" t="s">
        <v>108</v>
      </c>
      <c r="E19" s="24" t="s">
        <v>109</v>
      </c>
      <c r="F19" s="80"/>
      <c r="G19" s="80" t="s">
        <v>16</v>
      </c>
      <c r="H19" s="80" t="s">
        <v>16</v>
      </c>
      <c r="I19" s="80" t="s">
        <v>16</v>
      </c>
      <c r="J19" s="80" t="s">
        <v>16</v>
      </c>
      <c r="K19" s="80"/>
      <c r="L19" s="80"/>
      <c r="M19" s="80"/>
      <c r="N19" s="80"/>
      <c r="O19" s="80" t="s">
        <v>16</v>
      </c>
      <c r="P19" s="80" t="s">
        <v>16</v>
      </c>
      <c r="Q19" s="87"/>
      <c r="R19" s="307"/>
      <c r="S19" s="307"/>
      <c r="T19" s="244"/>
      <c r="U19" s="284"/>
      <c r="V19" s="278"/>
      <c r="W19" s="259"/>
      <c r="X19" s="15"/>
      <c r="Y19" s="15"/>
    </row>
    <row r="20" spans="1:25" ht="91.95" customHeight="1" x14ac:dyDescent="0.3">
      <c r="A20" s="234"/>
      <c r="B20" s="47">
        <v>44702</v>
      </c>
      <c r="C20" s="22" t="s">
        <v>201</v>
      </c>
      <c r="D20" s="23" t="s">
        <v>100</v>
      </c>
      <c r="E20" s="24" t="s">
        <v>110</v>
      </c>
      <c r="F20" s="80" t="s">
        <v>16</v>
      </c>
      <c r="G20" s="80" t="s">
        <v>16</v>
      </c>
      <c r="H20" s="80" t="s">
        <v>16</v>
      </c>
      <c r="I20" s="80" t="s">
        <v>16</v>
      </c>
      <c r="J20" s="80" t="s">
        <v>16</v>
      </c>
      <c r="K20" s="80"/>
      <c r="L20" s="80"/>
      <c r="M20" s="80"/>
      <c r="N20" s="80"/>
      <c r="O20" s="80" t="s">
        <v>16</v>
      </c>
      <c r="P20" s="80" t="s">
        <v>16</v>
      </c>
      <c r="Q20" s="87"/>
      <c r="R20" s="307"/>
      <c r="S20" s="307"/>
      <c r="T20" s="244"/>
      <c r="U20" s="284"/>
      <c r="V20" s="278"/>
      <c r="W20" s="259"/>
      <c r="X20" s="15"/>
      <c r="Y20" s="15"/>
    </row>
    <row r="21" spans="1:25" ht="91.95" customHeight="1" x14ac:dyDescent="0.3">
      <c r="A21" s="234"/>
      <c r="B21" s="47" t="s">
        <v>15</v>
      </c>
      <c r="C21" s="23" t="s">
        <v>211</v>
      </c>
      <c r="D21" s="23" t="s">
        <v>114</v>
      </c>
      <c r="E21" s="48" t="s">
        <v>113</v>
      </c>
      <c r="F21" s="80" t="s">
        <v>16</v>
      </c>
      <c r="G21" s="80" t="s">
        <v>16</v>
      </c>
      <c r="H21" s="80" t="s">
        <v>16</v>
      </c>
      <c r="I21" s="80" t="s">
        <v>16</v>
      </c>
      <c r="J21" s="80"/>
      <c r="K21" s="80"/>
      <c r="L21" s="80"/>
      <c r="M21" s="80"/>
      <c r="N21" s="80"/>
      <c r="O21" s="80"/>
      <c r="P21" s="80" t="s">
        <v>16</v>
      </c>
      <c r="Q21" s="87"/>
      <c r="R21" s="307"/>
      <c r="S21" s="307"/>
      <c r="T21" s="244"/>
      <c r="U21" s="285"/>
      <c r="V21" s="278"/>
      <c r="W21" s="259"/>
      <c r="X21" s="15"/>
      <c r="Y21" s="15"/>
    </row>
    <row r="22" spans="1:25" ht="80.55" customHeight="1" x14ac:dyDescent="0.3">
      <c r="A22" s="232" t="s">
        <v>27</v>
      </c>
      <c r="B22" s="42" t="s">
        <v>15</v>
      </c>
      <c r="C22" s="26" t="s">
        <v>211</v>
      </c>
      <c r="D22" s="31" t="s">
        <v>129</v>
      </c>
      <c r="E22" s="27" t="s">
        <v>26</v>
      </c>
      <c r="F22" s="82"/>
      <c r="G22" s="82" t="s">
        <v>16</v>
      </c>
      <c r="H22" s="82" t="s">
        <v>16</v>
      </c>
      <c r="I22" s="82" t="s">
        <v>16</v>
      </c>
      <c r="J22" s="82"/>
      <c r="K22" s="82"/>
      <c r="L22" s="82"/>
      <c r="M22" s="82"/>
      <c r="N22" s="82"/>
      <c r="O22" s="82" t="s">
        <v>16</v>
      </c>
      <c r="P22" s="82" t="s">
        <v>16</v>
      </c>
      <c r="Q22" s="86"/>
      <c r="R22" s="307"/>
      <c r="S22" s="307"/>
      <c r="T22" s="243"/>
      <c r="U22" s="267"/>
      <c r="V22" s="278"/>
      <c r="W22" s="259"/>
      <c r="X22" s="15"/>
      <c r="Y22" s="15"/>
    </row>
    <row r="23" spans="1:25" ht="70.95" customHeight="1" x14ac:dyDescent="0.3">
      <c r="A23" s="232"/>
      <c r="B23" s="42">
        <v>44736</v>
      </c>
      <c r="C23" s="29" t="s">
        <v>202</v>
      </c>
      <c r="D23" s="26" t="s">
        <v>124</v>
      </c>
      <c r="E23" s="27" t="s">
        <v>115</v>
      </c>
      <c r="F23" s="82" t="s">
        <v>16</v>
      </c>
      <c r="G23" s="82" t="s">
        <v>16</v>
      </c>
      <c r="H23" s="82" t="s">
        <v>16</v>
      </c>
      <c r="I23" s="82" t="s">
        <v>16</v>
      </c>
      <c r="J23" s="82" t="s">
        <v>16</v>
      </c>
      <c r="K23" s="82"/>
      <c r="L23" s="82"/>
      <c r="M23" s="82"/>
      <c r="N23" s="82"/>
      <c r="O23" s="82" t="s">
        <v>16</v>
      </c>
      <c r="P23" s="82" t="s">
        <v>16</v>
      </c>
      <c r="Q23" s="86"/>
      <c r="R23" s="307"/>
      <c r="S23" s="307"/>
      <c r="T23" s="245"/>
      <c r="U23" s="269"/>
      <c r="V23" s="278"/>
      <c r="W23" s="259"/>
      <c r="X23" s="15"/>
      <c r="Y23" s="15"/>
    </row>
    <row r="24" spans="1:25" ht="73.95" customHeight="1" x14ac:dyDescent="0.3">
      <c r="A24" s="234" t="s">
        <v>29</v>
      </c>
      <c r="B24" s="47">
        <v>44757</v>
      </c>
      <c r="C24" s="22" t="s">
        <v>55</v>
      </c>
      <c r="D24" s="23" t="s">
        <v>125</v>
      </c>
      <c r="E24" s="23" t="s">
        <v>179</v>
      </c>
      <c r="F24" s="80"/>
      <c r="G24" s="80" t="s">
        <v>16</v>
      </c>
      <c r="H24" s="80" t="s">
        <v>16</v>
      </c>
      <c r="I24" s="80" t="s">
        <v>16</v>
      </c>
      <c r="J24" s="80" t="s">
        <v>16</v>
      </c>
      <c r="K24" s="80"/>
      <c r="L24" s="80"/>
      <c r="M24" s="80"/>
      <c r="N24" s="80"/>
      <c r="O24" s="80" t="s">
        <v>16</v>
      </c>
      <c r="P24" s="80" t="s">
        <v>16</v>
      </c>
      <c r="Q24" s="87"/>
      <c r="R24" s="307"/>
      <c r="S24" s="307"/>
      <c r="T24" s="245"/>
      <c r="U24" s="283"/>
      <c r="V24" s="278"/>
      <c r="W24" s="259"/>
      <c r="X24" s="15"/>
      <c r="Y24" s="15"/>
    </row>
    <row r="25" spans="1:25" ht="166.2" customHeight="1" x14ac:dyDescent="0.3">
      <c r="A25" s="234"/>
      <c r="B25" s="47">
        <v>44747</v>
      </c>
      <c r="C25" s="49" t="s">
        <v>211</v>
      </c>
      <c r="D25" s="23" t="s">
        <v>175</v>
      </c>
      <c r="E25" s="23" t="s">
        <v>176</v>
      </c>
      <c r="F25" s="80"/>
      <c r="G25" s="80"/>
      <c r="H25" s="80" t="s">
        <v>16</v>
      </c>
      <c r="I25" s="80"/>
      <c r="J25" s="80"/>
      <c r="K25" s="80"/>
      <c r="L25" s="80"/>
      <c r="M25" s="80"/>
      <c r="N25" s="80"/>
      <c r="O25" s="80"/>
      <c r="P25" s="80"/>
      <c r="Q25" s="87"/>
      <c r="R25" s="307"/>
      <c r="S25" s="307"/>
      <c r="T25" s="245"/>
      <c r="U25" s="284"/>
      <c r="V25" s="278"/>
      <c r="W25" s="259"/>
      <c r="X25" s="15"/>
      <c r="Y25" s="15"/>
    </row>
    <row r="26" spans="1:25" ht="144.44999999999999" customHeight="1" x14ac:dyDescent="0.3">
      <c r="A26" s="234"/>
      <c r="B26" s="47">
        <v>44744</v>
      </c>
      <c r="C26" s="49" t="s">
        <v>211</v>
      </c>
      <c r="D26" s="23" t="s">
        <v>174</v>
      </c>
      <c r="E26" s="23" t="s">
        <v>177</v>
      </c>
      <c r="F26" s="80"/>
      <c r="G26" s="80" t="s">
        <v>16</v>
      </c>
      <c r="H26" s="80" t="s">
        <v>16</v>
      </c>
      <c r="I26" s="80" t="s">
        <v>16</v>
      </c>
      <c r="J26" s="80" t="s">
        <v>16</v>
      </c>
      <c r="K26" s="80"/>
      <c r="L26" s="80"/>
      <c r="M26" s="80"/>
      <c r="N26" s="80"/>
      <c r="O26" s="80" t="s">
        <v>16</v>
      </c>
      <c r="P26" s="80" t="s">
        <v>16</v>
      </c>
      <c r="Q26" s="87"/>
      <c r="R26" s="307"/>
      <c r="S26" s="307"/>
      <c r="T26" s="245"/>
      <c r="U26" s="285"/>
      <c r="V26" s="278"/>
      <c r="W26" s="259"/>
      <c r="X26" s="15"/>
      <c r="Y26" s="15"/>
    </row>
    <row r="27" spans="1:25" ht="79.2" customHeight="1" x14ac:dyDescent="0.3">
      <c r="A27" s="309"/>
      <c r="B27" s="42">
        <v>44793</v>
      </c>
      <c r="C27" s="29" t="s">
        <v>203</v>
      </c>
      <c r="D27" s="26" t="s">
        <v>126</v>
      </c>
      <c r="E27" s="26" t="s">
        <v>180</v>
      </c>
      <c r="F27" s="82"/>
      <c r="G27" s="82" t="s">
        <v>16</v>
      </c>
      <c r="H27" s="82" t="s">
        <v>16</v>
      </c>
      <c r="I27" s="82" t="s">
        <v>16</v>
      </c>
      <c r="J27" s="82" t="s">
        <v>16</v>
      </c>
      <c r="K27" s="82"/>
      <c r="L27" s="82"/>
      <c r="M27" s="82"/>
      <c r="N27" s="82"/>
      <c r="O27" s="82" t="s">
        <v>16</v>
      </c>
      <c r="P27" s="82" t="s">
        <v>16</v>
      </c>
      <c r="Q27" s="86"/>
      <c r="R27" s="307"/>
      <c r="S27" s="307"/>
      <c r="T27" s="243"/>
      <c r="U27" s="267"/>
      <c r="V27" s="278"/>
      <c r="W27" s="259"/>
      <c r="X27" s="15"/>
      <c r="Y27" s="15"/>
    </row>
    <row r="28" spans="1:25" ht="136.19999999999999" customHeight="1" x14ac:dyDescent="0.3">
      <c r="A28" s="309"/>
      <c r="B28" s="42" t="s">
        <v>183</v>
      </c>
      <c r="C28" s="29" t="s">
        <v>211</v>
      </c>
      <c r="D28" s="26" t="s">
        <v>184</v>
      </c>
      <c r="E28" s="26" t="s">
        <v>185</v>
      </c>
      <c r="F28" s="82"/>
      <c r="G28" s="82" t="s">
        <v>16</v>
      </c>
      <c r="H28" s="82" t="s">
        <v>16</v>
      </c>
      <c r="I28" s="82"/>
      <c r="J28" s="82"/>
      <c r="K28" s="82"/>
      <c r="L28" s="82"/>
      <c r="M28" s="82"/>
      <c r="N28" s="82"/>
      <c r="O28" s="82"/>
      <c r="P28" s="82"/>
      <c r="Q28" s="86"/>
      <c r="R28" s="307"/>
      <c r="S28" s="307"/>
      <c r="T28" s="245"/>
      <c r="U28" s="268"/>
      <c r="V28" s="278"/>
      <c r="W28" s="259"/>
      <c r="X28" s="15"/>
      <c r="Y28" s="15"/>
    </row>
    <row r="29" spans="1:25" ht="105" x14ac:dyDescent="0.3">
      <c r="A29" s="310"/>
      <c r="B29" s="43">
        <v>44796</v>
      </c>
      <c r="C29" s="34" t="s">
        <v>211</v>
      </c>
      <c r="D29" s="26" t="s">
        <v>181</v>
      </c>
      <c r="E29" s="26" t="s">
        <v>182</v>
      </c>
      <c r="F29" s="82"/>
      <c r="G29" s="82" t="s">
        <v>16</v>
      </c>
      <c r="H29" s="82" t="s">
        <v>16</v>
      </c>
      <c r="I29" s="82" t="s">
        <v>16</v>
      </c>
      <c r="J29" s="82" t="s">
        <v>16</v>
      </c>
      <c r="K29" s="82"/>
      <c r="L29" s="82"/>
      <c r="M29" s="82" t="s">
        <v>16</v>
      </c>
      <c r="N29" s="82"/>
      <c r="O29" s="82"/>
      <c r="P29" s="82" t="s">
        <v>16</v>
      </c>
      <c r="Q29" s="86"/>
      <c r="R29" s="307"/>
      <c r="S29" s="307"/>
      <c r="T29" s="245"/>
      <c r="U29" s="269"/>
      <c r="V29" s="279"/>
      <c r="W29" s="260"/>
      <c r="X29" s="15"/>
      <c r="Y29" s="15"/>
    </row>
    <row r="30" spans="1:25" ht="148.94999999999999" customHeight="1" x14ac:dyDescent="0.3">
      <c r="A30" s="234" t="s">
        <v>33</v>
      </c>
      <c r="B30" s="47" t="s">
        <v>15</v>
      </c>
      <c r="C30" s="23" t="s">
        <v>211</v>
      </c>
      <c r="D30" s="23" t="s">
        <v>131</v>
      </c>
      <c r="E30" s="23" t="s">
        <v>132</v>
      </c>
      <c r="F30" s="80"/>
      <c r="G30" s="80" t="s">
        <v>16</v>
      </c>
      <c r="H30" s="80" t="s">
        <v>16</v>
      </c>
      <c r="I30" s="80" t="s">
        <v>16</v>
      </c>
      <c r="J30" s="80" t="s">
        <v>16</v>
      </c>
      <c r="K30" s="80"/>
      <c r="L30" s="80"/>
      <c r="M30" s="80"/>
      <c r="N30" s="80"/>
      <c r="O30" s="80" t="s">
        <v>16</v>
      </c>
      <c r="P30" s="80" t="s">
        <v>16</v>
      </c>
      <c r="Q30" s="87"/>
      <c r="R30" s="307"/>
      <c r="S30" s="307"/>
      <c r="T30" s="280" t="s">
        <v>211</v>
      </c>
      <c r="U30" s="280" t="s">
        <v>211</v>
      </c>
      <c r="V30" s="270"/>
      <c r="W30" s="261"/>
      <c r="X30" s="15"/>
      <c r="Y30" s="15"/>
    </row>
    <row r="31" spans="1:25" ht="148.94999999999999" customHeight="1" x14ac:dyDescent="0.3">
      <c r="A31" s="234"/>
      <c r="B31" s="47">
        <v>44832</v>
      </c>
      <c r="C31" s="23" t="s">
        <v>204</v>
      </c>
      <c r="D31" s="23" t="s">
        <v>133</v>
      </c>
      <c r="E31" s="23" t="s">
        <v>130</v>
      </c>
      <c r="F31" s="80"/>
      <c r="G31" s="80" t="s">
        <v>16</v>
      </c>
      <c r="H31" s="80" t="s">
        <v>16</v>
      </c>
      <c r="I31" s="80" t="s">
        <v>16</v>
      </c>
      <c r="J31" s="80" t="s">
        <v>16</v>
      </c>
      <c r="K31" s="80"/>
      <c r="L31" s="80"/>
      <c r="M31" s="80"/>
      <c r="N31" s="80"/>
      <c r="O31" s="80" t="s">
        <v>16</v>
      </c>
      <c r="P31" s="80" t="s">
        <v>16</v>
      </c>
      <c r="Q31" s="87"/>
      <c r="R31" s="307"/>
      <c r="S31" s="307"/>
      <c r="T31" s="281"/>
      <c r="U31" s="281"/>
      <c r="V31" s="271"/>
      <c r="W31" s="262"/>
      <c r="X31" s="15"/>
      <c r="Y31" s="15"/>
    </row>
    <row r="32" spans="1:25" ht="99.45" customHeight="1" x14ac:dyDescent="0.4">
      <c r="A32" s="232" t="s">
        <v>35</v>
      </c>
      <c r="B32" s="43">
        <v>44848</v>
      </c>
      <c r="C32" s="34" t="s">
        <v>205</v>
      </c>
      <c r="D32" s="26" t="s">
        <v>116</v>
      </c>
      <c r="E32" s="26" t="s">
        <v>134</v>
      </c>
      <c r="F32" s="82"/>
      <c r="G32" s="82" t="s">
        <v>16</v>
      </c>
      <c r="H32" s="82" t="s">
        <v>16</v>
      </c>
      <c r="I32" s="82" t="s">
        <v>16</v>
      </c>
      <c r="J32" s="82" t="s">
        <v>16</v>
      </c>
      <c r="K32" s="82"/>
      <c r="L32" s="82"/>
      <c r="M32" s="82"/>
      <c r="N32" s="82"/>
      <c r="O32" s="82"/>
      <c r="P32" s="82"/>
      <c r="Q32" s="88"/>
      <c r="R32" s="307"/>
      <c r="S32" s="307"/>
      <c r="T32" s="281"/>
      <c r="U32" s="281"/>
      <c r="V32" s="270"/>
      <c r="W32" s="261"/>
      <c r="X32" s="15"/>
      <c r="Y32" s="15"/>
    </row>
    <row r="33" spans="1:25" ht="97.2" customHeight="1" x14ac:dyDescent="0.3">
      <c r="A33" s="232"/>
      <c r="B33" s="42">
        <v>44849</v>
      </c>
      <c r="C33" s="29" t="s">
        <v>206</v>
      </c>
      <c r="D33" s="26" t="s">
        <v>117</v>
      </c>
      <c r="E33" s="26" t="s">
        <v>121</v>
      </c>
      <c r="F33" s="82"/>
      <c r="G33" s="82" t="s">
        <v>16</v>
      </c>
      <c r="H33" s="82" t="s">
        <v>16</v>
      </c>
      <c r="I33" s="82" t="s">
        <v>16</v>
      </c>
      <c r="J33" s="82" t="s">
        <v>16</v>
      </c>
      <c r="K33" s="82"/>
      <c r="L33" s="82"/>
      <c r="M33" s="82"/>
      <c r="N33" s="82"/>
      <c r="O33" s="82" t="s">
        <v>16</v>
      </c>
      <c r="P33" s="82" t="s">
        <v>16</v>
      </c>
      <c r="Q33" s="86"/>
      <c r="R33" s="307"/>
      <c r="S33" s="307"/>
      <c r="T33" s="281"/>
      <c r="U33" s="281"/>
      <c r="V33" s="272"/>
      <c r="W33" s="263"/>
      <c r="X33" s="15"/>
      <c r="Y33" s="15"/>
    </row>
    <row r="34" spans="1:25" ht="85.2" customHeight="1" x14ac:dyDescent="0.3">
      <c r="A34" s="232"/>
      <c r="B34" s="42">
        <v>44861</v>
      </c>
      <c r="C34" s="29" t="s">
        <v>211</v>
      </c>
      <c r="D34" s="26" t="s">
        <v>118</v>
      </c>
      <c r="E34" s="32" t="s">
        <v>119</v>
      </c>
      <c r="F34" s="82"/>
      <c r="G34" s="82" t="s">
        <v>16</v>
      </c>
      <c r="H34" s="82" t="s">
        <v>16</v>
      </c>
      <c r="I34" s="82" t="s">
        <v>16</v>
      </c>
      <c r="J34" s="82" t="s">
        <v>16</v>
      </c>
      <c r="K34" s="82"/>
      <c r="L34" s="82"/>
      <c r="M34" s="82"/>
      <c r="N34" s="82"/>
      <c r="O34" s="82" t="s">
        <v>16</v>
      </c>
      <c r="P34" s="82" t="s">
        <v>16</v>
      </c>
      <c r="Q34" s="86"/>
      <c r="R34" s="307"/>
      <c r="S34" s="307"/>
      <c r="T34" s="281"/>
      <c r="U34" s="281"/>
      <c r="V34" s="271"/>
      <c r="W34" s="262"/>
      <c r="X34" s="15"/>
      <c r="Y34" s="15"/>
    </row>
    <row r="35" spans="1:25" ht="102" customHeight="1" x14ac:dyDescent="0.3">
      <c r="A35" s="234" t="s">
        <v>37</v>
      </c>
      <c r="B35" s="47" t="s">
        <v>39</v>
      </c>
      <c r="C35" s="23" t="s">
        <v>211</v>
      </c>
      <c r="D35" s="23" t="s">
        <v>120</v>
      </c>
      <c r="E35" s="23" t="s">
        <v>41</v>
      </c>
      <c r="F35" s="80"/>
      <c r="G35" s="80" t="s">
        <v>16</v>
      </c>
      <c r="H35" s="80" t="s">
        <v>16</v>
      </c>
      <c r="I35" s="80" t="s">
        <v>16</v>
      </c>
      <c r="J35" s="80" t="s">
        <v>16</v>
      </c>
      <c r="K35" s="80"/>
      <c r="L35" s="80"/>
      <c r="M35" s="80"/>
      <c r="N35" s="80"/>
      <c r="O35" s="80"/>
      <c r="P35" s="80" t="s">
        <v>16</v>
      </c>
      <c r="Q35" s="87"/>
      <c r="R35" s="307"/>
      <c r="S35" s="307"/>
      <c r="T35" s="281"/>
      <c r="U35" s="281"/>
      <c r="V35" s="273"/>
      <c r="W35" s="264"/>
      <c r="X35" s="15"/>
      <c r="Y35" s="15"/>
    </row>
    <row r="36" spans="1:25" ht="99.45" customHeight="1" x14ac:dyDescent="0.3">
      <c r="A36" s="234"/>
      <c r="B36" s="47">
        <v>44882</v>
      </c>
      <c r="C36" s="23" t="s">
        <v>207</v>
      </c>
      <c r="D36" s="23" t="s">
        <v>127</v>
      </c>
      <c r="E36" s="24" t="s">
        <v>135</v>
      </c>
      <c r="F36" s="80"/>
      <c r="G36" s="80" t="s">
        <v>16</v>
      </c>
      <c r="H36" s="80" t="s">
        <v>16</v>
      </c>
      <c r="I36" s="80" t="s">
        <v>16</v>
      </c>
      <c r="J36" s="80" t="s">
        <v>16</v>
      </c>
      <c r="K36" s="80"/>
      <c r="L36" s="80"/>
      <c r="M36" s="80"/>
      <c r="N36" s="80"/>
      <c r="O36" s="80"/>
      <c r="P36" s="80" t="s">
        <v>16</v>
      </c>
      <c r="Q36" s="87"/>
      <c r="R36" s="307"/>
      <c r="S36" s="307"/>
      <c r="T36" s="281"/>
      <c r="U36" s="281"/>
      <c r="V36" s="274"/>
      <c r="W36" s="265"/>
      <c r="X36" s="15"/>
      <c r="Y36" s="15"/>
    </row>
    <row r="37" spans="1:25" ht="108" customHeight="1" x14ac:dyDescent="0.3">
      <c r="A37" s="232" t="s">
        <v>42</v>
      </c>
      <c r="B37" s="42">
        <v>44898</v>
      </c>
      <c r="C37" s="29" t="s">
        <v>208</v>
      </c>
      <c r="D37" s="26" t="s">
        <v>227</v>
      </c>
      <c r="E37" s="26" t="s">
        <v>226</v>
      </c>
      <c r="F37" s="82"/>
      <c r="G37" s="82" t="s">
        <v>16</v>
      </c>
      <c r="H37" s="82" t="s">
        <v>16</v>
      </c>
      <c r="I37" s="82" t="s">
        <v>16</v>
      </c>
      <c r="J37" s="82" t="s">
        <v>16</v>
      </c>
      <c r="K37" s="82"/>
      <c r="L37" s="82"/>
      <c r="M37" s="82"/>
      <c r="N37" s="82"/>
      <c r="O37" s="82" t="s">
        <v>16</v>
      </c>
      <c r="P37" s="82" t="s">
        <v>16</v>
      </c>
      <c r="Q37" s="86"/>
      <c r="R37" s="307"/>
      <c r="S37" s="307"/>
      <c r="T37" s="281"/>
      <c r="U37" s="281"/>
      <c r="V37" s="273"/>
      <c r="W37" s="261"/>
      <c r="X37" s="15"/>
      <c r="Y37" s="15"/>
    </row>
    <row r="38" spans="1:25" ht="108" customHeight="1" x14ac:dyDescent="0.3">
      <c r="A38" s="232"/>
      <c r="B38" s="42">
        <v>44905</v>
      </c>
      <c r="C38" s="29" t="s">
        <v>209</v>
      </c>
      <c r="D38" s="26" t="s">
        <v>120</v>
      </c>
      <c r="E38" s="26" t="s">
        <v>136</v>
      </c>
      <c r="F38" s="82"/>
      <c r="G38" s="82" t="s">
        <v>16</v>
      </c>
      <c r="H38" s="82" t="s">
        <v>16</v>
      </c>
      <c r="I38" s="82" t="s">
        <v>16</v>
      </c>
      <c r="J38" s="82" t="s">
        <v>16</v>
      </c>
      <c r="K38" s="82"/>
      <c r="L38" s="82"/>
      <c r="M38" s="82"/>
      <c r="N38" s="82"/>
      <c r="O38" s="82" t="s">
        <v>16</v>
      </c>
      <c r="P38" s="82" t="s">
        <v>16</v>
      </c>
      <c r="Q38" s="86"/>
      <c r="R38" s="307"/>
      <c r="S38" s="307"/>
      <c r="T38" s="281"/>
      <c r="U38" s="281"/>
      <c r="V38" s="275"/>
      <c r="W38" s="263"/>
      <c r="X38" s="15"/>
      <c r="Y38" s="15"/>
    </row>
    <row r="39" spans="1:25" ht="108" customHeight="1" thickBot="1" x14ac:dyDescent="0.35">
      <c r="A39" s="233"/>
      <c r="B39" s="44" t="s">
        <v>15</v>
      </c>
      <c r="C39" s="33" t="s">
        <v>211</v>
      </c>
      <c r="D39" s="33" t="s">
        <v>100</v>
      </c>
      <c r="E39" s="33" t="s">
        <v>137</v>
      </c>
      <c r="F39" s="83"/>
      <c r="G39" s="83" t="s">
        <v>16</v>
      </c>
      <c r="H39" s="83"/>
      <c r="I39" s="83"/>
      <c r="J39" s="83"/>
      <c r="K39" s="83"/>
      <c r="L39" s="83" t="s">
        <v>16</v>
      </c>
      <c r="M39" s="83"/>
      <c r="N39" s="83"/>
      <c r="O39" s="83"/>
      <c r="P39" s="83" t="s">
        <v>16</v>
      </c>
      <c r="Q39" s="89"/>
      <c r="R39" s="308"/>
      <c r="S39" s="308"/>
      <c r="T39" s="282"/>
      <c r="U39" s="282"/>
      <c r="V39" s="276"/>
      <c r="W39" s="266"/>
      <c r="X39" s="15"/>
      <c r="Y39" s="15"/>
    </row>
    <row r="40" spans="1:25" s="40" customFormat="1" ht="48" customHeight="1" x14ac:dyDescent="0.5">
      <c r="A40" s="291" t="s">
        <v>218</v>
      </c>
      <c r="B40" s="291"/>
      <c r="C40" s="291"/>
      <c r="D40" s="291"/>
      <c r="E40" s="291"/>
      <c r="F40" s="291"/>
      <c r="G40" s="291"/>
      <c r="H40" s="291"/>
      <c r="I40" s="291"/>
      <c r="J40" s="291"/>
      <c r="K40" s="291"/>
      <c r="L40" s="291"/>
      <c r="M40" s="291"/>
      <c r="N40" s="291"/>
      <c r="O40" s="291"/>
      <c r="P40" s="291"/>
      <c r="Q40" s="292"/>
      <c r="R40" s="55">
        <f>R8+R10+R13+R16</f>
        <v>0</v>
      </c>
      <c r="S40" s="55"/>
      <c r="T40" s="56">
        <f>T18+T22+T24+T27+R40</f>
        <v>0</v>
      </c>
      <c r="U40" s="57"/>
      <c r="V40" s="58">
        <f>V30+V32+V35+V37+T40</f>
        <v>0</v>
      </c>
      <c r="W40" s="59"/>
      <c r="X40" s="41"/>
      <c r="Y40" s="41"/>
    </row>
    <row r="41" spans="1:25" s="40" customFormat="1" ht="46.2" customHeight="1" thickBot="1" x14ac:dyDescent="0.55000000000000004">
      <c r="A41" s="293"/>
      <c r="B41" s="293"/>
      <c r="C41" s="293"/>
      <c r="D41" s="293"/>
      <c r="E41" s="293"/>
      <c r="F41" s="293"/>
      <c r="G41" s="293"/>
      <c r="H41" s="293"/>
      <c r="I41" s="293"/>
      <c r="J41" s="293"/>
      <c r="K41" s="293"/>
      <c r="L41" s="293"/>
      <c r="M41" s="293"/>
      <c r="N41" s="293"/>
      <c r="O41" s="293"/>
      <c r="P41" s="293"/>
      <c r="Q41" s="294"/>
      <c r="R41" s="60">
        <f>R40/C5</f>
        <v>0</v>
      </c>
      <c r="S41" s="60"/>
      <c r="T41" s="61">
        <f>T40/C5</f>
        <v>0</v>
      </c>
      <c r="U41" s="62"/>
      <c r="V41" s="63">
        <f>V40/C5</f>
        <v>0</v>
      </c>
      <c r="W41" s="64"/>
    </row>
    <row r="42" spans="1:25" ht="61.95" customHeight="1" x14ac:dyDescent="0.35">
      <c r="N42" s="38"/>
      <c r="R42" s="17"/>
      <c r="S42" s="17"/>
      <c r="T42" s="17"/>
    </row>
    <row r="43" spans="1:25" ht="122.55" customHeight="1" x14ac:dyDescent="0.3">
      <c r="N43" s="1"/>
      <c r="O43" s="1"/>
      <c r="P43" s="1"/>
    </row>
    <row r="44" spans="1:25" ht="122.55" customHeight="1" x14ac:dyDescent="0.3">
      <c r="N44" s="2"/>
      <c r="O44" s="2"/>
      <c r="P44" s="2"/>
    </row>
    <row r="45" spans="1:25" ht="122.55" customHeight="1" x14ac:dyDescent="0.3">
      <c r="N45" s="2"/>
      <c r="O45" s="2"/>
      <c r="P45" s="2"/>
    </row>
    <row r="46" spans="1:25" ht="122.55" customHeight="1" x14ac:dyDescent="0.3">
      <c r="N46" s="2"/>
      <c r="O46" s="2"/>
      <c r="P46" s="2"/>
    </row>
    <row r="47" spans="1:25" ht="122.55" customHeight="1" x14ac:dyDescent="0.3">
      <c r="N47" s="2"/>
      <c r="O47" s="2"/>
      <c r="P47" s="2"/>
    </row>
    <row r="48" spans="1:25" ht="122.55" customHeight="1" x14ac:dyDescent="0.3">
      <c r="N48" s="2"/>
      <c r="O48" s="2"/>
      <c r="P48" s="2"/>
    </row>
    <row r="49" spans="14:16" ht="122.55" customHeight="1" x14ac:dyDescent="0.3">
      <c r="N49" s="2"/>
      <c r="O49" s="2"/>
      <c r="P49" s="2"/>
    </row>
    <row r="50" spans="14:16" ht="122.55" customHeight="1" x14ac:dyDescent="0.3">
      <c r="N50" s="2"/>
      <c r="O50" s="2"/>
      <c r="P50" s="2"/>
    </row>
    <row r="51" spans="14:16" ht="122.55" customHeight="1" x14ac:dyDescent="0.3">
      <c r="N51" s="2"/>
      <c r="O51" s="2"/>
      <c r="P51" s="2"/>
    </row>
    <row r="52" spans="14:16" ht="122.55" customHeight="1" x14ac:dyDescent="0.3">
      <c r="N52" s="2"/>
      <c r="O52" s="2"/>
      <c r="P52" s="2"/>
    </row>
    <row r="53" spans="14:16" ht="122.55" customHeight="1" x14ac:dyDescent="0.3">
      <c r="N53" s="2"/>
      <c r="O53" s="2"/>
      <c r="P53" s="2"/>
    </row>
    <row r="54" spans="14:16" ht="79.2" customHeight="1" x14ac:dyDescent="0.3"/>
    <row r="55" spans="14:16" ht="79.2" customHeight="1" x14ac:dyDescent="0.3"/>
  </sheetData>
  <mergeCells count="66">
    <mergeCell ref="A40:Q41"/>
    <mergeCell ref="A1:C3"/>
    <mergeCell ref="D1:T2"/>
    <mergeCell ref="D3:T3"/>
    <mergeCell ref="R18:R39"/>
    <mergeCell ref="S18:S39"/>
    <mergeCell ref="T30:T39"/>
    <mergeCell ref="A27:A29"/>
    <mergeCell ref="T6:U6"/>
    <mergeCell ref="R6:S6"/>
    <mergeCell ref="S8:S9"/>
    <mergeCell ref="S10:S12"/>
    <mergeCell ref="S13:S15"/>
    <mergeCell ref="S16:S17"/>
    <mergeCell ref="T24:T26"/>
    <mergeCell ref="T27:T29"/>
    <mergeCell ref="U1:W1"/>
    <mergeCell ref="U2:W2"/>
    <mergeCell ref="U3:W3"/>
    <mergeCell ref="A4:W4"/>
    <mergeCell ref="A5:B5"/>
    <mergeCell ref="U27:U29"/>
    <mergeCell ref="V30:V31"/>
    <mergeCell ref="V32:V34"/>
    <mergeCell ref="V35:V36"/>
    <mergeCell ref="V37:V39"/>
    <mergeCell ref="V18:V29"/>
    <mergeCell ref="U30:U39"/>
    <mergeCell ref="U18:U21"/>
    <mergeCell ref="U22:U23"/>
    <mergeCell ref="U24:U26"/>
    <mergeCell ref="W18:W29"/>
    <mergeCell ref="W30:W31"/>
    <mergeCell ref="W32:W34"/>
    <mergeCell ref="W35:W36"/>
    <mergeCell ref="W37:W39"/>
    <mergeCell ref="U8:U17"/>
    <mergeCell ref="V8:V17"/>
    <mergeCell ref="O5:T5"/>
    <mergeCell ref="R16:R17"/>
    <mergeCell ref="R8:R9"/>
    <mergeCell ref="R10:R12"/>
    <mergeCell ref="V6:W6"/>
    <mergeCell ref="W8:W17"/>
    <mergeCell ref="T18:T21"/>
    <mergeCell ref="T22:T23"/>
    <mergeCell ref="R13:R15"/>
    <mergeCell ref="H6:Q6"/>
    <mergeCell ref="F6:G6"/>
    <mergeCell ref="T8:T17"/>
    <mergeCell ref="D6:D7"/>
    <mergeCell ref="E6:E7"/>
    <mergeCell ref="A10:A11"/>
    <mergeCell ref="A16:A17"/>
    <mergeCell ref="A18:A21"/>
    <mergeCell ref="A12:A15"/>
    <mergeCell ref="A8:A9"/>
    <mergeCell ref="A6:A7"/>
    <mergeCell ref="B6:B7"/>
    <mergeCell ref="C6:C7"/>
    <mergeCell ref="A37:A39"/>
    <mergeCell ref="A30:A31"/>
    <mergeCell ref="A35:A36"/>
    <mergeCell ref="A22:A23"/>
    <mergeCell ref="A24:A26"/>
    <mergeCell ref="A32:A34"/>
  </mergeCells>
  <pageMargins left="0.7" right="0.7" top="0.75" bottom="0.75" header="0.3" footer="0.3"/>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0F23F-1243-47A6-AD54-90419BC0E08B}">
  <dimension ref="A2:I17"/>
  <sheetViews>
    <sheetView topLeftCell="A10" zoomScale="70" zoomScaleNormal="70" workbookViewId="0">
      <selection activeCell="A7" sqref="A7"/>
    </sheetView>
  </sheetViews>
  <sheetFormatPr baseColWidth="10" defaultRowHeight="14.4" x14ac:dyDescent="0.3"/>
  <cols>
    <col min="1" max="1" width="19.33203125" customWidth="1"/>
    <col min="2" max="2" width="22" customWidth="1"/>
    <col min="3" max="3" width="38.44140625" customWidth="1"/>
    <col min="4" max="4" width="44.33203125" customWidth="1"/>
  </cols>
  <sheetData>
    <row r="2" spans="1:9" ht="15" thickBot="1" x14ac:dyDescent="0.35"/>
    <row r="3" spans="1:9" ht="88.2" customHeight="1" x14ac:dyDescent="0.4">
      <c r="A3" s="314" t="s">
        <v>224</v>
      </c>
      <c r="B3" s="314"/>
      <c r="C3" s="314"/>
      <c r="D3" s="314"/>
      <c r="E3" s="315" t="s">
        <v>223</v>
      </c>
      <c r="F3" s="316"/>
      <c r="G3" s="317"/>
      <c r="I3" s="39"/>
    </row>
    <row r="4" spans="1:9" ht="28.8" x14ac:dyDescent="0.4">
      <c r="A4" s="71" t="s">
        <v>0</v>
      </c>
      <c r="B4" s="71" t="s">
        <v>221</v>
      </c>
      <c r="C4" s="70" t="s">
        <v>222</v>
      </c>
      <c r="D4" s="70" t="s">
        <v>2</v>
      </c>
      <c r="E4" s="14" t="s">
        <v>219</v>
      </c>
      <c r="F4" s="14" t="s">
        <v>220</v>
      </c>
      <c r="G4" s="18" t="s">
        <v>13</v>
      </c>
      <c r="I4" s="39"/>
    </row>
    <row r="5" spans="1:9" ht="72" customHeight="1" x14ac:dyDescent="0.3">
      <c r="A5" s="72" t="s">
        <v>17</v>
      </c>
      <c r="B5" s="72" t="s">
        <v>15</v>
      </c>
      <c r="C5" s="72" t="s">
        <v>235</v>
      </c>
      <c r="D5" s="72" t="s">
        <v>18</v>
      </c>
      <c r="E5" s="73"/>
      <c r="F5" s="26" t="s">
        <v>16</v>
      </c>
      <c r="G5" s="28" t="s">
        <v>16</v>
      </c>
    </row>
    <row r="6" spans="1:9" ht="124.95" customHeight="1" x14ac:dyDescent="0.3">
      <c r="A6" s="72" t="s">
        <v>19</v>
      </c>
      <c r="B6" s="72" t="s">
        <v>15</v>
      </c>
      <c r="C6" s="72" t="s">
        <v>161</v>
      </c>
      <c r="D6" s="72" t="s">
        <v>20</v>
      </c>
      <c r="E6" s="26" t="s">
        <v>16</v>
      </c>
      <c r="F6" s="26" t="s">
        <v>16</v>
      </c>
      <c r="G6" s="28" t="s">
        <v>16</v>
      </c>
    </row>
    <row r="7" spans="1:9" ht="90.45" customHeight="1" x14ac:dyDescent="0.3">
      <c r="A7" s="72" t="s">
        <v>21</v>
      </c>
      <c r="B7" s="72" t="s">
        <v>15</v>
      </c>
      <c r="C7" s="72" t="s">
        <v>233</v>
      </c>
      <c r="D7" s="72" t="s">
        <v>234</v>
      </c>
      <c r="E7" s="26" t="s">
        <v>16</v>
      </c>
      <c r="F7" s="26" t="s">
        <v>16</v>
      </c>
      <c r="G7" s="28" t="s">
        <v>16</v>
      </c>
    </row>
    <row r="8" spans="1:9" ht="72" customHeight="1" x14ac:dyDescent="0.3">
      <c r="A8" s="72" t="s">
        <v>24</v>
      </c>
      <c r="B8" s="72" t="s">
        <v>15</v>
      </c>
      <c r="C8" s="72" t="s">
        <v>140</v>
      </c>
      <c r="D8" s="72" t="s">
        <v>25</v>
      </c>
      <c r="E8" s="26" t="s">
        <v>16</v>
      </c>
      <c r="F8" s="26" t="s">
        <v>16</v>
      </c>
      <c r="G8" s="28" t="s">
        <v>16</v>
      </c>
    </row>
    <row r="9" spans="1:9" ht="72" customHeight="1" x14ac:dyDescent="0.3">
      <c r="A9" s="72" t="s">
        <v>27</v>
      </c>
      <c r="B9" s="72" t="s">
        <v>15</v>
      </c>
      <c r="C9" s="72" t="s">
        <v>141</v>
      </c>
      <c r="D9" s="72" t="s">
        <v>28</v>
      </c>
      <c r="E9" s="73"/>
      <c r="F9" s="26" t="s">
        <v>16</v>
      </c>
      <c r="G9" s="28" t="s">
        <v>16</v>
      </c>
    </row>
    <row r="10" spans="1:9" ht="72" customHeight="1" x14ac:dyDescent="0.3">
      <c r="A10" s="72" t="s">
        <v>29</v>
      </c>
      <c r="B10" s="74">
        <v>44027</v>
      </c>
      <c r="C10" s="75" t="s">
        <v>138</v>
      </c>
      <c r="D10" s="72" t="s">
        <v>30</v>
      </c>
      <c r="E10" s="73"/>
      <c r="F10" s="26" t="s">
        <v>16</v>
      </c>
      <c r="G10" s="28" t="s">
        <v>16</v>
      </c>
    </row>
    <row r="11" spans="1:9" ht="72" customHeight="1" x14ac:dyDescent="0.3">
      <c r="A11" s="72" t="s">
        <v>31</v>
      </c>
      <c r="B11" s="72" t="s">
        <v>15</v>
      </c>
      <c r="C11" s="72" t="s">
        <v>143</v>
      </c>
      <c r="D11" s="72" t="s">
        <v>32</v>
      </c>
      <c r="E11" s="73"/>
      <c r="F11" s="26" t="s">
        <v>16</v>
      </c>
      <c r="G11" s="28" t="s">
        <v>16</v>
      </c>
    </row>
    <row r="12" spans="1:9" ht="72" customHeight="1" x14ac:dyDescent="0.3">
      <c r="A12" s="72" t="s">
        <v>33</v>
      </c>
      <c r="B12" s="72" t="s">
        <v>15</v>
      </c>
      <c r="C12" s="72" t="s">
        <v>139</v>
      </c>
      <c r="D12" s="72" t="s">
        <v>34</v>
      </c>
      <c r="E12" s="73"/>
      <c r="F12" s="26" t="s">
        <v>16</v>
      </c>
      <c r="G12" s="28" t="s">
        <v>16</v>
      </c>
    </row>
    <row r="13" spans="1:9" ht="72" customHeight="1" x14ac:dyDescent="0.3">
      <c r="A13" s="72" t="s">
        <v>35</v>
      </c>
      <c r="B13" s="72" t="s">
        <v>15</v>
      </c>
      <c r="C13" s="72" t="s">
        <v>144</v>
      </c>
      <c r="D13" s="72" t="s">
        <v>36</v>
      </c>
      <c r="E13" s="73"/>
      <c r="F13" s="26" t="s">
        <v>16</v>
      </c>
      <c r="G13" s="28" t="s">
        <v>16</v>
      </c>
    </row>
    <row r="14" spans="1:9" ht="72" customHeight="1" x14ac:dyDescent="0.3">
      <c r="A14" s="72" t="s">
        <v>37</v>
      </c>
      <c r="B14" s="72" t="s">
        <v>15</v>
      </c>
      <c r="C14" s="72" t="s">
        <v>145</v>
      </c>
      <c r="D14" s="72" t="s">
        <v>38</v>
      </c>
      <c r="E14" s="73"/>
      <c r="F14" s="26" t="s">
        <v>16</v>
      </c>
      <c r="G14" s="28" t="s">
        <v>16</v>
      </c>
    </row>
    <row r="15" spans="1:9" ht="72" customHeight="1" thickBot="1" x14ac:dyDescent="0.35">
      <c r="A15" s="76" t="s">
        <v>42</v>
      </c>
      <c r="B15" s="76" t="s">
        <v>15</v>
      </c>
      <c r="C15" s="76" t="s">
        <v>142</v>
      </c>
      <c r="D15" s="76" t="s">
        <v>44</v>
      </c>
      <c r="E15" s="77"/>
      <c r="F15" s="33" t="s">
        <v>16</v>
      </c>
      <c r="G15" s="78"/>
    </row>
    <row r="16" spans="1:9" ht="15.6" x14ac:dyDescent="0.3">
      <c r="A16" s="16"/>
      <c r="B16" s="16"/>
      <c r="C16" s="16"/>
      <c r="D16" s="16"/>
      <c r="E16" s="16"/>
      <c r="F16" s="16"/>
      <c r="G16" s="16"/>
    </row>
    <row r="17" spans="1:7" ht="15.6" x14ac:dyDescent="0.3">
      <c r="A17" s="16"/>
      <c r="B17" s="16"/>
      <c r="C17" s="16"/>
      <c r="D17" s="16"/>
      <c r="E17" s="16"/>
      <c r="F17" s="16"/>
      <c r="G17" s="16"/>
    </row>
  </sheetData>
  <mergeCells count="2">
    <mergeCell ref="A3:D3"/>
    <mergeCell ref="E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29C7D-8D7A-4FC2-A0CE-A42C9C698BB2}">
  <dimension ref="A1:F3"/>
  <sheetViews>
    <sheetView workbookViewId="0">
      <selection activeCell="B16" sqref="B16"/>
    </sheetView>
  </sheetViews>
  <sheetFormatPr baseColWidth="10" defaultRowHeight="14.4" x14ac:dyDescent="0.3"/>
  <sheetData>
    <row r="1" spans="1:6" x14ac:dyDescent="0.3">
      <c r="A1" t="s">
        <v>159</v>
      </c>
      <c r="E1" s="13">
        <v>44257</v>
      </c>
      <c r="F1" t="s">
        <v>160</v>
      </c>
    </row>
    <row r="2" spans="1:6" x14ac:dyDescent="0.3">
      <c r="A2" t="s">
        <v>172</v>
      </c>
    </row>
    <row r="3" spans="1:6" x14ac:dyDescent="0.3">
      <c r="A3"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48"/>
  <sheetViews>
    <sheetView tabSelected="1" zoomScale="60" zoomScaleNormal="60" zoomScaleSheetLayoutView="50" workbookViewId="0">
      <selection sqref="A1:AR1"/>
    </sheetView>
  </sheetViews>
  <sheetFormatPr baseColWidth="10" defaultColWidth="0" defaultRowHeight="15" zeroHeight="1" x14ac:dyDescent="0.25"/>
  <cols>
    <col min="1" max="1" width="5.109375" style="100" customWidth="1"/>
    <col min="2" max="2" width="29.33203125" style="100" customWidth="1"/>
    <col min="3" max="3" width="62.6640625" style="100" customWidth="1"/>
    <col min="4" max="4" width="17" style="100" hidden="1" customWidth="1"/>
    <col min="5" max="5" width="12.44140625" style="100" hidden="1" customWidth="1"/>
    <col min="6" max="6" width="19" style="100" hidden="1" customWidth="1"/>
    <col min="7" max="7" width="14.109375" style="100" hidden="1" customWidth="1"/>
    <col min="8" max="8" width="18.109375" style="100" hidden="1" customWidth="1"/>
    <col min="9" max="9" width="16.77734375" style="100" hidden="1" customWidth="1"/>
    <col min="10" max="10" width="15.33203125" style="100" hidden="1" customWidth="1"/>
    <col min="11" max="11" width="11.5546875" style="100" hidden="1" customWidth="1"/>
    <col min="12" max="12" width="20" style="100" hidden="1" customWidth="1"/>
    <col min="13" max="13" width="11.5546875" style="100" hidden="1" customWidth="1"/>
    <col min="14" max="14" width="18.6640625" style="100" hidden="1" customWidth="1"/>
    <col min="15" max="15" width="31.88671875" style="100" hidden="1" customWidth="1"/>
    <col min="16" max="16" width="25.6640625" style="117" customWidth="1"/>
    <col min="17" max="40" width="14" style="118" customWidth="1"/>
    <col min="41" max="41" width="19.5546875" style="118" customWidth="1"/>
    <col min="42" max="42" width="22.6640625" style="118" customWidth="1"/>
    <col min="43" max="43" width="11.5546875" style="100" customWidth="1"/>
    <col min="44" max="44" width="13.44140625" style="100" customWidth="1"/>
    <col min="45" max="16384" width="11.5546875" style="100" hidden="1"/>
  </cols>
  <sheetData>
    <row r="1" spans="1:50" ht="38.4" customHeight="1" x14ac:dyDescent="0.25">
      <c r="A1" s="349" t="s">
        <v>232</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50"/>
      <c r="AS1" s="98"/>
      <c r="AT1" s="98"/>
      <c r="AU1" s="98"/>
      <c r="AV1" s="98"/>
      <c r="AW1" s="98"/>
      <c r="AX1" s="98"/>
    </row>
    <row r="2" spans="1:50" ht="43.2" customHeight="1" thickBot="1" x14ac:dyDescent="0.3">
      <c r="A2" s="351" t="s">
        <v>239</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2"/>
      <c r="AS2" s="101"/>
      <c r="AT2" s="102"/>
      <c r="AU2" s="102"/>
      <c r="AV2" s="102"/>
      <c r="AW2" s="102"/>
      <c r="AX2" s="102"/>
    </row>
    <row r="3" spans="1:50" ht="30" customHeight="1" thickBot="1" x14ac:dyDescent="0.3">
      <c r="A3" s="344" t="s">
        <v>92</v>
      </c>
      <c r="B3" s="338" t="s">
        <v>93</v>
      </c>
      <c r="C3" s="340" t="s">
        <v>271</v>
      </c>
      <c r="D3" s="320" t="s">
        <v>94</v>
      </c>
      <c r="E3" s="320"/>
      <c r="F3" s="320"/>
      <c r="G3" s="320"/>
      <c r="H3" s="320"/>
      <c r="I3" s="320"/>
      <c r="J3" s="320"/>
      <c r="K3" s="320"/>
      <c r="L3" s="320"/>
      <c r="M3" s="320"/>
      <c r="N3" s="321"/>
      <c r="O3" s="342" t="s">
        <v>45</v>
      </c>
      <c r="P3" s="335" t="s">
        <v>240</v>
      </c>
      <c r="Q3" s="319" t="s">
        <v>14</v>
      </c>
      <c r="R3" s="319"/>
      <c r="S3" s="318" t="s">
        <v>17</v>
      </c>
      <c r="T3" s="318"/>
      <c r="U3" s="319" t="s">
        <v>19</v>
      </c>
      <c r="V3" s="319"/>
      <c r="W3" s="318" t="s">
        <v>21</v>
      </c>
      <c r="X3" s="318"/>
      <c r="Y3" s="319" t="s">
        <v>24</v>
      </c>
      <c r="Z3" s="319"/>
      <c r="AA3" s="318" t="s">
        <v>27</v>
      </c>
      <c r="AB3" s="318"/>
      <c r="AC3" s="319" t="s">
        <v>29</v>
      </c>
      <c r="AD3" s="319"/>
      <c r="AE3" s="318" t="s">
        <v>31</v>
      </c>
      <c r="AF3" s="318"/>
      <c r="AG3" s="319" t="s">
        <v>33</v>
      </c>
      <c r="AH3" s="319"/>
      <c r="AI3" s="318" t="s">
        <v>35</v>
      </c>
      <c r="AJ3" s="318"/>
      <c r="AK3" s="319" t="s">
        <v>37</v>
      </c>
      <c r="AL3" s="319"/>
      <c r="AM3" s="318" t="s">
        <v>42</v>
      </c>
      <c r="AN3" s="318"/>
      <c r="AO3" s="125"/>
      <c r="AP3" s="125"/>
      <c r="AQ3" s="319" t="s">
        <v>3</v>
      </c>
      <c r="AR3" s="337"/>
      <c r="AS3" s="98"/>
      <c r="AT3" s="98"/>
      <c r="AU3" s="98"/>
      <c r="AV3" s="103"/>
      <c r="AW3" s="104"/>
      <c r="AX3" s="104"/>
    </row>
    <row r="4" spans="1:50" ht="51" customHeight="1" thickBot="1" x14ac:dyDescent="0.3">
      <c r="A4" s="330"/>
      <c r="B4" s="339"/>
      <c r="C4" s="341"/>
      <c r="D4" s="126" t="s">
        <v>7</v>
      </c>
      <c r="E4" s="126" t="s">
        <v>8</v>
      </c>
      <c r="F4" s="126" t="s">
        <v>9</v>
      </c>
      <c r="G4" s="126" t="s">
        <v>10</v>
      </c>
      <c r="H4" s="126" t="s">
        <v>11</v>
      </c>
      <c r="I4" s="126" t="s">
        <v>12</v>
      </c>
      <c r="J4" s="126" t="s">
        <v>13</v>
      </c>
      <c r="K4" s="126" t="s">
        <v>49</v>
      </c>
      <c r="L4" s="126" t="s">
        <v>97</v>
      </c>
      <c r="M4" s="126" t="s">
        <v>149</v>
      </c>
      <c r="N4" s="128" t="s">
        <v>50</v>
      </c>
      <c r="O4" s="343"/>
      <c r="P4" s="336"/>
      <c r="Q4" s="126" t="s">
        <v>241</v>
      </c>
      <c r="R4" s="126" t="s">
        <v>242</v>
      </c>
      <c r="S4" s="127" t="s">
        <v>241</v>
      </c>
      <c r="T4" s="127" t="s">
        <v>242</v>
      </c>
      <c r="U4" s="126" t="s">
        <v>241</v>
      </c>
      <c r="V4" s="126" t="s">
        <v>242</v>
      </c>
      <c r="W4" s="127" t="s">
        <v>241</v>
      </c>
      <c r="X4" s="127" t="s">
        <v>242</v>
      </c>
      <c r="Y4" s="126" t="s">
        <v>241</v>
      </c>
      <c r="Z4" s="126" t="s">
        <v>242</v>
      </c>
      <c r="AA4" s="127" t="s">
        <v>241</v>
      </c>
      <c r="AB4" s="127" t="s">
        <v>242</v>
      </c>
      <c r="AC4" s="126" t="s">
        <v>241</v>
      </c>
      <c r="AD4" s="126" t="s">
        <v>242</v>
      </c>
      <c r="AE4" s="127" t="s">
        <v>241</v>
      </c>
      <c r="AF4" s="127" t="s">
        <v>242</v>
      </c>
      <c r="AG4" s="126" t="s">
        <v>241</v>
      </c>
      <c r="AH4" s="126" t="s">
        <v>242</v>
      </c>
      <c r="AI4" s="127" t="s">
        <v>241</v>
      </c>
      <c r="AJ4" s="127" t="s">
        <v>242</v>
      </c>
      <c r="AK4" s="126" t="s">
        <v>241</v>
      </c>
      <c r="AL4" s="126" t="s">
        <v>242</v>
      </c>
      <c r="AM4" s="127" t="s">
        <v>241</v>
      </c>
      <c r="AN4" s="127" t="s">
        <v>242</v>
      </c>
      <c r="AO4" s="127" t="s">
        <v>270</v>
      </c>
      <c r="AP4" s="127" t="s">
        <v>273</v>
      </c>
      <c r="AQ4" s="126" t="s">
        <v>5</v>
      </c>
      <c r="AR4" s="128" t="s">
        <v>6</v>
      </c>
      <c r="AS4" s="101"/>
      <c r="AT4" s="102"/>
      <c r="AU4" s="102"/>
      <c r="AV4" s="104"/>
      <c r="AW4" s="104"/>
      <c r="AX4" s="104"/>
    </row>
    <row r="5" spans="1:50" ht="42" customHeight="1" thickBot="1" x14ac:dyDescent="0.3">
      <c r="A5" s="328">
        <v>1</v>
      </c>
      <c r="B5" s="332" t="s">
        <v>122</v>
      </c>
      <c r="C5" s="182" t="s">
        <v>146</v>
      </c>
      <c r="D5" s="173" t="s">
        <v>47</v>
      </c>
      <c r="E5" s="129" t="s">
        <v>47</v>
      </c>
      <c r="F5" s="129"/>
      <c r="G5" s="129"/>
      <c r="H5" s="129"/>
      <c r="I5" s="129"/>
      <c r="J5" s="129"/>
      <c r="K5" s="129" t="s">
        <v>47</v>
      </c>
      <c r="L5" s="130"/>
      <c r="M5" s="130"/>
      <c r="N5" s="134" t="s">
        <v>47</v>
      </c>
      <c r="O5" s="203" t="s">
        <v>259</v>
      </c>
      <c r="P5" s="131">
        <v>44593</v>
      </c>
      <c r="Q5" s="132"/>
      <c r="R5" s="132"/>
      <c r="S5" s="133">
        <v>1</v>
      </c>
      <c r="T5" s="133"/>
      <c r="U5" s="132"/>
      <c r="V5" s="132"/>
      <c r="W5" s="133"/>
      <c r="X5" s="133"/>
      <c r="Y5" s="132"/>
      <c r="Z5" s="132"/>
      <c r="AA5" s="133"/>
      <c r="AB5" s="133"/>
      <c r="AC5" s="132"/>
      <c r="AD5" s="132"/>
      <c r="AE5" s="133"/>
      <c r="AF5" s="133"/>
      <c r="AG5" s="132"/>
      <c r="AH5" s="132"/>
      <c r="AI5" s="133"/>
      <c r="AJ5" s="133"/>
      <c r="AK5" s="132"/>
      <c r="AL5" s="132"/>
      <c r="AM5" s="133"/>
      <c r="AN5" s="133"/>
      <c r="AO5" s="215">
        <f>R5+T5+V5+X5+Z5+AB5+AD5+AF5+AH5+AJ5+AL5+AN5</f>
        <v>0</v>
      </c>
      <c r="AP5" s="216"/>
      <c r="AQ5" s="129"/>
      <c r="AR5" s="134" t="s">
        <v>47</v>
      </c>
      <c r="AS5" s="103"/>
      <c r="AT5" s="104"/>
      <c r="AU5" s="104"/>
      <c r="AV5" s="104"/>
      <c r="AW5" s="104"/>
      <c r="AX5" s="104"/>
    </row>
    <row r="6" spans="1:50" ht="42" customHeight="1" thickBot="1" x14ac:dyDescent="0.3">
      <c r="A6" s="329"/>
      <c r="B6" s="333"/>
      <c r="C6" s="183" t="s">
        <v>157</v>
      </c>
      <c r="D6" s="108" t="s">
        <v>16</v>
      </c>
      <c r="E6" s="93" t="s">
        <v>16</v>
      </c>
      <c r="F6" s="93"/>
      <c r="G6" s="93"/>
      <c r="H6" s="93"/>
      <c r="I6" s="93" t="s">
        <v>16</v>
      </c>
      <c r="J6" s="93"/>
      <c r="K6" s="93" t="s">
        <v>16</v>
      </c>
      <c r="L6" s="30"/>
      <c r="M6" s="30"/>
      <c r="N6" s="94"/>
      <c r="O6" s="204" t="s">
        <v>259</v>
      </c>
      <c r="P6" s="105">
        <v>44616</v>
      </c>
      <c r="Q6" s="106"/>
      <c r="R6" s="106"/>
      <c r="S6" s="107">
        <v>1</v>
      </c>
      <c r="T6" s="107"/>
      <c r="U6" s="106"/>
      <c r="V6" s="106"/>
      <c r="W6" s="107"/>
      <c r="X6" s="107"/>
      <c r="Y6" s="106"/>
      <c r="Z6" s="106"/>
      <c r="AA6" s="107"/>
      <c r="AB6" s="107"/>
      <c r="AC6" s="106"/>
      <c r="AD6" s="106"/>
      <c r="AE6" s="107"/>
      <c r="AF6" s="107"/>
      <c r="AG6" s="106"/>
      <c r="AH6" s="106"/>
      <c r="AI6" s="107"/>
      <c r="AJ6" s="107"/>
      <c r="AK6" s="106"/>
      <c r="AL6" s="106"/>
      <c r="AM6" s="107"/>
      <c r="AN6" s="107"/>
      <c r="AO6" s="217">
        <f>R6+T6+V6+X6+Z6+AB6+AD6+AF6+AH6+AJ6+AL6+AN6</f>
        <v>0</v>
      </c>
      <c r="AP6" s="217"/>
      <c r="AQ6" s="93"/>
      <c r="AR6" s="94" t="s">
        <v>47</v>
      </c>
      <c r="AS6" s="103"/>
      <c r="AT6" s="104"/>
      <c r="AU6" s="104"/>
      <c r="AV6" s="104"/>
      <c r="AW6" s="104"/>
      <c r="AX6" s="104"/>
    </row>
    <row r="7" spans="1:50" ht="33" customHeight="1" thickBot="1" x14ac:dyDescent="0.3">
      <c r="A7" s="330"/>
      <c r="B7" s="334"/>
      <c r="C7" s="184"/>
      <c r="D7" s="174"/>
      <c r="E7" s="135"/>
      <c r="F7" s="135"/>
      <c r="G7" s="135"/>
      <c r="H7" s="135"/>
      <c r="I7" s="135"/>
      <c r="J7" s="135"/>
      <c r="K7" s="135"/>
      <c r="L7" s="136"/>
      <c r="M7" s="136"/>
      <c r="N7" s="140"/>
      <c r="O7" s="205"/>
      <c r="P7" s="137"/>
      <c r="Q7" s="138"/>
      <c r="R7" s="138"/>
      <c r="S7" s="139"/>
      <c r="T7" s="139"/>
      <c r="U7" s="138"/>
      <c r="V7" s="138"/>
      <c r="W7" s="139"/>
      <c r="X7" s="139"/>
      <c r="Y7" s="138"/>
      <c r="Z7" s="138"/>
      <c r="AA7" s="139"/>
      <c r="AB7" s="139"/>
      <c r="AC7" s="138"/>
      <c r="AD7" s="138"/>
      <c r="AE7" s="139"/>
      <c r="AF7" s="139"/>
      <c r="AG7" s="138"/>
      <c r="AH7" s="138"/>
      <c r="AI7" s="139"/>
      <c r="AJ7" s="139"/>
      <c r="AK7" s="138"/>
      <c r="AL7" s="138"/>
      <c r="AM7" s="139"/>
      <c r="AN7" s="139"/>
      <c r="AO7" s="218">
        <f>R7+T7+V7+X7+Z7+AB7+AD7+AF7+AH7+AJ7+AL7+AN7</f>
        <v>0</v>
      </c>
      <c r="AP7" s="219">
        <f>AVERAGE(AO5,AO6,AO7)</f>
        <v>0</v>
      </c>
      <c r="AQ7" s="135"/>
      <c r="AR7" s="140" t="s">
        <v>16</v>
      </c>
      <c r="AS7" s="103"/>
      <c r="AT7" s="104"/>
      <c r="AU7" s="104"/>
      <c r="AV7" s="104"/>
      <c r="AW7" s="104"/>
      <c r="AX7" s="104"/>
    </row>
    <row r="8" spans="1:50" ht="35.4" customHeight="1" thickBot="1" x14ac:dyDescent="0.3">
      <c r="A8" s="328">
        <v>2</v>
      </c>
      <c r="B8" s="346" t="s">
        <v>114</v>
      </c>
      <c r="C8" s="185" t="s">
        <v>147</v>
      </c>
      <c r="D8" s="173" t="s">
        <v>47</v>
      </c>
      <c r="E8" s="129" t="s">
        <v>47</v>
      </c>
      <c r="F8" s="129"/>
      <c r="G8" s="129"/>
      <c r="H8" s="129"/>
      <c r="I8" s="129"/>
      <c r="J8" s="129"/>
      <c r="K8" s="129"/>
      <c r="L8" s="141"/>
      <c r="M8" s="141"/>
      <c r="N8" s="134"/>
      <c r="O8" s="203" t="s">
        <v>259</v>
      </c>
      <c r="P8" s="131">
        <v>44586</v>
      </c>
      <c r="Q8" s="132">
        <v>1</v>
      </c>
      <c r="R8" s="132"/>
      <c r="S8" s="133"/>
      <c r="T8" s="133"/>
      <c r="U8" s="132"/>
      <c r="V8" s="132"/>
      <c r="W8" s="133"/>
      <c r="X8" s="133"/>
      <c r="Y8" s="132"/>
      <c r="Z8" s="132"/>
      <c r="AA8" s="133"/>
      <c r="AB8" s="133"/>
      <c r="AC8" s="132"/>
      <c r="AD8" s="132"/>
      <c r="AE8" s="133"/>
      <c r="AF8" s="133"/>
      <c r="AG8" s="132"/>
      <c r="AH8" s="132"/>
      <c r="AI8" s="133"/>
      <c r="AJ8" s="133"/>
      <c r="AK8" s="132"/>
      <c r="AL8" s="132"/>
      <c r="AM8" s="133"/>
      <c r="AN8" s="133"/>
      <c r="AO8" s="216">
        <f t="shared" ref="AO8:AO48" si="0">R8+T8+V8+X8+Z8+AB8+AD8+AF8+AH8+AJ8+AL8+AN8</f>
        <v>0</v>
      </c>
      <c r="AP8" s="216"/>
      <c r="AQ8" s="129"/>
      <c r="AR8" s="134" t="s">
        <v>47</v>
      </c>
      <c r="AS8" s="103"/>
      <c r="AT8" s="104"/>
      <c r="AU8" s="104"/>
      <c r="AV8" s="104"/>
      <c r="AW8" s="104"/>
      <c r="AX8" s="104"/>
    </row>
    <row r="9" spans="1:50" ht="35.4" customHeight="1" thickBot="1" x14ac:dyDescent="0.3">
      <c r="A9" s="329"/>
      <c r="B9" s="347"/>
      <c r="C9" s="186" t="s">
        <v>158</v>
      </c>
      <c r="D9" s="108"/>
      <c r="E9" s="93"/>
      <c r="F9" s="93"/>
      <c r="G9" s="93"/>
      <c r="H9" s="93"/>
      <c r="I9" s="93"/>
      <c r="J9" s="93"/>
      <c r="K9" s="93"/>
      <c r="L9" s="30"/>
      <c r="M9" s="30"/>
      <c r="N9" s="94"/>
      <c r="O9" s="108" t="s">
        <v>267</v>
      </c>
      <c r="P9" s="105"/>
      <c r="Q9" s="106"/>
      <c r="R9" s="106"/>
      <c r="S9" s="107"/>
      <c r="T9" s="107"/>
      <c r="U9" s="106"/>
      <c r="V9" s="106"/>
      <c r="W9" s="107"/>
      <c r="X9" s="107"/>
      <c r="Y9" s="106"/>
      <c r="Z9" s="106"/>
      <c r="AA9" s="107"/>
      <c r="AB9" s="107"/>
      <c r="AC9" s="106"/>
      <c r="AD9" s="106"/>
      <c r="AE9" s="107"/>
      <c r="AF9" s="107"/>
      <c r="AG9" s="106"/>
      <c r="AH9" s="106"/>
      <c r="AI9" s="107"/>
      <c r="AJ9" s="107"/>
      <c r="AK9" s="106"/>
      <c r="AL9" s="106"/>
      <c r="AM9" s="107"/>
      <c r="AN9" s="107"/>
      <c r="AO9" s="217">
        <f t="shared" si="0"/>
        <v>0</v>
      </c>
      <c r="AP9" s="217"/>
      <c r="AQ9" s="93"/>
      <c r="AR9" s="94" t="s">
        <v>47</v>
      </c>
      <c r="AS9" s="103"/>
      <c r="AT9" s="104"/>
      <c r="AU9" s="104"/>
      <c r="AV9" s="104"/>
      <c r="AW9" s="104"/>
      <c r="AX9" s="104"/>
    </row>
    <row r="10" spans="1:50" ht="35.4" customHeight="1" thickBot="1" x14ac:dyDescent="0.3">
      <c r="A10" s="329"/>
      <c r="B10" s="347"/>
      <c r="C10" s="186"/>
      <c r="D10" s="108"/>
      <c r="E10" s="93"/>
      <c r="F10" s="93"/>
      <c r="G10" s="93"/>
      <c r="H10" s="93"/>
      <c r="I10" s="93"/>
      <c r="J10" s="93"/>
      <c r="K10" s="93"/>
      <c r="L10" s="30"/>
      <c r="M10" s="30"/>
      <c r="N10" s="94"/>
      <c r="O10" s="108"/>
      <c r="P10" s="122"/>
      <c r="Q10" s="106"/>
      <c r="R10" s="106"/>
      <c r="S10" s="107"/>
      <c r="T10" s="107"/>
      <c r="U10" s="106"/>
      <c r="V10" s="106"/>
      <c r="W10" s="107"/>
      <c r="X10" s="107"/>
      <c r="Y10" s="106"/>
      <c r="Z10" s="106"/>
      <c r="AA10" s="107"/>
      <c r="AB10" s="107"/>
      <c r="AC10" s="106"/>
      <c r="AD10" s="106"/>
      <c r="AE10" s="107"/>
      <c r="AF10" s="107"/>
      <c r="AG10" s="106"/>
      <c r="AH10" s="106"/>
      <c r="AI10" s="107"/>
      <c r="AJ10" s="107"/>
      <c r="AK10" s="106"/>
      <c r="AL10" s="106"/>
      <c r="AM10" s="107"/>
      <c r="AN10" s="107"/>
      <c r="AO10" s="217">
        <f t="shared" si="0"/>
        <v>0</v>
      </c>
      <c r="AP10" s="217"/>
      <c r="AQ10" s="93"/>
      <c r="AR10" s="94"/>
      <c r="AS10" s="103"/>
      <c r="AT10" s="104"/>
      <c r="AU10" s="104"/>
      <c r="AV10" s="104"/>
      <c r="AW10" s="104"/>
      <c r="AX10" s="104"/>
    </row>
    <row r="11" spans="1:50" ht="35.4" customHeight="1" thickBot="1" x14ac:dyDescent="0.3">
      <c r="A11" s="329"/>
      <c r="B11" s="347"/>
      <c r="C11" s="186"/>
      <c r="D11" s="108"/>
      <c r="E11" s="93"/>
      <c r="F11" s="93"/>
      <c r="G11" s="93"/>
      <c r="H11" s="93"/>
      <c r="I11" s="93"/>
      <c r="J11" s="93"/>
      <c r="K11" s="93"/>
      <c r="L11" s="30"/>
      <c r="M11" s="30"/>
      <c r="N11" s="94"/>
      <c r="O11" s="108"/>
      <c r="P11" s="122"/>
      <c r="Q11" s="106"/>
      <c r="R11" s="106"/>
      <c r="S11" s="107"/>
      <c r="T11" s="107"/>
      <c r="U11" s="106"/>
      <c r="V11" s="106"/>
      <c r="W11" s="107"/>
      <c r="X11" s="107"/>
      <c r="Y11" s="106"/>
      <c r="Z11" s="106"/>
      <c r="AA11" s="107"/>
      <c r="AB11" s="107"/>
      <c r="AC11" s="106"/>
      <c r="AD11" s="106"/>
      <c r="AE11" s="107"/>
      <c r="AF11" s="107"/>
      <c r="AG11" s="106"/>
      <c r="AH11" s="106"/>
      <c r="AI11" s="107"/>
      <c r="AJ11" s="107"/>
      <c r="AK11" s="106"/>
      <c r="AL11" s="106"/>
      <c r="AM11" s="107"/>
      <c r="AN11" s="107"/>
      <c r="AO11" s="217">
        <f t="shared" si="0"/>
        <v>0</v>
      </c>
      <c r="AP11" s="217"/>
      <c r="AQ11" s="93"/>
      <c r="AR11" s="94" t="s">
        <v>16</v>
      </c>
      <c r="AS11" s="103"/>
      <c r="AT11" s="104"/>
      <c r="AU11" s="104"/>
      <c r="AV11" s="104"/>
      <c r="AW11" s="104"/>
      <c r="AX11" s="104"/>
    </row>
    <row r="12" spans="1:50" ht="35.4" customHeight="1" thickBot="1" x14ac:dyDescent="0.3">
      <c r="A12" s="330"/>
      <c r="B12" s="348"/>
      <c r="C12" s="187"/>
      <c r="D12" s="174"/>
      <c r="E12" s="135"/>
      <c r="F12" s="135"/>
      <c r="G12" s="135"/>
      <c r="H12" s="135"/>
      <c r="I12" s="135"/>
      <c r="J12" s="135"/>
      <c r="K12" s="135"/>
      <c r="L12" s="136"/>
      <c r="M12" s="136"/>
      <c r="N12" s="140"/>
      <c r="O12" s="174"/>
      <c r="P12" s="137"/>
      <c r="Q12" s="138"/>
      <c r="R12" s="138"/>
      <c r="S12" s="139"/>
      <c r="T12" s="139"/>
      <c r="U12" s="138"/>
      <c r="V12" s="138"/>
      <c r="W12" s="139"/>
      <c r="X12" s="139"/>
      <c r="Y12" s="138"/>
      <c r="Z12" s="138"/>
      <c r="AA12" s="139"/>
      <c r="AB12" s="139"/>
      <c r="AC12" s="138"/>
      <c r="AD12" s="138"/>
      <c r="AE12" s="139"/>
      <c r="AF12" s="139"/>
      <c r="AG12" s="138"/>
      <c r="AH12" s="138"/>
      <c r="AI12" s="139"/>
      <c r="AJ12" s="139"/>
      <c r="AK12" s="138"/>
      <c r="AL12" s="138"/>
      <c r="AM12" s="139"/>
      <c r="AN12" s="139"/>
      <c r="AO12" s="218">
        <f t="shared" si="0"/>
        <v>0</v>
      </c>
      <c r="AP12" s="219">
        <f>AVERAGE(AO8:AO12)</f>
        <v>0</v>
      </c>
      <c r="AQ12" s="135"/>
      <c r="AR12" s="140" t="s">
        <v>16</v>
      </c>
      <c r="AS12" s="103"/>
      <c r="AT12" s="104"/>
      <c r="AU12" s="104"/>
      <c r="AV12" s="104"/>
      <c r="AW12" s="104"/>
      <c r="AX12" s="104"/>
    </row>
    <row r="13" spans="1:50" ht="42" customHeight="1" thickBot="1" x14ac:dyDescent="0.3">
      <c r="A13" s="328">
        <v>3</v>
      </c>
      <c r="B13" s="323" t="s">
        <v>148</v>
      </c>
      <c r="C13" s="185" t="s">
        <v>236</v>
      </c>
      <c r="D13" s="173"/>
      <c r="E13" s="129" t="s">
        <v>47</v>
      </c>
      <c r="F13" s="129"/>
      <c r="G13" s="129"/>
      <c r="H13" s="129"/>
      <c r="I13" s="129"/>
      <c r="J13" s="129"/>
      <c r="K13" s="129" t="s">
        <v>47</v>
      </c>
      <c r="L13" s="141"/>
      <c r="M13" s="130"/>
      <c r="N13" s="134"/>
      <c r="O13" s="203" t="s">
        <v>243</v>
      </c>
      <c r="P13" s="131">
        <v>44602</v>
      </c>
      <c r="Q13" s="132"/>
      <c r="R13" s="132"/>
      <c r="S13" s="133">
        <v>1</v>
      </c>
      <c r="T13" s="133"/>
      <c r="U13" s="132"/>
      <c r="V13" s="132"/>
      <c r="W13" s="133"/>
      <c r="X13" s="133"/>
      <c r="Y13" s="132"/>
      <c r="Z13" s="132"/>
      <c r="AA13" s="133"/>
      <c r="AB13" s="133"/>
      <c r="AC13" s="132"/>
      <c r="AD13" s="132"/>
      <c r="AE13" s="133"/>
      <c r="AF13" s="133"/>
      <c r="AG13" s="132"/>
      <c r="AH13" s="132"/>
      <c r="AI13" s="133"/>
      <c r="AJ13" s="133"/>
      <c r="AK13" s="132"/>
      <c r="AL13" s="132"/>
      <c r="AM13" s="133"/>
      <c r="AN13" s="133"/>
      <c r="AO13" s="216">
        <f t="shared" si="0"/>
        <v>0</v>
      </c>
      <c r="AP13" s="216"/>
      <c r="AQ13" s="129"/>
      <c r="AR13" s="134"/>
      <c r="AS13" s="103"/>
      <c r="AT13" s="104"/>
      <c r="AU13" s="104"/>
      <c r="AV13" s="104"/>
      <c r="AW13" s="104"/>
      <c r="AX13" s="104"/>
    </row>
    <row r="14" spans="1:50" ht="42" customHeight="1" thickBot="1" x14ac:dyDescent="0.3">
      <c r="A14" s="330"/>
      <c r="B14" s="331"/>
      <c r="C14" s="187" t="s">
        <v>237</v>
      </c>
      <c r="D14" s="174"/>
      <c r="E14" s="135" t="s">
        <v>47</v>
      </c>
      <c r="F14" s="135" t="s">
        <v>16</v>
      </c>
      <c r="G14" s="135"/>
      <c r="H14" s="135"/>
      <c r="I14" s="135"/>
      <c r="J14" s="135"/>
      <c r="K14" s="135" t="s">
        <v>47</v>
      </c>
      <c r="L14" s="136"/>
      <c r="M14" s="142"/>
      <c r="N14" s="140" t="s">
        <v>47</v>
      </c>
      <c r="O14" s="205" t="s">
        <v>269</v>
      </c>
      <c r="P14" s="143">
        <v>44630</v>
      </c>
      <c r="Q14" s="138"/>
      <c r="R14" s="138"/>
      <c r="S14" s="139"/>
      <c r="T14" s="139"/>
      <c r="U14" s="138">
        <v>1</v>
      </c>
      <c r="V14" s="138"/>
      <c r="W14" s="139"/>
      <c r="X14" s="139"/>
      <c r="Y14" s="138"/>
      <c r="Z14" s="138"/>
      <c r="AA14" s="139"/>
      <c r="AB14" s="139"/>
      <c r="AC14" s="138"/>
      <c r="AD14" s="138"/>
      <c r="AE14" s="139"/>
      <c r="AF14" s="139"/>
      <c r="AG14" s="138"/>
      <c r="AH14" s="138"/>
      <c r="AI14" s="139"/>
      <c r="AJ14" s="139"/>
      <c r="AK14" s="138"/>
      <c r="AL14" s="138"/>
      <c r="AM14" s="139"/>
      <c r="AN14" s="139"/>
      <c r="AO14" s="218">
        <f t="shared" si="0"/>
        <v>0</v>
      </c>
      <c r="AP14" s="219">
        <f>AVERAGE(AO13:AO14)</f>
        <v>0</v>
      </c>
      <c r="AQ14" s="135"/>
      <c r="AR14" s="140" t="s">
        <v>47</v>
      </c>
      <c r="AS14" s="103"/>
      <c r="AT14" s="104"/>
      <c r="AU14" s="104"/>
      <c r="AV14" s="104"/>
      <c r="AW14" s="104"/>
      <c r="AX14" s="104"/>
    </row>
    <row r="15" spans="1:50" ht="58.2" customHeight="1" thickBot="1" x14ac:dyDescent="0.3">
      <c r="A15" s="322">
        <v>4</v>
      </c>
      <c r="B15" s="323" t="s">
        <v>100</v>
      </c>
      <c r="C15" s="188" t="s">
        <v>46</v>
      </c>
      <c r="D15" s="173" t="s">
        <v>47</v>
      </c>
      <c r="E15" s="129" t="s">
        <v>47</v>
      </c>
      <c r="F15" s="129"/>
      <c r="G15" s="129"/>
      <c r="H15" s="129"/>
      <c r="I15" s="129"/>
      <c r="J15" s="129"/>
      <c r="K15" s="129"/>
      <c r="L15" s="141"/>
      <c r="M15" s="141"/>
      <c r="N15" s="134"/>
      <c r="O15" s="203" t="s">
        <v>259</v>
      </c>
      <c r="P15" s="131">
        <v>44632</v>
      </c>
      <c r="Q15" s="132"/>
      <c r="R15" s="132"/>
      <c r="S15" s="133"/>
      <c r="T15" s="133"/>
      <c r="U15" s="132">
        <v>1</v>
      </c>
      <c r="V15" s="132"/>
      <c r="W15" s="133"/>
      <c r="X15" s="133"/>
      <c r="Y15" s="132"/>
      <c r="Z15" s="132"/>
      <c r="AA15" s="133"/>
      <c r="AB15" s="133"/>
      <c r="AC15" s="132"/>
      <c r="AD15" s="132"/>
      <c r="AE15" s="133"/>
      <c r="AF15" s="133"/>
      <c r="AG15" s="132"/>
      <c r="AH15" s="132"/>
      <c r="AI15" s="133"/>
      <c r="AJ15" s="133"/>
      <c r="AK15" s="132"/>
      <c r="AL15" s="132"/>
      <c r="AM15" s="133"/>
      <c r="AN15" s="133"/>
      <c r="AO15" s="216">
        <f t="shared" si="0"/>
        <v>0</v>
      </c>
      <c r="AP15" s="216"/>
      <c r="AQ15" s="129"/>
      <c r="AR15" s="134" t="s">
        <v>47</v>
      </c>
      <c r="AS15" s="103"/>
      <c r="AT15" s="104"/>
      <c r="AU15" s="104"/>
      <c r="AV15" s="104"/>
      <c r="AW15" s="104"/>
      <c r="AX15" s="104"/>
    </row>
    <row r="16" spans="1:50" ht="51" customHeight="1" thickBot="1" x14ac:dyDescent="0.3">
      <c r="A16" s="322"/>
      <c r="B16" s="324"/>
      <c r="C16" s="189"/>
      <c r="D16" s="108"/>
      <c r="E16" s="93"/>
      <c r="F16" s="93"/>
      <c r="G16" s="93"/>
      <c r="H16" s="93" t="s">
        <v>47</v>
      </c>
      <c r="I16" s="93"/>
      <c r="J16" s="93"/>
      <c r="K16" s="93"/>
      <c r="L16" s="93"/>
      <c r="M16" s="93"/>
      <c r="N16" s="94"/>
      <c r="O16" s="204" t="s">
        <v>259</v>
      </c>
      <c r="P16" s="105" t="s">
        <v>244</v>
      </c>
      <c r="Q16" s="106">
        <v>1</v>
      </c>
      <c r="R16" s="106"/>
      <c r="S16" s="107"/>
      <c r="T16" s="107"/>
      <c r="U16" s="106"/>
      <c r="V16" s="106"/>
      <c r="W16" s="107"/>
      <c r="X16" s="107"/>
      <c r="Y16" s="106"/>
      <c r="Z16" s="106"/>
      <c r="AA16" s="107"/>
      <c r="AB16" s="107"/>
      <c r="AC16" s="106"/>
      <c r="AD16" s="106"/>
      <c r="AE16" s="107"/>
      <c r="AF16" s="107"/>
      <c r="AG16" s="106"/>
      <c r="AH16" s="106"/>
      <c r="AI16" s="107"/>
      <c r="AJ16" s="107"/>
      <c r="AK16" s="106"/>
      <c r="AL16" s="106"/>
      <c r="AM16" s="107"/>
      <c r="AN16" s="107"/>
      <c r="AO16" s="217">
        <f t="shared" si="0"/>
        <v>0</v>
      </c>
      <c r="AP16" s="217"/>
      <c r="AQ16" s="93"/>
      <c r="AR16" s="94" t="s">
        <v>47</v>
      </c>
      <c r="AS16" s="103"/>
      <c r="AT16" s="104"/>
      <c r="AU16" s="104"/>
      <c r="AV16" s="104"/>
      <c r="AW16" s="104"/>
      <c r="AX16" s="104"/>
    </row>
    <row r="17" spans="1:50" ht="73.8" customHeight="1" thickBot="1" x14ac:dyDescent="0.3">
      <c r="A17" s="322"/>
      <c r="B17" s="324"/>
      <c r="C17" s="189" t="s">
        <v>71</v>
      </c>
      <c r="D17" s="108" t="s">
        <v>47</v>
      </c>
      <c r="E17" s="93" t="s">
        <v>47</v>
      </c>
      <c r="F17" s="93" t="s">
        <v>47</v>
      </c>
      <c r="G17" s="93"/>
      <c r="H17" s="93"/>
      <c r="I17" s="93"/>
      <c r="J17" s="93"/>
      <c r="K17" s="93"/>
      <c r="L17" s="93"/>
      <c r="M17" s="93"/>
      <c r="N17" s="94"/>
      <c r="O17" s="204" t="s">
        <v>259</v>
      </c>
      <c r="P17" s="122">
        <v>44842</v>
      </c>
      <c r="Q17" s="106"/>
      <c r="R17" s="106"/>
      <c r="S17" s="107"/>
      <c r="T17" s="107"/>
      <c r="U17" s="106"/>
      <c r="V17" s="106"/>
      <c r="W17" s="107"/>
      <c r="X17" s="107"/>
      <c r="Y17" s="106"/>
      <c r="Z17" s="106"/>
      <c r="AA17" s="107"/>
      <c r="AB17" s="107"/>
      <c r="AC17" s="106"/>
      <c r="AD17" s="106"/>
      <c r="AE17" s="107"/>
      <c r="AF17" s="107"/>
      <c r="AG17" s="106"/>
      <c r="AH17" s="106"/>
      <c r="AI17" s="107">
        <v>1</v>
      </c>
      <c r="AJ17" s="107"/>
      <c r="AK17" s="106"/>
      <c r="AL17" s="106"/>
      <c r="AM17" s="107"/>
      <c r="AN17" s="107"/>
      <c r="AO17" s="217">
        <f t="shared" si="0"/>
        <v>0</v>
      </c>
      <c r="AP17" s="217"/>
      <c r="AQ17" s="93"/>
      <c r="AR17" s="94" t="s">
        <v>47</v>
      </c>
      <c r="AS17" s="103"/>
      <c r="AT17" s="104"/>
      <c r="AU17" s="104"/>
      <c r="AV17" s="104"/>
      <c r="AW17" s="104"/>
      <c r="AX17" s="104"/>
    </row>
    <row r="18" spans="1:50" ht="51" customHeight="1" thickBot="1" x14ac:dyDescent="0.3">
      <c r="A18" s="322"/>
      <c r="B18" s="325"/>
      <c r="C18" s="190" t="s">
        <v>56</v>
      </c>
      <c r="D18" s="174"/>
      <c r="E18" s="135"/>
      <c r="F18" s="135"/>
      <c r="G18" s="135"/>
      <c r="H18" s="135" t="s">
        <v>47</v>
      </c>
      <c r="I18" s="135"/>
      <c r="J18" s="135"/>
      <c r="K18" s="135"/>
      <c r="L18" s="135"/>
      <c r="M18" s="135"/>
      <c r="N18" s="140"/>
      <c r="O18" s="205" t="s">
        <v>259</v>
      </c>
      <c r="P18" s="143" t="s">
        <v>245</v>
      </c>
      <c r="Q18" s="138"/>
      <c r="R18" s="138"/>
      <c r="S18" s="139"/>
      <c r="T18" s="139"/>
      <c r="U18" s="138"/>
      <c r="V18" s="138"/>
      <c r="W18" s="139"/>
      <c r="X18" s="139"/>
      <c r="Y18" s="138"/>
      <c r="Z18" s="138"/>
      <c r="AA18" s="139"/>
      <c r="AB18" s="139"/>
      <c r="AC18" s="138"/>
      <c r="AD18" s="138"/>
      <c r="AE18" s="139"/>
      <c r="AF18" s="139"/>
      <c r="AG18" s="138"/>
      <c r="AH18" s="138"/>
      <c r="AI18" s="139"/>
      <c r="AJ18" s="139"/>
      <c r="AK18" s="138"/>
      <c r="AL18" s="138"/>
      <c r="AM18" s="139">
        <v>1</v>
      </c>
      <c r="AN18" s="139"/>
      <c r="AO18" s="218">
        <f t="shared" si="0"/>
        <v>0</v>
      </c>
      <c r="AP18" s="219">
        <f>AVERAGE(AO15:AO18)</f>
        <v>0</v>
      </c>
      <c r="AQ18" s="135"/>
      <c r="AR18" s="140" t="s">
        <v>47</v>
      </c>
      <c r="AS18" s="103"/>
      <c r="AT18" s="104"/>
      <c r="AU18" s="104"/>
      <c r="AV18" s="104"/>
      <c r="AW18" s="104"/>
      <c r="AX18" s="104"/>
    </row>
    <row r="19" spans="1:50" ht="66.599999999999994" customHeight="1" thickBot="1" x14ac:dyDescent="0.3">
      <c r="A19" s="328">
        <v>4</v>
      </c>
      <c r="B19" s="323" t="s">
        <v>166</v>
      </c>
      <c r="C19" s="191" t="s">
        <v>261</v>
      </c>
      <c r="D19" s="173" t="s">
        <v>47</v>
      </c>
      <c r="E19" s="129" t="s">
        <v>47</v>
      </c>
      <c r="F19" s="129"/>
      <c r="G19" s="129" t="s">
        <v>47</v>
      </c>
      <c r="H19" s="129" t="s">
        <v>47</v>
      </c>
      <c r="I19" s="129"/>
      <c r="J19" s="129" t="s">
        <v>47</v>
      </c>
      <c r="K19" s="129" t="s">
        <v>47</v>
      </c>
      <c r="L19" s="129"/>
      <c r="M19" s="129"/>
      <c r="N19" s="134" t="s">
        <v>47</v>
      </c>
      <c r="O19" s="173" t="s">
        <v>260</v>
      </c>
      <c r="P19" s="147" t="s">
        <v>266</v>
      </c>
      <c r="Q19" s="148"/>
      <c r="R19" s="148"/>
      <c r="S19" s="149"/>
      <c r="T19" s="149"/>
      <c r="U19" s="148">
        <v>1</v>
      </c>
      <c r="V19" s="148"/>
      <c r="W19" s="149"/>
      <c r="X19" s="149"/>
      <c r="Y19" s="148"/>
      <c r="Z19" s="148"/>
      <c r="AA19" s="149"/>
      <c r="AB19" s="149"/>
      <c r="AC19" s="148"/>
      <c r="AD19" s="148"/>
      <c r="AE19" s="149"/>
      <c r="AF19" s="149"/>
      <c r="AG19" s="148"/>
      <c r="AH19" s="148"/>
      <c r="AI19" s="149"/>
      <c r="AJ19" s="149"/>
      <c r="AK19" s="148"/>
      <c r="AL19" s="148"/>
      <c r="AM19" s="149"/>
      <c r="AN19" s="149"/>
      <c r="AO19" s="216">
        <f t="shared" si="0"/>
        <v>0</v>
      </c>
      <c r="AP19" s="220"/>
      <c r="AQ19" s="129" t="s">
        <v>47</v>
      </c>
      <c r="AR19" s="134" t="s">
        <v>47</v>
      </c>
      <c r="AS19" s="103"/>
      <c r="AT19" s="104"/>
      <c r="AU19" s="104"/>
      <c r="AV19" s="104"/>
      <c r="AW19" s="104"/>
      <c r="AX19" s="104"/>
    </row>
    <row r="20" spans="1:50" ht="67.2" customHeight="1" thickBot="1" x14ac:dyDescent="0.3">
      <c r="A20" s="329"/>
      <c r="B20" s="324"/>
      <c r="C20" s="192"/>
      <c r="D20" s="175"/>
      <c r="E20" s="93"/>
      <c r="F20" s="95"/>
      <c r="G20" s="95"/>
      <c r="H20" s="93"/>
      <c r="I20" s="93" t="s">
        <v>47</v>
      </c>
      <c r="J20" s="95"/>
      <c r="K20" s="95"/>
      <c r="L20" s="95"/>
      <c r="M20" s="95"/>
      <c r="N20" s="96"/>
      <c r="O20" s="108" t="s">
        <v>48</v>
      </c>
      <c r="P20" s="109" t="s">
        <v>246</v>
      </c>
      <c r="Q20" s="110"/>
      <c r="R20" s="110"/>
      <c r="S20" s="111">
        <v>1</v>
      </c>
      <c r="T20" s="111"/>
      <c r="U20" s="110"/>
      <c r="V20" s="110"/>
      <c r="W20" s="111"/>
      <c r="X20" s="111"/>
      <c r="Y20" s="110"/>
      <c r="Z20" s="110"/>
      <c r="AA20" s="111"/>
      <c r="AB20" s="111"/>
      <c r="AC20" s="110"/>
      <c r="AD20" s="110"/>
      <c r="AE20" s="111"/>
      <c r="AF20" s="111"/>
      <c r="AG20" s="110"/>
      <c r="AH20" s="110"/>
      <c r="AI20" s="111"/>
      <c r="AJ20" s="111"/>
      <c r="AK20" s="110"/>
      <c r="AL20" s="110"/>
      <c r="AM20" s="111"/>
      <c r="AN20" s="111"/>
      <c r="AO20" s="217">
        <f t="shared" si="0"/>
        <v>0</v>
      </c>
      <c r="AP20" s="221"/>
      <c r="AQ20" s="93" t="s">
        <v>47</v>
      </c>
      <c r="AR20" s="94"/>
      <c r="AS20" s="103"/>
      <c r="AT20" s="104"/>
      <c r="AU20" s="104"/>
      <c r="AV20" s="104"/>
      <c r="AW20" s="104"/>
      <c r="AX20" s="104"/>
    </row>
    <row r="21" spans="1:50" ht="76.8" customHeight="1" thickBot="1" x14ac:dyDescent="0.3">
      <c r="A21" s="329"/>
      <c r="B21" s="324"/>
      <c r="C21" s="192" t="s">
        <v>268</v>
      </c>
      <c r="D21" s="175"/>
      <c r="E21" s="93" t="s">
        <v>47</v>
      </c>
      <c r="F21" s="95"/>
      <c r="G21" s="95"/>
      <c r="H21" s="93"/>
      <c r="I21" s="95"/>
      <c r="J21" s="95"/>
      <c r="K21" s="93" t="s">
        <v>47</v>
      </c>
      <c r="L21" s="95"/>
      <c r="M21" s="95"/>
      <c r="N21" s="94" t="s">
        <v>47</v>
      </c>
      <c r="O21" s="204" t="s">
        <v>259</v>
      </c>
      <c r="P21" s="109" t="s">
        <v>247</v>
      </c>
      <c r="Q21" s="110"/>
      <c r="R21" s="110"/>
      <c r="S21" s="111"/>
      <c r="T21" s="111"/>
      <c r="U21" s="110">
        <v>1</v>
      </c>
      <c r="V21" s="110"/>
      <c r="W21" s="111">
        <v>1</v>
      </c>
      <c r="X21" s="111"/>
      <c r="Y21" s="110"/>
      <c r="Z21" s="110"/>
      <c r="AA21" s="111"/>
      <c r="AB21" s="111"/>
      <c r="AC21" s="110"/>
      <c r="AD21" s="110"/>
      <c r="AE21" s="111"/>
      <c r="AF21" s="111"/>
      <c r="AG21" s="110"/>
      <c r="AH21" s="110"/>
      <c r="AI21" s="111"/>
      <c r="AJ21" s="111"/>
      <c r="AK21" s="110"/>
      <c r="AL21" s="110"/>
      <c r="AM21" s="111"/>
      <c r="AN21" s="111"/>
      <c r="AO21" s="217">
        <f t="shared" si="0"/>
        <v>0</v>
      </c>
      <c r="AP21" s="221"/>
      <c r="AQ21" s="93"/>
      <c r="AR21" s="94" t="s">
        <v>47</v>
      </c>
      <c r="AS21" s="103"/>
      <c r="AT21" s="104"/>
      <c r="AU21" s="104"/>
      <c r="AV21" s="104"/>
      <c r="AW21" s="104"/>
      <c r="AX21" s="104"/>
    </row>
    <row r="22" spans="1:50" ht="100.2" customHeight="1" thickBot="1" x14ac:dyDescent="0.3">
      <c r="A22" s="330"/>
      <c r="B22" s="325"/>
      <c r="C22" s="193" t="s">
        <v>64</v>
      </c>
      <c r="D22" s="174" t="s">
        <v>47</v>
      </c>
      <c r="E22" s="135" t="s">
        <v>47</v>
      </c>
      <c r="F22" s="135" t="s">
        <v>47</v>
      </c>
      <c r="G22" s="150"/>
      <c r="H22" s="135"/>
      <c r="I22" s="150"/>
      <c r="J22" s="150"/>
      <c r="K22" s="135" t="s">
        <v>47</v>
      </c>
      <c r="L22" s="135"/>
      <c r="M22" s="135"/>
      <c r="N22" s="140" t="s">
        <v>47</v>
      </c>
      <c r="O22" s="205" t="s">
        <v>259</v>
      </c>
      <c r="P22" s="151" t="s">
        <v>247</v>
      </c>
      <c r="Q22" s="152"/>
      <c r="R22" s="152"/>
      <c r="S22" s="153"/>
      <c r="T22" s="153"/>
      <c r="U22" s="152">
        <v>1</v>
      </c>
      <c r="V22" s="152"/>
      <c r="W22" s="153">
        <v>1</v>
      </c>
      <c r="X22" s="153"/>
      <c r="Y22" s="152"/>
      <c r="Z22" s="152"/>
      <c r="AA22" s="153"/>
      <c r="AB22" s="153"/>
      <c r="AC22" s="152"/>
      <c r="AD22" s="152"/>
      <c r="AE22" s="153"/>
      <c r="AF22" s="153"/>
      <c r="AG22" s="152"/>
      <c r="AH22" s="152"/>
      <c r="AI22" s="153"/>
      <c r="AJ22" s="153"/>
      <c r="AK22" s="152"/>
      <c r="AL22" s="152"/>
      <c r="AM22" s="153"/>
      <c r="AN22" s="153"/>
      <c r="AO22" s="218">
        <f t="shared" si="0"/>
        <v>0</v>
      </c>
      <c r="AP22" s="222">
        <f>AVERAGE(AO19:AO22)</f>
        <v>0</v>
      </c>
      <c r="AQ22" s="135"/>
      <c r="AR22" s="140" t="s">
        <v>47</v>
      </c>
      <c r="AS22" s="103"/>
      <c r="AT22" s="104"/>
      <c r="AU22" s="104"/>
      <c r="AV22" s="104"/>
      <c r="AW22" s="104"/>
      <c r="AX22" s="104"/>
    </row>
    <row r="23" spans="1:50" ht="106.8" customHeight="1" thickBot="1" x14ac:dyDescent="0.3">
      <c r="A23" s="328">
        <v>5</v>
      </c>
      <c r="B23" s="323" t="s">
        <v>51</v>
      </c>
      <c r="C23" s="194" t="s">
        <v>164</v>
      </c>
      <c r="D23" s="173" t="s">
        <v>47</v>
      </c>
      <c r="E23" s="129" t="s">
        <v>47</v>
      </c>
      <c r="F23" s="129" t="s">
        <v>47</v>
      </c>
      <c r="G23" s="129"/>
      <c r="H23" s="129"/>
      <c r="I23" s="129"/>
      <c r="J23" s="129"/>
      <c r="K23" s="129"/>
      <c r="L23" s="129"/>
      <c r="M23" s="129"/>
      <c r="N23" s="134" t="s">
        <v>47</v>
      </c>
      <c r="O23" s="203" t="s">
        <v>259</v>
      </c>
      <c r="P23" s="147" t="s">
        <v>248</v>
      </c>
      <c r="Q23" s="148"/>
      <c r="R23" s="148"/>
      <c r="S23" s="149"/>
      <c r="T23" s="149"/>
      <c r="U23" s="148"/>
      <c r="V23" s="148"/>
      <c r="W23" s="149"/>
      <c r="X23" s="149"/>
      <c r="Y23" s="148"/>
      <c r="Z23" s="148"/>
      <c r="AA23" s="149"/>
      <c r="AB23" s="149"/>
      <c r="AC23" s="148"/>
      <c r="AD23" s="148"/>
      <c r="AE23" s="149">
        <v>1</v>
      </c>
      <c r="AF23" s="149"/>
      <c r="AG23" s="148"/>
      <c r="AH23" s="148"/>
      <c r="AI23" s="149"/>
      <c r="AJ23" s="149"/>
      <c r="AK23" s="148"/>
      <c r="AL23" s="148"/>
      <c r="AM23" s="149"/>
      <c r="AN23" s="149"/>
      <c r="AO23" s="216">
        <f t="shared" si="0"/>
        <v>0</v>
      </c>
      <c r="AP23" s="220"/>
      <c r="AQ23" s="129"/>
      <c r="AR23" s="134" t="s">
        <v>47</v>
      </c>
      <c r="AS23" s="103"/>
      <c r="AT23" s="104"/>
      <c r="AU23" s="104"/>
      <c r="AV23" s="104"/>
      <c r="AW23" s="104"/>
      <c r="AX23" s="104"/>
    </row>
    <row r="24" spans="1:50" ht="124.8" customHeight="1" thickBot="1" x14ac:dyDescent="0.3">
      <c r="A24" s="329"/>
      <c r="B24" s="324"/>
      <c r="C24" s="192" t="s">
        <v>72</v>
      </c>
      <c r="D24" s="108" t="s">
        <v>47</v>
      </c>
      <c r="E24" s="93" t="s">
        <v>47</v>
      </c>
      <c r="F24" s="93" t="s">
        <v>47</v>
      </c>
      <c r="G24" s="93"/>
      <c r="H24" s="93"/>
      <c r="I24" s="93"/>
      <c r="J24" s="93"/>
      <c r="K24" s="93"/>
      <c r="L24" s="93"/>
      <c r="M24" s="93"/>
      <c r="N24" s="94" t="s">
        <v>47</v>
      </c>
      <c r="O24" s="204" t="s">
        <v>259</v>
      </c>
      <c r="P24" s="109" t="s">
        <v>249</v>
      </c>
      <c r="Q24" s="110"/>
      <c r="R24" s="110"/>
      <c r="S24" s="111"/>
      <c r="T24" s="111"/>
      <c r="U24" s="110"/>
      <c r="V24" s="110"/>
      <c r="W24" s="111"/>
      <c r="X24" s="111"/>
      <c r="Y24" s="110"/>
      <c r="Z24" s="110"/>
      <c r="AA24" s="111">
        <v>1</v>
      </c>
      <c r="AB24" s="111"/>
      <c r="AC24" s="110"/>
      <c r="AD24" s="110"/>
      <c r="AE24" s="111"/>
      <c r="AF24" s="111"/>
      <c r="AG24" s="110"/>
      <c r="AH24" s="110"/>
      <c r="AI24" s="111"/>
      <c r="AJ24" s="111"/>
      <c r="AK24" s="110"/>
      <c r="AL24" s="110"/>
      <c r="AM24" s="111"/>
      <c r="AN24" s="111"/>
      <c r="AO24" s="217">
        <f t="shared" si="0"/>
        <v>0</v>
      </c>
      <c r="AP24" s="221"/>
      <c r="AQ24" s="93"/>
      <c r="AR24" s="94" t="s">
        <v>47</v>
      </c>
      <c r="AS24" s="103"/>
      <c r="AT24" s="104"/>
      <c r="AU24" s="104"/>
      <c r="AV24" s="104"/>
      <c r="AW24" s="104"/>
      <c r="AX24" s="104"/>
    </row>
    <row r="25" spans="1:50" ht="90" customHeight="1" thickBot="1" x14ac:dyDescent="0.3">
      <c r="A25" s="329"/>
      <c r="B25" s="324"/>
      <c r="C25" s="192" t="s">
        <v>73</v>
      </c>
      <c r="D25" s="175" t="s">
        <v>47</v>
      </c>
      <c r="E25" s="95" t="s">
        <v>47</v>
      </c>
      <c r="F25" s="95"/>
      <c r="G25" s="95"/>
      <c r="H25" s="95"/>
      <c r="I25" s="95"/>
      <c r="J25" s="95"/>
      <c r="K25" s="95"/>
      <c r="L25" s="95" t="s">
        <v>47</v>
      </c>
      <c r="M25" s="95"/>
      <c r="N25" s="96" t="s">
        <v>47</v>
      </c>
      <c r="O25" s="204" t="s">
        <v>259</v>
      </c>
      <c r="P25" s="109" t="s">
        <v>65</v>
      </c>
      <c r="Q25" s="110"/>
      <c r="R25" s="110"/>
      <c r="S25" s="111"/>
      <c r="T25" s="111"/>
      <c r="U25" s="110"/>
      <c r="V25" s="110"/>
      <c r="W25" s="111"/>
      <c r="X25" s="111"/>
      <c r="Y25" s="110"/>
      <c r="Z25" s="110"/>
      <c r="AA25" s="111"/>
      <c r="AB25" s="111"/>
      <c r="AC25" s="110"/>
      <c r="AD25" s="110"/>
      <c r="AE25" s="111"/>
      <c r="AF25" s="111"/>
      <c r="AG25" s="110"/>
      <c r="AH25" s="110"/>
      <c r="AI25" s="111"/>
      <c r="AJ25" s="111"/>
      <c r="AK25" s="110"/>
      <c r="AL25" s="110"/>
      <c r="AM25" s="111"/>
      <c r="AN25" s="111"/>
      <c r="AO25" s="217">
        <f t="shared" si="0"/>
        <v>0</v>
      </c>
      <c r="AP25" s="221"/>
      <c r="AQ25" s="93"/>
      <c r="AR25" s="94" t="s">
        <v>47</v>
      </c>
      <c r="AS25" s="103"/>
      <c r="AT25" s="104"/>
      <c r="AU25" s="104"/>
      <c r="AV25" s="104"/>
      <c r="AW25" s="104"/>
      <c r="AX25" s="104"/>
    </row>
    <row r="26" spans="1:50" ht="139.19999999999999" customHeight="1" thickBot="1" x14ac:dyDescent="0.3">
      <c r="A26" s="330"/>
      <c r="B26" s="325"/>
      <c r="C26" s="193" t="s">
        <v>74</v>
      </c>
      <c r="D26" s="176"/>
      <c r="E26" s="150"/>
      <c r="F26" s="150"/>
      <c r="G26" s="150"/>
      <c r="H26" s="150"/>
      <c r="I26" s="150"/>
      <c r="J26" s="150"/>
      <c r="K26" s="150"/>
      <c r="L26" s="150"/>
      <c r="M26" s="150"/>
      <c r="N26" s="209"/>
      <c r="O26" s="205" t="s">
        <v>259</v>
      </c>
      <c r="P26" s="151" t="s">
        <v>250</v>
      </c>
      <c r="Q26" s="152"/>
      <c r="R26" s="152"/>
      <c r="S26" s="153"/>
      <c r="T26" s="153"/>
      <c r="U26" s="152"/>
      <c r="V26" s="152"/>
      <c r="W26" s="153"/>
      <c r="X26" s="153"/>
      <c r="Y26" s="152"/>
      <c r="Z26" s="152"/>
      <c r="AA26" s="153"/>
      <c r="AB26" s="153"/>
      <c r="AC26" s="152">
        <v>1</v>
      </c>
      <c r="AD26" s="152"/>
      <c r="AE26" s="153"/>
      <c r="AF26" s="153"/>
      <c r="AG26" s="152"/>
      <c r="AH26" s="152"/>
      <c r="AI26" s="153"/>
      <c r="AJ26" s="153"/>
      <c r="AK26" s="152"/>
      <c r="AL26" s="152"/>
      <c r="AM26" s="153"/>
      <c r="AN26" s="153"/>
      <c r="AO26" s="218">
        <f t="shared" si="0"/>
        <v>0</v>
      </c>
      <c r="AP26" s="222">
        <f>AVERAGE(AO23:AO26)</f>
        <v>0</v>
      </c>
      <c r="AQ26" s="135"/>
      <c r="AR26" s="140"/>
      <c r="AS26" s="103"/>
      <c r="AT26" s="104"/>
      <c r="AU26" s="104"/>
      <c r="AV26" s="104"/>
      <c r="AW26" s="104"/>
      <c r="AX26" s="104"/>
    </row>
    <row r="27" spans="1:50" ht="61.8" customHeight="1" thickBot="1" x14ac:dyDescent="0.3">
      <c r="A27" s="328">
        <v>6</v>
      </c>
      <c r="B27" s="326" t="s">
        <v>55</v>
      </c>
      <c r="C27" s="195" t="s">
        <v>63</v>
      </c>
      <c r="D27" s="177"/>
      <c r="E27" s="119"/>
      <c r="F27" s="119"/>
      <c r="G27" s="119"/>
      <c r="H27" s="119"/>
      <c r="I27" s="119"/>
      <c r="J27" s="119"/>
      <c r="K27" s="119"/>
      <c r="L27" s="119"/>
      <c r="M27" s="119"/>
      <c r="N27" s="120"/>
      <c r="O27" s="206" t="s">
        <v>259</v>
      </c>
      <c r="P27" s="144">
        <v>44757</v>
      </c>
      <c r="Q27" s="145"/>
      <c r="R27" s="145"/>
      <c r="S27" s="146"/>
      <c r="T27" s="146"/>
      <c r="U27" s="145"/>
      <c r="V27" s="145"/>
      <c r="W27" s="146"/>
      <c r="X27" s="146"/>
      <c r="Y27" s="145"/>
      <c r="Z27" s="145"/>
      <c r="AA27" s="146"/>
      <c r="AB27" s="146"/>
      <c r="AC27" s="145">
        <v>1</v>
      </c>
      <c r="AD27" s="145"/>
      <c r="AE27" s="146"/>
      <c r="AF27" s="146"/>
      <c r="AG27" s="145"/>
      <c r="AH27" s="145"/>
      <c r="AI27" s="146"/>
      <c r="AJ27" s="146"/>
      <c r="AK27" s="145"/>
      <c r="AL27" s="145"/>
      <c r="AM27" s="146"/>
      <c r="AN27" s="146"/>
      <c r="AO27" s="223">
        <f t="shared" si="0"/>
        <v>0</v>
      </c>
      <c r="AP27" s="224"/>
      <c r="AQ27" s="91"/>
      <c r="AR27" s="92" t="s">
        <v>47</v>
      </c>
      <c r="AS27" s="103"/>
      <c r="AT27" s="104"/>
      <c r="AU27" s="104"/>
      <c r="AV27" s="104"/>
      <c r="AW27" s="104"/>
      <c r="AX27" s="104"/>
    </row>
    <row r="28" spans="1:50" ht="87.6" customHeight="1" thickBot="1" x14ac:dyDescent="0.3">
      <c r="A28" s="330"/>
      <c r="B28" s="327"/>
      <c r="C28" s="196" t="s">
        <v>75</v>
      </c>
      <c r="D28" s="178"/>
      <c r="E28" s="97"/>
      <c r="F28" s="97"/>
      <c r="G28" s="113"/>
      <c r="H28" s="113"/>
      <c r="I28" s="97" t="s">
        <v>47</v>
      </c>
      <c r="J28" s="97" t="s">
        <v>47</v>
      </c>
      <c r="K28" s="113"/>
      <c r="L28" s="113"/>
      <c r="M28" s="113"/>
      <c r="N28" s="99"/>
      <c r="O28" s="207" t="s">
        <v>259</v>
      </c>
      <c r="P28" s="114">
        <v>44757</v>
      </c>
      <c r="Q28" s="115"/>
      <c r="R28" s="115"/>
      <c r="S28" s="116"/>
      <c r="T28" s="116"/>
      <c r="U28" s="115"/>
      <c r="V28" s="115"/>
      <c r="W28" s="116"/>
      <c r="X28" s="116"/>
      <c r="Y28" s="115"/>
      <c r="Z28" s="115"/>
      <c r="AA28" s="116"/>
      <c r="AB28" s="116"/>
      <c r="AC28" s="115">
        <v>1</v>
      </c>
      <c r="AD28" s="115"/>
      <c r="AE28" s="116"/>
      <c r="AF28" s="116"/>
      <c r="AG28" s="115"/>
      <c r="AH28" s="115"/>
      <c r="AI28" s="116"/>
      <c r="AJ28" s="116"/>
      <c r="AK28" s="115"/>
      <c r="AL28" s="115"/>
      <c r="AM28" s="116"/>
      <c r="AN28" s="116"/>
      <c r="AO28" s="225">
        <f t="shared" si="0"/>
        <v>0</v>
      </c>
      <c r="AP28" s="226">
        <f>AVERAGE(AO27:AO28)</f>
        <v>0</v>
      </c>
      <c r="AQ28" s="97" t="s">
        <v>47</v>
      </c>
      <c r="AR28" s="121"/>
      <c r="AS28" s="103"/>
      <c r="AT28" s="104"/>
      <c r="AU28" s="104"/>
      <c r="AV28" s="104"/>
      <c r="AW28" s="104"/>
      <c r="AX28" s="104"/>
    </row>
    <row r="29" spans="1:50" ht="91.2" customHeight="1" thickBot="1" x14ac:dyDescent="0.3">
      <c r="A29" s="123">
        <v>7</v>
      </c>
      <c r="B29" s="345" t="s">
        <v>53</v>
      </c>
      <c r="C29" s="197" t="s">
        <v>59</v>
      </c>
      <c r="D29" s="179" t="s">
        <v>47</v>
      </c>
      <c r="E29" s="154" t="s">
        <v>47</v>
      </c>
      <c r="F29" s="154"/>
      <c r="G29" s="155"/>
      <c r="H29" s="155"/>
      <c r="I29" s="155" t="s">
        <v>57</v>
      </c>
      <c r="J29" s="155"/>
      <c r="K29" s="155"/>
      <c r="L29" s="155"/>
      <c r="M29" s="155"/>
      <c r="N29" s="210"/>
      <c r="O29" s="208" t="s">
        <v>259</v>
      </c>
      <c r="P29" s="156" t="s">
        <v>249</v>
      </c>
      <c r="Q29" s="157"/>
      <c r="R29" s="157"/>
      <c r="S29" s="158"/>
      <c r="T29" s="158"/>
      <c r="U29" s="157"/>
      <c r="V29" s="157"/>
      <c r="W29" s="158"/>
      <c r="X29" s="158"/>
      <c r="Y29" s="157"/>
      <c r="Z29" s="157"/>
      <c r="AA29" s="158">
        <v>1</v>
      </c>
      <c r="AB29" s="158"/>
      <c r="AC29" s="157"/>
      <c r="AD29" s="157"/>
      <c r="AE29" s="158"/>
      <c r="AF29" s="158"/>
      <c r="AG29" s="157"/>
      <c r="AH29" s="157"/>
      <c r="AI29" s="158"/>
      <c r="AJ29" s="158"/>
      <c r="AK29" s="157"/>
      <c r="AL29" s="157"/>
      <c r="AM29" s="158"/>
      <c r="AN29" s="158"/>
      <c r="AO29" s="227">
        <f t="shared" si="0"/>
        <v>0</v>
      </c>
      <c r="AP29" s="228">
        <f>AVERAGE(AO29)</f>
        <v>0</v>
      </c>
      <c r="AQ29" s="154"/>
      <c r="AR29" s="159" t="s">
        <v>47</v>
      </c>
      <c r="AS29" s="103"/>
      <c r="AT29" s="104"/>
      <c r="AU29" s="104"/>
      <c r="AV29" s="104"/>
      <c r="AW29" s="104"/>
      <c r="AX29" s="104"/>
    </row>
    <row r="30" spans="1:50" ht="53.4" customHeight="1" thickBot="1" x14ac:dyDescent="0.3">
      <c r="A30" s="328">
        <v>8</v>
      </c>
      <c r="B30" s="323" t="s">
        <v>54</v>
      </c>
      <c r="C30" s="198" t="s">
        <v>76</v>
      </c>
      <c r="D30" s="173" t="s">
        <v>47</v>
      </c>
      <c r="E30" s="129" t="s">
        <v>47</v>
      </c>
      <c r="F30" s="129" t="s">
        <v>47</v>
      </c>
      <c r="G30" s="129"/>
      <c r="H30" s="129"/>
      <c r="I30" s="129"/>
      <c r="J30" s="129"/>
      <c r="K30" s="129" t="s">
        <v>47</v>
      </c>
      <c r="L30" s="160"/>
      <c r="M30" s="160"/>
      <c r="N30" s="134" t="s">
        <v>47</v>
      </c>
      <c r="O30" s="203" t="s">
        <v>259</v>
      </c>
      <c r="P30" s="147" t="s">
        <v>251</v>
      </c>
      <c r="Q30" s="148"/>
      <c r="R30" s="148"/>
      <c r="S30" s="149"/>
      <c r="T30" s="149"/>
      <c r="U30" s="148"/>
      <c r="V30" s="148"/>
      <c r="W30" s="149"/>
      <c r="X30" s="149"/>
      <c r="Y30" s="148"/>
      <c r="Z30" s="148"/>
      <c r="AA30" s="149"/>
      <c r="AB30" s="149"/>
      <c r="AC30" s="148"/>
      <c r="AD30" s="148"/>
      <c r="AE30" s="149"/>
      <c r="AF30" s="149"/>
      <c r="AG30" s="148"/>
      <c r="AH30" s="148"/>
      <c r="AI30" s="149">
        <v>1</v>
      </c>
      <c r="AJ30" s="149"/>
      <c r="AK30" s="148">
        <v>1</v>
      </c>
      <c r="AL30" s="148"/>
      <c r="AM30" s="149"/>
      <c r="AN30" s="149"/>
      <c r="AO30" s="216">
        <f t="shared" si="0"/>
        <v>0</v>
      </c>
      <c r="AP30" s="220"/>
      <c r="AQ30" s="129"/>
      <c r="AR30" s="134" t="s">
        <v>47</v>
      </c>
      <c r="AS30" s="103"/>
      <c r="AT30" s="104"/>
      <c r="AU30" s="104"/>
      <c r="AV30" s="104"/>
      <c r="AW30" s="104"/>
      <c r="AX30" s="104"/>
    </row>
    <row r="31" spans="1:50" ht="102" customHeight="1" thickBot="1" x14ac:dyDescent="0.3">
      <c r="A31" s="330"/>
      <c r="B31" s="325"/>
      <c r="C31" s="193" t="s">
        <v>77</v>
      </c>
      <c r="D31" s="174" t="s">
        <v>47</v>
      </c>
      <c r="E31" s="135" t="s">
        <v>47</v>
      </c>
      <c r="F31" s="135" t="s">
        <v>47</v>
      </c>
      <c r="G31" s="135"/>
      <c r="H31" s="135"/>
      <c r="I31" s="135"/>
      <c r="J31" s="135"/>
      <c r="K31" s="135" t="s">
        <v>47</v>
      </c>
      <c r="L31" s="135"/>
      <c r="M31" s="135"/>
      <c r="N31" s="140" t="s">
        <v>47</v>
      </c>
      <c r="O31" s="205" t="s">
        <v>259</v>
      </c>
      <c r="P31" s="151">
        <v>44849</v>
      </c>
      <c r="Q31" s="152"/>
      <c r="R31" s="152"/>
      <c r="S31" s="153"/>
      <c r="T31" s="153"/>
      <c r="U31" s="152"/>
      <c r="V31" s="152"/>
      <c r="W31" s="153"/>
      <c r="X31" s="153"/>
      <c r="Y31" s="152"/>
      <c r="Z31" s="152"/>
      <c r="AA31" s="153"/>
      <c r="AB31" s="153"/>
      <c r="AC31" s="152"/>
      <c r="AD31" s="152"/>
      <c r="AE31" s="153"/>
      <c r="AF31" s="153"/>
      <c r="AG31" s="152"/>
      <c r="AH31" s="152"/>
      <c r="AI31" s="153">
        <v>1</v>
      </c>
      <c r="AJ31" s="153"/>
      <c r="AK31" s="152"/>
      <c r="AL31" s="152"/>
      <c r="AM31" s="153"/>
      <c r="AN31" s="153"/>
      <c r="AO31" s="218">
        <f t="shared" si="0"/>
        <v>0</v>
      </c>
      <c r="AP31" s="222">
        <f>AVERAGE(AO30:AO31)</f>
        <v>0</v>
      </c>
      <c r="AQ31" s="135"/>
      <c r="AR31" s="140" t="s">
        <v>47</v>
      </c>
      <c r="AS31" s="103"/>
      <c r="AT31" s="104"/>
      <c r="AU31" s="104"/>
      <c r="AV31" s="104"/>
      <c r="AW31" s="104"/>
      <c r="AX31" s="104"/>
    </row>
    <row r="32" spans="1:50" ht="102" customHeight="1" thickBot="1" x14ac:dyDescent="0.3">
      <c r="A32" s="123">
        <v>9</v>
      </c>
      <c r="B32" s="171" t="s">
        <v>99</v>
      </c>
      <c r="C32" s="199" t="s">
        <v>78</v>
      </c>
      <c r="D32" s="179" t="s">
        <v>47</v>
      </c>
      <c r="E32" s="154" t="s">
        <v>47</v>
      </c>
      <c r="F32" s="154" t="s">
        <v>47</v>
      </c>
      <c r="G32" s="155"/>
      <c r="H32" s="161"/>
      <c r="I32" s="161"/>
      <c r="J32" s="161"/>
      <c r="K32" s="154" t="s">
        <v>47</v>
      </c>
      <c r="L32" s="162"/>
      <c r="M32" s="161"/>
      <c r="N32" s="159" t="s">
        <v>47</v>
      </c>
      <c r="O32" s="179" t="s">
        <v>265</v>
      </c>
      <c r="P32" s="156" t="s">
        <v>252</v>
      </c>
      <c r="Q32" s="157"/>
      <c r="R32" s="157"/>
      <c r="S32" s="158">
        <v>1</v>
      </c>
      <c r="T32" s="158"/>
      <c r="U32" s="157"/>
      <c r="V32" s="157"/>
      <c r="W32" s="158"/>
      <c r="X32" s="158"/>
      <c r="Y32" s="157"/>
      <c r="Z32" s="157"/>
      <c r="AA32" s="158"/>
      <c r="AB32" s="158"/>
      <c r="AC32" s="157"/>
      <c r="AD32" s="157"/>
      <c r="AE32" s="158"/>
      <c r="AF32" s="158"/>
      <c r="AG32" s="157"/>
      <c r="AH32" s="157"/>
      <c r="AI32" s="158"/>
      <c r="AJ32" s="158"/>
      <c r="AK32" s="157"/>
      <c r="AL32" s="157"/>
      <c r="AM32" s="158"/>
      <c r="AN32" s="158"/>
      <c r="AO32" s="227">
        <f t="shared" si="0"/>
        <v>0</v>
      </c>
      <c r="AP32" s="228">
        <f>AVERAGE(AO32)</f>
        <v>0</v>
      </c>
      <c r="AQ32" s="154"/>
      <c r="AR32" s="159" t="s">
        <v>47</v>
      </c>
      <c r="AS32" s="103"/>
      <c r="AT32" s="104"/>
      <c r="AU32" s="104"/>
      <c r="AV32" s="104"/>
      <c r="AW32" s="104"/>
      <c r="AX32" s="104"/>
    </row>
    <row r="33" spans="1:50" ht="57.6" customHeight="1" thickBot="1" x14ac:dyDescent="0.3">
      <c r="A33" s="322">
        <v>10</v>
      </c>
      <c r="B33" s="323" t="s">
        <v>52</v>
      </c>
      <c r="C33" s="198" t="s">
        <v>67</v>
      </c>
      <c r="D33" s="173" t="s">
        <v>47</v>
      </c>
      <c r="E33" s="129" t="s">
        <v>47</v>
      </c>
      <c r="F33" s="129"/>
      <c r="G33" s="129"/>
      <c r="H33" s="163"/>
      <c r="I33" s="163"/>
      <c r="J33" s="163"/>
      <c r="K33" s="129" t="s">
        <v>47</v>
      </c>
      <c r="L33" s="163"/>
      <c r="M33" s="163"/>
      <c r="N33" s="134" t="s">
        <v>47</v>
      </c>
      <c r="O33" s="203" t="s">
        <v>259</v>
      </c>
      <c r="P33" s="147" t="s">
        <v>250</v>
      </c>
      <c r="Q33" s="148"/>
      <c r="R33" s="148"/>
      <c r="S33" s="149"/>
      <c r="T33" s="149"/>
      <c r="U33" s="148"/>
      <c r="V33" s="148"/>
      <c r="W33" s="149"/>
      <c r="X33" s="149"/>
      <c r="Y33" s="148"/>
      <c r="Z33" s="148"/>
      <c r="AA33" s="149"/>
      <c r="AB33" s="149"/>
      <c r="AC33" s="148">
        <v>1</v>
      </c>
      <c r="AD33" s="148"/>
      <c r="AE33" s="149"/>
      <c r="AF33" s="149"/>
      <c r="AG33" s="148"/>
      <c r="AH33" s="148"/>
      <c r="AI33" s="149"/>
      <c r="AJ33" s="149"/>
      <c r="AK33" s="148"/>
      <c r="AL33" s="148"/>
      <c r="AM33" s="149"/>
      <c r="AN33" s="149"/>
      <c r="AO33" s="216">
        <f t="shared" si="0"/>
        <v>0</v>
      </c>
      <c r="AP33" s="220"/>
      <c r="AQ33" s="129"/>
      <c r="AR33" s="134" t="s">
        <v>47</v>
      </c>
      <c r="AS33" s="103"/>
      <c r="AT33" s="104"/>
      <c r="AU33" s="104"/>
      <c r="AV33" s="104"/>
      <c r="AW33" s="104"/>
      <c r="AX33" s="104"/>
    </row>
    <row r="34" spans="1:50" ht="67.2" customHeight="1" thickBot="1" x14ac:dyDescent="0.3">
      <c r="A34" s="322"/>
      <c r="B34" s="324"/>
      <c r="C34" s="189" t="s">
        <v>62</v>
      </c>
      <c r="D34" s="108" t="s">
        <v>47</v>
      </c>
      <c r="E34" s="93" t="s">
        <v>47</v>
      </c>
      <c r="F34" s="93"/>
      <c r="G34" s="93"/>
      <c r="H34" s="112"/>
      <c r="I34" s="112"/>
      <c r="J34" s="112"/>
      <c r="K34" s="93" t="s">
        <v>47</v>
      </c>
      <c r="L34" s="93"/>
      <c r="M34" s="93"/>
      <c r="N34" s="94" t="s">
        <v>47</v>
      </c>
      <c r="O34" s="204" t="s">
        <v>259</v>
      </c>
      <c r="P34" s="109" t="s">
        <v>250</v>
      </c>
      <c r="Q34" s="110"/>
      <c r="R34" s="110"/>
      <c r="S34" s="111"/>
      <c r="T34" s="111"/>
      <c r="U34" s="110"/>
      <c r="V34" s="110"/>
      <c r="W34" s="111"/>
      <c r="X34" s="111"/>
      <c r="Y34" s="110"/>
      <c r="Z34" s="110"/>
      <c r="AA34" s="111"/>
      <c r="AB34" s="111"/>
      <c r="AC34" s="110">
        <v>1</v>
      </c>
      <c r="AD34" s="110"/>
      <c r="AE34" s="111"/>
      <c r="AF34" s="111"/>
      <c r="AG34" s="110"/>
      <c r="AH34" s="110"/>
      <c r="AI34" s="111"/>
      <c r="AJ34" s="111"/>
      <c r="AK34" s="110"/>
      <c r="AL34" s="110"/>
      <c r="AM34" s="111"/>
      <c r="AN34" s="111"/>
      <c r="AO34" s="217">
        <f t="shared" si="0"/>
        <v>0</v>
      </c>
      <c r="AP34" s="221"/>
      <c r="AQ34" s="93"/>
      <c r="AR34" s="94" t="s">
        <v>47</v>
      </c>
      <c r="AS34" s="103"/>
      <c r="AT34" s="104"/>
      <c r="AU34" s="104"/>
      <c r="AV34" s="104"/>
      <c r="AW34" s="104"/>
      <c r="AX34" s="104"/>
    </row>
    <row r="35" spans="1:50" ht="67.2" customHeight="1" thickBot="1" x14ac:dyDescent="0.3">
      <c r="A35" s="322"/>
      <c r="B35" s="324"/>
      <c r="C35" s="189" t="s">
        <v>79</v>
      </c>
      <c r="D35" s="108" t="s">
        <v>47</v>
      </c>
      <c r="E35" s="93" t="s">
        <v>47</v>
      </c>
      <c r="F35" s="93"/>
      <c r="G35" s="93"/>
      <c r="H35" s="112"/>
      <c r="I35" s="112"/>
      <c r="J35" s="112"/>
      <c r="K35" s="93" t="s">
        <v>47</v>
      </c>
      <c r="L35" s="93"/>
      <c r="M35" s="93"/>
      <c r="N35" s="94" t="s">
        <v>47</v>
      </c>
      <c r="O35" s="204" t="s">
        <v>259</v>
      </c>
      <c r="P35" s="109" t="s">
        <v>250</v>
      </c>
      <c r="Q35" s="110"/>
      <c r="R35" s="110"/>
      <c r="S35" s="111"/>
      <c r="T35" s="111"/>
      <c r="U35" s="110"/>
      <c r="V35" s="110"/>
      <c r="W35" s="111"/>
      <c r="X35" s="111"/>
      <c r="Y35" s="110"/>
      <c r="Z35" s="110"/>
      <c r="AA35" s="111"/>
      <c r="AB35" s="111"/>
      <c r="AC35" s="110">
        <v>1</v>
      </c>
      <c r="AD35" s="110"/>
      <c r="AE35" s="111"/>
      <c r="AF35" s="111"/>
      <c r="AG35" s="110"/>
      <c r="AH35" s="110"/>
      <c r="AI35" s="111"/>
      <c r="AJ35" s="111"/>
      <c r="AK35" s="110"/>
      <c r="AL35" s="110"/>
      <c r="AM35" s="111"/>
      <c r="AN35" s="111"/>
      <c r="AO35" s="217">
        <f t="shared" si="0"/>
        <v>0</v>
      </c>
      <c r="AP35" s="221"/>
      <c r="AQ35" s="93"/>
      <c r="AR35" s="94" t="s">
        <v>47</v>
      </c>
      <c r="AS35" s="103"/>
      <c r="AT35" s="104"/>
      <c r="AU35" s="104"/>
      <c r="AV35" s="104"/>
      <c r="AW35" s="104"/>
      <c r="AX35" s="104"/>
    </row>
    <row r="36" spans="1:50" ht="67.2" customHeight="1" thickBot="1" x14ac:dyDescent="0.3">
      <c r="A36" s="322"/>
      <c r="B36" s="324"/>
      <c r="C36" s="189" t="s">
        <v>80</v>
      </c>
      <c r="D36" s="108" t="s">
        <v>47</v>
      </c>
      <c r="E36" s="93" t="s">
        <v>47</v>
      </c>
      <c r="F36" s="93"/>
      <c r="G36" s="93"/>
      <c r="H36" s="112"/>
      <c r="I36" s="112"/>
      <c r="J36" s="112"/>
      <c r="K36" s="93" t="s">
        <v>47</v>
      </c>
      <c r="L36" s="93"/>
      <c r="M36" s="93"/>
      <c r="N36" s="94" t="s">
        <v>47</v>
      </c>
      <c r="O36" s="204" t="s">
        <v>259</v>
      </c>
      <c r="P36" s="109" t="s">
        <v>250</v>
      </c>
      <c r="Q36" s="110"/>
      <c r="R36" s="110"/>
      <c r="S36" s="111"/>
      <c r="T36" s="111"/>
      <c r="U36" s="110"/>
      <c r="V36" s="110"/>
      <c r="W36" s="111"/>
      <c r="X36" s="111"/>
      <c r="Y36" s="110"/>
      <c r="Z36" s="110"/>
      <c r="AA36" s="111"/>
      <c r="AB36" s="111"/>
      <c r="AC36" s="110">
        <v>1</v>
      </c>
      <c r="AD36" s="110"/>
      <c r="AE36" s="111"/>
      <c r="AF36" s="111"/>
      <c r="AG36" s="110">
        <v>1</v>
      </c>
      <c r="AH36" s="110"/>
      <c r="AI36" s="111"/>
      <c r="AJ36" s="111"/>
      <c r="AK36" s="110"/>
      <c r="AL36" s="110"/>
      <c r="AM36" s="111"/>
      <c r="AN36" s="111"/>
      <c r="AO36" s="217">
        <f t="shared" si="0"/>
        <v>0</v>
      </c>
      <c r="AP36" s="221"/>
      <c r="AQ36" s="93"/>
      <c r="AR36" s="94" t="s">
        <v>47</v>
      </c>
      <c r="AS36" s="103"/>
      <c r="AT36" s="104"/>
      <c r="AU36" s="104"/>
      <c r="AV36" s="104"/>
      <c r="AW36" s="104"/>
      <c r="AX36" s="104"/>
    </row>
    <row r="37" spans="1:50" ht="84" customHeight="1" thickBot="1" x14ac:dyDescent="0.3">
      <c r="A37" s="322"/>
      <c r="B37" s="324"/>
      <c r="C37" s="189" t="s">
        <v>81</v>
      </c>
      <c r="D37" s="108" t="s">
        <v>47</v>
      </c>
      <c r="E37" s="93" t="s">
        <v>47</v>
      </c>
      <c r="F37" s="93" t="s">
        <v>47</v>
      </c>
      <c r="G37" s="93"/>
      <c r="H37" s="112"/>
      <c r="I37" s="112"/>
      <c r="J37" s="112"/>
      <c r="K37" s="93" t="s">
        <v>47</v>
      </c>
      <c r="L37" s="93"/>
      <c r="M37" s="93"/>
      <c r="N37" s="94" t="s">
        <v>47</v>
      </c>
      <c r="O37" s="204" t="s">
        <v>259</v>
      </c>
      <c r="P37" s="109" t="s">
        <v>253</v>
      </c>
      <c r="Q37" s="110"/>
      <c r="R37" s="110"/>
      <c r="S37" s="111"/>
      <c r="T37" s="111"/>
      <c r="U37" s="110"/>
      <c r="V37" s="110"/>
      <c r="W37" s="111"/>
      <c r="X37" s="111"/>
      <c r="Y37" s="110"/>
      <c r="Z37" s="110"/>
      <c r="AA37" s="111"/>
      <c r="AB37" s="111"/>
      <c r="AC37" s="110"/>
      <c r="AD37" s="110"/>
      <c r="AE37" s="111"/>
      <c r="AF37" s="111"/>
      <c r="AG37" s="110">
        <v>1</v>
      </c>
      <c r="AH37" s="110"/>
      <c r="AI37" s="111"/>
      <c r="AJ37" s="111"/>
      <c r="AK37" s="110"/>
      <c r="AL37" s="110"/>
      <c r="AM37" s="111"/>
      <c r="AN37" s="111"/>
      <c r="AO37" s="217">
        <f t="shared" si="0"/>
        <v>0</v>
      </c>
      <c r="AP37" s="221"/>
      <c r="AQ37" s="93"/>
      <c r="AR37" s="94" t="s">
        <v>47</v>
      </c>
      <c r="AS37" s="103"/>
      <c r="AT37" s="104"/>
      <c r="AU37" s="104"/>
      <c r="AV37" s="104"/>
      <c r="AW37" s="104"/>
      <c r="AX37" s="104"/>
    </row>
    <row r="38" spans="1:50" ht="52.8" customHeight="1" thickBot="1" x14ac:dyDescent="0.3">
      <c r="A38" s="322"/>
      <c r="B38" s="325"/>
      <c r="C38" s="200" t="s">
        <v>68</v>
      </c>
      <c r="D38" s="174" t="s">
        <v>47</v>
      </c>
      <c r="E38" s="135" t="s">
        <v>47</v>
      </c>
      <c r="F38" s="135"/>
      <c r="G38" s="135"/>
      <c r="H38" s="135"/>
      <c r="I38" s="135"/>
      <c r="J38" s="135"/>
      <c r="K38" s="135" t="s">
        <v>47</v>
      </c>
      <c r="L38" s="135"/>
      <c r="M38" s="135"/>
      <c r="N38" s="140" t="s">
        <v>47</v>
      </c>
      <c r="O38" s="205" t="s">
        <v>259</v>
      </c>
      <c r="P38" s="151" t="s">
        <v>250</v>
      </c>
      <c r="Q38" s="152"/>
      <c r="R38" s="152"/>
      <c r="S38" s="153"/>
      <c r="T38" s="153"/>
      <c r="U38" s="152"/>
      <c r="V38" s="152"/>
      <c r="W38" s="153"/>
      <c r="X38" s="153"/>
      <c r="Y38" s="152"/>
      <c r="Z38" s="152"/>
      <c r="AA38" s="153"/>
      <c r="AB38" s="153"/>
      <c r="AC38" s="152">
        <v>1</v>
      </c>
      <c r="AD38" s="152"/>
      <c r="AE38" s="153"/>
      <c r="AF38" s="153"/>
      <c r="AG38" s="152"/>
      <c r="AH38" s="152"/>
      <c r="AI38" s="153"/>
      <c r="AJ38" s="153"/>
      <c r="AK38" s="152"/>
      <c r="AL38" s="152"/>
      <c r="AM38" s="153"/>
      <c r="AN38" s="153"/>
      <c r="AO38" s="218">
        <f t="shared" si="0"/>
        <v>0</v>
      </c>
      <c r="AP38" s="229"/>
      <c r="AQ38" s="135"/>
      <c r="AR38" s="140" t="s">
        <v>47</v>
      </c>
      <c r="AS38" s="103"/>
      <c r="AT38" s="104"/>
      <c r="AU38" s="104"/>
      <c r="AV38" s="104"/>
      <c r="AW38" s="104"/>
      <c r="AX38" s="104"/>
    </row>
    <row r="39" spans="1:50" ht="90" customHeight="1" thickBot="1" x14ac:dyDescent="0.3">
      <c r="A39" s="123">
        <v>11</v>
      </c>
      <c r="B39" s="172" t="s">
        <v>23</v>
      </c>
      <c r="C39" s="201" t="s">
        <v>82</v>
      </c>
      <c r="D39" s="180" t="s">
        <v>47</v>
      </c>
      <c r="E39" s="166" t="s">
        <v>47</v>
      </c>
      <c r="F39" s="166" t="s">
        <v>47</v>
      </c>
      <c r="G39" s="166"/>
      <c r="H39" s="166"/>
      <c r="I39" s="166"/>
      <c r="J39" s="166" t="s">
        <v>47</v>
      </c>
      <c r="K39" s="166"/>
      <c r="L39" s="166"/>
      <c r="M39" s="166"/>
      <c r="N39" s="170" t="s">
        <v>47</v>
      </c>
      <c r="O39" s="211" t="s">
        <v>259</v>
      </c>
      <c r="P39" s="167" t="s">
        <v>254</v>
      </c>
      <c r="Q39" s="168"/>
      <c r="R39" s="168"/>
      <c r="S39" s="169"/>
      <c r="T39" s="169"/>
      <c r="U39" s="168"/>
      <c r="V39" s="168"/>
      <c r="W39" s="169">
        <v>1</v>
      </c>
      <c r="X39" s="169"/>
      <c r="Y39" s="168"/>
      <c r="Z39" s="168"/>
      <c r="AA39" s="169"/>
      <c r="AB39" s="169"/>
      <c r="AC39" s="168"/>
      <c r="AD39" s="168"/>
      <c r="AE39" s="169"/>
      <c r="AF39" s="169"/>
      <c r="AG39" s="168"/>
      <c r="AH39" s="168"/>
      <c r="AI39" s="169"/>
      <c r="AJ39" s="169"/>
      <c r="AK39" s="168"/>
      <c r="AL39" s="168"/>
      <c r="AM39" s="169"/>
      <c r="AN39" s="169"/>
      <c r="AO39" s="230">
        <f t="shared" si="0"/>
        <v>0</v>
      </c>
      <c r="AP39" s="231">
        <f>AVERAGE(AO33:AO39)</f>
        <v>0</v>
      </c>
      <c r="AQ39" s="166"/>
      <c r="AR39" s="170" t="s">
        <v>47</v>
      </c>
      <c r="AS39" s="103"/>
      <c r="AT39" s="104"/>
      <c r="AU39" s="104"/>
      <c r="AV39" s="104"/>
      <c r="AW39" s="104"/>
      <c r="AX39" s="104"/>
    </row>
    <row r="40" spans="1:50" ht="90" customHeight="1" thickBot="1" x14ac:dyDescent="0.3">
      <c r="A40" s="123">
        <v>12</v>
      </c>
      <c r="B40" s="171" t="s">
        <v>238</v>
      </c>
      <c r="C40" s="197" t="s">
        <v>83</v>
      </c>
      <c r="D40" s="179" t="s">
        <v>47</v>
      </c>
      <c r="E40" s="154" t="s">
        <v>47</v>
      </c>
      <c r="F40" s="154" t="s">
        <v>47</v>
      </c>
      <c r="G40" s="154"/>
      <c r="H40" s="154"/>
      <c r="I40" s="154"/>
      <c r="J40" s="154" t="s">
        <v>47</v>
      </c>
      <c r="K40" s="154"/>
      <c r="L40" s="154"/>
      <c r="M40" s="154"/>
      <c r="N40" s="159" t="s">
        <v>47</v>
      </c>
      <c r="O40" s="179" t="s">
        <v>262</v>
      </c>
      <c r="P40" s="156" t="s">
        <v>255</v>
      </c>
      <c r="Q40" s="164"/>
      <c r="R40" s="164"/>
      <c r="S40" s="165"/>
      <c r="T40" s="165"/>
      <c r="U40" s="164"/>
      <c r="V40" s="164"/>
      <c r="W40" s="165"/>
      <c r="X40" s="165"/>
      <c r="Y40" s="164"/>
      <c r="Z40" s="164"/>
      <c r="AA40" s="165"/>
      <c r="AB40" s="165"/>
      <c r="AC40" s="164"/>
      <c r="AD40" s="164"/>
      <c r="AE40" s="165"/>
      <c r="AF40" s="165"/>
      <c r="AG40" s="157">
        <v>1</v>
      </c>
      <c r="AH40" s="164"/>
      <c r="AI40" s="165"/>
      <c r="AJ40" s="165"/>
      <c r="AK40" s="164"/>
      <c r="AL40" s="164"/>
      <c r="AM40" s="165"/>
      <c r="AN40" s="165"/>
      <c r="AO40" s="227">
        <f t="shared" si="0"/>
        <v>0</v>
      </c>
      <c r="AP40" s="228">
        <f>AVERAGE(AO40)</f>
        <v>0</v>
      </c>
      <c r="AQ40" s="154"/>
      <c r="AR40" s="159" t="s">
        <v>47</v>
      </c>
      <c r="AS40" s="103"/>
      <c r="AT40" s="104"/>
      <c r="AU40" s="104"/>
      <c r="AV40" s="104"/>
      <c r="AW40" s="104"/>
      <c r="AX40" s="104"/>
    </row>
    <row r="41" spans="1:50" ht="90" customHeight="1" thickBot="1" x14ac:dyDescent="0.3">
      <c r="A41" s="123">
        <v>13</v>
      </c>
      <c r="B41" s="171" t="s">
        <v>40</v>
      </c>
      <c r="C41" s="199" t="s">
        <v>84</v>
      </c>
      <c r="D41" s="179" t="s">
        <v>47</v>
      </c>
      <c r="E41" s="154" t="s">
        <v>47</v>
      </c>
      <c r="F41" s="154" t="s">
        <v>47</v>
      </c>
      <c r="G41" s="154"/>
      <c r="H41" s="154"/>
      <c r="I41" s="154"/>
      <c r="J41" s="154" t="s">
        <v>47</v>
      </c>
      <c r="K41" s="154"/>
      <c r="L41" s="154" t="s">
        <v>47</v>
      </c>
      <c r="M41" s="154"/>
      <c r="N41" s="159" t="s">
        <v>47</v>
      </c>
      <c r="O41" s="179" t="s">
        <v>263</v>
      </c>
      <c r="P41" s="156" t="s">
        <v>245</v>
      </c>
      <c r="Q41" s="157"/>
      <c r="R41" s="157"/>
      <c r="S41" s="158"/>
      <c r="T41" s="158"/>
      <c r="U41" s="157"/>
      <c r="V41" s="157"/>
      <c r="W41" s="158"/>
      <c r="X41" s="158"/>
      <c r="Y41" s="157"/>
      <c r="Z41" s="157"/>
      <c r="AA41" s="158"/>
      <c r="AB41" s="158"/>
      <c r="AC41" s="157"/>
      <c r="AD41" s="157"/>
      <c r="AE41" s="158"/>
      <c r="AF41" s="158"/>
      <c r="AG41" s="157"/>
      <c r="AH41" s="157"/>
      <c r="AI41" s="158"/>
      <c r="AJ41" s="158"/>
      <c r="AK41" s="157"/>
      <c r="AL41" s="157"/>
      <c r="AM41" s="158">
        <v>1</v>
      </c>
      <c r="AN41" s="158"/>
      <c r="AO41" s="227">
        <f t="shared" si="0"/>
        <v>0</v>
      </c>
      <c r="AP41" s="228">
        <f>AVERAGE(AO41)</f>
        <v>0</v>
      </c>
      <c r="AQ41" s="154"/>
      <c r="AR41" s="159" t="s">
        <v>47</v>
      </c>
      <c r="AS41" s="103"/>
      <c r="AT41" s="104"/>
      <c r="AU41" s="104"/>
      <c r="AV41" s="104"/>
      <c r="AW41" s="104"/>
      <c r="AX41" s="104"/>
    </row>
    <row r="42" spans="1:50" ht="126" customHeight="1" thickBot="1" x14ac:dyDescent="0.3">
      <c r="A42" s="123">
        <v>14</v>
      </c>
      <c r="B42" s="171" t="s">
        <v>58</v>
      </c>
      <c r="C42" s="202" t="s">
        <v>85</v>
      </c>
      <c r="D42" s="179" t="s">
        <v>47</v>
      </c>
      <c r="E42" s="154" t="s">
        <v>47</v>
      </c>
      <c r="F42" s="154"/>
      <c r="G42" s="154"/>
      <c r="H42" s="154"/>
      <c r="I42" s="154"/>
      <c r="J42" s="154"/>
      <c r="K42" s="154"/>
      <c r="L42" s="154"/>
      <c r="M42" s="154"/>
      <c r="N42" s="159" t="s">
        <v>47</v>
      </c>
      <c r="O42" s="179" t="s">
        <v>264</v>
      </c>
      <c r="P42" s="156" t="s">
        <v>256</v>
      </c>
      <c r="Q42" s="157"/>
      <c r="R42" s="157"/>
      <c r="S42" s="158"/>
      <c r="T42" s="158"/>
      <c r="U42" s="157"/>
      <c r="V42" s="157"/>
      <c r="W42" s="158"/>
      <c r="X42" s="158"/>
      <c r="Y42" s="157"/>
      <c r="Z42" s="157"/>
      <c r="AA42" s="158"/>
      <c r="AB42" s="158"/>
      <c r="AC42" s="157"/>
      <c r="AD42" s="157"/>
      <c r="AE42" s="158"/>
      <c r="AF42" s="158"/>
      <c r="AG42" s="157"/>
      <c r="AH42" s="157"/>
      <c r="AI42" s="158">
        <v>1</v>
      </c>
      <c r="AJ42" s="158"/>
      <c r="AK42" s="157"/>
      <c r="AL42" s="157"/>
      <c r="AM42" s="158"/>
      <c r="AN42" s="158"/>
      <c r="AO42" s="227">
        <f t="shared" si="0"/>
        <v>0</v>
      </c>
      <c r="AP42" s="228">
        <f>AVERAGE(AO42)</f>
        <v>0</v>
      </c>
      <c r="AQ42" s="154"/>
      <c r="AR42" s="159" t="s">
        <v>47</v>
      </c>
      <c r="AS42" s="103"/>
      <c r="AT42" s="104"/>
      <c r="AU42" s="104"/>
      <c r="AV42" s="104"/>
      <c r="AW42" s="104"/>
      <c r="AX42" s="104"/>
    </row>
    <row r="43" spans="1:50" ht="90" customHeight="1" thickBot="1" x14ac:dyDescent="0.3">
      <c r="A43" s="123">
        <v>15</v>
      </c>
      <c r="B43" s="171" t="s">
        <v>22</v>
      </c>
      <c r="C43" s="199" t="s">
        <v>86</v>
      </c>
      <c r="D43" s="179"/>
      <c r="E43" s="154" t="s">
        <v>47</v>
      </c>
      <c r="F43" s="154" t="s">
        <v>47</v>
      </c>
      <c r="G43" s="155"/>
      <c r="H43" s="155"/>
      <c r="I43" s="154" t="s">
        <v>47</v>
      </c>
      <c r="J43" s="154" t="s">
        <v>47</v>
      </c>
      <c r="K43" s="155"/>
      <c r="L43" s="155"/>
      <c r="M43" s="155"/>
      <c r="N43" s="210"/>
      <c r="O43" s="208" t="s">
        <v>259</v>
      </c>
      <c r="P43" s="156" t="s">
        <v>254</v>
      </c>
      <c r="Q43" s="157"/>
      <c r="R43" s="157"/>
      <c r="S43" s="158"/>
      <c r="T43" s="158"/>
      <c r="U43" s="157"/>
      <c r="V43" s="157"/>
      <c r="W43" s="158">
        <v>1</v>
      </c>
      <c r="X43" s="158"/>
      <c r="Y43" s="157"/>
      <c r="Z43" s="157"/>
      <c r="AA43" s="158"/>
      <c r="AB43" s="158"/>
      <c r="AC43" s="157"/>
      <c r="AD43" s="157"/>
      <c r="AE43" s="158"/>
      <c r="AF43" s="158"/>
      <c r="AG43" s="157"/>
      <c r="AH43" s="157"/>
      <c r="AI43" s="158"/>
      <c r="AJ43" s="158"/>
      <c r="AK43" s="157"/>
      <c r="AL43" s="157"/>
      <c r="AM43" s="158"/>
      <c r="AN43" s="158"/>
      <c r="AO43" s="227">
        <f t="shared" si="0"/>
        <v>0</v>
      </c>
      <c r="AP43" s="228">
        <f t="shared" ref="AP43:AP48" si="1">AVERAGE(AO43)</f>
        <v>0</v>
      </c>
      <c r="AQ43" s="154" t="s">
        <v>47</v>
      </c>
      <c r="AR43" s="159" t="s">
        <v>47</v>
      </c>
      <c r="AS43" s="103"/>
      <c r="AT43" s="104"/>
      <c r="AU43" s="104"/>
      <c r="AV43" s="104"/>
      <c r="AW43" s="104"/>
      <c r="AX43" s="104"/>
    </row>
    <row r="44" spans="1:50" ht="90" customHeight="1" thickBot="1" x14ac:dyDescent="0.3">
      <c r="A44" s="123">
        <v>16</v>
      </c>
      <c r="B44" s="172" t="s">
        <v>60</v>
      </c>
      <c r="C44" s="212" t="s">
        <v>87</v>
      </c>
      <c r="D44" s="213"/>
      <c r="E44" s="214"/>
      <c r="F44" s="214"/>
      <c r="G44" s="214"/>
      <c r="H44" s="214"/>
      <c r="I44" s="166" t="s">
        <v>47</v>
      </c>
      <c r="J44" s="166" t="s">
        <v>47</v>
      </c>
      <c r="K44" s="166"/>
      <c r="L44" s="166"/>
      <c r="M44" s="166"/>
      <c r="N44" s="170"/>
      <c r="O44" s="211" t="s">
        <v>259</v>
      </c>
      <c r="P44" s="167" t="s">
        <v>249</v>
      </c>
      <c r="Q44" s="168"/>
      <c r="R44" s="168"/>
      <c r="S44" s="169"/>
      <c r="T44" s="169"/>
      <c r="U44" s="168"/>
      <c r="V44" s="168"/>
      <c r="W44" s="169"/>
      <c r="X44" s="169"/>
      <c r="Y44" s="168"/>
      <c r="Z44" s="168"/>
      <c r="AA44" s="169">
        <v>1</v>
      </c>
      <c r="AB44" s="169"/>
      <c r="AC44" s="168"/>
      <c r="AD44" s="168"/>
      <c r="AE44" s="169"/>
      <c r="AF44" s="169"/>
      <c r="AG44" s="168"/>
      <c r="AH44" s="168"/>
      <c r="AI44" s="169"/>
      <c r="AJ44" s="169"/>
      <c r="AK44" s="168"/>
      <c r="AL44" s="168"/>
      <c r="AM44" s="169"/>
      <c r="AN44" s="169"/>
      <c r="AO44" s="230">
        <f t="shared" si="0"/>
        <v>0</v>
      </c>
      <c r="AP44" s="231">
        <f t="shared" si="1"/>
        <v>0</v>
      </c>
      <c r="AQ44" s="166" t="s">
        <v>47</v>
      </c>
      <c r="AR44" s="170"/>
      <c r="AS44" s="103"/>
      <c r="AT44" s="104"/>
      <c r="AU44" s="104"/>
      <c r="AV44" s="104"/>
      <c r="AW44" s="104"/>
      <c r="AX44" s="104"/>
    </row>
    <row r="45" spans="1:50" ht="75" customHeight="1" thickBot="1" x14ac:dyDescent="0.3">
      <c r="A45" s="123">
        <v>17</v>
      </c>
      <c r="B45" s="171" t="s">
        <v>61</v>
      </c>
      <c r="C45" s="202" t="s">
        <v>88</v>
      </c>
      <c r="D45" s="179"/>
      <c r="E45" s="154"/>
      <c r="F45" s="155"/>
      <c r="G45" s="155"/>
      <c r="H45" s="155"/>
      <c r="I45" s="154" t="s">
        <v>47</v>
      </c>
      <c r="J45" s="154" t="s">
        <v>47</v>
      </c>
      <c r="K45" s="155"/>
      <c r="L45" s="155"/>
      <c r="M45" s="155"/>
      <c r="N45" s="210"/>
      <c r="O45" s="208" t="s">
        <v>259</v>
      </c>
      <c r="P45" s="156" t="s">
        <v>257</v>
      </c>
      <c r="Q45" s="157"/>
      <c r="R45" s="157"/>
      <c r="S45" s="158"/>
      <c r="T45" s="158"/>
      <c r="U45" s="157"/>
      <c r="V45" s="157"/>
      <c r="W45" s="158"/>
      <c r="X45" s="158"/>
      <c r="Y45" s="157">
        <v>1</v>
      </c>
      <c r="Z45" s="157"/>
      <c r="AA45" s="158"/>
      <c r="AB45" s="158"/>
      <c r="AC45" s="157"/>
      <c r="AD45" s="157"/>
      <c r="AE45" s="158"/>
      <c r="AF45" s="158"/>
      <c r="AG45" s="157"/>
      <c r="AH45" s="157"/>
      <c r="AI45" s="158"/>
      <c r="AJ45" s="158"/>
      <c r="AK45" s="157"/>
      <c r="AL45" s="157"/>
      <c r="AM45" s="158"/>
      <c r="AN45" s="158"/>
      <c r="AO45" s="227">
        <f t="shared" si="0"/>
        <v>0</v>
      </c>
      <c r="AP45" s="228">
        <f t="shared" si="1"/>
        <v>0</v>
      </c>
      <c r="AQ45" s="154" t="s">
        <v>47</v>
      </c>
      <c r="AR45" s="159"/>
      <c r="AS45" s="103"/>
      <c r="AT45" s="104"/>
      <c r="AU45" s="104"/>
      <c r="AV45" s="104"/>
      <c r="AW45" s="104"/>
      <c r="AX45" s="104"/>
    </row>
    <row r="46" spans="1:50" ht="75" customHeight="1" thickBot="1" x14ac:dyDescent="0.3">
      <c r="A46" s="123">
        <v>18</v>
      </c>
      <c r="B46" s="171" t="s">
        <v>69</v>
      </c>
      <c r="C46" s="197" t="s">
        <v>89</v>
      </c>
      <c r="D46" s="179"/>
      <c r="E46" s="154"/>
      <c r="F46" s="154"/>
      <c r="G46" s="155"/>
      <c r="H46" s="155"/>
      <c r="I46" s="154" t="s">
        <v>47</v>
      </c>
      <c r="J46" s="154" t="s">
        <v>47</v>
      </c>
      <c r="K46" s="155"/>
      <c r="L46" s="155"/>
      <c r="M46" s="155"/>
      <c r="N46" s="210"/>
      <c r="O46" s="179" t="s">
        <v>66</v>
      </c>
      <c r="P46" s="156" t="s">
        <v>248</v>
      </c>
      <c r="Q46" s="157"/>
      <c r="R46" s="157"/>
      <c r="S46" s="158"/>
      <c r="T46" s="158"/>
      <c r="U46" s="157"/>
      <c r="V46" s="157"/>
      <c r="W46" s="158"/>
      <c r="X46" s="158"/>
      <c r="Y46" s="157"/>
      <c r="Z46" s="157"/>
      <c r="AA46" s="158"/>
      <c r="AB46" s="158"/>
      <c r="AC46" s="157"/>
      <c r="AD46" s="157"/>
      <c r="AE46" s="158">
        <v>1</v>
      </c>
      <c r="AF46" s="158"/>
      <c r="AG46" s="157"/>
      <c r="AH46" s="157"/>
      <c r="AI46" s="158"/>
      <c r="AJ46" s="158"/>
      <c r="AK46" s="157"/>
      <c r="AL46" s="157"/>
      <c r="AM46" s="158"/>
      <c r="AN46" s="158"/>
      <c r="AO46" s="227">
        <f t="shared" si="0"/>
        <v>0</v>
      </c>
      <c r="AP46" s="228">
        <f t="shared" si="1"/>
        <v>0</v>
      </c>
      <c r="AQ46" s="154" t="s">
        <v>47</v>
      </c>
      <c r="AR46" s="159"/>
      <c r="AS46" s="103"/>
      <c r="AT46" s="104"/>
      <c r="AU46" s="104"/>
      <c r="AV46" s="104"/>
      <c r="AW46" s="104"/>
      <c r="AX46" s="104"/>
    </row>
    <row r="47" spans="1:50" ht="95.4" customHeight="1" thickBot="1" x14ac:dyDescent="0.3">
      <c r="A47" s="123">
        <v>19</v>
      </c>
      <c r="B47" s="171" t="s">
        <v>70</v>
      </c>
      <c r="C47" s="197" t="s">
        <v>90</v>
      </c>
      <c r="D47" s="179"/>
      <c r="E47" s="154"/>
      <c r="F47" s="154"/>
      <c r="G47" s="155"/>
      <c r="H47" s="155"/>
      <c r="I47" s="154" t="s">
        <v>47</v>
      </c>
      <c r="J47" s="154" t="s">
        <v>47</v>
      </c>
      <c r="K47" s="155"/>
      <c r="L47" s="155"/>
      <c r="M47" s="155"/>
      <c r="N47" s="210"/>
      <c r="O47" s="179" t="s">
        <v>66</v>
      </c>
      <c r="P47" s="156" t="s">
        <v>258</v>
      </c>
      <c r="Q47" s="157"/>
      <c r="R47" s="157"/>
      <c r="S47" s="158"/>
      <c r="T47" s="158"/>
      <c r="U47" s="157"/>
      <c r="V47" s="157"/>
      <c r="W47" s="158"/>
      <c r="X47" s="158"/>
      <c r="Y47" s="157"/>
      <c r="Z47" s="157"/>
      <c r="AA47" s="158"/>
      <c r="AB47" s="158"/>
      <c r="AC47" s="157"/>
      <c r="AD47" s="157"/>
      <c r="AE47" s="158"/>
      <c r="AF47" s="158"/>
      <c r="AG47" s="157"/>
      <c r="AH47" s="157"/>
      <c r="AI47" s="158"/>
      <c r="AJ47" s="158"/>
      <c r="AK47" s="157">
        <v>1</v>
      </c>
      <c r="AL47" s="157"/>
      <c r="AM47" s="158"/>
      <c r="AN47" s="158"/>
      <c r="AO47" s="227">
        <f t="shared" si="0"/>
        <v>0</v>
      </c>
      <c r="AP47" s="228">
        <f t="shared" si="1"/>
        <v>0</v>
      </c>
      <c r="AQ47" s="154" t="s">
        <v>47</v>
      </c>
      <c r="AR47" s="159"/>
      <c r="AS47" s="103"/>
      <c r="AT47" s="104"/>
      <c r="AU47" s="104"/>
      <c r="AV47" s="104"/>
      <c r="AW47" s="104"/>
      <c r="AX47" s="104"/>
    </row>
    <row r="48" spans="1:50" ht="75" customHeight="1" thickBot="1" x14ac:dyDescent="0.3">
      <c r="A48" s="124">
        <v>20</v>
      </c>
      <c r="B48" s="171" t="s">
        <v>43</v>
      </c>
      <c r="C48" s="199" t="s">
        <v>91</v>
      </c>
      <c r="D48" s="181"/>
      <c r="E48" s="155"/>
      <c r="F48" s="155"/>
      <c r="G48" s="155"/>
      <c r="H48" s="155"/>
      <c r="I48" s="154" t="s">
        <v>47</v>
      </c>
      <c r="J48" s="154" t="s">
        <v>47</v>
      </c>
      <c r="K48" s="154"/>
      <c r="L48" s="154"/>
      <c r="M48" s="154"/>
      <c r="N48" s="159"/>
      <c r="O48" s="208" t="s">
        <v>66</v>
      </c>
      <c r="P48" s="156" t="s">
        <v>245</v>
      </c>
      <c r="Q48" s="157"/>
      <c r="R48" s="157"/>
      <c r="S48" s="158"/>
      <c r="T48" s="158"/>
      <c r="U48" s="157"/>
      <c r="V48" s="157"/>
      <c r="W48" s="158"/>
      <c r="X48" s="158"/>
      <c r="Y48" s="157"/>
      <c r="Z48" s="157"/>
      <c r="AA48" s="158"/>
      <c r="AB48" s="158"/>
      <c r="AC48" s="157"/>
      <c r="AD48" s="157"/>
      <c r="AE48" s="158"/>
      <c r="AF48" s="158"/>
      <c r="AG48" s="157"/>
      <c r="AH48" s="157"/>
      <c r="AI48" s="158"/>
      <c r="AJ48" s="158"/>
      <c r="AK48" s="157"/>
      <c r="AL48" s="157"/>
      <c r="AM48" s="158">
        <v>1</v>
      </c>
      <c r="AN48" s="158"/>
      <c r="AO48" s="227">
        <f t="shared" si="0"/>
        <v>0</v>
      </c>
      <c r="AP48" s="228">
        <f t="shared" si="1"/>
        <v>0</v>
      </c>
      <c r="AQ48" s="154" t="s">
        <v>47</v>
      </c>
      <c r="AR48" s="159"/>
      <c r="AS48" s="103"/>
      <c r="AT48" s="104"/>
      <c r="AU48" s="104"/>
      <c r="AV48" s="104"/>
      <c r="AW48" s="104"/>
      <c r="AX48" s="104"/>
    </row>
  </sheetData>
  <mergeCells count="40">
    <mergeCell ref="A1:AR1"/>
    <mergeCell ref="A2:AR2"/>
    <mergeCell ref="B5:B7"/>
    <mergeCell ref="A5:A7"/>
    <mergeCell ref="B8:B12"/>
    <mergeCell ref="A8:A12"/>
    <mergeCell ref="P3:P4"/>
    <mergeCell ref="AQ3:AR3"/>
    <mergeCell ref="B3:B4"/>
    <mergeCell ref="C3:C4"/>
    <mergeCell ref="O3:O4"/>
    <mergeCell ref="D3:J3"/>
    <mergeCell ref="A3:A4"/>
    <mergeCell ref="Q3:R3"/>
    <mergeCell ref="S3:T3"/>
    <mergeCell ref="U3:V3"/>
    <mergeCell ref="A19:A22"/>
    <mergeCell ref="B19:B22"/>
    <mergeCell ref="A15:A18"/>
    <mergeCell ref="B15:B18"/>
    <mergeCell ref="B13:B14"/>
    <mergeCell ref="A13:A14"/>
    <mergeCell ref="A33:A38"/>
    <mergeCell ref="B33:B38"/>
    <mergeCell ref="B30:B31"/>
    <mergeCell ref="B27:B28"/>
    <mergeCell ref="A23:A26"/>
    <mergeCell ref="A27:A28"/>
    <mergeCell ref="A30:A31"/>
    <mergeCell ref="B23:B26"/>
    <mergeCell ref="AI3:AJ3"/>
    <mergeCell ref="AK3:AL3"/>
    <mergeCell ref="AM3:AN3"/>
    <mergeCell ref="K3:N3"/>
    <mergeCell ref="Y3:Z3"/>
    <mergeCell ref="AA3:AB3"/>
    <mergeCell ref="AC3:AD3"/>
    <mergeCell ref="AE3:AF3"/>
    <mergeCell ref="AG3:AH3"/>
    <mergeCell ref="W3:X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7168-EB00-48B5-ADF5-EC9FFA235F63}">
  <dimension ref="A1:I30"/>
  <sheetViews>
    <sheetView workbookViewId="0">
      <selection activeCell="C8" sqref="C8"/>
    </sheetView>
  </sheetViews>
  <sheetFormatPr baseColWidth="10" defaultRowHeight="14.4" x14ac:dyDescent="0.3"/>
  <cols>
    <col min="2" max="2" width="11.88671875" customWidth="1"/>
    <col min="3" max="3" width="28.33203125" bestFit="1" customWidth="1"/>
    <col min="4" max="4" width="79.44140625" bestFit="1" customWidth="1"/>
    <col min="9" max="9" width="15.33203125" bestFit="1" customWidth="1"/>
  </cols>
  <sheetData>
    <row r="1" spans="1:9" ht="24.6" customHeight="1" x14ac:dyDescent="0.3">
      <c r="A1" s="3" t="s">
        <v>150</v>
      </c>
      <c r="F1" s="12" t="s">
        <v>155</v>
      </c>
    </row>
    <row r="2" spans="1:9" x14ac:dyDescent="0.3">
      <c r="A2" s="6" t="s">
        <v>151</v>
      </c>
      <c r="B2" s="8" t="s">
        <v>152</v>
      </c>
      <c r="C2" s="7" t="s">
        <v>153</v>
      </c>
      <c r="D2" s="11" t="s">
        <v>154</v>
      </c>
      <c r="F2" s="4" t="s">
        <v>151</v>
      </c>
      <c r="G2" s="4" t="s">
        <v>152</v>
      </c>
      <c r="H2" s="4" t="s">
        <v>153</v>
      </c>
      <c r="I2" s="4" t="s">
        <v>156</v>
      </c>
    </row>
    <row r="3" spans="1:9" x14ac:dyDescent="0.3">
      <c r="A3" s="9">
        <v>137</v>
      </c>
      <c r="B3" s="5">
        <v>44582</v>
      </c>
      <c r="C3" s="4" t="s">
        <v>228</v>
      </c>
      <c r="D3" s="4" t="s">
        <v>229</v>
      </c>
      <c r="F3" s="4"/>
      <c r="G3" s="4"/>
      <c r="H3" s="4"/>
      <c r="I3" s="4"/>
    </row>
    <row r="4" spans="1:9" x14ac:dyDescent="0.3">
      <c r="A4" s="9">
        <v>138</v>
      </c>
      <c r="B4" s="10">
        <v>44603</v>
      </c>
      <c r="C4" s="4" t="s">
        <v>230</v>
      </c>
      <c r="D4" s="4" t="s">
        <v>231</v>
      </c>
      <c r="F4" s="4"/>
      <c r="G4" s="4"/>
      <c r="H4" s="4"/>
      <c r="I4" s="4"/>
    </row>
    <row r="5" spans="1:9" x14ac:dyDescent="0.3">
      <c r="A5" s="9"/>
      <c r="B5" s="4"/>
      <c r="C5" s="4"/>
      <c r="D5" s="4"/>
      <c r="F5" s="4"/>
      <c r="G5" s="4"/>
      <c r="H5" s="4"/>
      <c r="I5" s="4"/>
    </row>
    <row r="6" spans="1:9" x14ac:dyDescent="0.3">
      <c r="A6" s="9"/>
      <c r="B6" s="10"/>
      <c r="C6" s="4"/>
      <c r="D6" s="4"/>
      <c r="F6" s="4"/>
      <c r="G6" s="4"/>
      <c r="H6" s="4"/>
      <c r="I6" s="4"/>
    </row>
    <row r="7" spans="1:9" x14ac:dyDescent="0.3">
      <c r="A7" s="9"/>
      <c r="B7" s="10"/>
      <c r="C7" s="4"/>
      <c r="D7" s="4"/>
      <c r="F7" s="4"/>
      <c r="G7" s="4"/>
      <c r="H7" s="4"/>
      <c r="I7" s="4"/>
    </row>
    <row r="8" spans="1:9" x14ac:dyDescent="0.3">
      <c r="A8" s="9"/>
      <c r="B8" s="10"/>
      <c r="C8" s="4"/>
      <c r="D8" s="4"/>
      <c r="F8" s="4"/>
      <c r="G8" s="4"/>
      <c r="H8" s="4"/>
      <c r="I8" s="4"/>
    </row>
    <row r="9" spans="1:9" x14ac:dyDescent="0.3">
      <c r="A9" s="9"/>
      <c r="B9" s="10"/>
      <c r="C9" s="4"/>
      <c r="D9" s="4"/>
      <c r="F9" s="4"/>
      <c r="G9" s="4"/>
      <c r="H9" s="4"/>
      <c r="I9" s="4"/>
    </row>
    <row r="10" spans="1:9" x14ac:dyDescent="0.3">
      <c r="A10" s="6"/>
      <c r="B10" s="4"/>
      <c r="C10" s="4"/>
      <c r="D10" s="4"/>
      <c r="F10" s="4"/>
      <c r="G10" s="4"/>
      <c r="H10" s="4"/>
      <c r="I10" s="4"/>
    </row>
    <row r="11" spans="1:9" x14ac:dyDescent="0.3">
      <c r="A11" s="6"/>
      <c r="B11" s="4"/>
      <c r="C11" s="4"/>
      <c r="D11" s="4"/>
      <c r="F11" s="4"/>
      <c r="G11" s="4"/>
      <c r="H11" s="4"/>
      <c r="I11" s="4"/>
    </row>
    <row r="12" spans="1:9" x14ac:dyDescent="0.3">
      <c r="A12" s="6"/>
      <c r="B12" s="4"/>
      <c r="C12" s="4"/>
      <c r="D12" s="4"/>
      <c r="F12" s="4"/>
      <c r="G12" s="4"/>
      <c r="H12" s="4"/>
      <c r="I12" s="4"/>
    </row>
    <row r="13" spans="1:9" x14ac:dyDescent="0.3">
      <c r="A13" s="6"/>
      <c r="B13" s="4"/>
      <c r="C13" s="4"/>
      <c r="D13" s="4"/>
      <c r="F13" s="4"/>
      <c r="G13" s="4"/>
      <c r="H13" s="4"/>
      <c r="I13" s="4"/>
    </row>
    <row r="14" spans="1:9" x14ac:dyDescent="0.3">
      <c r="A14" s="6"/>
      <c r="B14" s="4"/>
      <c r="C14" s="4"/>
      <c r="D14" s="4"/>
      <c r="F14" s="4"/>
      <c r="G14" s="4"/>
      <c r="H14" s="4"/>
      <c r="I14" s="4"/>
    </row>
    <row r="15" spans="1:9" x14ac:dyDescent="0.3">
      <c r="A15" s="6"/>
      <c r="B15" s="4"/>
      <c r="C15" s="4"/>
      <c r="D15" s="4"/>
      <c r="F15" s="4"/>
      <c r="G15" s="4"/>
      <c r="H15" s="4"/>
      <c r="I15" s="4"/>
    </row>
    <row r="16" spans="1:9" x14ac:dyDescent="0.3">
      <c r="A16" s="6"/>
      <c r="B16" s="4"/>
      <c r="C16" s="4"/>
      <c r="D16" s="4"/>
      <c r="F16" s="4"/>
      <c r="G16" s="4"/>
      <c r="H16" s="4"/>
      <c r="I16" s="4"/>
    </row>
    <row r="17" spans="1:9" x14ac:dyDescent="0.3">
      <c r="A17" s="6"/>
      <c r="B17" s="4"/>
      <c r="C17" s="4"/>
      <c r="D17" s="4"/>
      <c r="F17" s="4"/>
      <c r="G17" s="4"/>
      <c r="H17" s="4"/>
      <c r="I17" s="4"/>
    </row>
    <row r="18" spans="1:9" x14ac:dyDescent="0.3">
      <c r="A18" s="6"/>
      <c r="B18" s="4"/>
      <c r="C18" s="4"/>
      <c r="D18" s="4"/>
      <c r="F18" s="4"/>
      <c r="G18" s="4"/>
      <c r="H18" s="4"/>
      <c r="I18" s="4"/>
    </row>
    <row r="19" spans="1:9" x14ac:dyDescent="0.3">
      <c r="A19" s="6"/>
      <c r="B19" s="4"/>
      <c r="C19" s="4"/>
      <c r="D19" s="4"/>
      <c r="F19" s="4"/>
      <c r="G19" s="4"/>
      <c r="H19" s="4"/>
      <c r="I19" s="4"/>
    </row>
    <row r="20" spans="1:9" x14ac:dyDescent="0.3">
      <c r="A20" s="6"/>
      <c r="B20" s="4"/>
      <c r="C20" s="4"/>
      <c r="D20" s="4"/>
      <c r="F20" s="4"/>
      <c r="G20" s="4"/>
      <c r="H20" s="4"/>
      <c r="I20" s="4"/>
    </row>
    <row r="21" spans="1:9" x14ac:dyDescent="0.3">
      <c r="A21" s="6"/>
      <c r="B21" s="4"/>
      <c r="C21" s="4"/>
      <c r="D21" s="4"/>
      <c r="F21" s="4"/>
      <c r="G21" s="4"/>
      <c r="H21" s="4"/>
      <c r="I21" s="4"/>
    </row>
    <row r="22" spans="1:9" x14ac:dyDescent="0.3">
      <c r="A22" s="4"/>
      <c r="B22" s="4"/>
      <c r="C22" s="4"/>
      <c r="D22" s="4"/>
      <c r="F22" s="4"/>
      <c r="G22" s="4"/>
      <c r="H22" s="4"/>
      <c r="I22" s="4"/>
    </row>
    <row r="23" spans="1:9" x14ac:dyDescent="0.3">
      <c r="A23" s="4"/>
      <c r="B23" s="4"/>
      <c r="C23" s="4"/>
    </row>
    <row r="24" spans="1:9" x14ac:dyDescent="0.3">
      <c r="A24" s="4"/>
      <c r="B24" s="4"/>
      <c r="C24" s="4"/>
    </row>
    <row r="25" spans="1:9" x14ac:dyDescent="0.3">
      <c r="A25" s="4"/>
      <c r="B25" s="4"/>
      <c r="C25" s="4"/>
    </row>
    <row r="26" spans="1:9" x14ac:dyDescent="0.3">
      <c r="A26" s="4"/>
      <c r="B26" s="4"/>
      <c r="C26" s="4"/>
    </row>
    <row r="27" spans="1:9" x14ac:dyDescent="0.3">
      <c r="A27" s="4"/>
      <c r="B27" s="4"/>
      <c r="C27" s="4"/>
    </row>
    <row r="28" spans="1:9" x14ac:dyDescent="0.3">
      <c r="A28" s="4"/>
      <c r="B28" s="4"/>
      <c r="C28" s="4"/>
    </row>
    <row r="29" spans="1:9" x14ac:dyDescent="0.3">
      <c r="A29" s="4"/>
      <c r="B29" s="4"/>
      <c r="C29" s="4"/>
    </row>
    <row r="30" spans="1:9" x14ac:dyDescent="0.3">
      <c r="A30" s="4"/>
      <c r="B30" s="4"/>
      <c r="C30" s="4"/>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CAMPAÑAS EXTERNAS</vt:lpstr>
      <vt:lpstr>CAMPAÑAS INTERNAS</vt:lpstr>
      <vt:lpstr>RENDICION DE CUENTAS</vt:lpstr>
      <vt:lpstr>Detalle del Plan</vt:lpstr>
      <vt:lpstr>INCIDIGITAL POR TEMAS 2022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Asistente Comunicaciones</dc:creator>
  <cp:lastModifiedBy>ROBERT TORRES VELANDIA</cp:lastModifiedBy>
  <dcterms:created xsi:type="dcterms:W3CDTF">2020-03-03T20:10:30Z</dcterms:created>
  <dcterms:modified xsi:type="dcterms:W3CDTF">2022-02-21T21:12:48Z</dcterms:modified>
</cp:coreProperties>
</file>