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mc:AlternateContent xmlns:mc="http://schemas.openxmlformats.org/markup-compatibility/2006">
    <mc:Choice Requires="x15">
      <x15ac:absPath xmlns:x15ac="http://schemas.microsoft.com/office/spreadsheetml/2010/11/ac" url="C:\MARTHA TRABAJO 2020-2024\PÁGINA WEB\2024\"/>
    </mc:Choice>
  </mc:AlternateContent>
  <xr:revisionPtr revIDLastSave="0" documentId="13_ncr:1_{61C3EAA0-0112-472A-AA75-271EB2BB5E0A}" xr6:coauthVersionLast="36" xr6:coauthVersionMax="47" xr10:uidLastSave="{00000000-0000-0000-0000-000000000000}"/>
  <bookViews>
    <workbookView xWindow="0" yWindow="0" windowWidth="28800" windowHeight="11625" xr2:uid="{00000000-000D-0000-FFFF-FFFF00000000}"/>
  </bookViews>
  <sheets>
    <sheet name="Cronograma PINAR" sheetId="19" r:id="rId1"/>
  </sheets>
  <definedNames>
    <definedName name="COLORES">#REF!</definedName>
    <definedName name="_xlnm.Criteria">#REF!</definedName>
    <definedName name="_xlnm.Print_Titles" localSheetId="0">'Cronograma PINAR'!$1:$2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Q14" i="19" l="1"/>
  <c r="Q18" i="19"/>
  <c r="R18" i="19" s="1"/>
  <c r="P18" i="19"/>
  <c r="N18" i="19"/>
  <c r="L18" i="19"/>
  <c r="J18" i="19"/>
  <c r="Q21" i="19"/>
  <c r="R21" i="19" s="1"/>
  <c r="P21" i="19"/>
  <c r="N21" i="19"/>
  <c r="L21" i="19"/>
  <c r="J21" i="19"/>
  <c r="Q16" i="19"/>
  <c r="R16" i="19" s="1"/>
  <c r="P16" i="19"/>
  <c r="N16" i="19"/>
  <c r="L16" i="19"/>
  <c r="J16" i="19"/>
  <c r="Q17" i="19"/>
  <c r="R17" i="19" s="1"/>
  <c r="P17" i="19"/>
  <c r="N17" i="19"/>
  <c r="L17" i="19"/>
  <c r="J17" i="19"/>
  <c r="Q7" i="19"/>
  <c r="R7" i="19" s="1"/>
  <c r="P7" i="19"/>
  <c r="N7" i="19"/>
  <c r="L7" i="19"/>
  <c r="J7" i="19"/>
  <c r="Q6" i="19"/>
  <c r="R6" i="19" s="1"/>
  <c r="P6" i="19"/>
  <c r="N6" i="19"/>
  <c r="L6" i="19"/>
  <c r="J6" i="19"/>
  <c r="Q5" i="19"/>
  <c r="R5" i="19" s="1"/>
  <c r="P5" i="19"/>
  <c r="N5" i="19"/>
  <c r="L5" i="19"/>
  <c r="J5" i="19"/>
  <c r="Q4" i="19"/>
  <c r="R4" i="19" s="1"/>
  <c r="P4" i="19"/>
  <c r="N4" i="19"/>
  <c r="L4" i="19"/>
  <c r="J4" i="19"/>
  <c r="J25" i="19" l="1"/>
  <c r="L25" i="19"/>
  <c r="N25" i="19"/>
  <c r="P25" i="19"/>
  <c r="Q25" i="19"/>
  <c r="R25" i="19" s="1"/>
  <c r="Q22" i="19" l="1"/>
  <c r="R14" i="19" l="1"/>
  <c r="Q20" i="19" l="1"/>
  <c r="Q23" i="19"/>
  <c r="Q24" i="19"/>
  <c r="Q19" i="19"/>
  <c r="Q15" i="19"/>
  <c r="R15" i="19" s="1"/>
  <c r="J15" i="19" l="1"/>
  <c r="P15" i="19"/>
  <c r="N15" i="19"/>
  <c r="L15" i="19"/>
  <c r="L14" i="19"/>
  <c r="Q13" i="19"/>
  <c r="R13" i="19" s="1"/>
  <c r="Q12" i="19"/>
  <c r="R12" i="19" s="1"/>
  <c r="J13" i="19"/>
  <c r="J12" i="19"/>
  <c r="L13" i="19"/>
  <c r="N13" i="19"/>
  <c r="P13" i="19"/>
  <c r="L12" i="19"/>
  <c r="N12" i="19"/>
  <c r="P12" i="19"/>
  <c r="Q8" i="19" l="1"/>
  <c r="R8" i="19" s="1"/>
  <c r="Q9" i="19"/>
  <c r="R9" i="19" s="1"/>
  <c r="Q10" i="19"/>
  <c r="R10" i="19" s="1"/>
  <c r="Q11" i="19"/>
  <c r="R11" i="19" s="1"/>
  <c r="R23" i="19"/>
  <c r="R24" i="19"/>
  <c r="Q3" i="19"/>
  <c r="R3" i="19" s="1"/>
  <c r="P8" i="19" l="1"/>
  <c r="P9" i="19"/>
  <c r="P10" i="19"/>
  <c r="P11" i="19"/>
  <c r="P14" i="19"/>
  <c r="P19" i="19"/>
  <c r="R19" i="19" s="1"/>
  <c r="P20" i="19"/>
  <c r="R20" i="19" s="1"/>
  <c r="P22" i="19"/>
  <c r="R22" i="19" s="1"/>
  <c r="P23" i="19"/>
  <c r="P24" i="19"/>
  <c r="P3" i="19"/>
  <c r="N8" i="19"/>
  <c r="N9" i="19"/>
  <c r="N10" i="19"/>
  <c r="N11" i="19"/>
  <c r="N14" i="19"/>
  <c r="N19" i="19"/>
  <c r="N20" i="19"/>
  <c r="N22" i="19"/>
  <c r="N23" i="19"/>
  <c r="N24" i="19"/>
  <c r="N3" i="19"/>
  <c r="L11" i="19"/>
  <c r="L19" i="19"/>
  <c r="L23" i="19"/>
  <c r="L24" i="19"/>
  <c r="R27" i="19" l="1"/>
  <c r="D26" i="19"/>
  <c r="J8" i="19" l="1"/>
  <c r="J9" i="19"/>
  <c r="J10" i="19"/>
  <c r="J11" i="19"/>
  <c r="J14" i="19"/>
  <c r="J19" i="19"/>
  <c r="J20" i="19"/>
  <c r="J22" i="19"/>
  <c r="J23" i="19"/>
  <c r="J24" i="19"/>
  <c r="L8" i="19" l="1"/>
  <c r="L9" i="19"/>
  <c r="L10" i="19"/>
  <c r="L3" i="19"/>
  <c r="L22" i="19"/>
  <c r="L20" i="19"/>
</calcChain>
</file>

<file path=xl/sharedStrings.xml><?xml version="1.0" encoding="utf-8"?>
<sst xmlns="http://schemas.openxmlformats.org/spreadsheetml/2006/main" count="92" uniqueCount="74">
  <si>
    <t>CRONOGRAMA DE ACTIVIDADES PINAR</t>
  </si>
  <si>
    <t>EJECUCIÓN TRIMESTRAL PINAR</t>
  </si>
  <si>
    <t>TRIMESTRE I</t>
  </si>
  <si>
    <t>TRIMESTRE II</t>
  </si>
  <si>
    <t>TRIMESTRE III</t>
  </si>
  <si>
    <t>TRIMESTRE IV</t>
  </si>
  <si>
    <t>ITEM</t>
  </si>
  <si>
    <t>EJE TEMATICO</t>
  </si>
  <si>
    <t>ACTIVIDAD</t>
  </si>
  <si>
    <t>%   Programado</t>
  </si>
  <si>
    <t>Trimestre I</t>
  </si>
  <si>
    <t>Trimestre II</t>
  </si>
  <si>
    <t>Trimestre III</t>
  </si>
  <si>
    <t>Trimestre IV</t>
  </si>
  <si>
    <t>AVANCE ACTIVIDAD</t>
  </si>
  <si>
    <t>% EJECUTADO</t>
  </si>
  <si>
    <t>EVIDENCIA</t>
  </si>
  <si>
    <t>ENERO</t>
  </si>
  <si>
    <t>FEBRERO</t>
  </si>
  <si>
    <t>MARZO</t>
  </si>
  <si>
    <t>ABRIL</t>
  </si>
  <si>
    <t>MAYO</t>
  </si>
  <si>
    <t>JUNIO</t>
  </si>
  <si>
    <t>JULIO</t>
  </si>
  <si>
    <t>AGOSTO</t>
  </si>
  <si>
    <t>SEPTIEMBRE</t>
  </si>
  <si>
    <t>OCTUBRE</t>
  </si>
  <si>
    <t>NOVIEMBRE</t>
  </si>
  <si>
    <t>DICIEMBRE</t>
  </si>
  <si>
    <t>Elaboración, actualización de los documentos del SIG necesarios para el proceso de Gestión Documental.</t>
  </si>
  <si>
    <t>Actualizar logos de los formatos de uso institucional, conforme a las directrices de las presidencia de la Republica.</t>
  </si>
  <si>
    <t>Cumplido</t>
  </si>
  <si>
    <t>Actualizar los siguientes formatos:
1. Formato de inventario documental - FUID 
2. Formato de TRD (ajustar formato según necesidades de la entidad e Incluir intructivo para el diligenciamiento de los formatos.
3. Actualzar formato control consulta y prestamo de documentos.</t>
  </si>
  <si>
    <t>Creación formatos:
1. Banco Termininolgico
2. Matriz de Series y Subseries Documentales
3. Cuadro de Clasificacion Documental -CCD
4. Tablas de Control de Acceso</t>
  </si>
  <si>
    <t>Formato Tablas de Control de Acceso_TCA</t>
  </si>
  <si>
    <t>Actualizar los Procedimientos de correspondencia externa, interna y recibida, modificar nombres de los procedimientos.</t>
  </si>
  <si>
    <t>Asesorias y Capcitaciones Internas en ORFEO y Gestión Documental</t>
  </si>
  <si>
    <t>Realizar la creación de cuentas de Orfeo al personal que ingresa a la Institución, según requerimiento oficial por parte del Jefe, al igual que generar los paz y salvos correspondientes para los funcionarios que se retiren de la entidad.</t>
  </si>
  <si>
    <t>Soportes Creación de usuarios _ORFEO y
Solicitudes de usuarios ORFEO</t>
  </si>
  <si>
    <t>Realizar  1 capacitación general en el uso del aplicativo ORFEO, en conjunto con la Oficina de Atención Ciudadana.</t>
  </si>
  <si>
    <t>Registro Asistencia PQRSD y Gestión Documental y Presentación</t>
  </si>
  <si>
    <t>Realizar 02 campañas en temas de Gestión Documental, a través de boletines informativos e infografías.</t>
  </si>
  <si>
    <t>Infografia Gestion Documental</t>
  </si>
  <si>
    <t>Programar capacitaciones externas a los responsables de archivo del INCI y a quienes apoyan el proceso de Gestión Documental a traves del AGN.</t>
  </si>
  <si>
    <t>Realizar 02 capacitaciones anuales para cada uno de los integrantes del Proceso Gestión Documental con el AGN (Cualificación del personal)</t>
  </si>
  <si>
    <t>Certificado Capacitacion AGN</t>
  </si>
  <si>
    <t>Actualizar, publicar y ejecutar el Plan de Conservación Documental.</t>
  </si>
  <si>
    <t>Actualizar el Plan de Conservacion Documental</t>
  </si>
  <si>
    <t>Ejecutar el Plan de Conservación Documental</t>
  </si>
  <si>
    <t>Actualizar, publicar y ejecutar el Programa de Gestión Documental - PGD.</t>
  </si>
  <si>
    <t>Actualizar el Programa de Gestión Documental</t>
  </si>
  <si>
    <t xml:space="preserve">Ejecutar el Programa de Gestión Documental </t>
  </si>
  <si>
    <t>Cronograma</t>
  </si>
  <si>
    <t>Gestión y Tramite de Documentos en la Entidad</t>
  </si>
  <si>
    <t>Apoyar a dependencias en la consulta y prestamo de los documentos necesarios para dar respuesta a requerimientos (PQRSD, Derechos de Petición, Tutelas, Bonos Pensionales, CETIL, entre otros)</t>
  </si>
  <si>
    <t>Control consulta prestamos documental
Control seguimiento consulta  prest documental</t>
  </si>
  <si>
    <t>Optimizar la Gestión Documental Institucional de la entidad - Procesos de Contratación</t>
  </si>
  <si>
    <t>Elaborar los procesos de contratación del personal de apoyo al proceso de gestión documental, revisando el perfil de cada uno de ellos, quienes apoyan el desarrollo de las actividades del Proceso Gestión Documental.</t>
  </si>
  <si>
    <t>Apoyar la elaboración de estudios previos para el proceso de contratación  para la elaboración del diagnóstico institucional "implementación del sistema de gestión de documentos electronicos" en Instituto Nacional para Ciegos y anexos técnicos que se deriven del mismo.</t>
  </si>
  <si>
    <t>Elaboración de estudios para la adquisición de estantería en el archivo central.</t>
  </si>
  <si>
    <t>Esrudio de mercado y Analisis del sector</t>
  </si>
  <si>
    <t>Presentar Propuesta de Tablas de Retención ante el Comité Institucional de Gestión y Desempeño.</t>
  </si>
  <si>
    <t>Actualización y ajuste Final Cuadros de Clasificación Documental. (codificación de series y subseries documentales).</t>
  </si>
  <si>
    <t>Cuadros de Clasificación Documental</t>
  </si>
  <si>
    <t>Actualización y ajuste Final Banco Terminologico.</t>
  </si>
  <si>
    <t>Elaboración matriz de definiciones de series y subseries documentales.</t>
  </si>
  <si>
    <t xml:space="preserve"> Matriz de  series y subseries documentales.</t>
  </si>
  <si>
    <t>Elaboración Tablas de Control de Acceso</t>
  </si>
  <si>
    <t>Elaboración y construcción Memoria Descriptiva para el posterior envio de las TRD al AGN según normatividad vigente.</t>
  </si>
  <si>
    <t>Memoria Descriptiva</t>
  </si>
  <si>
    <t>Presentación de TRD al Comité Institucional de Gestión y Desempeño.</t>
  </si>
  <si>
    <t>Presentacion TRD</t>
  </si>
  <si>
    <t xml:space="preserve">Envio de TRD al AGN para la aprobación y convalidación </t>
  </si>
  <si>
    <t>AVANCE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</si>
</sst>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sz val="11"/>
      <color theme="0"/>
      <name val="Arial"/>
      <family val="2"/>
    </font>
    <font>
      <b/>
      <sz val="11"/>
      <name val="Arial"/>
      <family val="2"/>
    </font>
    <font>
      <b/>
      <sz val="9"/>
      <color theme="1"/>
      <name val="Arial"/>
      <family val="2"/>
    </font>
    <font>
      <b/>
      <sz val="9"/>
      <color theme="0"/>
      <name val="Arial"/>
      <family val="2"/>
    </font>
    <font>
      <b/>
      <sz val="9"/>
      <name val="Arial"/>
      <family val="2"/>
    </font>
    <font>
      <sz val="9"/>
      <color theme="1"/>
      <name val="Arial"/>
      <family val="2"/>
    </font>
    <font>
      <sz val="9"/>
      <name val="Arial"/>
      <family val="2"/>
    </font>
    <font>
      <sz val="9"/>
      <color rgb="FF000000"/>
      <name val="Arial"/>
      <family val="2"/>
    </font>
    <font>
      <b/>
      <sz val="9"/>
      <color theme="5" tint="-0.249977111117893"/>
      <name val="Arial"/>
      <family val="2"/>
    </font>
  </fonts>
  <fills count="13">
    <fill>
      <patternFill patternType="none"/>
    </fill>
    <fill>
      <patternFill patternType="gray125"/>
    </fill>
    <fill>
      <patternFill patternType="solid">
        <fgColor theme="3" tint="0.79998168889431442"/>
        <bgColor indexed="64"/>
      </patternFill>
    </fill>
    <fill>
      <patternFill patternType="solid">
        <fgColor theme="2" tint="-0.499984740745262"/>
        <bgColor indexed="64"/>
      </patternFill>
    </fill>
    <fill>
      <patternFill patternType="solid">
        <fgColor theme="6" tint="-0.499984740745262"/>
        <bgColor indexed="64"/>
      </patternFill>
    </fill>
    <fill>
      <patternFill patternType="solid">
        <fgColor theme="3" tint="0.59999389629810485"/>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3" tint="0.39997558519241921"/>
        <bgColor indexed="64"/>
      </patternFill>
    </fill>
    <fill>
      <patternFill patternType="solid">
        <fgColor rgb="FFFFFF00"/>
        <bgColor indexed="64"/>
      </patternFill>
    </fill>
    <fill>
      <patternFill patternType="solid">
        <fgColor rgb="FF4472C4"/>
        <bgColor indexed="64"/>
      </patternFill>
    </fill>
    <fill>
      <patternFill patternType="solid">
        <fgColor theme="0"/>
        <bgColor indexed="64"/>
      </patternFill>
    </fill>
    <fill>
      <patternFill patternType="solid">
        <fgColor theme="0" tint="-0.249977111117893"/>
        <bgColor indexed="64"/>
      </patternFill>
    </fill>
  </fills>
  <borders count="32">
    <border>
      <left/>
      <right/>
      <top/>
      <bottom/>
      <diagonal/>
    </border>
    <border>
      <left style="thin">
        <color auto="1"/>
      </left>
      <right style="thin">
        <color auto="1"/>
      </right>
      <top style="thin">
        <color auto="1"/>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auto="1"/>
      </top>
      <bottom style="thin">
        <color auto="1"/>
      </bottom>
      <diagonal/>
    </border>
    <border>
      <left style="medium">
        <color rgb="FF4472C4"/>
      </left>
      <right style="thin">
        <color rgb="FF4472C4"/>
      </right>
      <top style="medium">
        <color rgb="FF4472C4"/>
      </top>
      <bottom style="medium">
        <color rgb="FF4472C4"/>
      </bottom>
      <diagonal/>
    </border>
    <border>
      <left style="thin">
        <color rgb="FF4472C4"/>
      </left>
      <right style="medium">
        <color rgb="FF4472C4"/>
      </right>
      <top style="medium">
        <color rgb="FF4472C4"/>
      </top>
      <bottom style="medium">
        <color rgb="FF4472C4"/>
      </bottom>
      <diagonal/>
    </border>
    <border>
      <left style="medium">
        <color rgb="FF4472C4"/>
      </left>
      <right style="thin">
        <color theme="0"/>
      </right>
      <top style="medium">
        <color rgb="FF4472C4"/>
      </top>
      <bottom/>
      <diagonal/>
    </border>
    <border>
      <left style="thin">
        <color theme="0"/>
      </left>
      <right style="thin">
        <color theme="0"/>
      </right>
      <top style="medium">
        <color rgb="FF4472C4"/>
      </top>
      <bottom/>
      <diagonal/>
    </border>
    <border>
      <left style="thin">
        <color theme="0"/>
      </left>
      <right style="medium">
        <color rgb="FF4472C4"/>
      </right>
      <top style="medium">
        <color rgb="FF4472C4"/>
      </top>
      <bottom/>
      <diagonal/>
    </border>
    <border>
      <left style="thin">
        <color auto="1"/>
      </left>
      <right/>
      <top style="thin">
        <color auto="1"/>
      </top>
      <bottom style="thin">
        <color auto="1"/>
      </bottom>
      <diagonal/>
    </border>
    <border>
      <left style="medium">
        <color rgb="FF4472C4"/>
      </left>
      <right style="medium">
        <color rgb="FF4472C4"/>
      </right>
      <top/>
      <bottom style="medium">
        <color rgb="FF4472C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medium">
        <color indexed="64"/>
      </right>
      <top/>
      <bottom style="thin">
        <color auto="1"/>
      </bottom>
      <diagonal/>
    </border>
    <border>
      <left style="medium">
        <color indexed="64"/>
      </left>
      <right style="thin">
        <color auto="1"/>
      </right>
      <top style="medium">
        <color indexed="64"/>
      </top>
      <bottom/>
      <diagonal/>
    </border>
    <border>
      <left style="thin">
        <color auto="1"/>
      </left>
      <right style="medium">
        <color indexed="64"/>
      </right>
      <top style="medium">
        <color indexed="64"/>
      </top>
      <bottom/>
      <diagonal/>
    </border>
    <border>
      <left/>
      <right/>
      <top style="thin">
        <color indexed="64"/>
      </top>
      <bottom style="medium">
        <color indexed="64"/>
      </bottom>
      <diagonal/>
    </border>
    <border>
      <left style="thin">
        <color theme="0"/>
      </left>
      <right style="medium">
        <color rgb="FF4472C4"/>
      </right>
      <top style="thin">
        <color theme="0"/>
      </top>
      <bottom/>
      <diagonal/>
    </border>
  </borders>
  <cellStyleXfs count="2">
    <xf numFmtId="0" fontId="0" fillId="0" borderId="0"/>
    <xf numFmtId="9" fontId="1" fillId="0" borderId="0" applyFont="0" applyFill="0" applyBorder="0" applyAlignment="0" applyProtection="0"/>
  </cellStyleXfs>
  <cellXfs count="99">
    <xf numFmtId="0" fontId="0" fillId="0" borderId="0" xfId="0"/>
    <xf numFmtId="0" fontId="2" fillId="0" borderId="0" xfId="0" applyFont="1" applyAlignment="1">
      <alignment horizontal="center"/>
    </xf>
    <xf numFmtId="0" fontId="2" fillId="0" borderId="0" xfId="0" applyFont="1"/>
    <xf numFmtId="9" fontId="3" fillId="9" borderId="15" xfId="0" applyNumberFormat="1" applyFont="1" applyFill="1" applyBorder="1" applyAlignment="1">
      <alignment horizontal="center"/>
    </xf>
    <xf numFmtId="9" fontId="3" fillId="9" borderId="14" xfId="0" applyNumberFormat="1" applyFont="1" applyFill="1" applyBorder="1" applyAlignment="1">
      <alignment horizontal="center"/>
    </xf>
    <xf numFmtId="0" fontId="9" fillId="0" borderId="0" xfId="0" applyFont="1"/>
    <xf numFmtId="0" fontId="6" fillId="5" borderId="2" xfId="0" applyFont="1" applyFill="1" applyBorder="1" applyAlignment="1">
      <alignment horizontal="center" vertical="center"/>
    </xf>
    <xf numFmtId="0" fontId="6" fillId="5" borderId="1" xfId="0" applyFont="1" applyFill="1" applyBorder="1" applyAlignment="1">
      <alignment horizontal="center" vertical="center"/>
    </xf>
    <xf numFmtId="0" fontId="6" fillId="5" borderId="3" xfId="0" applyFont="1" applyFill="1" applyBorder="1" applyAlignment="1">
      <alignment horizontal="center" vertical="center"/>
    </xf>
    <xf numFmtId="0" fontId="9" fillId="0" borderId="0" xfId="0" applyFont="1" applyAlignment="1">
      <alignment horizontal="justify" vertical="center"/>
    </xf>
    <xf numFmtId="0" fontId="9" fillId="0" borderId="2" xfId="0" applyFont="1" applyBorder="1" applyAlignment="1">
      <alignment horizontal="center" vertical="center"/>
    </xf>
    <xf numFmtId="0" fontId="9" fillId="0" borderId="1" xfId="0" applyFont="1" applyBorder="1" applyAlignment="1">
      <alignment horizontal="center" vertical="center"/>
    </xf>
    <xf numFmtId="0" fontId="9" fillId="0" borderId="3" xfId="0" applyFont="1" applyBorder="1" applyAlignment="1">
      <alignment horizontal="center" vertical="center"/>
    </xf>
    <xf numFmtId="0" fontId="9" fillId="0" borderId="2" xfId="0" applyFont="1" applyBorder="1" applyAlignment="1">
      <alignment horizontal="justify" vertical="center"/>
    </xf>
    <xf numFmtId="0" fontId="9" fillId="0" borderId="1" xfId="0" applyFont="1" applyBorder="1" applyAlignment="1">
      <alignment horizontal="justify" vertical="center"/>
    </xf>
    <xf numFmtId="0" fontId="9" fillId="0" borderId="3" xfId="0" applyFont="1" applyBorder="1" applyAlignment="1">
      <alignment horizontal="justify" vertical="center"/>
    </xf>
    <xf numFmtId="0" fontId="9" fillId="0" borderId="13" xfId="0" applyFont="1" applyBorder="1" applyAlignment="1">
      <alignment horizontal="justify" vertical="center"/>
    </xf>
    <xf numFmtId="0" fontId="9" fillId="0" borderId="19" xfId="0" applyFont="1" applyBorder="1" applyAlignment="1">
      <alignment horizontal="justify" vertical="center"/>
    </xf>
    <xf numFmtId="0" fontId="10" fillId="0" borderId="0" xfId="0" applyFont="1" applyAlignment="1">
      <alignment horizontal="justify" vertical="center"/>
    </xf>
    <xf numFmtId="0" fontId="10" fillId="0" borderId="2" xfId="0" applyFont="1" applyBorder="1" applyAlignment="1">
      <alignment horizontal="center" vertical="center"/>
    </xf>
    <xf numFmtId="0" fontId="10" fillId="0" borderId="1" xfId="0" applyFont="1" applyBorder="1" applyAlignment="1">
      <alignment horizontal="justify" vertical="center"/>
    </xf>
    <xf numFmtId="0" fontId="10" fillId="0" borderId="3" xfId="0" applyFont="1" applyBorder="1" applyAlignment="1">
      <alignment horizontal="justify" vertical="center"/>
    </xf>
    <xf numFmtId="0" fontId="10" fillId="0" borderId="2" xfId="0" applyFont="1" applyBorder="1" applyAlignment="1">
      <alignment horizontal="justify" vertical="center"/>
    </xf>
    <xf numFmtId="0" fontId="9" fillId="0" borderId="2" xfId="0" applyFont="1" applyBorder="1" applyAlignment="1">
      <alignment horizontal="justify" vertical="center" wrapText="1"/>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6" xfId="0" applyFont="1" applyBorder="1" applyAlignment="1">
      <alignment horizontal="justify" vertical="center"/>
    </xf>
    <xf numFmtId="0" fontId="9" fillId="0" borderId="0" xfId="0" applyFont="1" applyAlignment="1">
      <alignment horizontal="center" vertical="center"/>
    </xf>
    <xf numFmtId="0" fontId="6" fillId="0" borderId="0" xfId="0" applyFont="1" applyAlignment="1">
      <alignment horizontal="center" vertical="center" wrapText="1"/>
    </xf>
    <xf numFmtId="0" fontId="9" fillId="0" borderId="0" xfId="0" applyFont="1" applyAlignment="1">
      <alignment horizontal="center"/>
    </xf>
    <xf numFmtId="9" fontId="9" fillId="9" borderId="20" xfId="1" applyFont="1" applyFill="1" applyBorder="1" applyAlignment="1">
      <alignment horizontal="center"/>
    </xf>
    <xf numFmtId="0" fontId="6" fillId="0" borderId="23" xfId="0" applyFont="1" applyBorder="1" applyAlignment="1">
      <alignment horizontal="center" vertical="center" wrapText="1"/>
    </xf>
    <xf numFmtId="0" fontId="6" fillId="0" borderId="24" xfId="0" applyFont="1" applyBorder="1" applyAlignment="1">
      <alignment horizontal="center" vertical="center" wrapText="1"/>
    </xf>
    <xf numFmtId="0" fontId="11" fillId="0" borderId="2" xfId="0" applyFont="1" applyBorder="1" applyAlignment="1">
      <alignment vertical="center" wrapText="1"/>
    </xf>
    <xf numFmtId="0" fontId="11" fillId="0" borderId="2" xfId="0" applyFont="1" applyBorder="1" applyAlignment="1">
      <alignment horizontal="justify" vertical="center" wrapText="1"/>
    </xf>
    <xf numFmtId="0" fontId="11" fillId="0" borderId="4" xfId="0" applyFont="1" applyBorder="1" applyAlignment="1">
      <alignment horizontal="justify" vertical="center" wrapText="1"/>
    </xf>
    <xf numFmtId="0" fontId="6" fillId="0" borderId="27" xfId="0" applyFont="1" applyBorder="1" applyAlignment="1">
      <alignment horizontal="center" vertical="center" wrapText="1"/>
    </xf>
    <xf numFmtId="0" fontId="6" fillId="7" borderId="21" xfId="0" applyFont="1" applyFill="1" applyBorder="1" applyAlignment="1">
      <alignment horizontal="center" vertical="center"/>
    </xf>
    <xf numFmtId="164" fontId="9" fillId="0" borderId="23" xfId="1" applyNumberFormat="1" applyFont="1" applyFill="1" applyBorder="1" applyAlignment="1">
      <alignment horizontal="center" vertical="center"/>
    </xf>
    <xf numFmtId="9" fontId="9" fillId="0" borderId="3" xfId="1" applyFont="1" applyFill="1" applyBorder="1" applyAlignment="1">
      <alignment horizontal="center" vertical="center"/>
    </xf>
    <xf numFmtId="9" fontId="10" fillId="0" borderId="3" xfId="1" applyFont="1" applyFill="1" applyBorder="1" applyAlignment="1">
      <alignment horizontal="center" vertical="center"/>
    </xf>
    <xf numFmtId="0" fontId="7" fillId="3" borderId="22" xfId="0" applyFont="1" applyFill="1" applyBorder="1" applyAlignment="1">
      <alignment horizontal="center" vertical="center" wrapText="1"/>
    </xf>
    <xf numFmtId="9" fontId="9" fillId="0" borderId="23" xfId="0" applyNumberFormat="1" applyFont="1" applyBorder="1" applyAlignment="1">
      <alignment horizontal="center" vertical="center"/>
    </xf>
    <xf numFmtId="9" fontId="9" fillId="0" borderId="23" xfId="1" applyFont="1" applyFill="1" applyBorder="1" applyAlignment="1">
      <alignment horizontal="center" vertical="center"/>
    </xf>
    <xf numFmtId="9" fontId="9" fillId="0" borderId="3" xfId="1" applyFont="1" applyBorder="1" applyAlignment="1">
      <alignment horizontal="center" vertical="center"/>
    </xf>
    <xf numFmtId="9" fontId="9" fillId="0" borderId="6" xfId="1" applyFont="1" applyBorder="1" applyAlignment="1">
      <alignment horizontal="center" vertical="center"/>
    </xf>
    <xf numFmtId="9" fontId="7" fillId="4" borderId="7" xfId="1" applyFont="1" applyFill="1" applyBorder="1" applyAlignment="1">
      <alignment horizontal="center" vertical="center" wrapText="1"/>
    </xf>
    <xf numFmtId="0" fontId="7" fillId="4" borderId="22" xfId="0" applyFont="1" applyFill="1" applyBorder="1" applyAlignment="1">
      <alignment horizontal="center" vertical="center" wrapText="1"/>
    </xf>
    <xf numFmtId="9" fontId="10" fillId="0" borderId="23" xfId="0" applyNumberFormat="1" applyFont="1" applyBorder="1" applyAlignment="1">
      <alignment horizontal="center" vertical="center"/>
    </xf>
    <xf numFmtId="9" fontId="10" fillId="0" borderId="24" xfId="0" applyNumberFormat="1" applyFont="1" applyBorder="1" applyAlignment="1">
      <alignment horizontal="center" vertical="center"/>
    </xf>
    <xf numFmtId="9" fontId="9" fillId="0" borderId="26" xfId="1" applyFont="1" applyBorder="1" applyAlignment="1">
      <alignment horizontal="center" vertical="center"/>
    </xf>
    <xf numFmtId="9" fontId="12" fillId="0" borderId="25" xfId="0" applyNumberFormat="1" applyFont="1" applyBorder="1" applyAlignment="1">
      <alignment horizontal="center" vertical="center"/>
    </xf>
    <xf numFmtId="9" fontId="12" fillId="0" borderId="2" xfId="0" applyNumberFormat="1" applyFont="1" applyBorder="1" applyAlignment="1">
      <alignment horizontal="center" vertical="center"/>
    </xf>
    <xf numFmtId="9" fontId="12" fillId="0" borderId="4" xfId="0" applyNumberFormat="1" applyFont="1" applyBorder="1" applyAlignment="1">
      <alignment horizontal="center" vertical="center"/>
    </xf>
    <xf numFmtId="0" fontId="6" fillId="7" borderId="21" xfId="0" applyFont="1" applyFill="1" applyBorder="1" applyAlignment="1">
      <alignment horizontal="left" vertical="center"/>
    </xf>
    <xf numFmtId="0" fontId="10" fillId="0" borderId="26" xfId="0" applyFont="1" applyBorder="1" applyAlignment="1">
      <alignment horizontal="left" vertical="center" wrapText="1"/>
    </xf>
    <xf numFmtId="0" fontId="10" fillId="0" borderId="3" xfId="0" applyFont="1" applyBorder="1" applyAlignment="1">
      <alignment horizontal="left" vertical="center" wrapText="1"/>
    </xf>
    <xf numFmtId="0" fontId="9" fillId="0" borderId="3" xfId="0" applyFont="1" applyBorder="1" applyAlignment="1">
      <alignment horizontal="left" vertical="center" wrapText="1"/>
    </xf>
    <xf numFmtId="0" fontId="11" fillId="0" borderId="3" xfId="0" applyFont="1" applyBorder="1" applyAlignment="1">
      <alignment horizontal="left" vertical="center" wrapText="1"/>
    </xf>
    <xf numFmtId="0" fontId="9" fillId="0" borderId="3" xfId="0" applyFont="1" applyBorder="1" applyAlignment="1">
      <alignment horizontal="left" vertical="center"/>
    </xf>
    <xf numFmtId="0" fontId="9" fillId="0" borderId="6" xfId="0" applyFont="1" applyBorder="1" applyAlignment="1">
      <alignment horizontal="left" vertical="center"/>
    </xf>
    <xf numFmtId="0" fontId="9" fillId="0" borderId="0" xfId="0" applyFont="1" applyAlignment="1">
      <alignment horizontal="left"/>
    </xf>
    <xf numFmtId="0" fontId="2" fillId="0" borderId="0" xfId="0" applyFont="1" applyAlignment="1">
      <alignment horizontal="left"/>
    </xf>
    <xf numFmtId="9" fontId="7" fillId="4" borderId="0" xfId="1" applyFont="1" applyFill="1" applyBorder="1" applyAlignment="1">
      <alignment horizontal="center" wrapText="1"/>
    </xf>
    <xf numFmtId="9" fontId="9" fillId="0" borderId="13" xfId="1" applyFont="1" applyFill="1" applyBorder="1" applyAlignment="1">
      <alignment horizontal="center" vertical="center"/>
    </xf>
    <xf numFmtId="9" fontId="10" fillId="0" borderId="13" xfId="1" applyFont="1" applyFill="1" applyBorder="1" applyAlignment="1">
      <alignment horizontal="center" vertical="center"/>
    </xf>
    <xf numFmtId="9" fontId="9" fillId="0" borderId="30" xfId="1" applyFont="1" applyFill="1" applyBorder="1" applyAlignment="1">
      <alignment horizontal="center" vertical="center"/>
    </xf>
    <xf numFmtId="9" fontId="6" fillId="12" borderId="31" xfId="1" applyFont="1" applyFill="1" applyBorder="1" applyAlignment="1">
      <alignment horizontal="center" wrapText="1"/>
    </xf>
    <xf numFmtId="0" fontId="10" fillId="0" borderId="1" xfId="0" applyFont="1" applyBorder="1" applyAlignment="1">
      <alignment horizontal="center" vertical="center"/>
    </xf>
    <xf numFmtId="0" fontId="9" fillId="0" borderId="1" xfId="0" applyFont="1" applyBorder="1" applyAlignment="1">
      <alignment horizontal="center" vertical="center" wrapText="1"/>
    </xf>
    <xf numFmtId="9" fontId="12" fillId="11" borderId="2" xfId="0" applyNumberFormat="1" applyFont="1" applyFill="1" applyBorder="1" applyAlignment="1">
      <alignment horizontal="center" vertical="center"/>
    </xf>
    <xf numFmtId="0" fontId="11" fillId="0" borderId="2" xfId="0" applyFont="1" applyBorder="1" applyAlignment="1">
      <alignment horizontal="center" vertical="center" wrapText="1"/>
    </xf>
    <xf numFmtId="0" fontId="8" fillId="3" borderId="25" xfId="0" applyFont="1" applyFill="1" applyBorder="1" applyAlignment="1">
      <alignment horizontal="center" vertical="center" wrapText="1"/>
    </xf>
    <xf numFmtId="0" fontId="8" fillId="3" borderId="2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9" fillId="0" borderId="25" xfId="0" applyFont="1" applyBorder="1" applyAlignment="1">
      <alignment horizontal="center" vertical="center" wrapText="1"/>
    </xf>
    <xf numFmtId="0" fontId="9" fillId="0" borderId="2" xfId="0" applyFont="1" applyBorder="1" applyAlignment="1">
      <alignment horizontal="center" vertical="center" wrapText="1"/>
    </xf>
    <xf numFmtId="0" fontId="8" fillId="6" borderId="28" xfId="0" applyFont="1" applyFill="1" applyBorder="1" applyAlignment="1">
      <alignment horizontal="center" vertical="center" wrapText="1"/>
    </xf>
    <xf numFmtId="0" fontId="8" fillId="6" borderId="29" xfId="0" applyFont="1" applyFill="1" applyBorder="1" applyAlignment="1">
      <alignment horizontal="center" vertical="center" wrapText="1"/>
    </xf>
    <xf numFmtId="0" fontId="8" fillId="6" borderId="25" xfId="0" applyFont="1" applyFill="1" applyBorder="1" applyAlignment="1">
      <alignment horizontal="center" vertical="center" wrapText="1"/>
    </xf>
    <xf numFmtId="0" fontId="8" fillId="6" borderId="26" xfId="0" applyFont="1" applyFill="1" applyBorder="1" applyAlignment="1">
      <alignment horizontal="center" vertical="center" wrapText="1"/>
    </xf>
    <xf numFmtId="0" fontId="4" fillId="10" borderId="16" xfId="0" applyFont="1" applyFill="1" applyBorder="1" applyAlignment="1">
      <alignment horizontal="center" vertical="center" wrapText="1"/>
    </xf>
    <xf numFmtId="0" fontId="4" fillId="10" borderId="17" xfId="0" applyFont="1" applyFill="1" applyBorder="1" applyAlignment="1">
      <alignment horizontal="center" vertical="center" wrapText="1"/>
    </xf>
    <xf numFmtId="0" fontId="5" fillId="7" borderId="17" xfId="0" applyFont="1" applyFill="1" applyBorder="1" applyAlignment="1">
      <alignment horizontal="center" vertical="center" wrapText="1"/>
    </xf>
    <xf numFmtId="0" fontId="5" fillId="7" borderId="18" xfId="0" applyFont="1" applyFill="1" applyBorder="1" applyAlignment="1">
      <alignment horizontal="center" vertical="center" wrapText="1"/>
    </xf>
    <xf numFmtId="0" fontId="5" fillId="8" borderId="8" xfId="0" applyFont="1" applyFill="1" applyBorder="1" applyAlignment="1">
      <alignment horizontal="center" vertical="center" wrapText="1"/>
    </xf>
    <xf numFmtId="0" fontId="5" fillId="8" borderId="9" xfId="0" applyFont="1" applyFill="1" applyBorder="1" applyAlignment="1">
      <alignment horizontal="center" vertical="center" wrapText="1"/>
    </xf>
    <xf numFmtId="0" fontId="5" fillId="8" borderId="7" xfId="0" applyFont="1" applyFill="1" applyBorder="1" applyAlignment="1">
      <alignment horizontal="center" vertical="center" wrapText="1"/>
    </xf>
    <xf numFmtId="164" fontId="9" fillId="0" borderId="22" xfId="1" applyNumberFormat="1" applyFont="1" applyFill="1" applyBorder="1" applyAlignment="1">
      <alignment horizontal="center" vertical="center"/>
    </xf>
    <xf numFmtId="9" fontId="9" fillId="0" borderId="23" xfId="0" applyNumberFormat="1" applyFont="1" applyFill="1" applyBorder="1" applyAlignment="1">
      <alignment horizontal="center" vertical="center"/>
    </xf>
    <xf numFmtId="0" fontId="9" fillId="0" borderId="0" xfId="0" applyFont="1" applyFill="1" applyAlignment="1">
      <alignment horizontal="justify" vertical="center"/>
    </xf>
    <xf numFmtId="164" fontId="9" fillId="0" borderId="24" xfId="1" applyNumberFormat="1" applyFont="1" applyFill="1" applyBorder="1" applyAlignment="1">
      <alignment horizontal="center" vertical="center"/>
    </xf>
    <xf numFmtId="9" fontId="9" fillId="0" borderId="24" xfId="0" applyNumberFormat="1" applyFont="1" applyFill="1" applyBorder="1" applyAlignment="1">
      <alignment horizontal="center" vertical="center"/>
    </xf>
  </cellXfs>
  <cellStyles count="2">
    <cellStyle name="Normal" xfId="0" builtinId="0"/>
    <cellStyle name="Porcentaje" xfId="1" builtinId="5"/>
  </cellStyles>
  <dxfs count="0"/>
  <tableStyles count="0" defaultTableStyle="TableStyleMedium2" defaultPivotStyle="PivotStyleLight16"/>
  <colors>
    <mruColors>
      <color rgb="FF2A7E54"/>
      <color rgb="FF4472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Verde amarillo">
      <a:dk1>
        <a:sysClr val="windowText" lastClr="000000"/>
      </a:dk1>
      <a:lt1>
        <a:sysClr val="window" lastClr="FFFFFF"/>
      </a:lt1>
      <a:dk2>
        <a:srgbClr val="455F51"/>
      </a:dk2>
      <a:lt2>
        <a:srgbClr val="E2DFCC"/>
      </a:lt2>
      <a:accent1>
        <a:srgbClr val="99CB38"/>
      </a:accent1>
      <a:accent2>
        <a:srgbClr val="63A537"/>
      </a:accent2>
      <a:accent3>
        <a:srgbClr val="37A76F"/>
      </a:accent3>
      <a:accent4>
        <a:srgbClr val="44C1A3"/>
      </a:accent4>
      <a:accent5>
        <a:srgbClr val="4EB3CF"/>
      </a:accent5>
      <a:accent6>
        <a:srgbClr val="51C3F9"/>
      </a:accent6>
      <a:hlink>
        <a:srgbClr val="EE7B08"/>
      </a:hlink>
      <a:folHlink>
        <a:srgbClr val="977B2D"/>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27"/>
  <sheetViews>
    <sheetView tabSelected="1" view="pageBreakPreview" zoomScale="82" zoomScaleNormal="82" zoomScaleSheetLayoutView="82" workbookViewId="0">
      <pane ySplit="2" topLeftCell="A3" activePane="bottomLeft" state="frozen"/>
      <selection pane="bottomLeft" activeCell="K6" sqref="K6"/>
    </sheetView>
  </sheetViews>
  <sheetFormatPr baseColWidth="10" defaultColWidth="11.42578125" defaultRowHeight="14.25" x14ac:dyDescent="0.2"/>
  <cols>
    <col min="1" max="1" width="9" style="1" customWidth="1"/>
    <col min="2" max="2" width="41.85546875" style="2" customWidth="1"/>
    <col min="3" max="3" width="51.85546875" style="66" customWidth="1"/>
    <col min="4" max="4" width="16.85546875" style="1" customWidth="1"/>
    <col min="5" max="8" width="15.7109375" style="1" customWidth="1"/>
    <col min="9" max="10" width="11.42578125" style="1"/>
    <col min="11" max="11" width="11.42578125" style="2"/>
    <col min="12" max="12" width="11.42578125" style="1"/>
    <col min="13" max="14" width="11.42578125" style="1" customWidth="1"/>
    <col min="15" max="15" width="11.42578125" style="2" hidden="1" customWidth="1"/>
    <col min="16" max="16" width="13.5703125" style="1" hidden="1" customWidth="1"/>
    <col min="17" max="17" width="22.85546875" style="1" customWidth="1"/>
    <col min="18" max="18" width="23.42578125" style="1" customWidth="1"/>
    <col min="19" max="19" width="34.85546875" style="1" customWidth="1"/>
    <col min="20" max="20" width="23.42578125" style="2" hidden="1" customWidth="1"/>
    <col min="21" max="28" width="19.5703125" style="2" hidden="1" customWidth="1"/>
    <col min="29" max="29" width="6.5703125" style="2" hidden="1" customWidth="1"/>
    <col min="30" max="30" width="10.140625" style="2" hidden="1" customWidth="1"/>
    <col min="31" max="31" width="3.140625" style="2" hidden="1" customWidth="1"/>
    <col min="32" max="32" width="11.7109375" style="2" hidden="1" customWidth="1"/>
    <col min="33" max="33" width="14" style="2" customWidth="1"/>
    <col min="34" max="16384" width="11.42578125" style="2"/>
  </cols>
  <sheetData>
    <row r="1" spans="1:34" ht="26.25" customHeight="1" thickBot="1" x14ac:dyDescent="0.25">
      <c r="A1" s="87" t="s">
        <v>0</v>
      </c>
      <c r="B1" s="88"/>
      <c r="C1" s="88"/>
      <c r="D1" s="88"/>
      <c r="E1" s="88"/>
      <c r="F1" s="88"/>
      <c r="G1" s="88"/>
      <c r="H1" s="88"/>
      <c r="I1" s="89" t="s">
        <v>1</v>
      </c>
      <c r="J1" s="89"/>
      <c r="K1" s="89"/>
      <c r="L1" s="89"/>
      <c r="M1" s="89"/>
      <c r="N1" s="89"/>
      <c r="O1" s="89"/>
      <c r="P1" s="90"/>
      <c r="U1" s="91" t="s">
        <v>2</v>
      </c>
      <c r="V1" s="92"/>
      <c r="W1" s="93"/>
      <c r="X1" s="78" t="s">
        <v>3</v>
      </c>
      <c r="Y1" s="79"/>
      <c r="Z1" s="80"/>
      <c r="AA1" s="91" t="s">
        <v>4</v>
      </c>
      <c r="AB1" s="92"/>
      <c r="AC1" s="93"/>
      <c r="AD1" s="78" t="s">
        <v>5</v>
      </c>
      <c r="AE1" s="79"/>
      <c r="AF1" s="80"/>
    </row>
    <row r="2" spans="1:34" s="5" customFormat="1" ht="27" customHeight="1" thickBot="1" x14ac:dyDescent="0.25">
      <c r="A2" s="41" t="s">
        <v>6</v>
      </c>
      <c r="B2" s="41" t="s">
        <v>7</v>
      </c>
      <c r="C2" s="58" t="s">
        <v>8</v>
      </c>
      <c r="D2" s="41" t="s">
        <v>9</v>
      </c>
      <c r="E2" s="45" t="s">
        <v>10</v>
      </c>
      <c r="F2" s="45" t="s">
        <v>11</v>
      </c>
      <c r="G2" s="45" t="s">
        <v>12</v>
      </c>
      <c r="H2" s="45" t="s">
        <v>13</v>
      </c>
      <c r="I2" s="83" t="s">
        <v>2</v>
      </c>
      <c r="J2" s="84"/>
      <c r="K2" s="76" t="s">
        <v>3</v>
      </c>
      <c r="L2" s="77"/>
      <c r="M2" s="85" t="s">
        <v>4</v>
      </c>
      <c r="N2" s="86"/>
      <c r="O2" s="76" t="s">
        <v>5</v>
      </c>
      <c r="P2" s="77"/>
      <c r="Q2" s="51" t="s">
        <v>14</v>
      </c>
      <c r="R2" s="50" t="s">
        <v>15</v>
      </c>
      <c r="S2" s="71" t="s">
        <v>16</v>
      </c>
      <c r="T2" s="67"/>
      <c r="U2" s="6" t="s">
        <v>17</v>
      </c>
      <c r="V2" s="7" t="s">
        <v>18</v>
      </c>
      <c r="W2" s="8" t="s">
        <v>19</v>
      </c>
      <c r="X2" s="6" t="s">
        <v>20</v>
      </c>
      <c r="Y2" s="7" t="s">
        <v>21</v>
      </c>
      <c r="Z2" s="8" t="s">
        <v>22</v>
      </c>
      <c r="AA2" s="6" t="s">
        <v>23</v>
      </c>
      <c r="AB2" s="7" t="s">
        <v>24</v>
      </c>
      <c r="AC2" s="8" t="s">
        <v>25</v>
      </c>
      <c r="AD2" s="6" t="s">
        <v>26</v>
      </c>
      <c r="AE2" s="7" t="s">
        <v>27</v>
      </c>
      <c r="AF2" s="8" t="s">
        <v>28</v>
      </c>
    </row>
    <row r="3" spans="1:34" s="9" customFormat="1" ht="55.5" customHeight="1" x14ac:dyDescent="0.25">
      <c r="A3" s="40">
        <v>1</v>
      </c>
      <c r="B3" s="81" t="s">
        <v>29</v>
      </c>
      <c r="C3" s="59" t="s">
        <v>30</v>
      </c>
      <c r="D3" s="94">
        <v>0.04</v>
      </c>
      <c r="E3" s="95">
        <v>0.5</v>
      </c>
      <c r="F3" s="95">
        <v>0.5</v>
      </c>
      <c r="G3" s="95"/>
      <c r="H3" s="95"/>
      <c r="I3" s="55">
        <v>0.5</v>
      </c>
      <c r="J3" s="54">
        <v>0.04</v>
      </c>
      <c r="K3" s="55">
        <v>0.5</v>
      </c>
      <c r="L3" s="48">
        <f>SUMPRODUCT(K3*D3)</f>
        <v>0.02</v>
      </c>
      <c r="M3" s="55">
        <v>0</v>
      </c>
      <c r="N3" s="48">
        <f>SUMPRODUCT(M3*D3)</f>
        <v>0</v>
      </c>
      <c r="O3" s="55">
        <v>0</v>
      </c>
      <c r="P3" s="48">
        <f>SUMPRODUCT(O3*D3)</f>
        <v>0</v>
      </c>
      <c r="Q3" s="46">
        <f>I3+K3+M3+O3</f>
        <v>1</v>
      </c>
      <c r="R3" s="68">
        <f>SUMPRODUCT(Q3*D3)</f>
        <v>0.04</v>
      </c>
      <c r="S3" s="11" t="s">
        <v>31</v>
      </c>
      <c r="U3" s="10"/>
      <c r="V3" s="11"/>
      <c r="W3" s="12"/>
      <c r="X3" s="10"/>
      <c r="Y3" s="11"/>
      <c r="Z3" s="12"/>
      <c r="AA3" s="13"/>
      <c r="AB3" s="14"/>
      <c r="AC3" s="15"/>
      <c r="AD3" s="13"/>
      <c r="AE3" s="14"/>
      <c r="AF3" s="15"/>
    </row>
    <row r="4" spans="1:34" s="9" customFormat="1" ht="123.75" customHeight="1" x14ac:dyDescent="0.25">
      <c r="A4" s="35">
        <v>2</v>
      </c>
      <c r="B4" s="82"/>
      <c r="C4" s="60" t="s">
        <v>32</v>
      </c>
      <c r="D4" s="42">
        <v>0.04</v>
      </c>
      <c r="E4" s="95"/>
      <c r="F4" s="95">
        <v>0.5</v>
      </c>
      <c r="G4" s="96"/>
      <c r="H4" s="95">
        <v>0.5</v>
      </c>
      <c r="I4" s="56">
        <v>0</v>
      </c>
      <c r="J4" s="48">
        <f t="shared" ref="J4:J7" si="0">SUMPRODUCT(I4*D4)</f>
        <v>0</v>
      </c>
      <c r="K4" s="56">
        <v>0.5</v>
      </c>
      <c r="L4" s="48">
        <f t="shared" ref="L4:L7" si="1">SUMPRODUCT(K4*D4)</f>
        <v>0.02</v>
      </c>
      <c r="M4" s="56"/>
      <c r="N4" s="48">
        <f t="shared" ref="N4:N7" si="2">SUMPRODUCT(M4*D4)</f>
        <v>0</v>
      </c>
      <c r="O4" s="56"/>
      <c r="P4" s="48">
        <f t="shared" ref="P4:P7" si="3">SUMPRODUCT(O4*D4)</f>
        <v>0</v>
      </c>
      <c r="Q4" s="46">
        <f t="shared" ref="Q4:Q7" si="4">I4+K4+M4+O4</f>
        <v>0.5</v>
      </c>
      <c r="R4" s="68">
        <f t="shared" ref="R4:R7" si="5">SUMPRODUCT(Q4*D4)</f>
        <v>0.02</v>
      </c>
      <c r="S4" s="11"/>
      <c r="U4" s="10"/>
      <c r="V4" s="11"/>
      <c r="W4" s="12"/>
      <c r="X4" s="10"/>
      <c r="Y4" s="11"/>
      <c r="Z4" s="12"/>
      <c r="AA4" s="16"/>
      <c r="AB4" s="17"/>
      <c r="AC4" s="15"/>
      <c r="AD4" s="16"/>
      <c r="AE4" s="17"/>
      <c r="AF4" s="15"/>
    </row>
    <row r="5" spans="1:34" s="9" customFormat="1" ht="137.25" customHeight="1" x14ac:dyDescent="0.25">
      <c r="A5" s="35">
        <v>3</v>
      </c>
      <c r="B5" s="82"/>
      <c r="C5" s="60" t="s">
        <v>33</v>
      </c>
      <c r="D5" s="42">
        <v>0.04</v>
      </c>
      <c r="E5" s="95"/>
      <c r="F5" s="95">
        <v>0.75</v>
      </c>
      <c r="G5" s="95">
        <v>0.25</v>
      </c>
      <c r="H5" s="95"/>
      <c r="I5" s="56">
        <v>0</v>
      </c>
      <c r="J5" s="48">
        <f t="shared" si="0"/>
        <v>0</v>
      </c>
      <c r="K5" s="56">
        <v>0.75</v>
      </c>
      <c r="L5" s="48">
        <f t="shared" si="1"/>
        <v>0.03</v>
      </c>
      <c r="M5" s="56">
        <v>0.25</v>
      </c>
      <c r="N5" s="48">
        <f t="shared" si="2"/>
        <v>0.01</v>
      </c>
      <c r="O5" s="56"/>
      <c r="P5" s="48">
        <f t="shared" si="3"/>
        <v>0</v>
      </c>
      <c r="Q5" s="46">
        <f t="shared" si="4"/>
        <v>1</v>
      </c>
      <c r="R5" s="68">
        <f t="shared" si="5"/>
        <v>0.04</v>
      </c>
      <c r="S5" s="11" t="s">
        <v>34</v>
      </c>
      <c r="U5" s="10"/>
      <c r="V5" s="11"/>
      <c r="W5" s="12"/>
      <c r="X5" s="10"/>
      <c r="Y5" s="11"/>
      <c r="Z5" s="12"/>
      <c r="AA5" s="16"/>
      <c r="AB5" s="17"/>
      <c r="AC5" s="15"/>
      <c r="AD5" s="16"/>
      <c r="AE5" s="17"/>
      <c r="AF5" s="15"/>
    </row>
    <row r="6" spans="1:34" s="9" customFormat="1" ht="117" customHeight="1" x14ac:dyDescent="0.25">
      <c r="A6" s="35">
        <v>4</v>
      </c>
      <c r="B6" s="82"/>
      <c r="C6" s="60" t="s">
        <v>35</v>
      </c>
      <c r="D6" s="42">
        <v>0.04</v>
      </c>
      <c r="E6" s="95"/>
      <c r="F6" s="95">
        <v>1</v>
      </c>
      <c r="G6" s="95"/>
      <c r="H6" s="95"/>
      <c r="I6" s="56">
        <v>0</v>
      </c>
      <c r="J6" s="48">
        <f t="shared" si="0"/>
        <v>0</v>
      </c>
      <c r="K6" s="56">
        <v>1</v>
      </c>
      <c r="L6" s="48">
        <f t="shared" si="1"/>
        <v>0.04</v>
      </c>
      <c r="M6" s="56"/>
      <c r="N6" s="48">
        <f t="shared" si="2"/>
        <v>0</v>
      </c>
      <c r="O6" s="56"/>
      <c r="P6" s="48">
        <f t="shared" si="3"/>
        <v>0</v>
      </c>
      <c r="Q6" s="46">
        <f t="shared" si="4"/>
        <v>1</v>
      </c>
      <c r="R6" s="68">
        <f t="shared" si="5"/>
        <v>0.04</v>
      </c>
      <c r="S6" s="11" t="s">
        <v>31</v>
      </c>
      <c r="U6" s="10"/>
      <c r="V6" s="11"/>
      <c r="W6" s="12"/>
      <c r="X6" s="10"/>
      <c r="Y6" s="11"/>
      <c r="Z6" s="12"/>
      <c r="AA6" s="16"/>
      <c r="AB6" s="17"/>
      <c r="AC6" s="15"/>
      <c r="AD6" s="16"/>
      <c r="AE6" s="17"/>
      <c r="AF6" s="15"/>
    </row>
    <row r="7" spans="1:34" s="9" customFormat="1" ht="69.75" customHeight="1" x14ac:dyDescent="0.25">
      <c r="A7" s="35">
        <v>5</v>
      </c>
      <c r="B7" s="75" t="s">
        <v>36</v>
      </c>
      <c r="C7" s="60" t="s">
        <v>37</v>
      </c>
      <c r="D7" s="42">
        <v>0.04</v>
      </c>
      <c r="E7" s="95">
        <v>0.25</v>
      </c>
      <c r="F7" s="95">
        <v>0.25</v>
      </c>
      <c r="G7" s="95">
        <v>0.25</v>
      </c>
      <c r="H7" s="95">
        <v>0.25</v>
      </c>
      <c r="I7" s="56">
        <v>0.25</v>
      </c>
      <c r="J7" s="48">
        <f t="shared" si="0"/>
        <v>0.01</v>
      </c>
      <c r="K7" s="56">
        <v>0.25</v>
      </c>
      <c r="L7" s="48">
        <f t="shared" si="1"/>
        <v>0.01</v>
      </c>
      <c r="M7" s="56">
        <v>0.25</v>
      </c>
      <c r="N7" s="48">
        <f t="shared" si="2"/>
        <v>0.01</v>
      </c>
      <c r="O7" s="56"/>
      <c r="P7" s="48">
        <f t="shared" si="3"/>
        <v>0</v>
      </c>
      <c r="Q7" s="46">
        <f t="shared" si="4"/>
        <v>0.75</v>
      </c>
      <c r="R7" s="68">
        <f t="shared" si="5"/>
        <v>0.03</v>
      </c>
      <c r="S7" s="73" t="s">
        <v>38</v>
      </c>
      <c r="U7" s="10"/>
      <c r="V7" s="11"/>
      <c r="W7" s="12"/>
      <c r="X7" s="10"/>
      <c r="Y7" s="11"/>
      <c r="Z7" s="12"/>
      <c r="AA7" s="16"/>
      <c r="AB7" s="17"/>
      <c r="AC7" s="15"/>
      <c r="AD7" s="16"/>
      <c r="AE7" s="17"/>
      <c r="AF7" s="15"/>
    </row>
    <row r="8" spans="1:34" s="9" customFormat="1" ht="71.25" customHeight="1" x14ac:dyDescent="0.25">
      <c r="A8" s="35">
        <v>6</v>
      </c>
      <c r="B8" s="75"/>
      <c r="C8" s="60" t="s">
        <v>39</v>
      </c>
      <c r="D8" s="42">
        <v>0.02</v>
      </c>
      <c r="E8" s="95"/>
      <c r="F8" s="95"/>
      <c r="G8" s="95">
        <v>1</v>
      </c>
      <c r="H8" s="95"/>
      <c r="I8" s="56">
        <v>0</v>
      </c>
      <c r="J8" s="48">
        <f t="shared" ref="J8:L24" si="6">SUMPRODUCT(I8*D8)</f>
        <v>0</v>
      </c>
      <c r="K8" s="56"/>
      <c r="L8" s="48">
        <f t="shared" ref="L8:L24" si="7">SUMPRODUCT(K8*D8)</f>
        <v>0</v>
      </c>
      <c r="M8" s="56">
        <v>1</v>
      </c>
      <c r="N8" s="48">
        <f t="shared" ref="N8:N24" si="8">SUMPRODUCT(M8*D8)</f>
        <v>0.02</v>
      </c>
      <c r="O8" s="56"/>
      <c r="P8" s="48">
        <f t="shared" ref="P8:P24" si="9">SUMPRODUCT(O8*D8)</f>
        <v>0</v>
      </c>
      <c r="Q8" s="46">
        <f t="shared" ref="Q8:Q24" si="10">I8+K8+M8+O8</f>
        <v>1</v>
      </c>
      <c r="R8" s="68">
        <f t="shared" ref="R8:R24" si="11">SUMPRODUCT(Q8*D8)</f>
        <v>0.02</v>
      </c>
      <c r="S8" s="73" t="s">
        <v>40</v>
      </c>
      <c r="U8" s="10"/>
      <c r="V8" s="14"/>
      <c r="W8" s="15"/>
      <c r="X8" s="10"/>
      <c r="Y8" s="11"/>
      <c r="Z8" s="12"/>
      <c r="AA8" s="12"/>
      <c r="AB8" s="12"/>
      <c r="AC8" s="12"/>
      <c r="AD8" s="12"/>
      <c r="AE8" s="12"/>
      <c r="AF8" s="15"/>
    </row>
    <row r="9" spans="1:34" s="9" customFormat="1" ht="72" customHeight="1" x14ac:dyDescent="0.25">
      <c r="A9" s="35">
        <v>7</v>
      </c>
      <c r="B9" s="75"/>
      <c r="C9" s="60" t="s">
        <v>41</v>
      </c>
      <c r="D9" s="42">
        <v>0.02</v>
      </c>
      <c r="E9" s="95"/>
      <c r="F9" s="96"/>
      <c r="G9" s="95">
        <v>0.5</v>
      </c>
      <c r="H9" s="95">
        <v>0.5</v>
      </c>
      <c r="I9" s="56">
        <v>0</v>
      </c>
      <c r="J9" s="48">
        <f t="shared" si="6"/>
        <v>0</v>
      </c>
      <c r="K9" s="56">
        <v>0</v>
      </c>
      <c r="L9" s="48">
        <f t="shared" si="7"/>
        <v>0</v>
      </c>
      <c r="M9" s="56">
        <v>0.5</v>
      </c>
      <c r="N9" s="48">
        <f t="shared" si="8"/>
        <v>0.01</v>
      </c>
      <c r="O9" s="56"/>
      <c r="P9" s="48">
        <f t="shared" si="9"/>
        <v>0</v>
      </c>
      <c r="Q9" s="46">
        <f t="shared" si="10"/>
        <v>0.5</v>
      </c>
      <c r="R9" s="68">
        <f t="shared" si="11"/>
        <v>0.01</v>
      </c>
      <c r="S9" s="11" t="s">
        <v>42</v>
      </c>
      <c r="U9" s="10"/>
      <c r="V9" s="14"/>
      <c r="W9" s="15"/>
      <c r="X9" s="10"/>
      <c r="Y9" s="11"/>
      <c r="Z9" s="12"/>
      <c r="AA9" s="12"/>
      <c r="AB9" s="12"/>
      <c r="AC9" s="12"/>
      <c r="AD9" s="12"/>
      <c r="AE9" s="12"/>
      <c r="AF9" s="15"/>
    </row>
    <row r="10" spans="1:34" s="9" customFormat="1" ht="53.25" customHeight="1" x14ac:dyDescent="0.25">
      <c r="A10" s="35">
        <v>8</v>
      </c>
      <c r="B10" s="37" t="s">
        <v>43</v>
      </c>
      <c r="C10" s="60" t="s">
        <v>44</v>
      </c>
      <c r="D10" s="42">
        <v>0.02</v>
      </c>
      <c r="E10" s="95"/>
      <c r="F10" s="96"/>
      <c r="G10" s="95">
        <v>1</v>
      </c>
      <c r="H10" s="95"/>
      <c r="I10" s="56">
        <v>0</v>
      </c>
      <c r="J10" s="48">
        <f t="shared" si="6"/>
        <v>0</v>
      </c>
      <c r="K10" s="56">
        <v>0</v>
      </c>
      <c r="L10" s="48">
        <f t="shared" si="7"/>
        <v>0</v>
      </c>
      <c r="M10" s="56">
        <v>1</v>
      </c>
      <c r="N10" s="48">
        <f t="shared" si="8"/>
        <v>0.02</v>
      </c>
      <c r="O10" s="56"/>
      <c r="P10" s="48">
        <f t="shared" si="9"/>
        <v>0</v>
      </c>
      <c r="Q10" s="46">
        <f t="shared" si="10"/>
        <v>1</v>
      </c>
      <c r="R10" s="68">
        <f t="shared" si="11"/>
        <v>0.02</v>
      </c>
      <c r="S10" s="11" t="s">
        <v>45</v>
      </c>
      <c r="U10" s="10"/>
      <c r="V10" s="14"/>
      <c r="W10" s="15"/>
      <c r="X10" s="10"/>
      <c r="Y10" s="11"/>
      <c r="Z10" s="12"/>
      <c r="AA10" s="12"/>
      <c r="AB10" s="12"/>
      <c r="AC10" s="12"/>
      <c r="AD10" s="12"/>
      <c r="AE10" s="12"/>
      <c r="AF10" s="15"/>
    </row>
    <row r="11" spans="1:34" s="9" customFormat="1" ht="35.25" customHeight="1" x14ac:dyDescent="0.25">
      <c r="A11" s="35">
        <v>9</v>
      </c>
      <c r="B11" s="38" t="s">
        <v>46</v>
      </c>
      <c r="C11" s="61" t="s">
        <v>47</v>
      </c>
      <c r="D11" s="42">
        <v>7.0000000000000007E-2</v>
      </c>
      <c r="E11" s="95">
        <v>1</v>
      </c>
      <c r="F11" s="47"/>
      <c r="G11" s="47"/>
      <c r="H11" s="47"/>
      <c r="I11" s="56">
        <v>1</v>
      </c>
      <c r="J11" s="48">
        <f t="shared" si="6"/>
        <v>7.0000000000000007E-2</v>
      </c>
      <c r="K11" s="56"/>
      <c r="L11" s="48">
        <f t="shared" si="7"/>
        <v>0</v>
      </c>
      <c r="M11" s="56"/>
      <c r="N11" s="48">
        <f t="shared" si="8"/>
        <v>0</v>
      </c>
      <c r="O11" s="56"/>
      <c r="P11" s="48">
        <f t="shared" si="9"/>
        <v>0</v>
      </c>
      <c r="Q11" s="46">
        <f t="shared" si="10"/>
        <v>1</v>
      </c>
      <c r="R11" s="68">
        <f t="shared" si="11"/>
        <v>7.0000000000000007E-2</v>
      </c>
      <c r="S11" s="11" t="s">
        <v>31</v>
      </c>
      <c r="U11" s="10"/>
      <c r="V11" s="14"/>
      <c r="W11" s="15"/>
      <c r="X11" s="13"/>
      <c r="Y11" s="14"/>
      <c r="Z11" s="15"/>
      <c r="AA11" s="15"/>
      <c r="AB11" s="15"/>
      <c r="AC11" s="15"/>
      <c r="AD11" s="15"/>
      <c r="AE11" s="15"/>
      <c r="AF11" s="15"/>
    </row>
    <row r="12" spans="1:34" s="9" customFormat="1" ht="35.25" customHeight="1" x14ac:dyDescent="0.25">
      <c r="A12" s="35">
        <v>10</v>
      </c>
      <c r="B12" s="38" t="s">
        <v>46</v>
      </c>
      <c r="C12" s="61" t="s">
        <v>48</v>
      </c>
      <c r="D12" s="42">
        <v>0.1</v>
      </c>
      <c r="E12" s="47">
        <v>0.25</v>
      </c>
      <c r="F12" s="47">
        <v>0.25</v>
      </c>
      <c r="G12" s="47">
        <v>0.25</v>
      </c>
      <c r="H12" s="47">
        <v>0.25</v>
      </c>
      <c r="I12" s="56">
        <v>0.25</v>
      </c>
      <c r="J12" s="44">
        <f t="shared" si="6"/>
        <v>2.5000000000000001E-2</v>
      </c>
      <c r="K12" s="56">
        <v>7.0000000000000007E-2</v>
      </c>
      <c r="L12" s="44">
        <f t="shared" si="7"/>
        <v>7.000000000000001E-3</v>
      </c>
      <c r="M12" s="74">
        <v>0.37</v>
      </c>
      <c r="N12" s="44">
        <f t="shared" si="8"/>
        <v>3.6999999999999998E-2</v>
      </c>
      <c r="O12" s="56"/>
      <c r="P12" s="44">
        <f t="shared" si="9"/>
        <v>0</v>
      </c>
      <c r="Q12" s="52">
        <f t="shared" si="10"/>
        <v>0.69</v>
      </c>
      <c r="R12" s="69">
        <f t="shared" si="11"/>
        <v>6.8999999999999992E-2</v>
      </c>
      <c r="S12" s="72"/>
      <c r="T12" s="18"/>
      <c r="U12" s="19"/>
      <c r="V12" s="20"/>
      <c r="W12" s="21"/>
      <c r="X12" s="22"/>
      <c r="Y12" s="20"/>
      <c r="Z12" s="21"/>
      <c r="AA12" s="21"/>
      <c r="AB12" s="21"/>
      <c r="AC12" s="21"/>
      <c r="AD12" s="21"/>
      <c r="AE12" s="21"/>
      <c r="AF12" s="21"/>
      <c r="AG12" s="18"/>
      <c r="AH12" s="18"/>
    </row>
    <row r="13" spans="1:34" s="9" customFormat="1" ht="35.25" customHeight="1" x14ac:dyDescent="0.25">
      <c r="A13" s="35">
        <v>11</v>
      </c>
      <c r="B13" s="38" t="s">
        <v>49</v>
      </c>
      <c r="C13" s="61" t="s">
        <v>50</v>
      </c>
      <c r="D13" s="42">
        <v>7.0000000000000007E-2</v>
      </c>
      <c r="E13" s="95">
        <v>1</v>
      </c>
      <c r="F13" s="47"/>
      <c r="G13" s="47"/>
      <c r="H13" s="47"/>
      <c r="I13" s="56">
        <v>1</v>
      </c>
      <c r="J13" s="48">
        <f t="shared" si="6"/>
        <v>7.0000000000000007E-2</v>
      </c>
      <c r="K13" s="56"/>
      <c r="L13" s="48">
        <f t="shared" si="7"/>
        <v>0</v>
      </c>
      <c r="M13" s="56"/>
      <c r="N13" s="48">
        <f t="shared" si="8"/>
        <v>0</v>
      </c>
      <c r="O13" s="56"/>
      <c r="P13" s="48">
        <f t="shared" si="9"/>
        <v>0</v>
      </c>
      <c r="Q13" s="46">
        <f t="shared" si="10"/>
        <v>1</v>
      </c>
      <c r="R13" s="68">
        <f t="shared" si="11"/>
        <v>7.0000000000000007E-2</v>
      </c>
      <c r="S13" s="11" t="s">
        <v>31</v>
      </c>
      <c r="U13" s="10"/>
      <c r="V13" s="14"/>
      <c r="W13" s="15"/>
      <c r="X13" s="13"/>
      <c r="Y13" s="14"/>
      <c r="Z13" s="15"/>
      <c r="AA13" s="15"/>
      <c r="AB13" s="15"/>
      <c r="AC13" s="15"/>
      <c r="AD13" s="15"/>
      <c r="AE13" s="15"/>
      <c r="AF13" s="15"/>
    </row>
    <row r="14" spans="1:34" s="9" customFormat="1" ht="35.25" customHeight="1" x14ac:dyDescent="0.25">
      <c r="A14" s="35">
        <v>12</v>
      </c>
      <c r="B14" s="38" t="s">
        <v>49</v>
      </c>
      <c r="C14" s="61" t="s">
        <v>51</v>
      </c>
      <c r="D14" s="42">
        <v>0.1</v>
      </c>
      <c r="E14" s="47">
        <v>0.25</v>
      </c>
      <c r="F14" s="47">
        <v>0.25</v>
      </c>
      <c r="G14" s="47">
        <v>0.25</v>
      </c>
      <c r="H14" s="47">
        <v>0.25</v>
      </c>
      <c r="I14" s="56">
        <v>0.38</v>
      </c>
      <c r="J14" s="43">
        <f t="shared" si="6"/>
        <v>3.8000000000000006E-2</v>
      </c>
      <c r="K14" s="56">
        <v>0.14000000000000001</v>
      </c>
      <c r="L14" s="43">
        <f t="shared" si="6"/>
        <v>3.5000000000000003E-2</v>
      </c>
      <c r="M14" s="74">
        <v>0.27</v>
      </c>
      <c r="N14" s="43">
        <f t="shared" si="8"/>
        <v>2.7000000000000003E-2</v>
      </c>
      <c r="O14" s="56"/>
      <c r="P14" s="43">
        <f t="shared" si="9"/>
        <v>0</v>
      </c>
      <c r="Q14" s="46">
        <f>I14+K14+M14+O14</f>
        <v>0.79</v>
      </c>
      <c r="R14" s="68">
        <f t="shared" si="11"/>
        <v>7.9000000000000015E-2</v>
      </c>
      <c r="S14" s="11" t="s">
        <v>52</v>
      </c>
      <c r="U14" s="10"/>
      <c r="V14" s="14"/>
      <c r="W14" s="15"/>
      <c r="X14" s="13"/>
      <c r="Y14" s="14"/>
      <c r="Z14" s="15"/>
      <c r="AA14" s="15"/>
      <c r="AB14" s="15"/>
      <c r="AC14" s="15"/>
      <c r="AD14" s="15"/>
      <c r="AE14" s="15"/>
      <c r="AF14" s="15"/>
    </row>
    <row r="15" spans="1:34" s="9" customFormat="1" ht="73.5" customHeight="1" x14ac:dyDescent="0.25">
      <c r="A15" s="35">
        <v>13</v>
      </c>
      <c r="B15" s="38" t="s">
        <v>53</v>
      </c>
      <c r="C15" s="62" t="s">
        <v>54</v>
      </c>
      <c r="D15" s="42">
        <v>0.04</v>
      </c>
      <c r="E15" s="47">
        <v>0.25</v>
      </c>
      <c r="F15" s="47">
        <v>0.25</v>
      </c>
      <c r="G15" s="47">
        <v>0.25</v>
      </c>
      <c r="H15" s="47">
        <v>0.25</v>
      </c>
      <c r="I15" s="56">
        <v>0.25</v>
      </c>
      <c r="J15" s="48">
        <f t="shared" si="6"/>
        <v>0.01</v>
      </c>
      <c r="K15" s="56">
        <v>0.25</v>
      </c>
      <c r="L15" s="48">
        <f t="shared" si="6"/>
        <v>6.25E-2</v>
      </c>
      <c r="M15" s="56">
        <v>0.25</v>
      </c>
      <c r="N15" s="48">
        <f t="shared" si="8"/>
        <v>0.01</v>
      </c>
      <c r="O15" s="56"/>
      <c r="P15" s="48">
        <f t="shared" si="9"/>
        <v>0</v>
      </c>
      <c r="Q15" s="52">
        <f t="shared" si="10"/>
        <v>0.75</v>
      </c>
      <c r="R15" s="68">
        <f t="shared" si="11"/>
        <v>0.03</v>
      </c>
      <c r="S15" s="73" t="s">
        <v>55</v>
      </c>
      <c r="U15" s="10"/>
      <c r="V15" s="14"/>
      <c r="W15" s="15"/>
      <c r="X15" s="13"/>
      <c r="Y15" s="14"/>
      <c r="Z15" s="15"/>
      <c r="AA15" s="16"/>
      <c r="AB15" s="16"/>
      <c r="AC15" s="16"/>
      <c r="AD15" s="16"/>
      <c r="AE15" s="16"/>
      <c r="AF15" s="15"/>
    </row>
    <row r="16" spans="1:34" s="9" customFormat="1" ht="80.25" customHeight="1" x14ac:dyDescent="0.25">
      <c r="A16" s="35">
        <v>14</v>
      </c>
      <c r="B16" s="38" t="s">
        <v>56</v>
      </c>
      <c r="C16" s="61" t="s">
        <v>57</v>
      </c>
      <c r="D16" s="42">
        <v>0.04</v>
      </c>
      <c r="E16" s="95">
        <v>1</v>
      </c>
      <c r="F16" s="47"/>
      <c r="G16" s="47"/>
      <c r="H16" s="47"/>
      <c r="I16" s="56">
        <v>1</v>
      </c>
      <c r="J16" s="48">
        <f t="shared" ref="J16" si="12">SUMPRODUCT(I16*D16)</f>
        <v>0.04</v>
      </c>
      <c r="K16" s="56"/>
      <c r="L16" s="48">
        <f t="shared" ref="L16" si="13">SUMPRODUCT(K16*D16)</f>
        <v>0</v>
      </c>
      <c r="M16" s="56"/>
      <c r="N16" s="48">
        <f t="shared" ref="N16" si="14">SUMPRODUCT(M16*D16)</f>
        <v>0</v>
      </c>
      <c r="O16" s="56"/>
      <c r="P16" s="48">
        <f t="shared" ref="P16" si="15">SUMPRODUCT(O16*D16)</f>
        <v>0</v>
      </c>
      <c r="Q16" s="46">
        <f t="shared" ref="Q16" si="16">I16+K16+M16+O16</f>
        <v>1</v>
      </c>
      <c r="R16" s="68">
        <f t="shared" ref="R16" si="17">SUMPRODUCT(Q16*D16)</f>
        <v>0.04</v>
      </c>
      <c r="S16" s="11" t="s">
        <v>31</v>
      </c>
      <c r="U16" s="10"/>
      <c r="V16" s="14"/>
      <c r="W16" s="15"/>
      <c r="X16" s="13"/>
      <c r="Y16" s="14"/>
      <c r="Z16" s="15"/>
      <c r="AA16" s="16"/>
      <c r="AB16" s="16"/>
      <c r="AC16" s="16"/>
      <c r="AD16" s="16"/>
      <c r="AE16" s="16"/>
      <c r="AF16" s="15"/>
    </row>
    <row r="17" spans="1:32" s="9" customFormat="1" ht="72.75" customHeight="1" x14ac:dyDescent="0.25">
      <c r="A17" s="35">
        <v>15</v>
      </c>
      <c r="B17" s="38" t="s">
        <v>56</v>
      </c>
      <c r="C17" s="62" t="s">
        <v>58</v>
      </c>
      <c r="D17" s="42">
        <v>0.01</v>
      </c>
      <c r="E17" s="47"/>
      <c r="F17" s="95"/>
      <c r="G17" s="95"/>
      <c r="H17" s="95">
        <v>1</v>
      </c>
      <c r="I17" s="56"/>
      <c r="J17" s="48">
        <f t="shared" ref="J17" si="18">SUMPRODUCT(I17*D17)</f>
        <v>0</v>
      </c>
      <c r="K17" s="56"/>
      <c r="L17" s="48">
        <f t="shared" ref="L17" si="19">SUMPRODUCT(K17*D17)</f>
        <v>0</v>
      </c>
      <c r="M17" s="56"/>
      <c r="N17" s="48">
        <f t="shared" ref="N17" si="20">SUMPRODUCT(M17*D17)</f>
        <v>0</v>
      </c>
      <c r="O17" s="56"/>
      <c r="P17" s="48">
        <f t="shared" ref="P17" si="21">SUMPRODUCT(O17*D17)</f>
        <v>0</v>
      </c>
      <c r="Q17" s="46">
        <f t="shared" ref="Q17" si="22">I17+K17+M17+O17</f>
        <v>0</v>
      </c>
      <c r="R17" s="68">
        <f t="shared" ref="R17" si="23">SUMPRODUCT(Q17*D17)</f>
        <v>0</v>
      </c>
      <c r="S17" s="11"/>
      <c r="U17" s="10"/>
      <c r="V17" s="14"/>
      <c r="W17" s="15"/>
      <c r="X17" s="13"/>
      <c r="Y17" s="14"/>
      <c r="Z17" s="15"/>
      <c r="AA17" s="16"/>
      <c r="AB17" s="16"/>
      <c r="AC17" s="16"/>
      <c r="AD17" s="16"/>
      <c r="AE17" s="16"/>
      <c r="AF17" s="15"/>
    </row>
    <row r="18" spans="1:32" s="9" customFormat="1" ht="39" customHeight="1" x14ac:dyDescent="0.25">
      <c r="A18" s="35">
        <v>16</v>
      </c>
      <c r="B18" s="38" t="s">
        <v>56</v>
      </c>
      <c r="C18" s="62" t="s">
        <v>59</v>
      </c>
      <c r="D18" s="42">
        <v>0.04</v>
      </c>
      <c r="E18" s="47"/>
      <c r="F18" s="95">
        <v>0.5</v>
      </c>
      <c r="G18" s="95">
        <v>0.25</v>
      </c>
      <c r="H18" s="95">
        <v>0.25</v>
      </c>
      <c r="I18" s="56">
        <v>0</v>
      </c>
      <c r="J18" s="48">
        <f t="shared" ref="J18" si="24">SUMPRODUCT(I18*D18)</f>
        <v>0</v>
      </c>
      <c r="K18" s="56">
        <v>0.5</v>
      </c>
      <c r="L18" s="48">
        <f t="shared" ref="L18" si="25">SUMPRODUCT(K18*D18)</f>
        <v>0.02</v>
      </c>
      <c r="M18" s="56">
        <v>0.25</v>
      </c>
      <c r="N18" s="48">
        <f t="shared" ref="N18" si="26">SUMPRODUCT(M18*D18)</f>
        <v>0.01</v>
      </c>
      <c r="O18" s="56"/>
      <c r="P18" s="48">
        <f t="shared" ref="P18" si="27">SUMPRODUCT(O18*D18)</f>
        <v>0</v>
      </c>
      <c r="Q18" s="46">
        <f t="shared" ref="Q18" si="28">I18+K18+M18+O18</f>
        <v>0.75</v>
      </c>
      <c r="R18" s="68">
        <f t="shared" ref="R18" si="29">SUMPRODUCT(Q18*D18)</f>
        <v>0.03</v>
      </c>
      <c r="S18" s="11" t="s">
        <v>60</v>
      </c>
      <c r="U18" s="10"/>
      <c r="V18" s="14"/>
      <c r="W18" s="15"/>
      <c r="X18" s="13"/>
      <c r="Y18" s="14"/>
      <c r="Z18" s="15"/>
      <c r="AA18" s="16"/>
      <c r="AB18" s="16"/>
      <c r="AC18" s="16"/>
      <c r="AD18" s="16"/>
      <c r="AE18" s="16"/>
      <c r="AF18" s="15"/>
    </row>
    <row r="19" spans="1:32" s="9" customFormat="1" ht="39" customHeight="1" x14ac:dyDescent="0.25">
      <c r="A19" s="35">
        <v>17</v>
      </c>
      <c r="B19" s="38" t="s">
        <v>61</v>
      </c>
      <c r="C19" s="63" t="s">
        <v>62</v>
      </c>
      <c r="D19" s="42">
        <v>0.04</v>
      </c>
      <c r="E19" s="95">
        <v>0.5</v>
      </c>
      <c r="F19" s="47">
        <v>0.25</v>
      </c>
      <c r="G19" s="47">
        <v>0.25</v>
      </c>
      <c r="H19" s="95"/>
      <c r="I19" s="56">
        <v>0.5</v>
      </c>
      <c r="J19" s="48">
        <f t="shared" si="6"/>
        <v>0.02</v>
      </c>
      <c r="K19" s="56">
        <v>0.25</v>
      </c>
      <c r="L19" s="48">
        <f t="shared" si="7"/>
        <v>0.01</v>
      </c>
      <c r="M19" s="56">
        <v>0.25</v>
      </c>
      <c r="N19" s="48">
        <f t="shared" si="8"/>
        <v>0.01</v>
      </c>
      <c r="O19" s="56"/>
      <c r="P19" s="48">
        <f t="shared" si="9"/>
        <v>0</v>
      </c>
      <c r="Q19" s="52">
        <f t="shared" si="10"/>
        <v>1</v>
      </c>
      <c r="R19" s="68">
        <f t="shared" si="11"/>
        <v>0.04</v>
      </c>
      <c r="S19" s="11" t="s">
        <v>63</v>
      </c>
      <c r="U19" s="10"/>
      <c r="V19" s="11"/>
      <c r="W19" s="12"/>
      <c r="X19" s="23"/>
      <c r="Y19" s="14"/>
      <c r="Z19" s="15"/>
      <c r="AA19" s="13"/>
      <c r="AB19" s="13"/>
      <c r="AC19" s="13"/>
      <c r="AD19" s="13"/>
      <c r="AE19" s="13"/>
      <c r="AF19" s="15"/>
    </row>
    <row r="20" spans="1:32" s="9" customFormat="1" ht="39" customHeight="1" x14ac:dyDescent="0.25">
      <c r="A20" s="35">
        <v>18</v>
      </c>
      <c r="B20" s="38" t="s">
        <v>61</v>
      </c>
      <c r="C20" s="63" t="s">
        <v>64</v>
      </c>
      <c r="D20" s="42">
        <v>0.04</v>
      </c>
      <c r="E20" s="95">
        <v>0.5</v>
      </c>
      <c r="F20" s="47">
        <v>0.25</v>
      </c>
      <c r="G20" s="95"/>
      <c r="H20" s="95">
        <v>0.25</v>
      </c>
      <c r="I20" s="56">
        <v>0.5</v>
      </c>
      <c r="J20" s="48">
        <f t="shared" si="6"/>
        <v>0.02</v>
      </c>
      <c r="K20" s="56">
        <v>0.25</v>
      </c>
      <c r="L20" s="48">
        <f t="shared" si="7"/>
        <v>0.01</v>
      </c>
      <c r="M20" s="56"/>
      <c r="N20" s="48">
        <f t="shared" si="8"/>
        <v>0</v>
      </c>
      <c r="O20" s="56"/>
      <c r="P20" s="48">
        <f t="shared" si="9"/>
        <v>0</v>
      </c>
      <c r="Q20" s="52">
        <f t="shared" si="10"/>
        <v>0.75</v>
      </c>
      <c r="R20" s="68">
        <f t="shared" si="11"/>
        <v>0.03</v>
      </c>
      <c r="S20" s="11"/>
      <c r="U20" s="10"/>
      <c r="V20" s="11"/>
      <c r="W20" s="12"/>
      <c r="X20" s="13"/>
      <c r="Y20" s="14"/>
      <c r="Z20" s="15"/>
      <c r="AA20" s="15"/>
      <c r="AB20" s="15"/>
      <c r="AC20" s="15"/>
      <c r="AD20" s="15"/>
      <c r="AE20" s="15"/>
      <c r="AF20" s="15"/>
    </row>
    <row r="21" spans="1:32" s="9" customFormat="1" ht="39" customHeight="1" x14ac:dyDescent="0.25">
      <c r="A21" s="35">
        <v>19</v>
      </c>
      <c r="B21" s="38" t="s">
        <v>61</v>
      </c>
      <c r="C21" s="61" t="s">
        <v>65</v>
      </c>
      <c r="D21" s="42">
        <v>0.05</v>
      </c>
      <c r="E21" s="95">
        <v>0.5</v>
      </c>
      <c r="F21" s="47">
        <v>0.25</v>
      </c>
      <c r="G21" s="47">
        <v>0.25</v>
      </c>
      <c r="H21" s="95"/>
      <c r="I21" s="56">
        <v>0.5</v>
      </c>
      <c r="J21" s="48">
        <f t="shared" ref="J21" si="30">SUMPRODUCT(I21*D21)</f>
        <v>2.5000000000000001E-2</v>
      </c>
      <c r="K21" s="56">
        <v>0.25</v>
      </c>
      <c r="L21" s="48">
        <f t="shared" ref="L21" si="31">SUMPRODUCT(K21*D21)</f>
        <v>1.2500000000000001E-2</v>
      </c>
      <c r="M21" s="56">
        <v>0.25</v>
      </c>
      <c r="N21" s="48">
        <f t="shared" ref="N21" si="32">SUMPRODUCT(M21*D21)</f>
        <v>1.2500000000000001E-2</v>
      </c>
      <c r="O21" s="56"/>
      <c r="P21" s="48">
        <f t="shared" ref="P21" si="33">SUMPRODUCT(O21*D21)</f>
        <v>0</v>
      </c>
      <c r="Q21" s="46">
        <f t="shared" ref="Q21" si="34">I21+K21+M21+O21</f>
        <v>1</v>
      </c>
      <c r="R21" s="68">
        <f t="shared" ref="R21" si="35">SUMPRODUCT(Q21*D21)</f>
        <v>0.05</v>
      </c>
      <c r="S21" s="73" t="s">
        <v>66</v>
      </c>
      <c r="U21" s="10"/>
      <c r="V21" s="11"/>
      <c r="W21" s="12"/>
      <c r="X21" s="13"/>
      <c r="Y21" s="14"/>
      <c r="Z21" s="15"/>
      <c r="AA21" s="15"/>
      <c r="AB21" s="15"/>
      <c r="AC21" s="15"/>
      <c r="AD21" s="15"/>
      <c r="AE21" s="15"/>
      <c r="AF21" s="15"/>
    </row>
    <row r="22" spans="1:32" s="9" customFormat="1" ht="39" customHeight="1" x14ac:dyDescent="0.25">
      <c r="A22" s="35">
        <v>20</v>
      </c>
      <c r="B22" s="38" t="s">
        <v>61</v>
      </c>
      <c r="C22" s="63" t="s">
        <v>67</v>
      </c>
      <c r="D22" s="42">
        <v>0.05</v>
      </c>
      <c r="E22" s="95"/>
      <c r="F22" s="95"/>
      <c r="G22" s="95"/>
      <c r="H22" s="95">
        <v>1</v>
      </c>
      <c r="I22" s="56">
        <v>0</v>
      </c>
      <c r="J22" s="48">
        <f t="shared" si="6"/>
        <v>0</v>
      </c>
      <c r="K22" s="56"/>
      <c r="L22" s="48">
        <f t="shared" si="7"/>
        <v>0</v>
      </c>
      <c r="M22" s="56"/>
      <c r="N22" s="48">
        <f t="shared" si="8"/>
        <v>0</v>
      </c>
      <c r="O22" s="56"/>
      <c r="P22" s="48">
        <f t="shared" si="9"/>
        <v>0</v>
      </c>
      <c r="Q22" s="52">
        <f t="shared" si="10"/>
        <v>0</v>
      </c>
      <c r="R22" s="68">
        <f t="shared" si="11"/>
        <v>0</v>
      </c>
      <c r="S22" s="11"/>
      <c r="U22" s="10"/>
      <c r="V22" s="11"/>
      <c r="W22" s="12"/>
      <c r="X22" s="13"/>
      <c r="Y22" s="14"/>
      <c r="Z22" s="15"/>
      <c r="AA22" s="15"/>
      <c r="AB22" s="15"/>
      <c r="AC22" s="15"/>
      <c r="AD22" s="15"/>
      <c r="AE22" s="15"/>
      <c r="AF22" s="15"/>
    </row>
    <row r="23" spans="1:32" s="9" customFormat="1" ht="39" customHeight="1" x14ac:dyDescent="0.25">
      <c r="A23" s="35">
        <v>21</v>
      </c>
      <c r="B23" s="38" t="s">
        <v>61</v>
      </c>
      <c r="C23" s="63" t="s">
        <v>68</v>
      </c>
      <c r="D23" s="42">
        <v>0.05</v>
      </c>
      <c r="E23" s="95">
        <v>0.5</v>
      </c>
      <c r="F23" s="47">
        <v>0.25</v>
      </c>
      <c r="G23" s="47">
        <v>0.25</v>
      </c>
      <c r="H23" s="95"/>
      <c r="I23" s="56">
        <v>0.9</v>
      </c>
      <c r="J23" s="48">
        <f t="shared" si="6"/>
        <v>4.5000000000000005E-2</v>
      </c>
      <c r="K23" s="56">
        <v>0.05</v>
      </c>
      <c r="L23" s="48">
        <f t="shared" si="7"/>
        <v>2.5000000000000005E-3</v>
      </c>
      <c r="M23" s="56">
        <v>0.05</v>
      </c>
      <c r="N23" s="48">
        <f t="shared" si="8"/>
        <v>2.5000000000000005E-3</v>
      </c>
      <c r="O23" s="56"/>
      <c r="P23" s="48">
        <f t="shared" si="9"/>
        <v>0</v>
      </c>
      <c r="Q23" s="52">
        <f t="shared" si="10"/>
        <v>1</v>
      </c>
      <c r="R23" s="68">
        <f t="shared" si="11"/>
        <v>0.05</v>
      </c>
      <c r="S23" s="11" t="s">
        <v>69</v>
      </c>
      <c r="U23" s="10"/>
      <c r="V23" s="11"/>
      <c r="W23" s="12"/>
      <c r="X23" s="13"/>
      <c r="Y23" s="13"/>
      <c r="Z23" s="13"/>
      <c r="AA23" s="13"/>
      <c r="AB23" s="13"/>
      <c r="AC23" s="13"/>
      <c r="AD23" s="13"/>
      <c r="AE23" s="13"/>
      <c r="AF23" s="15"/>
    </row>
    <row r="24" spans="1:32" s="9" customFormat="1" ht="39" customHeight="1" thickBot="1" x14ac:dyDescent="0.3">
      <c r="A24" s="35">
        <v>22</v>
      </c>
      <c r="B24" s="38" t="s">
        <v>61</v>
      </c>
      <c r="C24" s="61" t="s">
        <v>70</v>
      </c>
      <c r="D24" s="42">
        <v>0.04</v>
      </c>
      <c r="E24" s="95"/>
      <c r="F24" s="95">
        <v>0.5</v>
      </c>
      <c r="G24" s="95">
        <v>0.5</v>
      </c>
      <c r="H24" s="95"/>
      <c r="I24" s="56">
        <v>0</v>
      </c>
      <c r="J24" s="48">
        <f t="shared" si="6"/>
        <v>0</v>
      </c>
      <c r="K24" s="56">
        <v>0.5</v>
      </c>
      <c r="L24" s="48">
        <f t="shared" si="7"/>
        <v>0.02</v>
      </c>
      <c r="M24" s="56">
        <v>0.5</v>
      </c>
      <c r="N24" s="48">
        <f t="shared" si="8"/>
        <v>0.02</v>
      </c>
      <c r="O24" s="56"/>
      <c r="P24" s="48">
        <f t="shared" si="9"/>
        <v>0</v>
      </c>
      <c r="Q24" s="52">
        <f t="shared" si="10"/>
        <v>1</v>
      </c>
      <c r="R24" s="68">
        <f t="shared" si="11"/>
        <v>0.04</v>
      </c>
      <c r="S24" s="11" t="s">
        <v>71</v>
      </c>
      <c r="U24" s="24"/>
      <c r="V24" s="25"/>
      <c r="W24" s="26"/>
      <c r="X24" s="27"/>
      <c r="Y24" s="28"/>
      <c r="Z24" s="29"/>
      <c r="AA24" s="29"/>
      <c r="AB24" s="29"/>
      <c r="AC24" s="29"/>
      <c r="AD24" s="29"/>
      <c r="AE24" s="29"/>
      <c r="AF24" s="30"/>
    </row>
    <row r="25" spans="1:32" s="9" customFormat="1" ht="39" customHeight="1" thickBot="1" x14ac:dyDescent="0.3">
      <c r="A25" s="36">
        <v>23</v>
      </c>
      <c r="B25" s="39" t="s">
        <v>61</v>
      </c>
      <c r="C25" s="64" t="s">
        <v>72</v>
      </c>
      <c r="D25" s="97">
        <v>0.04</v>
      </c>
      <c r="E25" s="98"/>
      <c r="F25" s="98"/>
      <c r="G25" s="98"/>
      <c r="H25" s="95">
        <v>1</v>
      </c>
      <c r="I25" s="57">
        <v>0</v>
      </c>
      <c r="J25" s="49">
        <f t="shared" ref="J25" si="36">SUMPRODUCT(I25*D25)</f>
        <v>0</v>
      </c>
      <c r="K25" s="57"/>
      <c r="L25" s="49">
        <f t="shared" ref="L25" si="37">SUMPRODUCT(K25*D25)</f>
        <v>0</v>
      </c>
      <c r="M25" s="57"/>
      <c r="N25" s="49">
        <f t="shared" ref="N25" si="38">SUMPRODUCT(M25*D25)</f>
        <v>0</v>
      </c>
      <c r="O25" s="57"/>
      <c r="P25" s="49">
        <f t="shared" ref="P25" si="39">SUMPRODUCT(O25*D25)</f>
        <v>0</v>
      </c>
      <c r="Q25" s="53">
        <f t="shared" ref="Q25" si="40">I25+K25+M25+O25</f>
        <v>0</v>
      </c>
      <c r="R25" s="70">
        <f t="shared" ref="R25" si="41">SUMPRODUCT(Q25*D25)</f>
        <v>0</v>
      </c>
      <c r="S25" s="11"/>
      <c r="U25" s="31"/>
      <c r="V25" s="31"/>
      <c r="W25" s="31"/>
      <c r="X25" s="31"/>
      <c r="Y25" s="31"/>
      <c r="Z25" s="31"/>
      <c r="AA25" s="31"/>
      <c r="AB25" s="31"/>
      <c r="AC25" s="31"/>
      <c r="AD25" s="31"/>
      <c r="AE25" s="31"/>
    </row>
    <row r="26" spans="1:32" s="5" customFormat="1" ht="12.75" thickBot="1" x14ac:dyDescent="0.25">
      <c r="A26" s="32"/>
      <c r="C26" s="65"/>
      <c r="D26" s="34">
        <f>SUM(D3:D24)</f>
        <v>1.0000000000000002</v>
      </c>
      <c r="E26" s="33"/>
      <c r="F26" s="33"/>
      <c r="G26" s="33"/>
      <c r="H26" s="33"/>
      <c r="I26" s="33"/>
      <c r="J26" s="33"/>
      <c r="L26" s="33"/>
      <c r="M26" s="33"/>
      <c r="N26" s="33"/>
      <c r="P26" s="33"/>
      <c r="Q26" s="33"/>
      <c r="R26" s="33"/>
      <c r="S26" s="33"/>
    </row>
    <row r="27" spans="1:32" ht="15.75" thickBot="1" x14ac:dyDescent="0.3">
      <c r="Q27" s="4" t="s">
        <v>73</v>
      </c>
      <c r="R27" s="3">
        <f>SUM(R3:R26)</f>
        <v>0.81800000000000028</v>
      </c>
    </row>
  </sheetData>
  <mergeCells count="12">
    <mergeCell ref="B7:B9"/>
    <mergeCell ref="O2:P2"/>
    <mergeCell ref="AD1:AF1"/>
    <mergeCell ref="B3:B6"/>
    <mergeCell ref="I2:J2"/>
    <mergeCell ref="K2:L2"/>
    <mergeCell ref="M2:N2"/>
    <mergeCell ref="A1:H1"/>
    <mergeCell ref="I1:P1"/>
    <mergeCell ref="AA1:AC1"/>
    <mergeCell ref="X1:Z1"/>
    <mergeCell ref="U1:W1"/>
  </mergeCells>
  <pageMargins left="0.70866141732283472" right="0.70866141732283472" top="0.74803149606299213" bottom="0.74803149606299213" header="0.31496062992125984" footer="0.31496062992125984"/>
  <pageSetup paperSize="5" scale="56" orientation="landscape" r:id="rId1"/>
  <rowBreaks count="1" manualBreakCount="1">
    <brk id="15" max="1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F5A03CF558E3C43BC9F443A4655BB3E" ma:contentTypeVersion="15" ma:contentTypeDescription="Crear nuevo documento." ma:contentTypeScope="" ma:versionID="71f6ded2b83cb3b79d47b049addbe77c">
  <xsd:schema xmlns:xsd="http://www.w3.org/2001/XMLSchema" xmlns:xs="http://www.w3.org/2001/XMLSchema" xmlns:p="http://schemas.microsoft.com/office/2006/metadata/properties" xmlns:ns2="d1868176-b133-4dd1-a36a-ba09e508ed29" xmlns:ns3="abb455dd-9556-46bb-bb9b-de0a6ca16bf9" targetNamespace="http://schemas.microsoft.com/office/2006/metadata/properties" ma:root="true" ma:fieldsID="170836f00926232def17f5a884ab4140" ns2:_="" ns3:_="">
    <xsd:import namespace="d1868176-b133-4dd1-a36a-ba09e508ed29"/>
    <xsd:import namespace="abb455dd-9556-46bb-bb9b-de0a6ca16bf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GenerationTime" minOccurs="0"/>
                <xsd:element ref="ns3:MediaServiceEventHashCode" minOccurs="0"/>
                <xsd:element ref="ns3:lcf76f155ced4ddcb4097134ff3c332f" minOccurs="0"/>
                <xsd:element ref="ns2:TaxCatchAll" minOccurs="0"/>
                <xsd:element ref="ns3:MediaServiceOCR"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868176-b133-4dd1-a36a-ba09e508ed29"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9" nillable="true" ma:displayName="Taxonomy Catch All Column" ma:hidden="true" ma:list="{e44c3d83-8ec1-4ba3-b3f7-dd61f9b6248d}" ma:internalName="TaxCatchAll" ma:showField="CatchAllData" ma:web="d1868176-b133-4dd1-a36a-ba09e508ed2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bb455dd-9556-46bb-bb9b-de0a6ca16bf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b3699df2-1c39-45fb-b227-5e3da89a9272"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1868176-b133-4dd1-a36a-ba09e508ed29" xsi:nil="true"/>
    <lcf76f155ced4ddcb4097134ff3c332f xmlns="abb455dd-9556-46bb-bb9b-de0a6ca16bf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4932B32-D5A5-48FC-B23B-AD48BDB7BF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868176-b133-4dd1-a36a-ba09e508ed29"/>
    <ds:schemaRef ds:uri="abb455dd-9556-46bb-bb9b-de0a6ca16b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8A65F92-4B94-49C6-B706-DE3B8DB9BEBF}">
  <ds:schemaRefs>
    <ds:schemaRef ds:uri="http://schemas.microsoft.com/office/2006/metadata/properties"/>
    <ds:schemaRef ds:uri="http://schemas.microsoft.com/office/infopath/2007/PartnerControls"/>
    <ds:schemaRef ds:uri="d1868176-b133-4dd1-a36a-ba09e508ed29"/>
    <ds:schemaRef ds:uri="abb455dd-9556-46bb-bb9b-de0a6ca16bf9"/>
  </ds:schemaRefs>
</ds:datastoreItem>
</file>

<file path=customXml/itemProps3.xml><?xml version="1.0" encoding="utf-8"?>
<ds:datastoreItem xmlns:ds="http://schemas.openxmlformats.org/officeDocument/2006/customXml" ds:itemID="{2D2D2F6E-4DD0-42FC-93C4-08492C9A4D8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Cronograma PINAR</vt:lpstr>
      <vt:lpstr>'Cronograma PINAR'!Títulos_a_imprimir</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Luz Hedy Ortíz</dc:creator>
  <cp:keywords/>
  <dc:description/>
  <cp:lastModifiedBy>Martha  Gomez</cp:lastModifiedBy>
  <cp:revision/>
  <dcterms:created xsi:type="dcterms:W3CDTF">2016-05-26T20:04:23Z</dcterms:created>
  <dcterms:modified xsi:type="dcterms:W3CDTF">2024-10-25T20:43:05Z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0x0101008F5A03CF558E3C43BC9F443A4655BB3E</vt:lpwstr>
  </property>
  <property fmtid="{D5CDD505-2E9C-101B-9397-08002B2CF9AE}" pid="3" name="MediaServiceImageTags">
    <vt:lpwstr/>
  </property>
</Properties>
</file>