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showInkAnnotation="0" defaultThemeVersion="124226"/>
  <mc:AlternateContent xmlns:mc="http://schemas.openxmlformats.org/markup-compatibility/2006">
    <mc:Choice Requires="x15">
      <x15ac:absPath xmlns:x15ac="http://schemas.microsoft.com/office/spreadsheetml/2010/11/ac" url="C:\Users\RMJ\Downloads\"/>
    </mc:Choice>
  </mc:AlternateContent>
  <xr:revisionPtr revIDLastSave="0" documentId="13_ncr:1_{ECD24D77-198D-4B26-A625-9E3F190E2743}" xr6:coauthVersionLast="47" xr6:coauthVersionMax="47" xr10:uidLastSave="{00000000-0000-0000-0000-000000000000}"/>
  <bookViews>
    <workbookView xWindow="-108" yWindow="-108" windowWidth="23256" windowHeight="12576" firstSheet="2" activeTab="2" xr2:uid="{00000000-000D-0000-FFFF-FFFF00000000}"/>
  </bookViews>
  <sheets>
    <sheet name="ANÁLISIS DE CONTEXTO" sheetId="26" state="hidden" r:id="rId1"/>
    <sheet name="MATRIZ RIESGOS GESTIÓN PROCESO" sheetId="23" state="hidden" r:id="rId2"/>
    <sheet name="MATRIZ RIESGOS CORRUPCIÓN" sheetId="13" r:id="rId3"/>
    <sheet name="mapa de calor" sheetId="30" state="hidden" r:id="rId4"/>
    <sheet name="Resumen 2o Cuatrimestre" sheetId="32" state="hidden" r:id="rId5"/>
    <sheet name="MATRIZ RIESGOS DE GESTIÓN" sheetId="28" state="hidden" r:id="rId6"/>
    <sheet name="Hoja1" sheetId="29" state="hidden" r:id="rId7"/>
    <sheet name="Listas" sheetId="16" state="hidden" r:id="rId8"/>
    <sheet name="resumen" sheetId="27" state="hidden" r:id="rId9"/>
  </sheets>
  <externalReferences>
    <externalReference r:id="rId10"/>
    <externalReference r:id="rId11"/>
  </externalReferences>
  <definedNames>
    <definedName name="_xlnm._FilterDatabase" localSheetId="0" hidden="1">'ANÁLISIS DE CONTEXTO'!#REF!</definedName>
    <definedName name="_xlnm._FilterDatabase" localSheetId="2" hidden="1">'MATRIZ RIESGOS CORRUPCIÓN'!$A$7:$BO$33</definedName>
    <definedName name="_xlnm._FilterDatabase" localSheetId="1" hidden="1">'MATRIZ RIESGOS GESTIÓN PROCESO'!$A$4:$AAF$4</definedName>
    <definedName name="_xlnm._FilterDatabase" localSheetId="4" hidden="1">'Resumen 2o Cuatrimestre'!$A$7:$BO$33</definedName>
    <definedName name="_Toc47466078" localSheetId="2">'MATRIZ RIESGOS CORRUPCIÓN'!#REF!</definedName>
    <definedName name="_Toc47466078" localSheetId="4">'Resumen 2o Cuatrimestre'!#REF!</definedName>
    <definedName name="_xlnm.Print_Area" localSheetId="0">'ANÁLISIS DE CONTEXTO'!$A$1:$G$26</definedName>
    <definedName name="_xlnm.Print_Area" localSheetId="2">'MATRIZ RIESGOS CORRUPCIÓN'!$A$1:$BO$33</definedName>
    <definedName name="_xlnm.Print_Area" localSheetId="1">'MATRIZ RIESGOS GESTIÓN PROCESO'!$A$1:$BB$17</definedName>
    <definedName name="_xlnm.Print_Area" localSheetId="4">'Resumen 2o Cuatrimestre'!$A$1:$BO$33</definedName>
    <definedName name="IMPACTO">[1]listas!$B$1:$B$5</definedName>
    <definedName name="MANEJO">[1]listas!$E$1:$E$5</definedName>
    <definedName name="NIVEL">[1]listas!$C$1:$C$4</definedName>
    <definedName name="PESO">[1]listas!$D$1:$D$3</definedName>
    <definedName name="PROBABILIDAD">[1]listas!$A$1:$A$5</definedName>
    <definedName name="TIPO">[1]listas!$F$1:$F$3</definedName>
    <definedName name="TRATAMIENTO">[1]listas!$E$1:$E$4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U30" i="32" l="1"/>
  <c r="AK30" i="32"/>
  <c r="AH30" i="32"/>
  <c r="AY29" i="32"/>
  <c r="AU29" i="32"/>
  <c r="AK29" i="32"/>
  <c r="AH29" i="32"/>
  <c r="AY28" i="32"/>
  <c r="AU28" i="32"/>
  <c r="AH28" i="32"/>
  <c r="AY27" i="32"/>
  <c r="AU27" i="32"/>
  <c r="AK27" i="32"/>
  <c r="AH27" i="32"/>
  <c r="AU26" i="32"/>
  <c r="BG25" i="32"/>
  <c r="AY25" i="32"/>
  <c r="AU25" i="32"/>
  <c r="AK25" i="32"/>
  <c r="AH25" i="32"/>
  <c r="AU24" i="32"/>
  <c r="AU23" i="32"/>
  <c r="AY22" i="32"/>
  <c r="AU22" i="32"/>
  <c r="AK22" i="32"/>
  <c r="AU21" i="32"/>
  <c r="AU20" i="32"/>
  <c r="AY19" i="32"/>
  <c r="AU19" i="32"/>
  <c r="AH19" i="32"/>
  <c r="AU18" i="32"/>
  <c r="AU17" i="32"/>
  <c r="AU16" i="32"/>
  <c r="AK16" i="32"/>
  <c r="AH16" i="32"/>
  <c r="AU15" i="32"/>
  <c r="AU14" i="32"/>
  <c r="BG13" i="32"/>
  <c r="AY13" i="32"/>
  <c r="AU13" i="32"/>
  <c r="AK13" i="32"/>
  <c r="AH13" i="32"/>
  <c r="AI13" i="32" s="1"/>
  <c r="BG11" i="32"/>
  <c r="AY11" i="32"/>
  <c r="AK11" i="32"/>
  <c r="AH11" i="32"/>
  <c r="AI11" i="32" s="1"/>
  <c r="AU10" i="32"/>
  <c r="AU9" i="32"/>
  <c r="BG8" i="32"/>
  <c r="AY8" i="32"/>
  <c r="AU8" i="32"/>
  <c r="AK8" i="32"/>
  <c r="AH8" i="32"/>
  <c r="AI8" i="32" s="1"/>
  <c r="AB4" i="27" l="1"/>
  <c r="AC4" i="27" s="1"/>
  <c r="AE4" i="27"/>
  <c r="AO4" i="27"/>
  <c r="AS4" i="27"/>
  <c r="BA4" i="27"/>
  <c r="AU17" i="13"/>
  <c r="AY29" i="13"/>
  <c r="AU29" i="13"/>
  <c r="AY28" i="13"/>
  <c r="AU28" i="13"/>
  <c r="AU14" i="13"/>
  <c r="AK29" i="13"/>
  <c r="AH28" i="13"/>
  <c r="AU16" i="13"/>
  <c r="AU18" i="13"/>
  <c r="AH29" i="13"/>
  <c r="AK16" i="13"/>
  <c r="AH16" i="13"/>
  <c r="AU9" i="13"/>
  <c r="AO14" i="27"/>
  <c r="AE14" i="27"/>
  <c r="AB14" i="27"/>
  <c r="BA13" i="27"/>
  <c r="AS13" i="27"/>
  <c r="AO13" i="27"/>
  <c r="AE13" i="27"/>
  <c r="AB13" i="27"/>
  <c r="AS12" i="27"/>
  <c r="AO12" i="27"/>
  <c r="AE12" i="27"/>
  <c r="AB12" i="27"/>
  <c r="BA11" i="27"/>
  <c r="AS11" i="27"/>
  <c r="AO11" i="27"/>
  <c r="AE11" i="27"/>
  <c r="AB11" i="27"/>
  <c r="BA10" i="27"/>
  <c r="AS10" i="27"/>
  <c r="AO10" i="27"/>
  <c r="AE10" i="27"/>
  <c r="AB10" i="27"/>
  <c r="BA9" i="27"/>
  <c r="AS9" i="27"/>
  <c r="AO9" i="27"/>
  <c r="AB9" i="27"/>
  <c r="BA6" i="27"/>
  <c r="AS6" i="27"/>
  <c r="AO6" i="27"/>
  <c r="AE6" i="27"/>
  <c r="AB6" i="27"/>
  <c r="AC6" i="27" s="1"/>
  <c r="BA5" i="27"/>
  <c r="AS5" i="27"/>
  <c r="AE5" i="27"/>
  <c r="AB5" i="27"/>
  <c r="AC5" i="27" s="1"/>
  <c r="AB82" i="28"/>
  <c r="AB81" i="28"/>
  <c r="AB80" i="28"/>
  <c r="AN79" i="28"/>
  <c r="AF79" i="28"/>
  <c r="AB79" i="28"/>
  <c r="R79" i="28"/>
  <c r="AB78" i="28"/>
  <c r="AB77" i="28"/>
  <c r="AB76" i="28"/>
  <c r="AN75" i="28"/>
  <c r="AF75" i="28"/>
  <c r="AB75" i="28"/>
  <c r="R75" i="28"/>
  <c r="AB74" i="28"/>
  <c r="AB73" i="28"/>
  <c r="AB72" i="28"/>
  <c r="AN71" i="28"/>
  <c r="AF71" i="28"/>
  <c r="AB71" i="28"/>
  <c r="R71" i="28"/>
  <c r="AB70" i="28"/>
  <c r="AB69" i="28"/>
  <c r="AB68" i="28"/>
  <c r="AB67" i="28"/>
  <c r="AN66" i="28"/>
  <c r="AF66" i="28"/>
  <c r="AB66" i="28"/>
  <c r="R66" i="28"/>
  <c r="AB65" i="28"/>
  <c r="AB64" i="28"/>
  <c r="AF63" i="28"/>
  <c r="AB63" i="28"/>
  <c r="R63" i="28"/>
  <c r="AB62" i="28"/>
  <c r="AB61" i="28"/>
  <c r="AN60" i="28"/>
  <c r="AF60" i="28"/>
  <c r="AB60" i="28"/>
  <c r="R60" i="28"/>
  <c r="AB59" i="28"/>
  <c r="AB58" i="28"/>
  <c r="AB57" i="28"/>
  <c r="AB56" i="28"/>
  <c r="AN55" i="28"/>
  <c r="AF55" i="28"/>
  <c r="AB55" i="28"/>
  <c r="R55" i="28"/>
  <c r="AB54" i="28"/>
  <c r="AB53" i="28"/>
  <c r="AB52" i="28"/>
  <c r="AB51" i="28"/>
  <c r="AN50" i="28"/>
  <c r="AF50" i="28"/>
  <c r="AB50" i="28"/>
  <c r="R50" i="28"/>
  <c r="AB49" i="28"/>
  <c r="AB48" i="28"/>
  <c r="AB47" i="28"/>
  <c r="AB46" i="28"/>
  <c r="AB45" i="28"/>
  <c r="AN44" i="28"/>
  <c r="AF44" i="28"/>
  <c r="AB44" i="28"/>
  <c r="R44" i="28"/>
  <c r="AB43" i="28"/>
  <c r="AB42" i="28"/>
  <c r="AB41" i="28"/>
  <c r="AN40" i="28"/>
  <c r="AF40" i="28"/>
  <c r="AB40" i="28"/>
  <c r="R40" i="28"/>
  <c r="AB39" i="28"/>
  <c r="AB38" i="28"/>
  <c r="AB37" i="28"/>
  <c r="AB36" i="28"/>
  <c r="AB35" i="28"/>
  <c r="AN34" i="28"/>
  <c r="AF34" i="28"/>
  <c r="AB34" i="28"/>
  <c r="R34" i="28"/>
  <c r="AB32" i="28"/>
  <c r="AB31" i="28"/>
  <c r="AN30" i="28"/>
  <c r="AF30" i="28"/>
  <c r="AB30" i="28"/>
  <c r="R30" i="28"/>
  <c r="AB29" i="28"/>
  <c r="AB28" i="28"/>
  <c r="AB27" i="28"/>
  <c r="AB26" i="28"/>
  <c r="AN25" i="28"/>
  <c r="AF25" i="28"/>
  <c r="AB25" i="28"/>
  <c r="R25" i="28"/>
  <c r="AN23" i="28"/>
  <c r="AF23" i="28"/>
  <c r="R23" i="28"/>
  <c r="AN20" i="28"/>
  <c r="AF20" i="28"/>
  <c r="R20" i="28"/>
  <c r="AB19" i="28"/>
  <c r="AN17" i="28"/>
  <c r="AF17" i="28"/>
  <c r="R17" i="28"/>
  <c r="AB16" i="28"/>
  <c r="AB15" i="28"/>
  <c r="AN14" i="28"/>
  <c r="AF14" i="28"/>
  <c r="AB14" i="28"/>
  <c r="R14" i="28"/>
  <c r="AB13" i="28"/>
  <c r="AB12" i="28"/>
  <c r="AB11" i="28"/>
  <c r="AN10" i="28"/>
  <c r="AF10" i="28"/>
  <c r="AB10" i="28"/>
  <c r="R10" i="28"/>
  <c r="AB9" i="28"/>
  <c r="AB8" i="28"/>
  <c r="AB7" i="28"/>
  <c r="AB6" i="28"/>
  <c r="AN5" i="28"/>
  <c r="AF5" i="28"/>
  <c r="AB5" i="28"/>
  <c r="R5" i="28"/>
  <c r="AU30" i="13"/>
  <c r="AK30" i="13"/>
  <c r="AH30" i="13"/>
  <c r="AY27" i="13"/>
  <c r="AU27" i="13"/>
  <c r="AK27" i="13"/>
  <c r="AH27" i="13"/>
  <c r="AU26" i="13"/>
  <c r="BG25" i="13"/>
  <c r="AY25" i="13"/>
  <c r="AU25" i="13"/>
  <c r="AK25" i="13"/>
  <c r="AH25" i="13"/>
  <c r="AU24" i="13"/>
  <c r="AU23" i="13"/>
  <c r="AY22" i="13"/>
  <c r="AU22" i="13"/>
  <c r="AK22" i="13"/>
  <c r="AU21" i="13"/>
  <c r="AU20" i="13"/>
  <c r="AY19" i="13"/>
  <c r="AU19" i="13"/>
  <c r="AH19" i="13"/>
  <c r="AU15" i="13"/>
  <c r="BG13" i="13"/>
  <c r="AY13" i="13"/>
  <c r="AU13" i="13"/>
  <c r="AK13" i="13"/>
  <c r="AH13" i="13"/>
  <c r="AI13" i="13" s="1"/>
  <c r="BG11" i="13"/>
  <c r="AY11" i="13"/>
  <c r="AK11" i="13"/>
  <c r="AH11" i="13"/>
  <c r="AI11" i="13" s="1"/>
  <c r="AU10" i="13"/>
  <c r="BG8" i="13"/>
  <c r="AY8" i="13"/>
  <c r="AU8" i="13"/>
  <c r="AK8" i="13"/>
  <c r="AH8" i="13"/>
  <c r="AI8" i="13" s="1"/>
  <c r="AC17" i="23"/>
  <c r="AC16" i="23"/>
  <c r="AC15" i="23"/>
  <c r="AC14" i="23"/>
  <c r="AO13" i="23"/>
  <c r="AG13" i="23"/>
  <c r="AC13" i="23"/>
  <c r="S13" i="23"/>
  <c r="AC12" i="23"/>
  <c r="AC11" i="23"/>
  <c r="AG10" i="23"/>
  <c r="AC10" i="23"/>
  <c r="S10" i="23"/>
  <c r="AC9" i="23"/>
  <c r="AC8" i="23"/>
  <c r="AC6" i="23"/>
  <c r="AG5" i="23"/>
  <c r="AC5" i="23"/>
  <c r="S5"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William Hernan Otalora Cabanzo</author>
    <author>-user</author>
  </authors>
  <commentList>
    <comment ref="AP1" authorId="0" shapeId="0" xr:uid="{00000000-0006-0000-0100-000001000000}">
      <text>
        <r>
          <rPr>
            <b/>
            <sz val="9"/>
            <color indexed="81"/>
            <rFont val="Tahoma"/>
            <family val="2"/>
          </rPr>
          <t>OAP:</t>
        </r>
        <r>
          <rPr>
            <sz val="9"/>
            <color indexed="81"/>
            <rFont val="Tahoma"/>
            <family val="2"/>
          </rPr>
          <t xml:space="preserve">
Identificar la acción que se va a realizar en caso de que el riesgo se materialice; ejemplos:
- Convocar en forma extraordinaria un comité Institucional de coordinación de control interno para analizar y aplicar medidas inmediatas que, dentro de la legalidad, permitan el reabastecimiento inmediato de bienes y servicios.
- Iniciar la investigación disciplinaria, fiscal o remitir a las instancias correspondientes para el proceso penal.
-  Iniciar proceso para que se haga efectiva la póliza contratada que permite mitigar el impacto del riesgo.</t>
        </r>
      </text>
    </comment>
    <comment ref="AQ1" authorId="0" shapeId="0" xr:uid="{00000000-0006-0000-0100-000002000000}">
      <text>
        <r>
          <rPr>
            <b/>
            <sz val="9"/>
            <color indexed="81"/>
            <rFont val="Tahoma"/>
            <family val="2"/>
          </rPr>
          <t>OAP:</t>
        </r>
        <r>
          <rPr>
            <sz val="9"/>
            <color indexed="81"/>
            <rFont val="Tahoma"/>
            <family val="2"/>
          </rPr>
          <t xml:space="preserve">
Seleccionar de acuedo a la política de tratamiento del riesgo 
</t>
        </r>
      </text>
    </comment>
    <comment ref="B2" authorId="1" shapeId="0" xr:uid="{00000000-0006-0000-0100-000003000000}">
      <text>
        <r>
          <rPr>
            <b/>
            <sz val="9"/>
            <color indexed="81"/>
            <rFont val="Tahoma"/>
            <family val="2"/>
          </rPr>
          <t>OAP:</t>
        </r>
        <r>
          <rPr>
            <sz val="9"/>
            <color indexed="81"/>
            <rFont val="Tahoma"/>
            <family val="2"/>
          </rPr>
          <t xml:space="preserve">
Registrar el objetivo del Proceso</t>
        </r>
      </text>
    </comment>
    <comment ref="C2" authorId="0" shapeId="0" xr:uid="{00000000-0006-0000-0100-000004000000}">
      <text>
        <r>
          <rPr>
            <b/>
            <sz val="9"/>
            <color indexed="81"/>
            <rFont val="Tahoma"/>
            <family val="2"/>
          </rPr>
          <t>OAP:</t>
        </r>
        <r>
          <rPr>
            <sz val="9"/>
            <color indexed="81"/>
            <rFont val="Tahoma"/>
            <family val="2"/>
          </rPr>
          <t xml:space="preserve">
Identifique las debilidades y amenazas (análisis de contexto) que son posibles causas del riesgo</t>
        </r>
      </text>
    </comment>
    <comment ref="D2" authorId="0" shapeId="0" xr:uid="{00000000-0006-0000-0100-000005000000}">
      <text>
        <r>
          <rPr>
            <b/>
            <sz val="9"/>
            <color indexed="81"/>
            <rFont val="Tahoma"/>
            <family val="2"/>
          </rPr>
          <t>OAP:</t>
        </r>
        <r>
          <rPr>
            <sz val="9"/>
            <color indexed="81"/>
            <rFont val="Tahoma"/>
            <family val="2"/>
          </rPr>
          <t xml:space="preserve">
Seleccione de acuerdo con el contexto al cual pertenece la causa
</t>
        </r>
      </text>
    </comment>
    <comment ref="G2" authorId="0" shapeId="0" xr:uid="{00000000-0006-0000-0100-000006000000}">
      <text>
        <r>
          <rPr>
            <b/>
            <sz val="9"/>
            <color indexed="81"/>
            <rFont val="Tahoma"/>
            <family val="2"/>
          </rPr>
          <t>OAP:</t>
        </r>
        <r>
          <rPr>
            <sz val="9"/>
            <color indexed="81"/>
            <rFont val="Tahoma"/>
            <family val="2"/>
          </rPr>
          <t xml:space="preserve">
Aplica para Riesgos de Seguridad Digital, Ejemplo:
- base de datos SIMAT
- Base de datos de nómina</t>
        </r>
      </text>
    </comment>
    <comment ref="L2" authorId="0" shapeId="0" xr:uid="{00000000-0006-0000-0100-000007000000}">
      <text>
        <r>
          <rPr>
            <b/>
            <sz val="9"/>
            <color indexed="81"/>
            <rFont val="Tahoma"/>
            <family val="2"/>
          </rPr>
          <t>OAP:</t>
        </r>
        <r>
          <rPr>
            <sz val="9"/>
            <color indexed="81"/>
            <rFont val="Tahoma"/>
            <family val="2"/>
          </rPr>
          <t xml:space="preserve">
Aplica para Riesgos de Seguiridad Digital, ejemplos:
- Modificación no autorizada
En función de esta se determinan la probabilidad y el impacto del riesgo, no sobre las vulnerabilidades 7 causas.</t>
        </r>
      </text>
    </comment>
    <comment ref="M2" authorId="1" shapeId="0" xr:uid="{00000000-0006-0000-0100-000008000000}">
      <text>
        <r>
          <rPr>
            <b/>
            <sz val="9"/>
            <color indexed="81"/>
            <rFont val="Tahoma"/>
            <family val="2"/>
          </rPr>
          <t>OAP:</t>
        </r>
        <r>
          <rPr>
            <sz val="9"/>
            <color indexed="81"/>
            <rFont val="Tahoma"/>
            <family val="2"/>
          </rPr>
          <t xml:space="preserve">
</t>
        </r>
        <r>
          <rPr>
            <sz val="8"/>
            <color indexed="81"/>
            <rFont val="Tahoma"/>
            <family val="2"/>
          </rPr>
          <t>Enuncie las consecuencias más importantes de la materialización del riesgo.
¿que pasa si se materializa el riesgo?</t>
        </r>
      </text>
    </comment>
    <comment ref="T3" authorId="0" shapeId="0" xr:uid="{00000000-0006-0000-0100-000009000000}">
      <text>
        <r>
          <rPr>
            <b/>
            <sz val="9"/>
            <color indexed="81"/>
            <rFont val="Tahoma"/>
            <family val="2"/>
          </rPr>
          <t>OAP:</t>
        </r>
        <r>
          <rPr>
            <sz val="9"/>
            <color indexed="81"/>
            <rFont val="Tahoma"/>
            <family val="2"/>
          </rPr>
          <t xml:space="preserve">
Si el riesgo tiene más controles, adicionar lineas intermedias  para que se pueda hacer el promedio en la </t>
        </r>
        <r>
          <rPr>
            <b/>
            <sz val="9"/>
            <color indexed="81"/>
            <rFont val="Tahoma"/>
            <family val="2"/>
          </rPr>
          <t>valoración de los controles</t>
        </r>
        <r>
          <rPr>
            <sz val="9"/>
            <color indexed="81"/>
            <rFont val="Tahoma"/>
            <family val="2"/>
          </rPr>
          <t xml:space="preserve"> de forma automática  </t>
        </r>
      </text>
    </comment>
    <comment ref="U3" authorId="0" shapeId="0" xr:uid="{00000000-0006-0000-0100-00000A000000}">
      <text>
        <r>
          <rPr>
            <b/>
            <sz val="9"/>
            <color indexed="81"/>
            <rFont val="Tahoma"/>
            <family val="2"/>
          </rPr>
          <t>OAP:</t>
        </r>
        <r>
          <rPr>
            <sz val="9"/>
            <color indexed="81"/>
            <rFont val="Tahoma"/>
            <family val="2"/>
          </rPr>
          <t xml:space="preserve">
Seleccionar
</t>
        </r>
      </text>
    </comment>
    <comment ref="AG3" authorId="0" shapeId="0" xr:uid="{00000000-0006-0000-0100-00000B000000}">
      <text>
        <r>
          <rPr>
            <b/>
            <sz val="9"/>
            <color indexed="81"/>
            <rFont val="Tahoma"/>
            <family val="2"/>
          </rPr>
          <t>OAP:</t>
        </r>
        <r>
          <rPr>
            <sz val="9"/>
            <color indexed="81"/>
            <rFont val="Tahoma"/>
            <family val="2"/>
          </rPr>
          <t xml:space="preserve">
Dato automático.
Calcula el promedio para los controles</t>
        </r>
      </text>
    </comment>
    <comment ref="AH3" authorId="0" shapeId="0" xr:uid="{00000000-0006-0000-0100-00000C000000}">
      <text>
        <r>
          <rPr>
            <b/>
            <sz val="9"/>
            <color indexed="81"/>
            <rFont val="Tahoma"/>
            <family val="2"/>
          </rPr>
          <t>William Hernan Otalora Cabanzo:</t>
        </r>
        <r>
          <rPr>
            <sz val="9"/>
            <color indexed="81"/>
            <rFont val="Tahoma"/>
            <family val="2"/>
          </rPr>
          <t xml:space="preserve">
Seleccionar de la tabla en hoja "Solidez de los controles"  de acuerdo a la tabla de calificación de solidez de conjunto de cotroles de acuerdo al valor promedio obtenido de los controles en la columna anterior:
Fuerte si el promedio es 100
Moderado si el valor esta entre 50 y 99
Débil si el valor es menor a 50</t>
        </r>
      </text>
    </comment>
    <comment ref="AI3" authorId="0" shapeId="0" xr:uid="{00000000-0006-0000-0100-00000D000000}">
      <text>
        <r>
          <rPr>
            <b/>
            <sz val="9"/>
            <color indexed="81"/>
            <rFont val="Tahoma"/>
            <family val="2"/>
          </rPr>
          <t>OAP:</t>
        </r>
        <r>
          <rPr>
            <sz val="9"/>
            <color indexed="81"/>
            <rFont val="Tahoma"/>
            <family val="2"/>
          </rPr>
          <t xml:space="preserve">
Seleccione si el control afecta la probabilidad, el impacto o ambos. 
Los controles preventivos, afectan la probabilidad directamente; algunos de ellos al detener el proceso indirectamente afectan el impacto. Las pólizas son una forma de control preventivo y afectan directamente el impacto si se materializa el riesgo.</t>
        </r>
      </text>
    </comment>
    <comment ref="N4" authorId="0" shapeId="0" xr:uid="{00000000-0006-0000-0100-00000E000000}">
      <text>
        <r>
          <rPr>
            <b/>
            <sz val="8"/>
            <color indexed="81"/>
            <rFont val="Tahoma"/>
            <family val="2"/>
          </rPr>
          <t>OAP:</t>
        </r>
        <r>
          <rPr>
            <sz val="8"/>
            <color indexed="81"/>
            <rFont val="Tahoma"/>
            <family val="2"/>
          </rPr>
          <t xml:space="preserve">
Valorar de acuerdo a los criterios definidos en la hoja "Mapa Inherente" y  seleccionar del listado</t>
        </r>
      </text>
    </comment>
    <comment ref="O4" authorId="0" shapeId="0" xr:uid="{00000000-0006-0000-0100-00000F000000}">
      <text>
        <r>
          <rPr>
            <b/>
            <sz val="9"/>
            <color indexed="81"/>
            <rFont val="Tahoma"/>
            <family val="2"/>
          </rPr>
          <t>OAP:</t>
        </r>
        <r>
          <rPr>
            <sz val="9"/>
            <color indexed="81"/>
            <rFont val="Tahoma"/>
            <family val="2"/>
          </rPr>
          <t xml:space="preserve">
Seleccione  el número de acuerdo al número de la probabilidad</t>
        </r>
      </text>
    </comment>
    <comment ref="P4" authorId="0" shapeId="0" xr:uid="{00000000-0006-0000-0100-000010000000}">
      <text>
        <r>
          <rPr>
            <b/>
            <sz val="9"/>
            <color indexed="81"/>
            <rFont val="Tahoma"/>
            <family val="2"/>
          </rPr>
          <t>OAP:</t>
        </r>
        <r>
          <rPr>
            <sz val="9"/>
            <color indexed="81"/>
            <rFont val="Tahoma"/>
            <family val="2"/>
          </rPr>
          <t xml:space="preserve">
Seleccione del listado, de acuerdo al tipo de riesgo, y al mayor impacto.
Puede consultar la hoja "Valoración Impacto" para seleccionardel listado de acuerdo si es de proceso o de seguridad digital.</t>
        </r>
      </text>
    </comment>
    <comment ref="Q4" authorId="0" shapeId="0" xr:uid="{00000000-0006-0000-0100-000011000000}">
      <text>
        <r>
          <rPr>
            <b/>
            <sz val="9"/>
            <color indexed="81"/>
            <rFont val="Tahoma"/>
            <family val="2"/>
          </rPr>
          <t>OAP:</t>
        </r>
        <r>
          <rPr>
            <sz val="9"/>
            <color indexed="81"/>
            <rFont val="Tahoma"/>
            <family val="2"/>
          </rPr>
          <t xml:space="preserve">
seleccione de acuerdo a la escala de tipo de impacto</t>
        </r>
      </text>
    </comment>
    <comment ref="R4" authorId="0" shapeId="0" xr:uid="{00000000-0006-0000-0100-000012000000}">
      <text>
        <r>
          <rPr>
            <b/>
            <sz val="9"/>
            <color indexed="81"/>
            <rFont val="Tahoma"/>
            <family val="2"/>
          </rPr>
          <t>OAP:</t>
        </r>
        <r>
          <rPr>
            <sz val="9"/>
            <color indexed="81"/>
            <rFont val="Tahoma"/>
            <family val="2"/>
          </rPr>
          <t xml:space="preserve">
Seleccione de acuerdo al número del impacto</t>
        </r>
      </text>
    </comment>
    <comment ref="S4" authorId="0" shapeId="0" xr:uid="{00000000-0006-0000-0100-000013000000}">
      <text>
        <r>
          <rPr>
            <b/>
            <sz val="9"/>
            <color indexed="81"/>
            <rFont val="Tahoma"/>
            <family val="2"/>
          </rPr>
          <t>OAP:</t>
        </r>
        <r>
          <rPr>
            <sz val="9"/>
            <color indexed="81"/>
            <rFont val="Tahoma"/>
            <family val="2"/>
          </rPr>
          <t xml:space="preserve">
resultado es</t>
        </r>
        <r>
          <rPr>
            <b/>
            <sz val="9"/>
            <color indexed="81"/>
            <rFont val="Tahoma"/>
            <family val="2"/>
          </rPr>
          <t xml:space="preserve"> automático</t>
        </r>
      </text>
    </comment>
    <comment ref="V4" authorId="0" shapeId="0" xr:uid="{00000000-0006-0000-0100-000014000000}">
      <text>
        <r>
          <rPr>
            <b/>
            <sz val="8"/>
            <color indexed="81"/>
            <rFont val="Tahoma"/>
            <family val="2"/>
          </rPr>
          <t>OAP:</t>
        </r>
        <r>
          <rPr>
            <sz val="8"/>
            <color indexed="81"/>
            <rFont val="Tahoma"/>
            <family val="2"/>
          </rPr>
          <t xml:space="preserve">
A</t>
        </r>
        <r>
          <rPr>
            <sz val="9"/>
            <color indexed="81"/>
            <rFont val="Tahoma"/>
            <family val="2"/>
          </rPr>
          <t>signe este valor de acuerdo a la respuesta</t>
        </r>
      </text>
    </comment>
    <comment ref="AK4" authorId="0" shapeId="0" xr:uid="{00000000-0006-0000-0100-000015000000}">
      <text>
        <r>
          <rPr>
            <b/>
            <sz val="8"/>
            <color indexed="81"/>
            <rFont val="Tahoma"/>
            <family val="2"/>
          </rPr>
          <t>OAP:</t>
        </r>
        <r>
          <rPr>
            <sz val="8"/>
            <color indexed="81"/>
            <rFont val="Tahoma"/>
            <family val="2"/>
          </rPr>
          <t xml:space="preserve">
Seleccionar de acuerdo a la nueva ubicación del riesgo (Residual) teniendo en cuenta el desplazamiento de acuerdo a la  aplicación de la tabla de desplazamiento en la valoración del riesgo despues de controles. Ver hoja "Solides de Controles"</t>
        </r>
      </text>
    </comment>
    <comment ref="AL4" authorId="0" shapeId="0" xr:uid="{00000000-0006-0000-0100-000016000000}">
      <text>
        <r>
          <rPr>
            <b/>
            <sz val="9"/>
            <color indexed="81"/>
            <rFont val="Tahoma"/>
            <family val="2"/>
          </rPr>
          <t>OAP:</t>
        </r>
        <r>
          <rPr>
            <sz val="9"/>
            <color indexed="81"/>
            <rFont val="Tahoma"/>
            <family val="2"/>
          </rPr>
          <t xml:space="preserve">
Seleccionar de acuerdo al número de la probabilidad</t>
        </r>
      </text>
    </comment>
    <comment ref="AM4" authorId="0" shapeId="0" xr:uid="{00000000-0006-0000-0100-000017000000}">
      <text>
        <r>
          <rPr>
            <b/>
            <sz val="9"/>
            <color indexed="81"/>
            <rFont val="Tahoma"/>
            <family val="2"/>
          </rPr>
          <t>OAP:</t>
        </r>
        <r>
          <rPr>
            <sz val="9"/>
            <color indexed="81"/>
            <rFont val="Tahoma"/>
            <family val="2"/>
          </rPr>
          <t xml:space="preserve">
</t>
        </r>
        <r>
          <rPr>
            <sz val="8"/>
            <color indexed="81"/>
            <rFont val="Tahoma"/>
            <family val="2"/>
          </rPr>
          <t>Seleccionar de acuerdo a la nueva ubicación del riesgo (Residual) teniendo en cuenta el desplazamiento de acuerdo a la valoración de controles</t>
        </r>
      </text>
    </comment>
    <comment ref="AN4" authorId="0" shapeId="0" xr:uid="{00000000-0006-0000-0100-000018000000}">
      <text>
        <r>
          <rPr>
            <b/>
            <sz val="9"/>
            <color indexed="81"/>
            <rFont val="Tahoma"/>
            <family val="2"/>
          </rPr>
          <t>OAP:</t>
        </r>
        <r>
          <rPr>
            <sz val="9"/>
            <color indexed="81"/>
            <rFont val="Tahoma"/>
            <family val="2"/>
          </rPr>
          <t xml:space="preserve">
Seleccionar de acuerdo al número del impacto</t>
        </r>
      </text>
    </comment>
    <comment ref="AO4" authorId="0" shapeId="0" xr:uid="{00000000-0006-0000-0100-000019000000}">
      <text>
        <r>
          <rPr>
            <b/>
            <sz val="9"/>
            <color indexed="81"/>
            <rFont val="Tahoma"/>
            <family val="2"/>
          </rPr>
          <t>OAP:</t>
        </r>
        <r>
          <rPr>
            <sz val="9"/>
            <color indexed="81"/>
            <rFont val="Tahoma"/>
            <family val="2"/>
          </rPr>
          <t xml:space="preserve">
Resultado es automático
</t>
        </r>
      </text>
    </comment>
    <comment ref="AR4" authorId="0" shapeId="0" xr:uid="{00000000-0006-0000-0100-00001A000000}">
      <text>
        <r>
          <rPr>
            <b/>
            <sz val="9"/>
            <color indexed="81"/>
            <rFont val="Tahoma"/>
            <family val="2"/>
          </rPr>
          <t>OAP:</t>
        </r>
        <r>
          <rPr>
            <sz val="9"/>
            <color indexed="81"/>
            <rFont val="Tahoma"/>
            <family val="2"/>
          </rPr>
          <t xml:space="preserve">
Definir fechas inicial y final de la actividad</t>
        </r>
      </text>
    </comment>
    <comment ref="AT4" authorId="0" shapeId="0" xr:uid="{00000000-0006-0000-0100-00001B000000}">
      <text>
        <r>
          <rPr>
            <b/>
            <sz val="9"/>
            <color indexed="81"/>
            <rFont val="Tahoma"/>
            <family val="2"/>
          </rPr>
          <t>OAP:</t>
        </r>
        <r>
          <rPr>
            <sz val="9"/>
            <color indexed="81"/>
            <rFont val="Tahoma"/>
            <family val="2"/>
          </rPr>
          <t xml:space="preserve">
Identificadar las acciones que se van a desarrollar respecto a los controles, de acuerdo con la politica de trátamiento del riesgo seleccionada; ejemplos de acciones:
- Implementar nuevos controles en el proceso
- Implementar Software
- Implementar listas de chequeo
- Contratar polizas de seguro
- Capacitar al personal 
Las acciones estan relacionadas con las causas del riesgo y las estrategias que se pueden derivar del análisis DOFA, ejemplo:
Causa (debilidad): Desactualización de la base de datos de contratación.
Acción (estrategia): D2O1: Adquirir software para mantener actualizada la base de datos de proveedores y el registro de contrataciones. </t>
        </r>
      </text>
    </comment>
    <comment ref="AW4" authorId="0" shapeId="0" xr:uid="{00000000-0006-0000-0100-00001C000000}">
      <text>
        <r>
          <rPr>
            <b/>
            <sz val="9"/>
            <color indexed="81"/>
            <rFont val="Tahoma"/>
            <family val="2"/>
          </rPr>
          <t>OAP:</t>
        </r>
        <r>
          <rPr>
            <sz val="9"/>
            <color indexed="81"/>
            <rFont val="Tahoma"/>
            <family val="2"/>
          </rPr>
          <t xml:space="preserve">
Evidencia de la acción:
</t>
        </r>
        <r>
          <rPr>
            <sz val="8"/>
            <color indexed="81"/>
            <rFont val="Tahoma"/>
            <family val="2"/>
          </rPr>
          <t>- Ficha del procedimiento actualizada en el SIG y comunicada a los responsables del proceso
- Software implementado
- Formato diseñado e implementado
- Capacitación realizada a los responsables del proceso (listas de asistencia)
entre otros.</t>
        </r>
      </text>
    </comment>
    <comment ref="AX4" authorId="0" shapeId="0" xr:uid="{00000000-0006-0000-0100-00001D000000}">
      <text>
        <r>
          <rPr>
            <b/>
            <sz val="9"/>
            <color indexed="81"/>
            <rFont val="Tahoma"/>
            <family val="2"/>
          </rPr>
          <t>OAP:</t>
        </r>
        <r>
          <rPr>
            <sz val="9"/>
            <color indexed="81"/>
            <rFont val="Tahoma"/>
            <family val="2"/>
          </rPr>
          <t xml:space="preserve">
Eficacia:
Indice de cumplimiento de actividades (cumplidas/ programadas) x 100
Efectividad:
Efectividad del plan de manejo de riesos
((# de casos de desabastecimiento presentados periodo actual - # de casos de desabastecimiento presentados periodo anterior) / # de casos de desabastecimiento presentados periodo anterior) x 100</t>
        </r>
      </text>
    </comment>
    <comment ref="AY4" authorId="0" shapeId="0" xr:uid="{00000000-0006-0000-0100-00001E000000}">
      <text>
        <r>
          <rPr>
            <b/>
            <sz val="9"/>
            <color indexed="81"/>
            <rFont val="Tahoma"/>
            <family val="2"/>
          </rPr>
          <t>OAP:</t>
        </r>
        <r>
          <rPr>
            <sz val="9"/>
            <color indexed="81"/>
            <rFont val="Tahoma"/>
            <family val="2"/>
          </rPr>
          <t xml:space="preserve">
Fecha en que se va a hacer el monitoreo y revisión por parte de los lideres de proceso con el apoyo del profesional SDO</t>
        </r>
      </text>
    </comment>
    <comment ref="AZ4" authorId="0" shapeId="0" xr:uid="{00000000-0006-0000-0100-00001F000000}">
      <text>
        <r>
          <rPr>
            <b/>
            <sz val="9"/>
            <color indexed="81"/>
            <rFont val="Tahoma"/>
            <family val="2"/>
          </rPr>
          <t>OAP:</t>
        </r>
        <r>
          <rPr>
            <sz val="9"/>
            <color indexed="81"/>
            <rFont val="Tahoma"/>
            <family val="2"/>
          </rPr>
          <t xml:space="preserve">
Acción de verificación, monitoreo y revisión
información que debe ser reportada en el </t>
        </r>
        <r>
          <rPr>
            <b/>
            <sz val="9"/>
            <color indexed="81"/>
            <rFont val="Tahoma"/>
            <family val="2"/>
          </rPr>
          <t>SIG</t>
        </r>
        <r>
          <rPr>
            <sz val="9"/>
            <color indexed="81"/>
            <rFont val="Tahoma"/>
            <family val="2"/>
          </rPr>
          <t xml:space="preserve"> en el</t>
        </r>
        <r>
          <rPr>
            <b/>
            <sz val="9"/>
            <color indexed="81"/>
            <rFont val="Tahoma"/>
            <family val="2"/>
          </rPr>
          <t xml:space="preserve"> "Menú Seguimiento"</t>
        </r>
      </text>
    </comment>
    <comment ref="BA4" authorId="0" shapeId="0" xr:uid="{00000000-0006-0000-0100-000020000000}">
      <text>
        <r>
          <rPr>
            <b/>
            <sz val="9"/>
            <color indexed="81"/>
            <rFont val="Tahoma"/>
            <family val="2"/>
          </rPr>
          <t>OAP:</t>
        </r>
        <r>
          <rPr>
            <sz val="9"/>
            <color indexed="81"/>
            <rFont val="Tahoma"/>
            <family val="2"/>
          </rPr>
          <t xml:space="preserve">
El responsable del monitoreo es el líder del proceso (cargo), reporta en el SIG</t>
        </r>
      </text>
    </comment>
    <comment ref="BB4" authorId="0" shapeId="0" xr:uid="{00000000-0006-0000-0100-000021000000}">
      <text>
        <r>
          <rPr>
            <b/>
            <sz val="9"/>
            <color indexed="81"/>
            <rFont val="Tahoma"/>
            <family val="2"/>
          </rPr>
          <t>OAP:</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William Hernan Otalora Cabanzo</author>
    <author>-user</author>
  </authors>
  <commentList>
    <comment ref="A1" authorId="0" shapeId="0" xr:uid="{00000000-0006-0000-0200-000001000000}">
      <text>
        <r>
          <rPr>
            <b/>
            <sz val="9"/>
            <color indexed="81"/>
            <rFont val="Tahoma"/>
            <family val="2"/>
          </rPr>
          <t>OAP:</t>
        </r>
        <r>
          <rPr>
            <sz val="9"/>
            <color indexed="81"/>
            <rFont val="Tahoma"/>
            <family val="2"/>
          </rPr>
          <t xml:space="preserve">
Seleccionar de acuedo a la política de tratamiento del riesgo del MEN
</t>
        </r>
      </text>
    </comment>
    <comment ref="BH5" authorId="0" shapeId="0" xr:uid="{00000000-0006-0000-0200-000002000000}">
      <text>
        <r>
          <rPr>
            <b/>
            <sz val="9"/>
            <color indexed="81"/>
            <rFont val="Tahoma"/>
            <family val="2"/>
          </rPr>
          <t>OAP:</t>
        </r>
        <r>
          <rPr>
            <sz val="9"/>
            <color indexed="81"/>
            <rFont val="Tahoma"/>
            <family val="2"/>
          </rPr>
          <t xml:space="preserve">
</t>
        </r>
        <r>
          <rPr>
            <sz val="12"/>
            <color indexed="81"/>
            <rFont val="Tahoma"/>
            <family val="2"/>
          </rPr>
          <t>Identificar la acción que se va a realizar en caso de que el riesgo se materialice; ejemplos:
- Convocar en forma extraordinaria un comité Institucional de coordinación de control interno para analizar y aplicar medidas inmediatas que, dentro de la legalidad, permitan el reabastecimiento inmediato de bienes y servicios.
- Iniciar la investigación disciplinaria, fiscal o remitir a las instancias correspondientes para el proceso penal.
-  Iniciar proceso para que se haga efectiva la póliza contratada que permite mitigar el impacto del riesgo.</t>
        </r>
      </text>
    </comment>
    <comment ref="B6" authorId="1" shapeId="0" xr:uid="{00000000-0006-0000-0200-000003000000}">
      <text>
        <r>
          <rPr>
            <b/>
            <sz val="9"/>
            <color indexed="81"/>
            <rFont val="Tahoma"/>
            <family val="2"/>
          </rPr>
          <t>OAP:</t>
        </r>
        <r>
          <rPr>
            <sz val="9"/>
            <color indexed="81"/>
            <rFont val="Tahoma"/>
            <family val="2"/>
          </rPr>
          <t xml:space="preserve">
Registrar el objetivo del Proceso</t>
        </r>
      </text>
    </comment>
    <comment ref="C6" authorId="0" shapeId="0" xr:uid="{00000000-0006-0000-0200-000004000000}">
      <text>
        <r>
          <rPr>
            <b/>
            <sz val="9"/>
            <color indexed="81"/>
            <rFont val="Tahoma"/>
            <family val="2"/>
          </rPr>
          <t>OAP:</t>
        </r>
        <r>
          <rPr>
            <sz val="9"/>
            <color indexed="81"/>
            <rFont val="Tahoma"/>
            <family val="2"/>
          </rPr>
          <t xml:space="preserve">
Identifique las debilidades y amenazas (análisis de contexto) que son posibles causas del riesgo</t>
        </r>
      </text>
    </comment>
    <comment ref="D6" authorId="0" shapeId="0" xr:uid="{00000000-0006-0000-0200-000005000000}">
      <text>
        <r>
          <rPr>
            <b/>
            <sz val="9"/>
            <color indexed="81"/>
            <rFont val="Tahoma"/>
            <family val="2"/>
          </rPr>
          <t>OAP:</t>
        </r>
        <r>
          <rPr>
            <sz val="9"/>
            <color indexed="81"/>
            <rFont val="Tahoma"/>
            <family val="2"/>
          </rPr>
          <t xml:space="preserve">
Seleccione de acuerdo con el contexto al cual pertenece la causa
</t>
        </r>
      </text>
    </comment>
    <comment ref="G6" authorId="0" shapeId="0" xr:uid="{00000000-0006-0000-0200-000006000000}">
      <text>
        <r>
          <rPr>
            <b/>
            <sz val="9"/>
            <color indexed="81"/>
            <rFont val="Tahoma"/>
            <family val="2"/>
          </rPr>
          <t>OAP:</t>
        </r>
        <r>
          <rPr>
            <sz val="9"/>
            <color indexed="81"/>
            <rFont val="Tahoma"/>
            <family val="2"/>
          </rPr>
          <t xml:space="preserve">
Appica para Riesgos de Seguridad Digital, Ejemplo:
- base de datos SIMAT
- Base de datos de nómina</t>
        </r>
      </text>
    </comment>
    <comment ref="K6" authorId="0" shapeId="0" xr:uid="{00000000-0006-0000-0200-000007000000}">
      <text>
        <r>
          <rPr>
            <b/>
            <sz val="9"/>
            <color indexed="81"/>
            <rFont val="Tahoma"/>
            <family val="2"/>
          </rPr>
          <t>OAP:</t>
        </r>
        <r>
          <rPr>
            <sz val="9"/>
            <color indexed="81"/>
            <rFont val="Tahoma"/>
            <family val="2"/>
          </rPr>
          <t xml:space="preserve">
Aplica para Riesgos de Seguiridad Digital, ejemplos:
- Modificación no autorizada
En función de esta se determinan la probabilidad y el impacto del riesgo, no sobre las vulnerabilidades 7 causas.</t>
        </r>
      </text>
    </comment>
    <comment ref="L6" authorId="1" shapeId="0" xr:uid="{00000000-0006-0000-0200-000008000000}">
      <text>
        <r>
          <rPr>
            <sz val="8"/>
            <color indexed="81"/>
            <rFont val="Tahoma"/>
            <family val="2"/>
          </rPr>
          <t>OAP: Enuncie las consecuencias más importantes de la materialización del riesgo.
¿que pasa si se materializa el riesgo?</t>
        </r>
      </text>
    </comment>
    <comment ref="AL6" authorId="0" shapeId="0" xr:uid="{00000000-0006-0000-0200-000009000000}">
      <text>
        <r>
          <rPr>
            <b/>
            <sz val="11"/>
            <color indexed="81"/>
            <rFont val="Tahoma"/>
            <family val="2"/>
          </rPr>
          <t>OAP:</t>
        </r>
        <r>
          <rPr>
            <sz val="11"/>
            <color indexed="81"/>
            <rFont val="Tahoma"/>
            <family val="2"/>
          </rPr>
          <t xml:space="preserve">
Si el riesgo tiene más controlesl, adicionar lineas intermedias  para que se pueda hacer el promedio en la </t>
        </r>
        <r>
          <rPr>
            <b/>
            <sz val="11"/>
            <color indexed="81"/>
            <rFont val="Tahoma"/>
            <family val="2"/>
          </rPr>
          <t>valoración de los controles</t>
        </r>
        <r>
          <rPr>
            <sz val="11"/>
            <color indexed="81"/>
            <rFont val="Tahoma"/>
            <family val="2"/>
          </rPr>
          <t xml:space="preserve"> de forma automática  </t>
        </r>
      </text>
    </comment>
    <comment ref="AM6" authorId="0" shapeId="0" xr:uid="{00000000-0006-0000-0200-00000A000000}">
      <text>
        <r>
          <rPr>
            <b/>
            <sz val="9"/>
            <color indexed="81"/>
            <rFont val="Tahoma"/>
            <family val="2"/>
          </rPr>
          <t>OAP:</t>
        </r>
        <r>
          <rPr>
            <sz val="9"/>
            <color indexed="81"/>
            <rFont val="Tahoma"/>
            <family val="2"/>
          </rPr>
          <t xml:space="preserve">
Seleccionar
</t>
        </r>
      </text>
    </comment>
    <comment ref="AN6" authorId="0" shapeId="0" xr:uid="{00000000-0006-0000-0200-00000B000000}">
      <text>
        <r>
          <rPr>
            <b/>
            <sz val="8"/>
            <color indexed="81"/>
            <rFont val="Tahoma"/>
            <family val="2"/>
          </rPr>
          <t>OAP:</t>
        </r>
        <r>
          <rPr>
            <sz val="8"/>
            <color indexed="81"/>
            <rFont val="Tahoma"/>
            <family val="2"/>
          </rPr>
          <t xml:space="preserve">
A</t>
        </r>
        <r>
          <rPr>
            <sz val="9"/>
            <color indexed="81"/>
            <rFont val="Tahoma"/>
            <family val="2"/>
          </rPr>
          <t>signe este valor de acuerdo a la respuesta</t>
        </r>
      </text>
    </comment>
    <comment ref="AY6" authorId="0" shapeId="0" xr:uid="{00000000-0006-0000-0200-00000C000000}">
      <text>
        <r>
          <rPr>
            <sz val="9"/>
            <color indexed="81"/>
            <rFont val="Tahoma"/>
            <family val="2"/>
          </rPr>
          <t>OAP
Dato automático.
Calcula el promedio para los controles</t>
        </r>
      </text>
    </comment>
    <comment ref="AZ6" authorId="0" shapeId="0" xr:uid="{00000000-0006-0000-0200-00000D000000}">
      <text>
        <r>
          <rPr>
            <b/>
            <sz val="9"/>
            <color indexed="81"/>
            <rFont val="Tahoma"/>
            <family val="2"/>
          </rPr>
          <t>OAP:</t>
        </r>
        <r>
          <rPr>
            <sz val="9"/>
            <color indexed="81"/>
            <rFont val="Tahoma"/>
            <family val="2"/>
          </rPr>
          <t xml:space="preserve">
Seleccionar de la tabla en hoja "Solidez de los controles"  de acuerdo a la tabla de calificación de solidez de conjunto de cotroles de acuerdo al valor promedio obtenido de los controles en la columna anterior:
Fuerte si el promedio es 100
Moderado si el valor esta entre 50 y 99
Débil si el valor es menor a 50</t>
        </r>
      </text>
    </comment>
    <comment ref="BA6" authorId="0" shapeId="0" xr:uid="{00000000-0006-0000-0200-00000E000000}">
      <text>
        <r>
          <rPr>
            <b/>
            <sz val="9"/>
            <color indexed="81"/>
            <rFont val="Tahoma"/>
            <family val="2"/>
          </rPr>
          <t>OAP:</t>
        </r>
        <r>
          <rPr>
            <sz val="9"/>
            <color indexed="81"/>
            <rFont val="Tahoma"/>
            <family val="2"/>
          </rPr>
          <t xml:space="preserve">
Seleccione si el control afecta la probabilidad, el impacto o ambos. 
Los controles preventivos, afectan la probabilidad directamente; algunos de ellos al detener el proceso indirectamente afectan el impacto. Las pólizas son una forma de control preventivo y afectan directamente el impacto si se materializa el riesgo.</t>
        </r>
      </text>
    </comment>
    <comment ref="M7" authorId="0" shapeId="0" xr:uid="{00000000-0006-0000-0200-00000F000000}">
      <text>
        <r>
          <rPr>
            <b/>
            <sz val="8"/>
            <color indexed="81"/>
            <rFont val="Tahoma"/>
            <family val="2"/>
          </rPr>
          <t>OAP:</t>
        </r>
        <r>
          <rPr>
            <sz val="8"/>
            <color indexed="81"/>
            <rFont val="Tahoma"/>
            <family val="2"/>
          </rPr>
          <t xml:space="preserve">
Valorar de acuerdo a los criterios definidos en la hoja "Mapa Inherente" y  seleccionar del listado</t>
        </r>
      </text>
    </comment>
    <comment ref="N7" authorId="0" shapeId="0" xr:uid="{00000000-0006-0000-0200-000010000000}">
      <text>
        <r>
          <rPr>
            <b/>
            <sz val="9"/>
            <color indexed="81"/>
            <rFont val="Tahoma"/>
            <family val="2"/>
          </rPr>
          <t>OAP:</t>
        </r>
        <r>
          <rPr>
            <sz val="9"/>
            <color indexed="81"/>
            <rFont val="Tahoma"/>
            <family val="2"/>
          </rPr>
          <t xml:space="preserve">
Seleccione  el número de acuerdo al número de la probabilidad</t>
        </r>
      </text>
    </comment>
    <comment ref="O7" authorId="0" shapeId="0" xr:uid="{00000000-0006-0000-0200-000011000000}">
      <text>
        <r>
          <rPr>
            <b/>
            <sz val="9"/>
            <color indexed="81"/>
            <rFont val="Tahoma"/>
            <family val="2"/>
          </rPr>
          <t>OAP:</t>
        </r>
        <r>
          <rPr>
            <sz val="9"/>
            <color indexed="81"/>
            <rFont val="Tahoma"/>
            <family val="2"/>
          </rPr>
          <t xml:space="preserve">
Escriba 1   en cada una de las celdas
si la respuesta es afirmativa para cada una de las preguntas</t>
        </r>
      </text>
    </comment>
    <comment ref="AI7" authorId="0" shapeId="0" xr:uid="{00000000-0006-0000-0200-000012000000}">
      <text>
        <r>
          <rPr>
            <b/>
            <sz val="9"/>
            <color indexed="81"/>
            <rFont val="Tahoma"/>
            <family val="2"/>
          </rPr>
          <t>OAP:</t>
        </r>
        <r>
          <rPr>
            <sz val="9"/>
            <color indexed="81"/>
            <rFont val="Tahoma"/>
            <family val="2"/>
          </rPr>
          <t xml:space="preserve">
no es necesario modificarlo,.
Cambia automaticamente con las respuestas dadas a las 19
 preguntas.</t>
        </r>
      </text>
    </comment>
    <comment ref="AJ7" authorId="0" shapeId="0" xr:uid="{00000000-0006-0000-0200-000013000000}">
      <text>
        <r>
          <rPr>
            <b/>
            <sz val="9"/>
            <color indexed="81"/>
            <rFont val="Tahoma"/>
            <family val="2"/>
          </rPr>
          <t>OAP:</t>
        </r>
        <r>
          <rPr>
            <sz val="9"/>
            <color indexed="81"/>
            <rFont val="Tahoma"/>
            <family val="2"/>
          </rPr>
          <t xml:space="preserve">
Seleccione de acuerdo al número del impacto</t>
        </r>
      </text>
    </comment>
    <comment ref="AK7" authorId="0" shapeId="0" xr:uid="{00000000-0006-0000-0200-000014000000}">
      <text>
        <r>
          <rPr>
            <b/>
            <sz val="9"/>
            <color indexed="81"/>
            <rFont val="Tahoma"/>
            <family val="2"/>
          </rPr>
          <t>OAP:</t>
        </r>
        <r>
          <rPr>
            <sz val="9"/>
            <color indexed="81"/>
            <rFont val="Tahoma"/>
            <family val="2"/>
          </rPr>
          <t xml:space="preserve">
resultado es</t>
        </r>
        <r>
          <rPr>
            <b/>
            <sz val="9"/>
            <color indexed="81"/>
            <rFont val="Tahoma"/>
            <family val="2"/>
          </rPr>
          <t xml:space="preserve"> automático</t>
        </r>
      </text>
    </comment>
    <comment ref="BC7" authorId="0" shapeId="0" xr:uid="{00000000-0006-0000-0200-000015000000}">
      <text>
        <r>
          <rPr>
            <b/>
            <sz val="8"/>
            <color indexed="81"/>
            <rFont val="Tahoma"/>
            <family val="2"/>
          </rPr>
          <t>OAP:</t>
        </r>
        <r>
          <rPr>
            <sz val="8"/>
            <color indexed="81"/>
            <rFont val="Tahoma"/>
            <family val="2"/>
          </rPr>
          <t xml:space="preserve">
Seleccionar de acuerdo a la nueva ubicación del riesgo (Residual) teniendo en cuenta el desplazamiento de acuerdo a la  aplicación de la tabla de desplazamiento en la valoración del riesgo despues de controles. Ver hoja "Solides de Controles"</t>
        </r>
      </text>
    </comment>
    <comment ref="BD7" authorId="0" shapeId="0" xr:uid="{00000000-0006-0000-0200-000016000000}">
      <text>
        <r>
          <rPr>
            <b/>
            <sz val="9"/>
            <color indexed="81"/>
            <rFont val="Tahoma"/>
            <family val="2"/>
          </rPr>
          <t>OAP:</t>
        </r>
        <r>
          <rPr>
            <sz val="9"/>
            <color indexed="81"/>
            <rFont val="Tahoma"/>
            <family val="2"/>
          </rPr>
          <t xml:space="preserve">
Seleccionar de acuerdo al número de la probabilidad</t>
        </r>
      </text>
    </comment>
    <comment ref="BE7" authorId="0" shapeId="0" xr:uid="{00000000-0006-0000-0200-000017000000}">
      <text>
        <r>
          <rPr>
            <b/>
            <sz val="9"/>
            <color indexed="81"/>
            <rFont val="Tahoma"/>
            <family val="2"/>
          </rPr>
          <t>OAP:</t>
        </r>
        <r>
          <rPr>
            <sz val="9"/>
            <color indexed="81"/>
            <rFont val="Tahoma"/>
            <family val="2"/>
          </rPr>
          <t xml:space="preserve">
</t>
        </r>
        <r>
          <rPr>
            <sz val="8"/>
            <color indexed="81"/>
            <rFont val="Tahoma"/>
            <family val="2"/>
          </rPr>
          <t>Seleccionar de acuerdo a la nueva ubicación del riesgo (Residual) teniendo en cuenta el desplazamiento de acuerdo a la valoración de controles</t>
        </r>
      </text>
    </comment>
    <comment ref="BF7" authorId="0" shapeId="0" xr:uid="{00000000-0006-0000-0200-000018000000}">
      <text>
        <r>
          <rPr>
            <b/>
            <sz val="9"/>
            <color indexed="81"/>
            <rFont val="Tahoma"/>
            <family val="2"/>
          </rPr>
          <t>OAP:</t>
        </r>
        <r>
          <rPr>
            <sz val="9"/>
            <color indexed="81"/>
            <rFont val="Tahoma"/>
            <family val="2"/>
          </rPr>
          <t xml:space="preserve">
Seleccionar de acuerdo al número del impacto</t>
        </r>
      </text>
    </comment>
    <comment ref="BG7" authorId="0" shapeId="0" xr:uid="{00000000-0006-0000-0200-000019000000}">
      <text>
        <r>
          <rPr>
            <b/>
            <sz val="9"/>
            <color indexed="81"/>
            <rFont val="Tahoma"/>
            <family val="2"/>
          </rPr>
          <t xml:space="preserve">OAP: </t>
        </r>
        <r>
          <rPr>
            <sz val="9"/>
            <color indexed="81"/>
            <rFont val="Tahoma"/>
            <family val="2"/>
          </rPr>
          <t xml:space="preserve">Resultado es automático
</t>
        </r>
      </text>
    </comment>
    <comment ref="BJ7" authorId="0" shapeId="0" xr:uid="{00000000-0006-0000-0200-00001A000000}">
      <text>
        <r>
          <rPr>
            <b/>
            <sz val="9"/>
            <color indexed="81"/>
            <rFont val="Tahoma"/>
            <family val="2"/>
          </rPr>
          <t>OAP:</t>
        </r>
        <r>
          <rPr>
            <sz val="9"/>
            <color indexed="81"/>
            <rFont val="Tahoma"/>
            <family val="2"/>
          </rPr>
          <t xml:space="preserve">
Definir fechas inicial y final de la actividad</t>
        </r>
      </text>
    </comment>
    <comment ref="BL7" authorId="0" shapeId="0" xr:uid="{00000000-0006-0000-0200-00001B000000}">
      <text>
        <r>
          <rPr>
            <b/>
            <sz val="12"/>
            <color indexed="81"/>
            <rFont val="Tahoma"/>
            <family val="2"/>
          </rPr>
          <t>OAP:</t>
        </r>
        <r>
          <rPr>
            <sz val="12"/>
            <color indexed="81"/>
            <rFont val="Tahoma"/>
            <family val="2"/>
          </rPr>
          <t xml:space="preserve">
Identificadar las acciones que se van a desarrollar respecto a los controles, de acuerdo con la politica de trátamiento del riesgo seleccionada; ejemplos de acciones:
- Implementar nuevos controles en el proceso
- Implementar Software
- Implementar listas de chequeo
- Contratar polizas de seguro
- Capacitar al personal 
Las acciones estan relacionadas con las causas del riesgo y las estrategias que se pueden derivar del análisis DOFA, ejemplo:
Causa (debilidad): Desactualización de la base de datos de contratación.
Acción (estrategia): D2O1: Adquirir software para mantener actualizada la base de datos de proveedores y el registro de contrataciones. </t>
        </r>
      </text>
    </comment>
    <comment ref="BN7" authorId="0" shapeId="0" xr:uid="{00000000-0006-0000-0200-00001C000000}">
      <text>
        <r>
          <rPr>
            <b/>
            <sz val="9"/>
            <color indexed="81"/>
            <rFont val="Tahoma"/>
            <family val="2"/>
          </rPr>
          <t xml:space="preserve">OAP: </t>
        </r>
        <r>
          <rPr>
            <sz val="9"/>
            <color indexed="81"/>
            <rFont val="Tahoma"/>
            <family val="2"/>
          </rPr>
          <t xml:space="preserve">Evidencia de la acción:
</t>
        </r>
        <r>
          <rPr>
            <sz val="8"/>
            <color indexed="81"/>
            <rFont val="Tahoma"/>
            <family val="2"/>
          </rPr>
          <t>- Ficha del procedimiento actualizada en el SIG y comunicada a los responsables del proceso
- Software implementado
- Formato diseñado e implementado
- Capacitación realizada a los responsables del proceso (listas de asistencia)
entre otros.</t>
        </r>
      </text>
    </comment>
    <comment ref="BO7" authorId="0" shapeId="0" xr:uid="{00000000-0006-0000-0200-00001D000000}">
      <text>
        <r>
          <rPr>
            <b/>
            <sz val="9"/>
            <color indexed="81"/>
            <rFont val="Tahoma"/>
            <family val="2"/>
          </rPr>
          <t>OAP:</t>
        </r>
        <r>
          <rPr>
            <sz val="9"/>
            <color indexed="81"/>
            <rFont val="Tahoma"/>
            <family val="2"/>
          </rPr>
          <t xml:space="preserve">
Eficacia:
Indice de cumplimiento de actividades (cumplidas/ programadas) x 100
Efectividad:
Efectividad del plan de manejo de riesos
((# de casos de desabastecimiento presentados periodo actual - # de casos de desabastecimiento presentados periodo anterior) / # de casos de desabastecimiento presentados periodo anterior) x 100</t>
        </r>
      </text>
    </comment>
    <comment ref="BP7" authorId="0" shapeId="0" xr:uid="{3D2B5BAA-46D0-4E05-B911-7893F689F652}">
      <text>
        <r>
          <rPr>
            <b/>
            <sz val="9"/>
            <color indexed="81"/>
            <rFont val="Tahoma"/>
            <family val="2"/>
          </rPr>
          <t>OAP:</t>
        </r>
        <r>
          <rPr>
            <sz val="9"/>
            <color indexed="81"/>
            <rFont val="Tahoma"/>
            <family val="2"/>
          </rPr>
          <t xml:space="preserve">
Fecha en que se va a hacer el monitoreo y revisión por parte de los lideres de proceso con el apoyo del profesional SDO</t>
        </r>
      </text>
    </comment>
    <comment ref="BQ7" authorId="0" shapeId="0" xr:uid="{3982664C-C0AA-43DF-A69E-078F80BB7843}">
      <text>
        <r>
          <rPr>
            <b/>
            <sz val="12"/>
            <color indexed="81"/>
            <rFont val="Tahoma"/>
            <family val="2"/>
          </rPr>
          <t>OAP:</t>
        </r>
        <r>
          <rPr>
            <sz val="12"/>
            <color indexed="81"/>
            <rFont val="Tahoma"/>
            <family val="2"/>
          </rPr>
          <t xml:space="preserve">
Acción de verificación, monitoreo y revisión
información</t>
        </r>
      </text>
    </comment>
    <comment ref="BR7" authorId="0" shapeId="0" xr:uid="{451E2173-C307-4BBA-8F99-52C77B756ECA}">
      <text>
        <r>
          <rPr>
            <sz val="9"/>
            <color indexed="81"/>
            <rFont val="Tahoma"/>
            <family val="2"/>
          </rPr>
          <t>OAP: El responsable del monitoreo es el líder o coordinador del proceso (cargo)</t>
        </r>
      </text>
    </comment>
    <comment ref="BS7" authorId="0" shapeId="0" xr:uid="{5281BE77-A0F2-402A-BB62-EBBEA193EECD}">
      <text>
        <r>
          <rPr>
            <b/>
            <sz val="9"/>
            <color indexed="81"/>
            <rFont val="Tahoma"/>
            <family val="2"/>
          </rPr>
          <t>OAP:</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 ref="BT7" authorId="0" shapeId="0" xr:uid="{F11B5059-0ABE-4FA8-AB47-5EB880E8550B}">
      <text>
        <r>
          <rPr>
            <b/>
            <sz val="12"/>
            <color indexed="81"/>
            <rFont val="Tahoma"/>
            <family val="2"/>
          </rPr>
          <t>OAP:</t>
        </r>
        <r>
          <rPr>
            <sz val="12"/>
            <color indexed="81"/>
            <rFont val="Tahoma"/>
            <family val="2"/>
          </rPr>
          <t xml:space="preserve">
Acción de verificación, monitoreo y revisión
información</t>
        </r>
      </text>
    </comment>
    <comment ref="BU7" authorId="0" shapeId="0" xr:uid="{C647B877-C11B-45A3-9F11-C2F939BEFE78}">
      <text>
        <r>
          <rPr>
            <sz val="9"/>
            <color indexed="81"/>
            <rFont val="Tahoma"/>
            <family val="2"/>
          </rPr>
          <t>OAP: El responsable del monitoreo es el líder o coordinador del proceso (cargo)</t>
        </r>
      </text>
    </comment>
    <comment ref="BV7" authorId="0" shapeId="0" xr:uid="{90569728-15FB-4F06-BD5A-764D5B888A03}">
      <text>
        <r>
          <rPr>
            <b/>
            <sz val="9"/>
            <color indexed="81"/>
            <rFont val="Tahoma"/>
            <family val="2"/>
          </rPr>
          <t>OAP:</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 ref="BW7" authorId="0" shapeId="0" xr:uid="{89631144-2F0C-4C8D-B312-C7A9E4852535}">
      <text>
        <r>
          <rPr>
            <b/>
            <sz val="9"/>
            <color indexed="81"/>
            <rFont val="Tahoma"/>
            <family val="2"/>
          </rPr>
          <t>OAP:</t>
        </r>
        <r>
          <rPr>
            <sz val="9"/>
            <color indexed="81"/>
            <rFont val="Tahoma"/>
            <family val="2"/>
          </rPr>
          <t xml:space="preserve">
Fecha en que se va a hacer el monitoreo y revisión por parte de los lideres de proceso con el apoyo del profesional SDO</t>
        </r>
      </text>
    </comment>
    <comment ref="BX7" authorId="0" shapeId="0" xr:uid="{9D903389-EE5F-410C-8FBD-FA6BA8B1D4D6}">
      <text>
        <r>
          <rPr>
            <b/>
            <sz val="12"/>
            <color indexed="81"/>
            <rFont val="Tahoma"/>
            <family val="2"/>
          </rPr>
          <t>OAP:</t>
        </r>
        <r>
          <rPr>
            <sz val="12"/>
            <color indexed="81"/>
            <rFont val="Tahoma"/>
            <family val="2"/>
          </rPr>
          <t xml:space="preserve">
Acción de verificación, monitoreo y revisión
información</t>
        </r>
      </text>
    </comment>
    <comment ref="BY7" authorId="0" shapeId="0" xr:uid="{E56F02EC-DD06-413A-9E4C-79FD6586CA06}">
      <text>
        <r>
          <rPr>
            <sz val="9"/>
            <color indexed="81"/>
            <rFont val="Tahoma"/>
            <family val="2"/>
          </rPr>
          <t>OAP: El responsable del monitoreo es el líder o coordinador del proceso (cargo)</t>
        </r>
      </text>
    </comment>
    <comment ref="BZ7" authorId="0" shapeId="0" xr:uid="{3005A659-E62A-49B2-B923-28EBDC6B22B1}">
      <text>
        <r>
          <rPr>
            <b/>
            <sz val="9"/>
            <color indexed="81"/>
            <rFont val="Tahoma"/>
            <family val="2"/>
          </rPr>
          <t>OAP:</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William Hernan Otalora Cabanzo</author>
    <author>-user</author>
  </authors>
  <commentList>
    <comment ref="A1" authorId="0" shapeId="0" xr:uid="{8561214A-44E0-4920-991E-EFF94AD51480}">
      <text>
        <r>
          <rPr>
            <b/>
            <sz val="9"/>
            <color indexed="81"/>
            <rFont val="Tahoma"/>
            <family val="2"/>
          </rPr>
          <t>OAP:</t>
        </r>
        <r>
          <rPr>
            <sz val="9"/>
            <color indexed="81"/>
            <rFont val="Tahoma"/>
            <family val="2"/>
          </rPr>
          <t xml:space="preserve">
Seleccionar de acuedo a la política de tratamiento del riesgo del MEN
</t>
        </r>
      </text>
    </comment>
    <comment ref="BH5" authorId="0" shapeId="0" xr:uid="{302067C3-1BAC-4994-90F7-C89FA5953978}">
      <text>
        <r>
          <rPr>
            <b/>
            <sz val="9"/>
            <color indexed="81"/>
            <rFont val="Tahoma"/>
            <family val="2"/>
          </rPr>
          <t>OAP:</t>
        </r>
        <r>
          <rPr>
            <sz val="9"/>
            <color indexed="81"/>
            <rFont val="Tahoma"/>
            <family val="2"/>
          </rPr>
          <t xml:space="preserve">
</t>
        </r>
        <r>
          <rPr>
            <sz val="12"/>
            <color indexed="81"/>
            <rFont val="Tahoma"/>
            <family val="2"/>
          </rPr>
          <t>Identificar la acción que se va a realizar en caso de que el riesgo se materialice; ejemplos:
- Convocar en forma extraordinaria un comité Institucional de coordinación de control interno para analizar y aplicar medidas inmediatas que, dentro de la legalidad, permitan el reabastecimiento inmediato de bienes y servicios.
- Iniciar la investigación disciplinaria, fiscal o remitir a las instancias correspondientes para el proceso penal.
-  Iniciar proceso para que se haga efectiva la póliza contratada que permite mitigar el impacto del riesgo.</t>
        </r>
      </text>
    </comment>
    <comment ref="B6" authorId="1" shapeId="0" xr:uid="{8521273A-66FE-4780-8CB4-3D565D932FF2}">
      <text>
        <r>
          <rPr>
            <b/>
            <sz val="9"/>
            <color indexed="81"/>
            <rFont val="Tahoma"/>
            <family val="2"/>
          </rPr>
          <t>OAP:</t>
        </r>
        <r>
          <rPr>
            <sz val="9"/>
            <color indexed="81"/>
            <rFont val="Tahoma"/>
            <family val="2"/>
          </rPr>
          <t xml:space="preserve">
Registrar el objetivo del Proceso</t>
        </r>
      </text>
    </comment>
    <comment ref="C6" authorId="0" shapeId="0" xr:uid="{8CB77749-0DC9-4DEA-88ED-51F984322262}">
      <text>
        <r>
          <rPr>
            <b/>
            <sz val="9"/>
            <color indexed="81"/>
            <rFont val="Tahoma"/>
            <family val="2"/>
          </rPr>
          <t>OAP:</t>
        </r>
        <r>
          <rPr>
            <sz val="9"/>
            <color indexed="81"/>
            <rFont val="Tahoma"/>
            <family val="2"/>
          </rPr>
          <t xml:space="preserve">
Identifique las debilidades y amenazas (análisis de contexto) que son posibles causas del riesgo</t>
        </r>
      </text>
    </comment>
    <comment ref="D6" authorId="0" shapeId="0" xr:uid="{2DAA4FAC-E1CB-40C9-AABA-009B7418D200}">
      <text>
        <r>
          <rPr>
            <b/>
            <sz val="9"/>
            <color indexed="81"/>
            <rFont val="Tahoma"/>
            <family val="2"/>
          </rPr>
          <t>OAP:</t>
        </r>
        <r>
          <rPr>
            <sz val="9"/>
            <color indexed="81"/>
            <rFont val="Tahoma"/>
            <family val="2"/>
          </rPr>
          <t xml:space="preserve">
Seleccione de acuerdo con el contexto al cual pertenece la causa
</t>
        </r>
      </text>
    </comment>
    <comment ref="G6" authorId="0" shapeId="0" xr:uid="{D0AEC9F3-9E4C-4EAA-BA1C-E61E6A8CCBB1}">
      <text>
        <r>
          <rPr>
            <b/>
            <sz val="9"/>
            <color indexed="81"/>
            <rFont val="Tahoma"/>
            <family val="2"/>
          </rPr>
          <t>OAP:</t>
        </r>
        <r>
          <rPr>
            <sz val="9"/>
            <color indexed="81"/>
            <rFont val="Tahoma"/>
            <family val="2"/>
          </rPr>
          <t xml:space="preserve">
Appica para Riesgos de Seguridad Digital, Ejemplo:
- base de datos SIMAT
- Base de datos de nómina</t>
        </r>
      </text>
    </comment>
    <comment ref="K6" authorId="0" shapeId="0" xr:uid="{EE9FCABE-2AB5-488B-A403-1997404A2244}">
      <text>
        <r>
          <rPr>
            <b/>
            <sz val="9"/>
            <color indexed="81"/>
            <rFont val="Tahoma"/>
            <family val="2"/>
          </rPr>
          <t>OAP:</t>
        </r>
        <r>
          <rPr>
            <sz val="9"/>
            <color indexed="81"/>
            <rFont val="Tahoma"/>
            <family val="2"/>
          </rPr>
          <t xml:space="preserve">
Aplica para Riesgos de Seguiridad Digital, ejemplos:
- Modificación no autorizada
En función de esta se determinan la probabilidad y el impacto del riesgo, no sobre las vulnerabilidades 7 causas.</t>
        </r>
      </text>
    </comment>
    <comment ref="L6" authorId="1" shapeId="0" xr:uid="{776B8FD2-C7FA-47F8-821D-9A037174EB76}">
      <text>
        <r>
          <rPr>
            <sz val="8"/>
            <color indexed="81"/>
            <rFont val="Tahoma"/>
            <family val="2"/>
          </rPr>
          <t>OAP: Enuncie las consecuencias más importantes de la materialización del riesgo.
¿que pasa si se materializa el riesgo?</t>
        </r>
      </text>
    </comment>
    <comment ref="AL6" authorId="0" shapeId="0" xr:uid="{A3185BDB-5E12-4897-A859-AD92AC88975D}">
      <text>
        <r>
          <rPr>
            <b/>
            <sz val="11"/>
            <color indexed="81"/>
            <rFont val="Tahoma"/>
            <family val="2"/>
          </rPr>
          <t>OAP:</t>
        </r>
        <r>
          <rPr>
            <sz val="11"/>
            <color indexed="81"/>
            <rFont val="Tahoma"/>
            <family val="2"/>
          </rPr>
          <t xml:space="preserve">
Si el riesgo tiene más controlesl, adicionar lineas intermedias  para que se pueda hacer el promedio en la </t>
        </r>
        <r>
          <rPr>
            <b/>
            <sz val="11"/>
            <color indexed="81"/>
            <rFont val="Tahoma"/>
            <family val="2"/>
          </rPr>
          <t>valoración de los controles</t>
        </r>
        <r>
          <rPr>
            <sz val="11"/>
            <color indexed="81"/>
            <rFont val="Tahoma"/>
            <family val="2"/>
          </rPr>
          <t xml:space="preserve"> de forma automática  </t>
        </r>
      </text>
    </comment>
    <comment ref="AM6" authorId="0" shapeId="0" xr:uid="{9692446A-63CF-41A6-94CA-AFF2B71EC03B}">
      <text>
        <r>
          <rPr>
            <b/>
            <sz val="9"/>
            <color indexed="81"/>
            <rFont val="Tahoma"/>
            <family val="2"/>
          </rPr>
          <t>OAP:</t>
        </r>
        <r>
          <rPr>
            <sz val="9"/>
            <color indexed="81"/>
            <rFont val="Tahoma"/>
            <family val="2"/>
          </rPr>
          <t xml:space="preserve">
Seleccionar
</t>
        </r>
      </text>
    </comment>
    <comment ref="AN6" authorId="0" shapeId="0" xr:uid="{467717C6-F47E-4EB1-A827-42C17A7D4CC1}">
      <text>
        <r>
          <rPr>
            <b/>
            <sz val="8"/>
            <color indexed="81"/>
            <rFont val="Tahoma"/>
            <family val="2"/>
          </rPr>
          <t>OAP:</t>
        </r>
        <r>
          <rPr>
            <sz val="8"/>
            <color indexed="81"/>
            <rFont val="Tahoma"/>
            <family val="2"/>
          </rPr>
          <t xml:space="preserve">
A</t>
        </r>
        <r>
          <rPr>
            <sz val="9"/>
            <color indexed="81"/>
            <rFont val="Tahoma"/>
            <family val="2"/>
          </rPr>
          <t>signe este valor de acuerdo a la respuesta</t>
        </r>
      </text>
    </comment>
    <comment ref="AY6" authorId="0" shapeId="0" xr:uid="{FABF252A-D1B1-41C4-8BB3-7E1F9B530C8C}">
      <text>
        <r>
          <rPr>
            <sz val="9"/>
            <color indexed="81"/>
            <rFont val="Tahoma"/>
            <family val="2"/>
          </rPr>
          <t>OAP
Dato automático.
Calcula el promedio para los controles</t>
        </r>
      </text>
    </comment>
    <comment ref="AZ6" authorId="0" shapeId="0" xr:uid="{053F1DFD-038E-48E4-AF7F-7DBF5F4CD68A}">
      <text>
        <r>
          <rPr>
            <b/>
            <sz val="9"/>
            <color indexed="81"/>
            <rFont val="Tahoma"/>
            <family val="2"/>
          </rPr>
          <t>OAP:</t>
        </r>
        <r>
          <rPr>
            <sz val="9"/>
            <color indexed="81"/>
            <rFont val="Tahoma"/>
            <family val="2"/>
          </rPr>
          <t xml:space="preserve">
Seleccionar de la tabla en hoja "Solidez de los controles"  de acuerdo a la tabla de calificación de solidez de conjunto de cotroles de acuerdo al valor promedio obtenido de los controles en la columna anterior:
Fuerte si el promedio es 100
Moderado si el valor esta entre 50 y 99
Débil si el valor es menor a 50</t>
        </r>
      </text>
    </comment>
    <comment ref="BA6" authorId="0" shapeId="0" xr:uid="{9F71D402-74FD-4C5A-95BF-E98D10541477}">
      <text>
        <r>
          <rPr>
            <b/>
            <sz val="9"/>
            <color indexed="81"/>
            <rFont val="Tahoma"/>
            <family val="2"/>
          </rPr>
          <t>OAP:</t>
        </r>
        <r>
          <rPr>
            <sz val="9"/>
            <color indexed="81"/>
            <rFont val="Tahoma"/>
            <family val="2"/>
          </rPr>
          <t xml:space="preserve">
Seleccione si el control afecta la probabilidad, el impacto o ambos. 
Los controles preventivos, afectan la probabilidad directamente; algunos de ellos al detener el proceso indirectamente afectan el impacto. Las pólizas son una forma de control preventivo y afectan directamente el impacto si se materializa el riesgo.</t>
        </r>
      </text>
    </comment>
    <comment ref="M7" authorId="0" shapeId="0" xr:uid="{3A217D0D-8AA3-416E-ACB7-92A332FC7FC9}">
      <text>
        <r>
          <rPr>
            <b/>
            <sz val="8"/>
            <color indexed="81"/>
            <rFont val="Tahoma"/>
            <family val="2"/>
          </rPr>
          <t>OAP:</t>
        </r>
        <r>
          <rPr>
            <sz val="8"/>
            <color indexed="81"/>
            <rFont val="Tahoma"/>
            <family val="2"/>
          </rPr>
          <t xml:space="preserve">
Valorar de acuerdo a los criterios definidos en la hoja "Mapa Inherente" y  seleccionar del listado</t>
        </r>
      </text>
    </comment>
    <comment ref="N7" authorId="0" shapeId="0" xr:uid="{BB41BDAB-D260-4830-B07A-71C67F42CF5E}">
      <text>
        <r>
          <rPr>
            <b/>
            <sz val="9"/>
            <color indexed="81"/>
            <rFont val="Tahoma"/>
            <family val="2"/>
          </rPr>
          <t>OAP:</t>
        </r>
        <r>
          <rPr>
            <sz val="9"/>
            <color indexed="81"/>
            <rFont val="Tahoma"/>
            <family val="2"/>
          </rPr>
          <t xml:space="preserve">
Seleccione  el número de acuerdo al número de la probabilidad</t>
        </r>
      </text>
    </comment>
    <comment ref="O7" authorId="0" shapeId="0" xr:uid="{A9FA9F78-AFAE-4687-860D-C4CB48CA349E}">
      <text>
        <r>
          <rPr>
            <b/>
            <sz val="9"/>
            <color indexed="81"/>
            <rFont val="Tahoma"/>
            <family val="2"/>
          </rPr>
          <t>OAP:</t>
        </r>
        <r>
          <rPr>
            <sz val="9"/>
            <color indexed="81"/>
            <rFont val="Tahoma"/>
            <family val="2"/>
          </rPr>
          <t xml:space="preserve">
Escriba 1   en cada una de las celdas
si la respuesta es afirmativa para cada una de las preguntas</t>
        </r>
      </text>
    </comment>
    <comment ref="AI7" authorId="0" shapeId="0" xr:uid="{5464816A-D97A-40E6-B618-0BF5BB8DBD4E}">
      <text>
        <r>
          <rPr>
            <b/>
            <sz val="9"/>
            <color indexed="81"/>
            <rFont val="Tahoma"/>
            <family val="2"/>
          </rPr>
          <t>OAP:</t>
        </r>
        <r>
          <rPr>
            <sz val="9"/>
            <color indexed="81"/>
            <rFont val="Tahoma"/>
            <family val="2"/>
          </rPr>
          <t xml:space="preserve">
no es necesario modificarlo,.
Cambia automaticamente con las respuestas dadas a las 19
 preguntas.</t>
        </r>
      </text>
    </comment>
    <comment ref="AJ7" authorId="0" shapeId="0" xr:uid="{A47CE4E7-2BD7-428C-BDA7-4B96F99AF0E3}">
      <text>
        <r>
          <rPr>
            <b/>
            <sz val="9"/>
            <color indexed="81"/>
            <rFont val="Tahoma"/>
            <family val="2"/>
          </rPr>
          <t>OAP:</t>
        </r>
        <r>
          <rPr>
            <sz val="9"/>
            <color indexed="81"/>
            <rFont val="Tahoma"/>
            <family val="2"/>
          </rPr>
          <t xml:space="preserve">
Seleccione de acuerdo al número del impacto</t>
        </r>
      </text>
    </comment>
    <comment ref="AK7" authorId="0" shapeId="0" xr:uid="{98730037-2F57-4C1E-B289-2CAF46615FA7}">
      <text>
        <r>
          <rPr>
            <b/>
            <sz val="9"/>
            <color indexed="81"/>
            <rFont val="Tahoma"/>
            <family val="2"/>
          </rPr>
          <t>OAP:</t>
        </r>
        <r>
          <rPr>
            <sz val="9"/>
            <color indexed="81"/>
            <rFont val="Tahoma"/>
            <family val="2"/>
          </rPr>
          <t xml:space="preserve">
resultado es</t>
        </r>
        <r>
          <rPr>
            <b/>
            <sz val="9"/>
            <color indexed="81"/>
            <rFont val="Tahoma"/>
            <family val="2"/>
          </rPr>
          <t xml:space="preserve"> automático</t>
        </r>
      </text>
    </comment>
    <comment ref="BC7" authorId="0" shapeId="0" xr:uid="{CB5A3040-D035-4668-B325-B6D4F49C6B51}">
      <text>
        <r>
          <rPr>
            <b/>
            <sz val="8"/>
            <color indexed="81"/>
            <rFont val="Tahoma"/>
            <family val="2"/>
          </rPr>
          <t>OAP:</t>
        </r>
        <r>
          <rPr>
            <sz val="8"/>
            <color indexed="81"/>
            <rFont val="Tahoma"/>
            <family val="2"/>
          </rPr>
          <t xml:space="preserve">
Seleccionar de acuerdo a la nueva ubicación del riesgo (Residual) teniendo en cuenta el desplazamiento de acuerdo a la  aplicación de la tabla de desplazamiento en la valoración del riesgo despues de controles. Ver hoja "Solides de Controles"</t>
        </r>
      </text>
    </comment>
    <comment ref="BD7" authorId="0" shapeId="0" xr:uid="{4A3FB5FD-B5AD-439A-9C3E-F53BB60B4423}">
      <text>
        <r>
          <rPr>
            <b/>
            <sz val="9"/>
            <color indexed="81"/>
            <rFont val="Tahoma"/>
            <family val="2"/>
          </rPr>
          <t>OAP:</t>
        </r>
        <r>
          <rPr>
            <sz val="9"/>
            <color indexed="81"/>
            <rFont val="Tahoma"/>
            <family val="2"/>
          </rPr>
          <t xml:space="preserve">
Seleccionar de acuerdo al número de la probabilidad</t>
        </r>
      </text>
    </comment>
    <comment ref="BE7" authorId="0" shapeId="0" xr:uid="{4D4497C4-ECF1-44B5-8AB8-B874AACC121B}">
      <text>
        <r>
          <rPr>
            <b/>
            <sz val="9"/>
            <color indexed="81"/>
            <rFont val="Tahoma"/>
            <family val="2"/>
          </rPr>
          <t>OAP:</t>
        </r>
        <r>
          <rPr>
            <sz val="9"/>
            <color indexed="81"/>
            <rFont val="Tahoma"/>
            <family val="2"/>
          </rPr>
          <t xml:space="preserve">
</t>
        </r>
        <r>
          <rPr>
            <sz val="8"/>
            <color indexed="81"/>
            <rFont val="Tahoma"/>
            <family val="2"/>
          </rPr>
          <t>Seleccionar de acuerdo a la nueva ubicación del riesgo (Residual) teniendo en cuenta el desplazamiento de acuerdo a la valoración de controles</t>
        </r>
      </text>
    </comment>
    <comment ref="BF7" authorId="0" shapeId="0" xr:uid="{A5E2E9F5-1DBC-4A35-9DE4-AD55D30051D5}">
      <text>
        <r>
          <rPr>
            <b/>
            <sz val="9"/>
            <color indexed="81"/>
            <rFont val="Tahoma"/>
            <family val="2"/>
          </rPr>
          <t>OAP:</t>
        </r>
        <r>
          <rPr>
            <sz val="9"/>
            <color indexed="81"/>
            <rFont val="Tahoma"/>
            <family val="2"/>
          </rPr>
          <t xml:space="preserve">
Seleccionar de acuerdo al número del impacto</t>
        </r>
      </text>
    </comment>
    <comment ref="BG7" authorId="0" shapeId="0" xr:uid="{1DF144F7-F614-44F9-9D32-5FACEAD1F897}">
      <text>
        <r>
          <rPr>
            <b/>
            <sz val="9"/>
            <color indexed="81"/>
            <rFont val="Tahoma"/>
            <family val="2"/>
          </rPr>
          <t xml:space="preserve">OAP: </t>
        </r>
        <r>
          <rPr>
            <sz val="9"/>
            <color indexed="81"/>
            <rFont val="Tahoma"/>
            <family val="2"/>
          </rPr>
          <t xml:space="preserve">Resultado es automático
</t>
        </r>
      </text>
    </comment>
    <comment ref="BJ7" authorId="0" shapeId="0" xr:uid="{8D999F54-1032-49AB-9040-95FD2D009ADE}">
      <text>
        <r>
          <rPr>
            <b/>
            <sz val="9"/>
            <color indexed="81"/>
            <rFont val="Tahoma"/>
            <family val="2"/>
          </rPr>
          <t>OAP:</t>
        </r>
        <r>
          <rPr>
            <sz val="9"/>
            <color indexed="81"/>
            <rFont val="Tahoma"/>
            <family val="2"/>
          </rPr>
          <t xml:space="preserve">
Definir fechas inicial y final de la actividad</t>
        </r>
      </text>
    </comment>
    <comment ref="BL7" authorId="0" shapeId="0" xr:uid="{69B29EA8-7661-49F3-9B31-52D593458506}">
      <text>
        <r>
          <rPr>
            <b/>
            <sz val="12"/>
            <color indexed="81"/>
            <rFont val="Tahoma"/>
            <family val="2"/>
          </rPr>
          <t>OAP:</t>
        </r>
        <r>
          <rPr>
            <sz val="12"/>
            <color indexed="81"/>
            <rFont val="Tahoma"/>
            <family val="2"/>
          </rPr>
          <t xml:space="preserve">
Identificadar las acciones que se van a desarrollar respecto a los controles, de acuerdo con la politica de trátamiento del riesgo seleccionada; ejemplos de acciones:
- Implementar nuevos controles en el proceso
- Implementar Software
- Implementar listas de chequeo
- Contratar polizas de seguro
- Capacitar al personal 
Las acciones estan relacionadas con las causas del riesgo y las estrategias que se pueden derivar del análisis DOFA, ejemplo:
Causa (debilidad): Desactualización de la base de datos de contratación.
Acción (estrategia): D2O1: Adquirir software para mantener actualizada la base de datos de proveedores y el registro de contrataciones. </t>
        </r>
      </text>
    </comment>
    <comment ref="BN7" authorId="0" shapeId="0" xr:uid="{6E1C03EA-1408-469F-BA2A-8FAA9196B8B5}">
      <text>
        <r>
          <rPr>
            <b/>
            <sz val="9"/>
            <color indexed="81"/>
            <rFont val="Tahoma"/>
            <family val="2"/>
          </rPr>
          <t xml:space="preserve">OAP: </t>
        </r>
        <r>
          <rPr>
            <sz val="9"/>
            <color indexed="81"/>
            <rFont val="Tahoma"/>
            <family val="2"/>
          </rPr>
          <t xml:space="preserve">Evidencia de la acción:
</t>
        </r>
        <r>
          <rPr>
            <sz val="8"/>
            <color indexed="81"/>
            <rFont val="Tahoma"/>
            <family val="2"/>
          </rPr>
          <t>- Ficha del procedimiento actualizada en el SIG y comunicada a los responsables del proceso
- Software implementado
- Formato diseñado e implementado
- Capacitación realizada a los responsables del proceso (listas de asistencia)
entre otros.</t>
        </r>
      </text>
    </comment>
    <comment ref="BO7" authorId="0" shapeId="0" xr:uid="{A018B869-DF65-43EA-AB37-D8B9532F0CAB}">
      <text>
        <r>
          <rPr>
            <b/>
            <sz val="9"/>
            <color indexed="81"/>
            <rFont val="Tahoma"/>
            <family val="2"/>
          </rPr>
          <t>OAP:</t>
        </r>
        <r>
          <rPr>
            <sz val="9"/>
            <color indexed="81"/>
            <rFont val="Tahoma"/>
            <family val="2"/>
          </rPr>
          <t xml:space="preserve">
Eficacia:
Indice de cumplimiento de actividades (cumplidas/ programadas) x 100
Efectividad:
Efectividad del plan de manejo de riesos
((# de casos de desabastecimiento presentados periodo actual - # de casos de desabastecimiento presentados periodo anterior) / # de casos de desabastecimiento presentados periodo anterior) x 100</t>
        </r>
      </text>
    </comment>
    <comment ref="BP7" authorId="0" shapeId="0" xr:uid="{1BA7F385-2190-4DE9-B7E1-BB329C920996}">
      <text>
        <r>
          <rPr>
            <b/>
            <sz val="9"/>
            <color indexed="81"/>
            <rFont val="Tahoma"/>
            <family val="2"/>
          </rPr>
          <t>OAP:</t>
        </r>
        <r>
          <rPr>
            <sz val="9"/>
            <color indexed="81"/>
            <rFont val="Tahoma"/>
            <family val="2"/>
          </rPr>
          <t xml:space="preserve">
Fecha en que se va a hacer el monitoreo y revisión por parte de los lideres de proceso con el apoyo del profesional SDO</t>
        </r>
      </text>
    </comment>
    <comment ref="BQ7" authorId="0" shapeId="0" xr:uid="{3A11F7E5-12F3-47F6-8A68-758175EDDDBE}">
      <text>
        <r>
          <rPr>
            <b/>
            <sz val="12"/>
            <color indexed="81"/>
            <rFont val="Tahoma"/>
            <family val="2"/>
          </rPr>
          <t>OAP:</t>
        </r>
        <r>
          <rPr>
            <sz val="12"/>
            <color indexed="81"/>
            <rFont val="Tahoma"/>
            <family val="2"/>
          </rPr>
          <t xml:space="preserve">
Acción de verificación, monitoreo y revisión
información</t>
        </r>
      </text>
    </comment>
    <comment ref="BR7" authorId="0" shapeId="0" xr:uid="{8E85EF86-D467-4D3C-B7DB-E695DEBC8AF9}">
      <text>
        <r>
          <rPr>
            <sz val="9"/>
            <color indexed="81"/>
            <rFont val="Tahoma"/>
            <family val="2"/>
          </rPr>
          <t>OAP: El responsable del monitoreo es el líder o coordinador del proceso (cargo)</t>
        </r>
      </text>
    </comment>
    <comment ref="BS7" authorId="0" shapeId="0" xr:uid="{A4A22535-B29C-4277-8507-4C1BF1D49503}">
      <text>
        <r>
          <rPr>
            <b/>
            <sz val="9"/>
            <color indexed="81"/>
            <rFont val="Tahoma"/>
            <family val="2"/>
          </rPr>
          <t>OAP:</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 ref="BT7" authorId="0" shapeId="0" xr:uid="{FE70B0E2-1266-487E-9076-77BB3C4E9741}">
      <text>
        <r>
          <rPr>
            <b/>
            <sz val="12"/>
            <color indexed="81"/>
            <rFont val="Tahoma"/>
            <family val="2"/>
          </rPr>
          <t>OAP:</t>
        </r>
        <r>
          <rPr>
            <sz val="12"/>
            <color indexed="81"/>
            <rFont val="Tahoma"/>
            <family val="2"/>
          </rPr>
          <t xml:space="preserve">
Acción de verificación, monitoreo y revisión
información</t>
        </r>
      </text>
    </comment>
    <comment ref="BU7" authorId="0" shapeId="0" xr:uid="{DBF68435-D969-42E4-8EBD-6B81165DA9AF}">
      <text>
        <r>
          <rPr>
            <sz val="9"/>
            <color indexed="81"/>
            <rFont val="Tahoma"/>
            <family val="2"/>
          </rPr>
          <t>OAP: El responsable del monitoreo es el líder o coordinador del proceso (cargo)</t>
        </r>
      </text>
    </comment>
    <comment ref="BV7" authorId="0" shapeId="0" xr:uid="{A88FDF84-33E7-450F-9434-FCE6FCE47DBA}">
      <text>
        <r>
          <rPr>
            <b/>
            <sz val="9"/>
            <color indexed="81"/>
            <rFont val="Tahoma"/>
            <family val="2"/>
          </rPr>
          <t>OAP:</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William Hernan Otalora Cabanzo</author>
    <author>-user</author>
  </authors>
  <commentList>
    <comment ref="AO1" authorId="0" shapeId="0" xr:uid="{00000000-0006-0000-0400-000001000000}">
      <text>
        <r>
          <rPr>
            <b/>
            <sz val="9"/>
            <color indexed="81"/>
            <rFont val="Tahoma"/>
            <family val="2"/>
          </rPr>
          <t>OAP:</t>
        </r>
        <r>
          <rPr>
            <sz val="9"/>
            <color indexed="81"/>
            <rFont val="Tahoma"/>
            <family val="2"/>
          </rPr>
          <t xml:space="preserve">
Identificar la acción que se va a realizar en caso de que el riesgo se materialice; ejemplos:
- Convocar en forma extraordinaria un comité Institucional de coordinación de control interno para analizar y aplicar medidas inmediatas que, dentro de la legalidad, permitan el reabastecimiento inmediato de bienes y servicios.
- Iniciar la investigación disciplinaria, fiscal o remitir a las instancias correspondientes para el proceso penal.
-  Iniciar proceso para que se haga efectiva la póliza contratada que permite mitigar el impacto del riesgo.</t>
        </r>
      </text>
    </comment>
    <comment ref="AP1" authorId="0" shapeId="0" xr:uid="{00000000-0006-0000-0400-000002000000}">
      <text>
        <r>
          <rPr>
            <b/>
            <sz val="9"/>
            <color indexed="81"/>
            <rFont val="Tahoma"/>
            <family val="2"/>
          </rPr>
          <t>OAP:</t>
        </r>
        <r>
          <rPr>
            <sz val="9"/>
            <color indexed="81"/>
            <rFont val="Tahoma"/>
            <family val="2"/>
          </rPr>
          <t xml:space="preserve">
Seleccionar de acuerdo a la política de tratamiento del riesgo 
</t>
        </r>
      </text>
    </comment>
    <comment ref="B2" authorId="1" shapeId="0" xr:uid="{00000000-0006-0000-0400-000003000000}">
      <text>
        <r>
          <rPr>
            <b/>
            <sz val="9"/>
            <color indexed="81"/>
            <rFont val="Tahoma"/>
            <family val="2"/>
          </rPr>
          <t>OAP:</t>
        </r>
        <r>
          <rPr>
            <sz val="9"/>
            <color indexed="81"/>
            <rFont val="Tahoma"/>
            <family val="2"/>
          </rPr>
          <t xml:space="preserve">
Registrar el objetivo del Proceso</t>
        </r>
      </text>
    </comment>
    <comment ref="C2" authorId="0" shapeId="0" xr:uid="{00000000-0006-0000-0400-000004000000}">
      <text>
        <r>
          <rPr>
            <b/>
            <sz val="9"/>
            <color indexed="81"/>
            <rFont val="Tahoma"/>
            <family val="2"/>
          </rPr>
          <t>OAP:</t>
        </r>
        <r>
          <rPr>
            <sz val="9"/>
            <color indexed="81"/>
            <rFont val="Tahoma"/>
            <family val="2"/>
          </rPr>
          <t xml:space="preserve">
Identifique las debilidades y amenazas (análisis de contexto) que son posibles causas del riesgo</t>
        </r>
      </text>
    </comment>
    <comment ref="D2" authorId="0" shapeId="0" xr:uid="{00000000-0006-0000-0400-000005000000}">
      <text>
        <r>
          <rPr>
            <b/>
            <sz val="9"/>
            <color indexed="81"/>
            <rFont val="Tahoma"/>
            <family val="2"/>
          </rPr>
          <t>OAP:</t>
        </r>
        <r>
          <rPr>
            <sz val="9"/>
            <color indexed="81"/>
            <rFont val="Tahoma"/>
            <family val="2"/>
          </rPr>
          <t xml:space="preserve">
Seleccione de acuerdo con el contexto al cual pertenece la causa
</t>
        </r>
      </text>
    </comment>
    <comment ref="G2" authorId="0" shapeId="0" xr:uid="{00000000-0006-0000-0400-000006000000}">
      <text>
        <r>
          <rPr>
            <b/>
            <sz val="9"/>
            <color indexed="81"/>
            <rFont val="Tahoma"/>
            <family val="2"/>
          </rPr>
          <t>OAP:</t>
        </r>
        <r>
          <rPr>
            <sz val="9"/>
            <color indexed="81"/>
            <rFont val="Tahoma"/>
            <family val="2"/>
          </rPr>
          <t xml:space="preserve">
Aplica para Riesgos de Seguridad Digital, Ejemplo:
- base de datos SIMAT
- Base de datos de nómina</t>
        </r>
      </text>
    </comment>
    <comment ref="K2" authorId="0" shapeId="0" xr:uid="{00000000-0006-0000-0400-000007000000}">
      <text>
        <r>
          <rPr>
            <b/>
            <sz val="9"/>
            <color indexed="81"/>
            <rFont val="Tahoma"/>
            <family val="2"/>
          </rPr>
          <t>OAP:</t>
        </r>
        <r>
          <rPr>
            <sz val="9"/>
            <color indexed="81"/>
            <rFont val="Tahoma"/>
            <family val="2"/>
          </rPr>
          <t xml:space="preserve">
Aplica para Riesgos de Seguridad Digital, ejemplos:
- Modificación no autorizada
En función de esta se determinan la probabilidad y el impacto del riesgo, no sobre las vulnerabilidades 7 causas.</t>
        </r>
      </text>
    </comment>
    <comment ref="L2" authorId="1" shapeId="0" xr:uid="{00000000-0006-0000-0400-000008000000}">
      <text>
        <r>
          <rPr>
            <b/>
            <sz val="9"/>
            <color indexed="81"/>
            <rFont val="Tahoma"/>
            <family val="2"/>
          </rPr>
          <t>OAP:</t>
        </r>
        <r>
          <rPr>
            <sz val="9"/>
            <color indexed="81"/>
            <rFont val="Tahoma"/>
            <family val="2"/>
          </rPr>
          <t xml:space="preserve">
</t>
        </r>
        <r>
          <rPr>
            <sz val="8"/>
            <color indexed="81"/>
            <rFont val="Tahoma"/>
            <family val="2"/>
          </rPr>
          <t>Enuncie las consecuencias más importantes de la materialización del riesgo.
¿que pasa si se materializa el riesgo?</t>
        </r>
      </text>
    </comment>
    <comment ref="S3" authorId="0" shapeId="0" xr:uid="{00000000-0006-0000-0400-000009000000}">
      <text>
        <r>
          <rPr>
            <b/>
            <sz val="9"/>
            <color indexed="81"/>
            <rFont val="Tahoma"/>
            <family val="2"/>
          </rPr>
          <t>OAP:</t>
        </r>
        <r>
          <rPr>
            <sz val="9"/>
            <color indexed="81"/>
            <rFont val="Tahoma"/>
            <family val="2"/>
          </rPr>
          <t xml:space="preserve">
Si el riesgo tiene más controles, adicionar líneas intermedias  para que se pueda hacer el promedio en la </t>
        </r>
        <r>
          <rPr>
            <b/>
            <sz val="9"/>
            <color indexed="81"/>
            <rFont val="Tahoma"/>
            <family val="2"/>
          </rPr>
          <t>valoración de los controles</t>
        </r>
        <r>
          <rPr>
            <sz val="9"/>
            <color indexed="81"/>
            <rFont val="Tahoma"/>
            <family val="2"/>
          </rPr>
          <t xml:space="preserve"> de forma automática  </t>
        </r>
      </text>
    </comment>
    <comment ref="T3" authorId="0" shapeId="0" xr:uid="{00000000-0006-0000-0400-00000A000000}">
      <text>
        <r>
          <rPr>
            <b/>
            <sz val="9"/>
            <color indexed="81"/>
            <rFont val="Tahoma"/>
            <family val="2"/>
          </rPr>
          <t>OAP:</t>
        </r>
        <r>
          <rPr>
            <sz val="9"/>
            <color indexed="81"/>
            <rFont val="Tahoma"/>
            <family val="2"/>
          </rPr>
          <t xml:space="preserve">
Seleccionar
</t>
        </r>
      </text>
    </comment>
    <comment ref="AF3" authorId="0" shapeId="0" xr:uid="{00000000-0006-0000-0400-00000B000000}">
      <text>
        <r>
          <rPr>
            <b/>
            <sz val="9"/>
            <color indexed="81"/>
            <rFont val="Tahoma"/>
            <family val="2"/>
          </rPr>
          <t>OAP:</t>
        </r>
        <r>
          <rPr>
            <sz val="9"/>
            <color indexed="81"/>
            <rFont val="Tahoma"/>
            <family val="2"/>
          </rPr>
          <t xml:space="preserve">
Dato automático.
Calcula el promedio para los controles</t>
        </r>
      </text>
    </comment>
    <comment ref="AG3" authorId="0" shapeId="0" xr:uid="{00000000-0006-0000-0400-00000C000000}">
      <text>
        <r>
          <rPr>
            <b/>
            <sz val="9"/>
            <color indexed="81"/>
            <rFont val="Tahoma"/>
            <family val="2"/>
          </rPr>
          <t>William Hernán Otalora Cabanzo:</t>
        </r>
        <r>
          <rPr>
            <sz val="9"/>
            <color indexed="81"/>
            <rFont val="Tahoma"/>
            <family val="2"/>
          </rPr>
          <t xml:space="preserve">
Seleccionar de la tabla en hoja "Solidez de los controles"  de acuerdo a la tabla de calificación de solidez de conjunto de controles de acuerdo al valor promedio obtenido de los controles en la columna anterior:
Fuerte si el promedio es 100
Moderado si el valor esta entre 50 y 99
Débil si el valor es menor a 50</t>
        </r>
      </text>
    </comment>
    <comment ref="AH3" authorId="0" shapeId="0" xr:uid="{00000000-0006-0000-0400-00000D000000}">
      <text>
        <r>
          <rPr>
            <b/>
            <sz val="9"/>
            <color indexed="81"/>
            <rFont val="Tahoma"/>
            <family val="2"/>
          </rPr>
          <t>OAP:</t>
        </r>
        <r>
          <rPr>
            <sz val="9"/>
            <color indexed="81"/>
            <rFont val="Tahoma"/>
            <family val="2"/>
          </rPr>
          <t xml:space="preserve">
Seleccione si el control afecta la probabilidad, el impacto o ambos. 
Los controles preventivos, afectan la probabilidad directamente; algunos de ellos al detener el proceso indirectamente afectan el impacto. Las pólizas son una forma de control preventivo y afectan directamente el impacto si se materializa el riesgo.</t>
        </r>
      </text>
    </comment>
    <comment ref="M4" authorId="0" shapeId="0" xr:uid="{00000000-0006-0000-0400-00000E000000}">
      <text>
        <r>
          <rPr>
            <b/>
            <sz val="8"/>
            <color indexed="81"/>
            <rFont val="Tahoma"/>
            <family val="2"/>
          </rPr>
          <t>OAP:</t>
        </r>
        <r>
          <rPr>
            <sz val="8"/>
            <color indexed="81"/>
            <rFont val="Tahoma"/>
            <family val="2"/>
          </rPr>
          <t xml:space="preserve">
Valorar de acuerdo a los criterios definidos en la hoja "Mapa Inherente" y  seleccionar del listado</t>
        </r>
      </text>
    </comment>
    <comment ref="N4" authorId="0" shapeId="0" xr:uid="{00000000-0006-0000-0400-00000F000000}">
      <text>
        <r>
          <rPr>
            <b/>
            <sz val="9"/>
            <color indexed="81"/>
            <rFont val="Tahoma"/>
            <family val="2"/>
          </rPr>
          <t>OAP:</t>
        </r>
        <r>
          <rPr>
            <sz val="9"/>
            <color indexed="81"/>
            <rFont val="Tahoma"/>
            <family val="2"/>
          </rPr>
          <t xml:space="preserve">
Seleccione  el número de acuerdo al número de la probabilidad</t>
        </r>
      </text>
    </comment>
    <comment ref="O4" authorId="0" shapeId="0" xr:uid="{00000000-0006-0000-0400-000010000000}">
      <text>
        <r>
          <rPr>
            <b/>
            <sz val="9"/>
            <color indexed="81"/>
            <rFont val="Tahoma"/>
            <family val="2"/>
          </rPr>
          <t>OAP:</t>
        </r>
        <r>
          <rPr>
            <sz val="9"/>
            <color indexed="81"/>
            <rFont val="Tahoma"/>
            <family val="2"/>
          </rPr>
          <t xml:space="preserve">
Seleccione del listado, de acuerdo al tipo de riesgo, y al mayor impacto.
Puede consultar la hoja "Valoración Impacto" para seleccionar del listado de acuerdo si es de proceso o de seguridad digital.</t>
        </r>
      </text>
    </comment>
    <comment ref="P4" authorId="0" shapeId="0" xr:uid="{00000000-0006-0000-0400-000011000000}">
      <text>
        <r>
          <rPr>
            <b/>
            <sz val="9"/>
            <color indexed="81"/>
            <rFont val="Tahoma"/>
            <family val="2"/>
          </rPr>
          <t>OAP:</t>
        </r>
        <r>
          <rPr>
            <sz val="9"/>
            <color indexed="81"/>
            <rFont val="Tahoma"/>
            <family val="2"/>
          </rPr>
          <t xml:space="preserve">
seleccione de acuerdo a la escala de tipo de impacto</t>
        </r>
      </text>
    </comment>
    <comment ref="Q4" authorId="0" shapeId="0" xr:uid="{00000000-0006-0000-0400-000012000000}">
      <text>
        <r>
          <rPr>
            <b/>
            <sz val="9"/>
            <color indexed="81"/>
            <rFont val="Tahoma"/>
            <family val="2"/>
          </rPr>
          <t>OAP:</t>
        </r>
        <r>
          <rPr>
            <sz val="9"/>
            <color indexed="81"/>
            <rFont val="Tahoma"/>
            <family val="2"/>
          </rPr>
          <t xml:space="preserve">
Seleccione de acuerdo al número del impacto</t>
        </r>
      </text>
    </comment>
    <comment ref="R4" authorId="0" shapeId="0" xr:uid="{00000000-0006-0000-0400-000013000000}">
      <text>
        <r>
          <rPr>
            <b/>
            <sz val="9"/>
            <color indexed="81"/>
            <rFont val="Tahoma"/>
            <family val="2"/>
          </rPr>
          <t>OAP:</t>
        </r>
        <r>
          <rPr>
            <sz val="9"/>
            <color indexed="81"/>
            <rFont val="Tahoma"/>
            <family val="2"/>
          </rPr>
          <t xml:space="preserve">
resultado es</t>
        </r>
        <r>
          <rPr>
            <b/>
            <sz val="9"/>
            <color indexed="81"/>
            <rFont val="Tahoma"/>
            <family val="2"/>
          </rPr>
          <t xml:space="preserve"> automático</t>
        </r>
      </text>
    </comment>
    <comment ref="U4" authorId="0" shapeId="0" xr:uid="{00000000-0006-0000-0400-000014000000}">
      <text>
        <r>
          <rPr>
            <b/>
            <sz val="8"/>
            <color indexed="81"/>
            <rFont val="Tahoma"/>
            <family val="2"/>
          </rPr>
          <t>OAP:</t>
        </r>
        <r>
          <rPr>
            <sz val="8"/>
            <color indexed="81"/>
            <rFont val="Tahoma"/>
            <family val="2"/>
          </rPr>
          <t xml:space="preserve">
A</t>
        </r>
        <r>
          <rPr>
            <sz val="9"/>
            <color indexed="81"/>
            <rFont val="Tahoma"/>
            <family val="2"/>
          </rPr>
          <t>signe este valor de acuerdo a la respuesta</t>
        </r>
      </text>
    </comment>
    <comment ref="AJ4" authorId="0" shapeId="0" xr:uid="{00000000-0006-0000-0400-000015000000}">
      <text>
        <r>
          <rPr>
            <b/>
            <sz val="8"/>
            <color indexed="81"/>
            <rFont val="Tahoma"/>
            <family val="2"/>
          </rPr>
          <t>OAP:</t>
        </r>
        <r>
          <rPr>
            <sz val="8"/>
            <color indexed="81"/>
            <rFont val="Tahoma"/>
            <family val="2"/>
          </rPr>
          <t xml:space="preserve">
Seleccionar de acuerdo a la nueva ubicación del riesgo (Residual) teniendo en cuenta el desplazamiento de acuerdo a la  aplicación de la tabla de desplazamiento en la valoración del riesgo después de controles. Ver hoja "Solides de Controles"</t>
        </r>
      </text>
    </comment>
    <comment ref="AK4" authorId="0" shapeId="0" xr:uid="{00000000-0006-0000-0400-000016000000}">
      <text>
        <r>
          <rPr>
            <b/>
            <sz val="9"/>
            <color indexed="81"/>
            <rFont val="Tahoma"/>
            <family val="2"/>
          </rPr>
          <t>OAP:</t>
        </r>
        <r>
          <rPr>
            <sz val="9"/>
            <color indexed="81"/>
            <rFont val="Tahoma"/>
            <family val="2"/>
          </rPr>
          <t xml:space="preserve">
Seleccionar de acuerdo al número de la probabilidad</t>
        </r>
      </text>
    </comment>
    <comment ref="AL4" authorId="0" shapeId="0" xr:uid="{00000000-0006-0000-0400-000017000000}">
      <text>
        <r>
          <rPr>
            <b/>
            <sz val="9"/>
            <color indexed="81"/>
            <rFont val="Tahoma"/>
            <family val="2"/>
          </rPr>
          <t>OAP:</t>
        </r>
        <r>
          <rPr>
            <sz val="9"/>
            <color indexed="81"/>
            <rFont val="Tahoma"/>
            <family val="2"/>
          </rPr>
          <t xml:space="preserve">
</t>
        </r>
        <r>
          <rPr>
            <sz val="8"/>
            <color indexed="81"/>
            <rFont val="Tahoma"/>
            <family val="2"/>
          </rPr>
          <t>Seleccionar de acuerdo a la nueva ubicación del riesgo (Residual) teniendo en cuenta el desplazamiento de acuerdo a la valoración de controles</t>
        </r>
      </text>
    </comment>
    <comment ref="AM4" authorId="0" shapeId="0" xr:uid="{00000000-0006-0000-0400-000018000000}">
      <text>
        <r>
          <rPr>
            <b/>
            <sz val="9"/>
            <color indexed="81"/>
            <rFont val="Tahoma"/>
            <family val="2"/>
          </rPr>
          <t>OAP:</t>
        </r>
        <r>
          <rPr>
            <sz val="9"/>
            <color indexed="81"/>
            <rFont val="Tahoma"/>
            <family val="2"/>
          </rPr>
          <t xml:space="preserve">
Seleccionar de acuerdo al número del impacto</t>
        </r>
      </text>
    </comment>
    <comment ref="AN4" authorId="0" shapeId="0" xr:uid="{00000000-0006-0000-0400-000019000000}">
      <text>
        <r>
          <rPr>
            <b/>
            <sz val="9"/>
            <color indexed="81"/>
            <rFont val="Tahoma"/>
            <family val="2"/>
          </rPr>
          <t>OAP:</t>
        </r>
        <r>
          <rPr>
            <sz val="9"/>
            <color indexed="81"/>
            <rFont val="Tahoma"/>
            <family val="2"/>
          </rPr>
          <t xml:space="preserve">
Resultado es automático
</t>
        </r>
      </text>
    </comment>
    <comment ref="AQ4" authorId="0" shapeId="0" xr:uid="{00000000-0006-0000-0400-00001A000000}">
      <text>
        <r>
          <rPr>
            <b/>
            <sz val="9"/>
            <color indexed="81"/>
            <rFont val="Tahoma"/>
            <family val="2"/>
          </rPr>
          <t>OAP:</t>
        </r>
        <r>
          <rPr>
            <sz val="9"/>
            <color indexed="81"/>
            <rFont val="Tahoma"/>
            <family val="2"/>
          </rPr>
          <t xml:space="preserve">
Definir fechas inicial y final de la actividad</t>
        </r>
      </text>
    </comment>
    <comment ref="AS4" authorId="0" shapeId="0" xr:uid="{00000000-0006-0000-0400-00001B000000}">
      <text>
        <r>
          <rPr>
            <b/>
            <sz val="9"/>
            <color indexed="81"/>
            <rFont val="Tahoma"/>
            <family val="2"/>
          </rPr>
          <t>OAP:</t>
        </r>
        <r>
          <rPr>
            <sz val="9"/>
            <color indexed="81"/>
            <rFont val="Tahoma"/>
            <family val="2"/>
          </rPr>
          <t xml:space="preserve">
Identificada las acciones que se van a desarrollar respecto a los controles, de acuerdo con la política de tratamiento del riesgo seleccionada; ejemplos de acciones:
- Implementar nuevos controles en el proceso
- Implementar Software
- Implementar listas de chequeo
- Contratar pólizas de seguro
- Capacitar al personal 
Las acciones están relacionadas con las causas del riesgo y las estrategias que se pueden derivar del análisis DOFA, ejemplo:
Causa (debilidad): Desactualización de la base de datos de contratación.
Acción (estrategia): D2O1: Adquirir software para mantener actualizada la base de datos de proveedores y el registro de contrataciones. </t>
        </r>
      </text>
    </comment>
    <comment ref="AU4" authorId="0" shapeId="0" xr:uid="{00000000-0006-0000-0400-00001C000000}">
      <text>
        <r>
          <rPr>
            <b/>
            <sz val="9"/>
            <color indexed="81"/>
            <rFont val="Tahoma"/>
            <family val="2"/>
          </rPr>
          <t>OAP:</t>
        </r>
        <r>
          <rPr>
            <sz val="9"/>
            <color indexed="81"/>
            <rFont val="Tahoma"/>
            <family val="2"/>
          </rPr>
          <t xml:space="preserve">
Evidencia de la acción:
</t>
        </r>
        <r>
          <rPr>
            <sz val="8"/>
            <color indexed="81"/>
            <rFont val="Tahoma"/>
            <family val="2"/>
          </rPr>
          <t>- Ficha del procedimiento actualizada en el SIG y comunicada a los responsables del proceso
- Software implementado
- Formato diseñado e implementado
- Capacitación realizada a los responsables del proceso (listas de asistencia)
entre otros.</t>
        </r>
      </text>
    </comment>
    <comment ref="AV4" authorId="0" shapeId="0" xr:uid="{00000000-0006-0000-0400-00001D000000}">
      <text>
        <r>
          <rPr>
            <b/>
            <sz val="9"/>
            <color indexed="81"/>
            <rFont val="Tahoma"/>
            <family val="2"/>
          </rPr>
          <t>OAP:</t>
        </r>
        <r>
          <rPr>
            <sz val="9"/>
            <color indexed="81"/>
            <rFont val="Tahoma"/>
            <family val="2"/>
          </rPr>
          <t xml:space="preserve">
Eficacia:
Índice de cumplimiento de actividades (cumplidas/ programadas) x 100
Efectividad:
Efectividad del plan de manejo de riesgos
((# de casos de desabastecimiento presentados periodo actual - # de casos de desabastecimiento presentados periodo anterior) / # de casos de desabastecimiento presentados periodo anterior) x 100</t>
        </r>
      </text>
    </comment>
    <comment ref="AW4" authorId="0" shapeId="0" xr:uid="{00000000-0006-0000-0400-00001E000000}">
      <text>
        <r>
          <rPr>
            <b/>
            <sz val="9"/>
            <color indexed="81"/>
            <rFont val="Tahoma"/>
            <family val="2"/>
          </rPr>
          <t>OAP:</t>
        </r>
        <r>
          <rPr>
            <sz val="9"/>
            <color indexed="81"/>
            <rFont val="Tahoma"/>
            <family val="2"/>
          </rPr>
          <t xml:space="preserve">
Fecha en que se va a hacer el monitoreo y revisión por parte de los lideres de proceso con el apoyo del profesional SDO</t>
        </r>
      </text>
    </comment>
    <comment ref="AX4" authorId="0" shapeId="0" xr:uid="{00000000-0006-0000-0400-00001F000000}">
      <text>
        <r>
          <rPr>
            <b/>
            <sz val="9"/>
            <color indexed="81"/>
            <rFont val="Tahoma"/>
            <family val="2"/>
          </rPr>
          <t>OAP:</t>
        </r>
        <r>
          <rPr>
            <sz val="9"/>
            <color indexed="81"/>
            <rFont val="Tahoma"/>
            <family val="2"/>
          </rPr>
          <t xml:space="preserve">
Acción de verificación, monitoreo y revisión
información que debe ser reportada en el </t>
        </r>
        <r>
          <rPr>
            <b/>
            <sz val="9"/>
            <color indexed="81"/>
            <rFont val="Tahoma"/>
            <family val="2"/>
          </rPr>
          <t>SIG</t>
        </r>
        <r>
          <rPr>
            <sz val="9"/>
            <color indexed="81"/>
            <rFont val="Tahoma"/>
            <family val="2"/>
          </rPr>
          <t xml:space="preserve"> en el</t>
        </r>
        <r>
          <rPr>
            <b/>
            <sz val="9"/>
            <color indexed="81"/>
            <rFont val="Tahoma"/>
            <family val="2"/>
          </rPr>
          <t xml:space="preserve"> "Menú Seguimiento"</t>
        </r>
      </text>
    </comment>
    <comment ref="AY4" authorId="0" shapeId="0" xr:uid="{00000000-0006-0000-0400-000020000000}">
      <text>
        <r>
          <rPr>
            <b/>
            <sz val="9"/>
            <color indexed="81"/>
            <rFont val="Tahoma"/>
            <family val="2"/>
          </rPr>
          <t>OAP:</t>
        </r>
        <r>
          <rPr>
            <sz val="9"/>
            <color indexed="81"/>
            <rFont val="Tahoma"/>
            <family val="2"/>
          </rPr>
          <t xml:space="preserve">
El responsable del monitoreo es el líder del proceso (cargo), reporta en el SIG</t>
        </r>
      </text>
    </comment>
    <comment ref="AZ4" authorId="0" shapeId="0" xr:uid="{00000000-0006-0000-0400-000021000000}">
      <text>
        <r>
          <rPr>
            <b/>
            <sz val="9"/>
            <color indexed="81"/>
            <rFont val="Tahoma"/>
            <family val="2"/>
          </rPr>
          <t>OAP:</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William Hernan Otalora Cabanzo</author>
    <author>-user</author>
  </authors>
  <commentList>
    <comment ref="E2" authorId="0" shapeId="0" xr:uid="{00000000-0006-0000-0700-000001000000}">
      <text>
        <r>
          <rPr>
            <b/>
            <sz val="9"/>
            <color indexed="81"/>
            <rFont val="Tahoma"/>
            <family val="2"/>
          </rPr>
          <t>OAP:</t>
        </r>
        <r>
          <rPr>
            <sz val="9"/>
            <color indexed="81"/>
            <rFont val="Tahoma"/>
            <family val="2"/>
          </rPr>
          <t xml:space="preserve">
Aplica para Riesgos de Seguiridad Digital, ejemplos:
- Modificación no autorizada
En función de esta se determinan la probabilidad y el impacto del riesgo, no sobre las vulnerabilidades 7 causas.</t>
        </r>
      </text>
    </comment>
    <comment ref="F2" authorId="1" shapeId="0" xr:uid="{00000000-0006-0000-0700-000002000000}">
      <text>
        <r>
          <rPr>
            <sz val="8"/>
            <color indexed="81"/>
            <rFont val="Tahoma"/>
            <family val="2"/>
          </rPr>
          <t>OAP: Enuncie las consecuencias más importantes de la materialización del riesgo.
¿que pasa si se materializa el riesgo?</t>
        </r>
      </text>
    </comment>
    <comment ref="AF2" authorId="0" shapeId="0" xr:uid="{00000000-0006-0000-0700-000003000000}">
      <text>
        <r>
          <rPr>
            <b/>
            <sz val="11"/>
            <color indexed="81"/>
            <rFont val="Tahoma"/>
            <family val="2"/>
          </rPr>
          <t>OAP:</t>
        </r>
        <r>
          <rPr>
            <sz val="11"/>
            <color indexed="81"/>
            <rFont val="Tahoma"/>
            <family val="2"/>
          </rPr>
          <t xml:space="preserve">
Si el riesgo tiene más controlesl, adicionar lineas intermedias  para que se pueda hacer el promedio en la </t>
        </r>
        <r>
          <rPr>
            <b/>
            <sz val="11"/>
            <color indexed="81"/>
            <rFont val="Tahoma"/>
            <family val="2"/>
          </rPr>
          <t>valoración de los controles</t>
        </r>
        <r>
          <rPr>
            <sz val="11"/>
            <color indexed="81"/>
            <rFont val="Tahoma"/>
            <family val="2"/>
          </rPr>
          <t xml:space="preserve"> de forma automática  </t>
        </r>
      </text>
    </comment>
    <comment ref="AG2" authorId="0" shapeId="0" xr:uid="{00000000-0006-0000-0700-000004000000}">
      <text>
        <r>
          <rPr>
            <b/>
            <sz val="9"/>
            <color indexed="81"/>
            <rFont val="Tahoma"/>
            <family val="2"/>
          </rPr>
          <t>OAP:</t>
        </r>
        <r>
          <rPr>
            <sz val="9"/>
            <color indexed="81"/>
            <rFont val="Tahoma"/>
            <family val="2"/>
          </rPr>
          <t xml:space="preserve">
Seleccionar
</t>
        </r>
      </text>
    </comment>
    <comment ref="AH2" authorId="0" shapeId="0" xr:uid="{00000000-0006-0000-0700-000005000000}">
      <text>
        <r>
          <rPr>
            <b/>
            <sz val="8"/>
            <color indexed="81"/>
            <rFont val="Tahoma"/>
            <family val="2"/>
          </rPr>
          <t>OAP:</t>
        </r>
        <r>
          <rPr>
            <sz val="8"/>
            <color indexed="81"/>
            <rFont val="Tahoma"/>
            <family val="2"/>
          </rPr>
          <t xml:space="preserve">
A</t>
        </r>
        <r>
          <rPr>
            <sz val="9"/>
            <color indexed="81"/>
            <rFont val="Tahoma"/>
            <family val="2"/>
          </rPr>
          <t>signe este valor de acuerdo a la respuesta</t>
        </r>
      </text>
    </comment>
    <comment ref="AS2" authorId="0" shapeId="0" xr:uid="{00000000-0006-0000-0700-000006000000}">
      <text>
        <r>
          <rPr>
            <sz val="9"/>
            <color indexed="81"/>
            <rFont val="Tahoma"/>
            <family val="2"/>
          </rPr>
          <t>OAP
Dato automático.
Calcula el promedio para los controles</t>
        </r>
      </text>
    </comment>
    <comment ref="AT2" authorId="0" shapeId="0" xr:uid="{00000000-0006-0000-0700-000007000000}">
      <text>
        <r>
          <rPr>
            <b/>
            <sz val="9"/>
            <color indexed="81"/>
            <rFont val="Tahoma"/>
            <family val="2"/>
          </rPr>
          <t>OAP:</t>
        </r>
        <r>
          <rPr>
            <sz val="9"/>
            <color indexed="81"/>
            <rFont val="Tahoma"/>
            <family val="2"/>
          </rPr>
          <t xml:space="preserve">
Seleccionar de la tabla en hoja "Solidez de los controles"  de acuerdo a la tabla de calificación de solidez de conjunto de cotroles de acuerdo al valor promedio obtenido de los controles en la columna anterior:
Fuerte si el promedio es 100
Moderado si el valor esta entre 50 y 99
Débil si el valor es menor a 50</t>
        </r>
      </text>
    </comment>
    <comment ref="AU2" authorId="0" shapeId="0" xr:uid="{00000000-0006-0000-0700-000008000000}">
      <text>
        <r>
          <rPr>
            <b/>
            <sz val="9"/>
            <color indexed="81"/>
            <rFont val="Tahoma"/>
            <family val="2"/>
          </rPr>
          <t>OAP:</t>
        </r>
        <r>
          <rPr>
            <sz val="9"/>
            <color indexed="81"/>
            <rFont val="Tahoma"/>
            <family val="2"/>
          </rPr>
          <t xml:space="preserve">
Seleccione si el control afecta la probabilidad, el impacto o ambos. 
Los controles preventivos, afectan la probabilidad directamente; algunos de ellos al detener el proceso indirectamente afectan el impacto. Las pólizas son una forma de control preventivo y afectan directamente el impacto si se materializa el riesgo.</t>
        </r>
      </text>
    </comment>
    <comment ref="G3" authorId="0" shapeId="0" xr:uid="{00000000-0006-0000-0700-000009000000}">
      <text>
        <r>
          <rPr>
            <b/>
            <sz val="8"/>
            <color indexed="81"/>
            <rFont val="Tahoma"/>
            <family val="2"/>
          </rPr>
          <t>OAP:</t>
        </r>
        <r>
          <rPr>
            <sz val="8"/>
            <color indexed="81"/>
            <rFont val="Tahoma"/>
            <family val="2"/>
          </rPr>
          <t xml:space="preserve">
Valorar de acuerdo a los criterios definidos en la hoja "Mapa Inherente" y  seleccionar del listado</t>
        </r>
      </text>
    </comment>
    <comment ref="H3" authorId="0" shapeId="0" xr:uid="{00000000-0006-0000-0700-00000A000000}">
      <text>
        <r>
          <rPr>
            <b/>
            <sz val="9"/>
            <color indexed="81"/>
            <rFont val="Tahoma"/>
            <family val="2"/>
          </rPr>
          <t>OAP:</t>
        </r>
        <r>
          <rPr>
            <sz val="9"/>
            <color indexed="81"/>
            <rFont val="Tahoma"/>
            <family val="2"/>
          </rPr>
          <t xml:space="preserve">
Seleccione  el número de acuerdo al número de la probabilidad</t>
        </r>
      </text>
    </comment>
    <comment ref="I3" authorId="0" shapeId="0" xr:uid="{00000000-0006-0000-0700-00000B000000}">
      <text>
        <r>
          <rPr>
            <b/>
            <sz val="9"/>
            <color indexed="81"/>
            <rFont val="Tahoma"/>
            <family val="2"/>
          </rPr>
          <t>OAP:</t>
        </r>
        <r>
          <rPr>
            <sz val="9"/>
            <color indexed="81"/>
            <rFont val="Tahoma"/>
            <family val="2"/>
          </rPr>
          <t xml:space="preserve">
Escriba 1   en cada una de las celdas
si la respuesta es afirmativa para cada una de las preguntas</t>
        </r>
      </text>
    </comment>
    <comment ref="AC3" authorId="0" shapeId="0" xr:uid="{00000000-0006-0000-0700-00000C000000}">
      <text>
        <r>
          <rPr>
            <b/>
            <sz val="9"/>
            <color indexed="81"/>
            <rFont val="Tahoma"/>
            <family val="2"/>
          </rPr>
          <t>OAP:</t>
        </r>
        <r>
          <rPr>
            <sz val="9"/>
            <color indexed="81"/>
            <rFont val="Tahoma"/>
            <family val="2"/>
          </rPr>
          <t xml:space="preserve">
no es necesario modificarlo,.
Cambia automaticamente con las respuestas dadas a las 19
 preguntas.</t>
        </r>
      </text>
    </comment>
    <comment ref="AD3" authorId="0" shapeId="0" xr:uid="{00000000-0006-0000-0700-00000D000000}">
      <text>
        <r>
          <rPr>
            <b/>
            <sz val="9"/>
            <color indexed="81"/>
            <rFont val="Tahoma"/>
            <family val="2"/>
          </rPr>
          <t>OAP:</t>
        </r>
        <r>
          <rPr>
            <sz val="9"/>
            <color indexed="81"/>
            <rFont val="Tahoma"/>
            <family val="2"/>
          </rPr>
          <t xml:space="preserve">
Seleccione de acuerdo al número del impacto</t>
        </r>
      </text>
    </comment>
    <comment ref="AE3" authorId="0" shapeId="0" xr:uid="{00000000-0006-0000-0700-00000E000000}">
      <text>
        <r>
          <rPr>
            <b/>
            <sz val="9"/>
            <color indexed="81"/>
            <rFont val="Tahoma"/>
            <family val="2"/>
          </rPr>
          <t>OAP:</t>
        </r>
        <r>
          <rPr>
            <sz val="9"/>
            <color indexed="81"/>
            <rFont val="Tahoma"/>
            <family val="2"/>
          </rPr>
          <t xml:space="preserve">
resultado es</t>
        </r>
        <r>
          <rPr>
            <b/>
            <sz val="9"/>
            <color indexed="81"/>
            <rFont val="Tahoma"/>
            <family val="2"/>
          </rPr>
          <t xml:space="preserve"> automático</t>
        </r>
      </text>
    </comment>
    <comment ref="AW3" authorId="0" shapeId="0" xr:uid="{00000000-0006-0000-0700-00000F000000}">
      <text>
        <r>
          <rPr>
            <b/>
            <sz val="8"/>
            <color indexed="81"/>
            <rFont val="Tahoma"/>
            <family val="2"/>
          </rPr>
          <t>OAP:</t>
        </r>
        <r>
          <rPr>
            <sz val="8"/>
            <color indexed="81"/>
            <rFont val="Tahoma"/>
            <family val="2"/>
          </rPr>
          <t xml:space="preserve">
Seleccionar de acuerdo a la nueva ubicación del riesgo (Residual) teniendo en cuenta el desplazamiento de acuerdo a la  aplicación de la tabla de desplazamiento en la valoración del riesgo despues de controles. Ver hoja "Solides de Controles"</t>
        </r>
      </text>
    </comment>
    <comment ref="AX3" authorId="0" shapeId="0" xr:uid="{00000000-0006-0000-0700-000010000000}">
      <text>
        <r>
          <rPr>
            <b/>
            <sz val="9"/>
            <color indexed="81"/>
            <rFont val="Tahoma"/>
            <family val="2"/>
          </rPr>
          <t>OAP:</t>
        </r>
        <r>
          <rPr>
            <sz val="9"/>
            <color indexed="81"/>
            <rFont val="Tahoma"/>
            <family val="2"/>
          </rPr>
          <t xml:space="preserve">
Seleccionar de acuerdo al número de la probabilidad</t>
        </r>
      </text>
    </comment>
    <comment ref="AY3" authorId="0" shapeId="0" xr:uid="{00000000-0006-0000-0700-000011000000}">
      <text>
        <r>
          <rPr>
            <b/>
            <sz val="9"/>
            <color indexed="81"/>
            <rFont val="Tahoma"/>
            <family val="2"/>
          </rPr>
          <t>OAP:</t>
        </r>
        <r>
          <rPr>
            <sz val="9"/>
            <color indexed="81"/>
            <rFont val="Tahoma"/>
            <family val="2"/>
          </rPr>
          <t xml:space="preserve">
</t>
        </r>
        <r>
          <rPr>
            <sz val="8"/>
            <color indexed="81"/>
            <rFont val="Tahoma"/>
            <family val="2"/>
          </rPr>
          <t>Seleccionar de acuerdo a la nueva ubicación del riesgo (Residual) teniendo en cuenta el desplazamiento de acuerdo a la valoración de controles</t>
        </r>
      </text>
    </comment>
    <comment ref="AZ3" authorId="0" shapeId="0" xr:uid="{00000000-0006-0000-0700-000012000000}">
      <text>
        <r>
          <rPr>
            <b/>
            <sz val="9"/>
            <color indexed="81"/>
            <rFont val="Tahoma"/>
            <family val="2"/>
          </rPr>
          <t>OAP:</t>
        </r>
        <r>
          <rPr>
            <sz val="9"/>
            <color indexed="81"/>
            <rFont val="Tahoma"/>
            <family val="2"/>
          </rPr>
          <t xml:space="preserve">
Seleccionar de acuerdo al número del impacto</t>
        </r>
      </text>
    </comment>
    <comment ref="BA3" authorId="0" shapeId="0" xr:uid="{00000000-0006-0000-0700-000013000000}">
      <text>
        <r>
          <rPr>
            <b/>
            <sz val="9"/>
            <color indexed="81"/>
            <rFont val="Tahoma"/>
            <family val="2"/>
          </rPr>
          <t xml:space="preserve">OAP: </t>
        </r>
        <r>
          <rPr>
            <sz val="9"/>
            <color indexed="81"/>
            <rFont val="Tahoma"/>
            <family val="2"/>
          </rPr>
          <t xml:space="preserve">Resultado es automático
</t>
        </r>
      </text>
    </comment>
    <comment ref="BD3" authorId="0" shapeId="0" xr:uid="{00000000-0006-0000-0700-000014000000}">
      <text>
        <r>
          <rPr>
            <b/>
            <sz val="9"/>
            <color indexed="81"/>
            <rFont val="Tahoma"/>
            <family val="2"/>
          </rPr>
          <t>OAP:</t>
        </r>
        <r>
          <rPr>
            <sz val="9"/>
            <color indexed="81"/>
            <rFont val="Tahoma"/>
            <family val="2"/>
          </rPr>
          <t xml:space="preserve">
Definir fechas inicial y final de la actividad</t>
        </r>
      </text>
    </comment>
    <comment ref="BF3" authorId="0" shapeId="0" xr:uid="{00000000-0006-0000-0700-000015000000}">
      <text>
        <r>
          <rPr>
            <b/>
            <sz val="12"/>
            <color indexed="81"/>
            <rFont val="Tahoma"/>
            <family val="2"/>
          </rPr>
          <t>OAP:</t>
        </r>
        <r>
          <rPr>
            <sz val="12"/>
            <color indexed="81"/>
            <rFont val="Tahoma"/>
            <family val="2"/>
          </rPr>
          <t xml:space="preserve">
Identificadar las acciones que se van a desarrollar respecto a los controles, de acuerdo con la politica de trátamiento del riesgo seleccionada; ejemplos de acciones:
- Implementar nuevos controles en el proceso
- Implementar Software
- Implementar listas de chequeo
- Contratar polizas de seguro
- Capacitar al personal 
Las acciones estan relacionadas con las causas del riesgo y las estrategias que se pueden derivar del análisis DOFA, ejemplo:
Causa (debilidad): Desactualización de la base de datos de contratación.
Acción (estrategia): D2O1: Adquirir software para mantener actualizada la base de datos de proveedores y el registro de contrataciones. </t>
        </r>
      </text>
    </comment>
    <comment ref="BH3" authorId="0" shapeId="0" xr:uid="{00000000-0006-0000-0700-000016000000}">
      <text>
        <r>
          <rPr>
            <b/>
            <sz val="9"/>
            <color indexed="81"/>
            <rFont val="Tahoma"/>
            <family val="2"/>
          </rPr>
          <t xml:space="preserve">OAP: </t>
        </r>
        <r>
          <rPr>
            <sz val="9"/>
            <color indexed="81"/>
            <rFont val="Tahoma"/>
            <family val="2"/>
          </rPr>
          <t xml:space="preserve">Evidencia de la acción:
</t>
        </r>
        <r>
          <rPr>
            <sz val="8"/>
            <color indexed="81"/>
            <rFont val="Tahoma"/>
            <family val="2"/>
          </rPr>
          <t>- Ficha del procedimiento actualizada en el SIG y comunicada a los responsables del proceso
- Software implementado
- Formato diseñado e implementado
- Capacitación realizada a los responsables del proceso (listas de asistencia)
entre otros.</t>
        </r>
      </text>
    </comment>
    <comment ref="BI3" authorId="0" shapeId="0" xr:uid="{00000000-0006-0000-0700-000017000000}">
      <text>
        <r>
          <rPr>
            <b/>
            <sz val="9"/>
            <color indexed="81"/>
            <rFont val="Tahoma"/>
            <family val="2"/>
          </rPr>
          <t>OAP:</t>
        </r>
        <r>
          <rPr>
            <sz val="9"/>
            <color indexed="81"/>
            <rFont val="Tahoma"/>
            <family val="2"/>
          </rPr>
          <t xml:space="preserve">
Eficacia:
Indice de cumplimiento de actividades (cumplidas/ programadas) x 100
Efectividad:
Efectividad del plan de manejo de riesos
((# de casos de desabastecimiento presentados periodo actual - # de casos de desabastecimiento presentados periodo anterior) / # de casos de desabastecimiento presentados periodo anterior) x 100</t>
        </r>
      </text>
    </comment>
    <comment ref="BJ3" authorId="0" shapeId="0" xr:uid="{00000000-0006-0000-0700-000018000000}">
      <text>
        <r>
          <rPr>
            <b/>
            <sz val="9"/>
            <color indexed="81"/>
            <rFont val="Tahoma"/>
            <family val="2"/>
          </rPr>
          <t>OAP:</t>
        </r>
        <r>
          <rPr>
            <sz val="9"/>
            <color indexed="81"/>
            <rFont val="Tahoma"/>
            <family val="2"/>
          </rPr>
          <t xml:space="preserve">
Fecha en que se va a hacer el monitoreo y revisión por parte de los lideres de proceso con el apoyo del profesional SDO</t>
        </r>
      </text>
    </comment>
    <comment ref="BK3" authorId="0" shapeId="0" xr:uid="{00000000-0006-0000-0700-000019000000}">
      <text>
        <r>
          <rPr>
            <b/>
            <sz val="12"/>
            <color indexed="81"/>
            <rFont val="Tahoma"/>
            <family val="2"/>
          </rPr>
          <t>OAP:</t>
        </r>
        <r>
          <rPr>
            <sz val="12"/>
            <color indexed="81"/>
            <rFont val="Tahoma"/>
            <family val="2"/>
          </rPr>
          <t xml:space="preserve">
Acción de verificación, monitoreo y revisión
información</t>
        </r>
      </text>
    </comment>
    <comment ref="BL3" authorId="0" shapeId="0" xr:uid="{00000000-0006-0000-0700-00001A000000}">
      <text>
        <r>
          <rPr>
            <sz val="9"/>
            <color indexed="81"/>
            <rFont val="Tahoma"/>
            <family val="2"/>
          </rPr>
          <t>OAP: El responsable del monitoreo es el líder o coordinador del proceso (cargo)</t>
        </r>
      </text>
    </comment>
    <comment ref="BM3" authorId="0" shapeId="0" xr:uid="{00000000-0006-0000-0700-00001B000000}">
      <text>
        <r>
          <rPr>
            <b/>
            <sz val="9"/>
            <color indexed="81"/>
            <rFont val="Tahoma"/>
            <family val="2"/>
          </rPr>
          <t>OAP:</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List>
</comments>
</file>

<file path=xl/sharedStrings.xml><?xml version="1.0" encoding="utf-8"?>
<sst xmlns="http://schemas.openxmlformats.org/spreadsheetml/2006/main" count="4514" uniqueCount="1389">
  <si>
    <t>NOMBRE DEL PROCESO:</t>
  </si>
  <si>
    <t>Objetivo del Proceso:</t>
  </si>
  <si>
    <t>Fecha de elaboración:</t>
  </si>
  <si>
    <t>CONTEXTO EXTERNO</t>
  </si>
  <si>
    <t>OPORTUNIDAD</t>
  </si>
  <si>
    <t>AMENAZA</t>
  </si>
  <si>
    <t>Estrategias DO</t>
  </si>
  <si>
    <t>Estrategias FA</t>
  </si>
  <si>
    <t>Estrategias FO</t>
  </si>
  <si>
    <t>Político</t>
  </si>
  <si>
    <t>Económico y financiero</t>
  </si>
  <si>
    <t>Social Cultural</t>
  </si>
  <si>
    <t>Tecnológico</t>
  </si>
  <si>
    <t>Ambiental</t>
  </si>
  <si>
    <t>Legal y Reglamentario</t>
  </si>
  <si>
    <t>CONTEXTO INTERNO</t>
  </si>
  <si>
    <t>DEBILIDAD</t>
  </si>
  <si>
    <t>FORTALEZA</t>
  </si>
  <si>
    <t>Financiero</t>
  </si>
  <si>
    <t>Personal</t>
  </si>
  <si>
    <t>Procesos</t>
  </si>
  <si>
    <t>Tecnología</t>
  </si>
  <si>
    <t>Estratégico</t>
  </si>
  <si>
    <t>Comunicación Interna</t>
  </si>
  <si>
    <t>CONTEXTO DEL PROCESO</t>
  </si>
  <si>
    <t>Diseño del Proceso</t>
  </si>
  <si>
    <t>Interacción Con Otros Procesos</t>
  </si>
  <si>
    <t>Transversalidad</t>
  </si>
  <si>
    <t>Procedimientos Asociados</t>
  </si>
  <si>
    <t>Responsables del Proceso</t>
  </si>
  <si>
    <t>Comunicación Entre Procesos</t>
  </si>
  <si>
    <t>Activos de Seguridad Digital del Proceso</t>
  </si>
  <si>
    <t>IDENTIFICACIÓN DEL RIESGO</t>
  </si>
  <si>
    <t>VALORACIÓN DEL RIESGO</t>
  </si>
  <si>
    <t>Plan de Contingencia
Frente a la Materialización del Riesgo</t>
  </si>
  <si>
    <t xml:space="preserve">Política de Manejo del Riesgo
</t>
  </si>
  <si>
    <t>PLANES DE TRATAMIENTO
(Líderes de Proceso)</t>
  </si>
  <si>
    <t>Proceso</t>
  </si>
  <si>
    <t>Objetivo</t>
  </si>
  <si>
    <t>Causas / Vulnerabilidades</t>
  </si>
  <si>
    <t>Establecimiento del Contexto</t>
  </si>
  <si>
    <t>Activo
(Seguridad Digital)</t>
  </si>
  <si>
    <t>No.</t>
  </si>
  <si>
    <t>Riesgo</t>
  </si>
  <si>
    <t xml:space="preserve"> Descripción</t>
  </si>
  <si>
    <t>Tipo</t>
  </si>
  <si>
    <t>Amenaza
(Seguridad Digital)</t>
  </si>
  <si>
    <t>Consecuencias</t>
  </si>
  <si>
    <t>Análisis del Riesgo</t>
  </si>
  <si>
    <t>Evaluación  del Riesgo</t>
  </si>
  <si>
    <t>Contexto
Externo</t>
  </si>
  <si>
    <t>Contexto
Interno</t>
  </si>
  <si>
    <t>Contexto de proceso</t>
  </si>
  <si>
    <t>RIESGO INHERENTE</t>
  </si>
  <si>
    <t>Controles Existentes</t>
  </si>
  <si>
    <t>Tipo de Control</t>
  </si>
  <si>
    <t>¿Existe un responsable asignado a la ejecución
del control?</t>
  </si>
  <si>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</si>
  <si>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</si>
  <si>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</si>
  <si>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</si>
  <si>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</si>
  <si>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</si>
  <si>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Total
Diseñó Control</t>
  </si>
  <si>
    <t>Peso Diseño del control</t>
  </si>
  <si>
    <t>Peso de la Ejecución</t>
  </si>
  <si>
    <t xml:space="preserve">solidez Individual del control </t>
  </si>
  <si>
    <t>Calificación Controles</t>
  </si>
  <si>
    <t>Solidez de Controles</t>
  </si>
  <si>
    <t>El control ayuda a disminuir (directa / indirectamente)</t>
  </si>
  <si>
    <t>RIESGO RESIDUAL</t>
  </si>
  <si>
    <t xml:space="preserve">Acciones Asociadas a los Controles </t>
  </si>
  <si>
    <t>Monitoreo</t>
  </si>
  <si>
    <t>Probabilidad</t>
  </si>
  <si>
    <t>Calificación Probabilidad</t>
  </si>
  <si>
    <t>Tipo de Impacto</t>
  </si>
  <si>
    <t>Impacto</t>
  </si>
  <si>
    <t>Calificación Impacto</t>
  </si>
  <si>
    <t>Zona de Riesgo</t>
  </si>
  <si>
    <t>15 asignado</t>
  </si>
  <si>
    <t>15 adecuado</t>
  </si>
  <si>
    <t>15  oportuna</t>
  </si>
  <si>
    <t>15 prevenir 
10  detectar</t>
  </si>
  <si>
    <t>15 confiable</t>
  </si>
  <si>
    <t>15 se investiga y resuelve</t>
  </si>
  <si>
    <t>10 completa
5 incompleta</t>
  </si>
  <si>
    <t>Nueva calificación de Probabilidad</t>
  </si>
  <si>
    <t>Nueva calificación de Impacto</t>
  </si>
  <si>
    <t>Fecha Inicial</t>
  </si>
  <si>
    <t>Fecha final</t>
  </si>
  <si>
    <t>Actividad</t>
  </si>
  <si>
    <t>Responsable / Actividad</t>
  </si>
  <si>
    <t>Unidad Medida</t>
  </si>
  <si>
    <t>Soporte / Registro</t>
  </si>
  <si>
    <t>Indicador</t>
  </si>
  <si>
    <t>Fecha</t>
  </si>
  <si>
    <t>Acciones</t>
  </si>
  <si>
    <t>Responsable / Monitoreo</t>
  </si>
  <si>
    <t>R1</t>
  </si>
  <si>
    <t>R2</t>
  </si>
  <si>
    <t>R3</t>
  </si>
  <si>
    <t>Mapa de riesgos Institucional</t>
  </si>
  <si>
    <t>Proceso: Direccionamiento Estratégico</t>
  </si>
  <si>
    <t>ANALISIS DE RIESGO INHERENTE</t>
  </si>
  <si>
    <t xml:space="preserve">Solidez Individual del control </t>
  </si>
  <si>
    <t>Monitoreo Primer Cuatrimestre</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</si>
  <si>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</si>
  <si>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</si>
  <si>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</si>
  <si>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</si>
  <si>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</si>
  <si>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</si>
  <si>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</si>
  <si>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</si>
  <si>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</si>
  <si>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</si>
  <si>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</si>
  <si>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</si>
  <si>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</si>
  <si>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</si>
  <si>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</si>
  <si>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</si>
  <si>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</si>
  <si>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</si>
  <si>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</si>
  <si>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Total</t>
  </si>
  <si>
    <t>¿Existe un responsable asignado a la ejecución del control?</t>
  </si>
  <si>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</si>
  <si>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</si>
  <si>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t>
  </si>
  <si>
    <t>¿Las observaciones, desviaciones o diferencias identificadas como resultados de la ejecución del control son investigadas y resueltas de manera oportuna?</t>
  </si>
  <si>
    <t>Actividades</t>
  </si>
  <si>
    <t>Direccionamiento Estratégico</t>
  </si>
  <si>
    <t>Gestionar las políticas institucionales, los planes y proyectos para la inclusión social de la población con discapacidad visual.</t>
  </si>
  <si>
    <t>Planteamiento de actividades que no esten relacionadas con los objetivos estratégicos o los proyectos de inversión,  originando una ejecución de recursos inadecuada.</t>
  </si>
  <si>
    <t>N.A.</t>
  </si>
  <si>
    <t>Estratégicos</t>
  </si>
  <si>
    <t>Procedimientos asociados</t>
  </si>
  <si>
    <t>No aplica</t>
  </si>
  <si>
    <t>Direccionar la formulación y/o seguimiento del plan de acción o del plan de adquisiciones de manera que responda a intereses particulares</t>
  </si>
  <si>
    <t>Corrupción</t>
  </si>
  <si>
    <r>
      <t xml:space="preserve">
</t>
    </r>
    <r>
      <rPr>
        <sz val="12"/>
        <rFont val="Arial"/>
        <family val="2"/>
      </rPr>
      <t xml:space="preserve">1.  Incumplimiento o no logro de los objetivos  Estrategicos </t>
    </r>
    <r>
      <rPr>
        <sz val="12"/>
        <color theme="4"/>
        <rFont val="Arial"/>
        <family val="2"/>
      </rPr>
      <t xml:space="preserve">
</t>
    </r>
    <r>
      <rPr>
        <sz val="12"/>
        <rFont val="Arial"/>
        <family val="2"/>
      </rPr>
      <t xml:space="preserve">
2. Incumplimiento de la misionalidad institucional o de las funciones institucionales </t>
    </r>
    <r>
      <rPr>
        <sz val="12"/>
        <color theme="1"/>
        <rFont val="Arial"/>
        <family val="2"/>
      </rPr>
      <t xml:space="preserve">
</t>
    </r>
  </si>
  <si>
    <t>2. Improbable</t>
  </si>
  <si>
    <t xml:space="preserve">Reuniones con los líderes de proceso con quienes se define el presupuesto, las actividades de los planes y las metas de los proyectos de inversión
</t>
  </si>
  <si>
    <t>Preventivo</t>
  </si>
  <si>
    <t>Fuerte</t>
  </si>
  <si>
    <t>Directamente</t>
  </si>
  <si>
    <t>No disminuye</t>
  </si>
  <si>
    <t>1. Rara vez</t>
  </si>
  <si>
    <t>5. Catastrófico</t>
  </si>
  <si>
    <t>Ajustar los planes de acuerdo con las observaciones a las inconsistencias identificadas, si se encuentra en ejecución</t>
  </si>
  <si>
    <t>Reducir el riesgo</t>
  </si>
  <si>
    <t>Noviembre de 2021</t>
  </si>
  <si>
    <t>Diciembre de 2021</t>
  </si>
  <si>
    <t xml:space="preserve">Llevar a cabo reuniones con los líderes de proceso para el planteamiento de las actividades del plan de acción y el plan de adquisiciones </t>
  </si>
  <si>
    <t>Oficina Asesora de Planeación</t>
  </si>
  <si>
    <t xml:space="preserve">Reporte de asistencia a las reuniones virtuales
</t>
  </si>
  <si>
    <t>Número de reuniones realizadas</t>
  </si>
  <si>
    <t xml:space="preserve">30 de abril de 2021 </t>
  </si>
  <si>
    <t xml:space="preserve">No se han llevado a cabo las reuniones ya que se adelantarán en noviembre y diciembre </t>
  </si>
  <si>
    <t>Ausencia o inadecuado seguimiento a los planes y institucionales por consiguiente a los proyectos de inversión</t>
  </si>
  <si>
    <t xml:space="preserve">Seguimiento a la ejecución del Plan de Adquisiciones 
Seguimiento mensual del plan de acción anual 
Reportes mensuales aplicativo SPI </t>
  </si>
  <si>
    <t>Febrero de 2021</t>
  </si>
  <si>
    <t>Adelantar reuniones trimestrales para realizar seguimiento a la ejecución del plan de adquisiciones 
Realizar seguimiento mensual a la ejecución del  plan de acción anual y los proyectos de inversión</t>
  </si>
  <si>
    <t>1. Actas de reunión
2. Circulares de modificación plan de adquisiciones
3. Consolidado plan de acción trimestral
4. Reporte mensulal SPI del seguimiento plan de acción anual</t>
  </si>
  <si>
    <t>1. Número de reuniones realizadas
2.Número de circulares elaboradas
3.Número de consolidados trimestrales del plan de accción anual
4. Número de reportes mensuales de seguimiento al plan de acción en el SPI</t>
  </si>
  <si>
    <t>1. Se adelantó una reunión para realizar seguimiento a la ejecución del plan de adquisiciones 
2. Se promovió  el seguimiento mensual del plan de acción anual y se elaboró el consolidado trimestral el cual se encuentra publicado ene l numeral 6.4 de la sección de transparencia y acceso a la información pública
3. Se registra el seguimiento mensual de los proyectos de inversión en el aplicativo SPI</t>
  </si>
  <si>
    <t>1. Reunión realizada
1 Consolidado trimestral del plan de accción anual
3 reportes mensuales de seguimiento del plan de acción en el SPI (El de abril se culmina despues del 10 de mayo)</t>
  </si>
  <si>
    <t>Gestión Contractual</t>
  </si>
  <si>
    <t>Aplicar los procedimientos legales para contratar bienes, servicios y obras con el fin de satisfacer las necesidades del Instituto</t>
  </si>
  <si>
    <t xml:space="preserve">Alianzas  por parte de los Directivos,  servidores y/o contratistas que intervienen en la estructuración y elaboración de estudios previos para favorecer un tercero. </t>
  </si>
  <si>
    <t>Recibir o solicitar cualquier dádiva o beneficio a nombre propio o de terceros con el fin beneficiar a un potencial oferente con la celebración de un contrato</t>
  </si>
  <si>
    <t>1. Detrimento Patrimonial. 
2. Investigaciones disciplinarias; fiscales y/o penales. 
3. Necesidades de la entidad no satisfechas. 
4. Pérdida de credibilidad en la entidad.</t>
  </si>
  <si>
    <t>Idoneidad del contratista verificada en los documentos soportes y correcta planeación a través de los documentos previos 
Capacitaciones servidores públicos INCI</t>
  </si>
  <si>
    <t>Iniciar la investigación disciplinaria, fiscal o remitir a las instancias correspondientes para el proceso penal.</t>
  </si>
  <si>
    <t xml:space="preserve">
Revisar la Idoneidad de los contratistas a través de la  verificación de los documentos soportes y correcta estructuración de los documentos previos del 100% de los contratos</t>
  </si>
  <si>
    <t>Jefe Oficina Asesora Jurídica</t>
  </si>
  <si>
    <t>Listas de chequeo de acuerdo a la modalidad de contratación: 
1. Lista de chequeo para convocatorias públicas
2. Lista de chequeo compra tienda virtual del Estado Colombiano
3. Lista de chequeo modalidad contratación directa</t>
  </si>
  <si>
    <t>Número de estudios previos radicados/Número de estudios previos revisados</t>
  </si>
  <si>
    <t>Se revisó la Idoneidad de los contratistas a través de la  verificación de los documentos soportes y correcta estructuración de los documentos previos del 100% de los contratos</t>
  </si>
  <si>
    <t xml:space="preserve"> 48 estudios previos radicados/48 estudios previos revisados 
La evidencia de los contratos tramitados reposa en el numeral 8.1 de transparencia y acceso a la información pública</t>
  </si>
  <si>
    <t xml:space="preserve">Inobservancia o inaplicabilidad de los procedimientos o requisitos legales establecidos para la celebración de contratos. </t>
  </si>
  <si>
    <t>Junio de 2021</t>
  </si>
  <si>
    <t xml:space="preserve">Realizar dos capacitaciones a los servidores públicos que ejerceran labores de supervisión de los contratos en las diferentes etapas contractuales
</t>
  </si>
  <si>
    <t>Oficina asesora Jurídica</t>
  </si>
  <si>
    <t xml:space="preserve">Reportes de  asistencia a las capacitaciones o pantallazos de los asistentes a las capacitaciones
</t>
  </si>
  <si>
    <t>Número de capacitaciones realizadas</t>
  </si>
  <si>
    <t xml:space="preserve">No se han llevado a cabo las capacitaciones a los servidores públicos que ejerceran labores de supervisión de los contratos en las diferentes etapas contractuales
</t>
  </si>
  <si>
    <t>Oficina Asesora Jurídica</t>
  </si>
  <si>
    <t xml:space="preserve">Proveer y controlar los recursos presupuestales, financieros y contables para el cumplimiento de los objetivos institucionales. </t>
  </si>
  <si>
    <t xml:space="preserve">Falta de revisión de los soportes de los contratos para la expedición de los CDP  </t>
  </si>
  <si>
    <t>SIIF
WEB SAFI</t>
  </si>
  <si>
    <t xml:space="preserve">Expedir CDPs que no estén de acuerdo con lo establecido en el plan de adquisiciones con el propósito de beneficiarse personalmente o  a terceros o  para agilizar o demorar un pago </t>
  </si>
  <si>
    <t>1. Investigaciones disciplinarias; fiscales y/o penales
2. Demandas por parte de contratistas o proveedores
3. Gastos adicionales no contemplados presupuestalmente
4. Generación de hechos cumplidos</t>
  </si>
  <si>
    <t xml:space="preserve">Revisión documentos soporte de CDP por parte de la Coordinación de Financiera 
</t>
  </si>
  <si>
    <t xml:space="preserve">1. Reporte a los organos de control y a la Secretaria de Transparencia.
2.Terminacion unilateral del contrato de prestación de servicios en el caso de los contratistas.
</t>
  </si>
  <si>
    <t>Enero de 2021</t>
  </si>
  <si>
    <t xml:space="preserve">
Revisar el 100% de los estudios previos y los formatos de solicitud para la expedición de los CDPs por parte del funcionario con funciones de presupuesto y posteriormente por la coordinación de Financiera 
</t>
  </si>
  <si>
    <t>Coordinadora Administrativa y Financiera</t>
  </si>
  <si>
    <t>Correo electrónico del funcionario con funciones de presupuesto para solicitar revisión de los CDP emitidos</t>
  </si>
  <si>
    <t>Número de CDPs revisados con los documentos soporte del contrato</t>
  </si>
  <si>
    <t xml:space="preserve">Se revisó el 100% de los estudios previos y los formatos de solicitud para la expedición de los CDPs por parte del funcionario con funciones de presupuesto y posteriormente por la coordinación de Financiera 
</t>
  </si>
  <si>
    <t>89 CDPs revisados con los documentos soporte del contrato</t>
  </si>
  <si>
    <t xml:space="preserve">Debilidad en la asignación de códigos de los usos presupuestales de cada contrato </t>
  </si>
  <si>
    <t xml:space="preserve"> Código de clasificación para cada ejecución de gasto</t>
  </si>
  <si>
    <t>Asignar un código de clasificación para cada objeto de gasto</t>
  </si>
  <si>
    <t>Plan de adquisiciones donde figura el código de clasificación de cada objeto de gasto
Registro de la verificación mensual del plan de adquisiciones vs ejecución presupuestal</t>
  </si>
  <si>
    <t xml:space="preserve">
Plan de adquisiciones con el código de clasificación de cada objeto de gasto</t>
  </si>
  <si>
    <t>Se asignó un código de clasificación para cada objeto de gasto</t>
  </si>
  <si>
    <t>Plan de adquisiciones con objeto de gasto</t>
  </si>
  <si>
    <t>Concentración de autoridad o influencia de terceros</t>
  </si>
  <si>
    <t xml:space="preserve">Revisión documentos por parte de Dirección o Secretaría General y coordinación de Financiera </t>
  </si>
  <si>
    <t xml:space="preserve">
Revisión y aprobación de los documentos soporte por parte de Dirección General o Secretaría General y de la coordinación de Financiera para la emisión de los CDPs</t>
  </si>
  <si>
    <t>Correo electrónico del Ordenador del Gasto aprobando la emisión del CDP</t>
  </si>
  <si>
    <t xml:space="preserve">Número de CDP revisados y aprobados por parte de Dirección General o Secretaría General y por parte de la coordinación de Financiera </t>
  </si>
  <si>
    <t xml:space="preserve">
La coordinación de financiera verificó la aprobación de las solicitudes de emisión de CDP por parte de Dirección General o Secretaría General </t>
  </si>
  <si>
    <t xml:space="preserve">89 CDP revisados y aprobados por parte de Dirección General o Secretaría General y por parte de la coordinación de Financiera </t>
  </si>
  <si>
    <t>Asegurar la adecuada administración de los bienes muebles, inmuebles y de consumo y la prestación de los servicios generales.</t>
  </si>
  <si>
    <t xml:space="preserve">Incluir soportes alterados. 
</t>
  </si>
  <si>
    <t>NA</t>
  </si>
  <si>
    <t>R4</t>
  </si>
  <si>
    <t>Posibilidad de recibir dádivas o beneficios a nombre propio o de terceros para la apropiación o destinación de los recursos asignados a la caja menor por fuera de los rubros definidos por la Entidad.</t>
  </si>
  <si>
    <t>1. Investigaciones disciplinarias; fiscales y/o penales</t>
  </si>
  <si>
    <t>4. Mayor</t>
  </si>
  <si>
    <t xml:space="preserve">Revisión de  los soportes de legalización de la caja menor por parte de contabilidad </t>
  </si>
  <si>
    <t xml:space="preserve">4. Mayor </t>
  </si>
  <si>
    <t>Alta</t>
  </si>
  <si>
    <t xml:space="preserve">Revisar  los soportes de legalización de la caja menor por parte de contabilidad                                                                                     </t>
  </si>
  <si>
    <t>Coordindora Administrativa y Financiera</t>
  </si>
  <si>
    <t>Correos electrónicos que evidencien la revisión de los recursos asignados para caja menor</t>
  </si>
  <si>
    <t>Número de correos electrónicos que evidencien la revisión de los recursos asignados para caja menor</t>
  </si>
  <si>
    <t xml:space="preserve">Se realizó la revisión de los soportes de legalización de la caja menor por parte de contabilidad                                                                                     </t>
  </si>
  <si>
    <t>2 correos electrónicos que evidencien la revisión de los recursos asignados para caja menor</t>
  </si>
  <si>
    <t xml:space="preserve">Omitir los procedimientos definidos para el manejo de los rubros de caja menor. </t>
  </si>
  <si>
    <t xml:space="preserve">Arqueo de caja por parte de la Oficina de Control Interno. </t>
  </si>
  <si>
    <t>Detectivo</t>
  </si>
  <si>
    <t>Marzo de 2021</t>
  </si>
  <si>
    <t>Realizar arqueo de caja menor por parte de la Oficina de Control Interno trimestralmente</t>
  </si>
  <si>
    <t xml:space="preserve">Informe del arqueo de caja menor por parte de la Oficina de Control Interno. </t>
  </si>
  <si>
    <t>Número de arqueos de caja menor por parte de la Oficina de Control Interno realizados</t>
  </si>
  <si>
    <t>Se realizó el arqueo de caja menor por parte de la Oficina de Control Interno en los meses de marzo y abril</t>
  </si>
  <si>
    <t>2 arqueos de caja menor por parte de la Oficina de Control Interno realizados</t>
  </si>
  <si>
    <t>Administrativo</t>
  </si>
  <si>
    <t>Falta de seguimiento al inventario.</t>
  </si>
  <si>
    <t>Posibilidad de recibir dádivas o beneficios a nombre propio o de terceros por la sustracción de bienes muebles de la Entidad.</t>
  </si>
  <si>
    <t>3. Posible</t>
  </si>
  <si>
    <t>Cronograma seguimiento inventario.</t>
  </si>
  <si>
    <t>Débil</t>
  </si>
  <si>
    <t>Moderado</t>
  </si>
  <si>
    <t xml:space="preserve">Ejecutar el cronograma de inventario establecido anualmente </t>
  </si>
  <si>
    <t>Seguimiento trimestral cronograma de inventarios</t>
  </si>
  <si>
    <t>Número de seguimientos trimestrales realizados</t>
  </si>
  <si>
    <t>Se ejecutó el seguimiento del cronograma de inventario en el mes de marzo</t>
  </si>
  <si>
    <t>1 seguimiento trimestral realizados</t>
  </si>
  <si>
    <t>Asistencia Técnica</t>
  </si>
  <si>
    <t xml:space="preserve">Brindar asistencia técnica a entidades públicas y privadas que contribuya a la atención de la población con discapacidad visual así como brindar herramientas que favorezcan su interlocución en espacios de participación. </t>
  </si>
  <si>
    <t>Desconocimiento del código de integridad</t>
  </si>
  <si>
    <t>R6</t>
  </si>
  <si>
    <t>Utilizar los recursos (tiquetes aéreos, terrestres, viáticos) destinados para una comisión para beneficio propio o de terceros</t>
  </si>
  <si>
    <t xml:space="preserve">1. Investigaciones disciplinarias; fiscales y/o penales.
2. Afectación de la imagen institucional
</t>
  </si>
  <si>
    <t>4.Mayor</t>
  </si>
  <si>
    <t>Extremo</t>
  </si>
  <si>
    <t xml:space="preserve">Apropiación Código de integridad 
</t>
  </si>
  <si>
    <t>Abril de 2021</t>
  </si>
  <si>
    <t xml:space="preserve">Junio de 2021 </t>
  </si>
  <si>
    <t xml:space="preserve">
Asegurar  la participación de los servidores públicos y contratistas del proceso de asistencia  técnica en los espacios que realiza gestión humana del INCI para la apropiación del código de integridad</t>
  </si>
  <si>
    <t>Coordinadores de los grupos de trabajo de subdirección</t>
  </si>
  <si>
    <t>Registros de asistencia</t>
  </si>
  <si>
    <t>Número de servidores públicos y contratistas de asistencia técnica que participaron en el espacio de apropiación del código</t>
  </si>
  <si>
    <t>14  servidores públicos y contratistas del proeso de asistencia técnica que participaron en el espacio para la apropiación del código de integridad que realizó gestión humana el 30 de abril de 2021</t>
  </si>
  <si>
    <t>14 servidores públicos y contratistas que participaron en el espacio para la apropiación del código de integridad</t>
  </si>
  <si>
    <t>Incumplimiento de los procedimientos establecidos para el desarrollo de una comisión</t>
  </si>
  <si>
    <t>1.Cumplimiento de los procedimientos establecidos dentro del Sistema Integrado de Gestión para el desarrollo de una comisión
2. Revisión y aprobación del plan de trabajo por parte del coordinador de grupo y de subdirección  técnica
3. Revisión y aprobación de la Resolución  de Comisión por parte de Secretaría General y Dirección General</t>
  </si>
  <si>
    <t>Asegurar que el 100% de los informes de comisión contengan lo establecido en los procedimientos (original de la permanencia firmada por autoridad competente, formato de pago de taxi, colillas de los transportes intermunicipal y tiquetes aéreos)  según sea pertinente</t>
  </si>
  <si>
    <t>Informe de comisión con original de la permanencia firmada por autoridad competente, formato de pago de taxi, colillas de los transportes intermunicipal y tiquetes aéreos)  según sea pertinente</t>
  </si>
  <si>
    <t>Número de informes con (original de la permanencia firmada por autoridad competente, formato de pago de taxi, colillas de los transportes intermunicipal y tiquetes aéreos)  según sea pertinente</t>
  </si>
  <si>
    <t xml:space="preserve">No se han iniciado las comisiones </t>
  </si>
  <si>
    <t>No se cuenta con un registro de las comisiones realizadas que contenga información  verificada con el proceso Administrativo</t>
  </si>
  <si>
    <t>Excel de las comisiones adelantadas por parte de la Secretaria de Subdirección</t>
  </si>
  <si>
    <t>Registrar cada dos meses en el excel que se lleva de las comisiones, la relación de tiquetes aéreos utilizados mensualmente, para cotejarlos con los desplazamientos del Área Misional  con la información que suministre la Oficina Administrativa y Financiera</t>
  </si>
  <si>
    <t>Secretaria de Subdireción</t>
  </si>
  <si>
    <t>Relación de los gastos de Comisiones</t>
  </si>
  <si>
    <t>Número de comisiones registradas y cotejadas con el proceso Administrativo</t>
  </si>
  <si>
    <t>Unidades Productivas</t>
  </si>
  <si>
    <t xml:space="preserve">Producir y comercializar material especializado requerido por entidades públicas, privadas, personas ciegas y con baja visión contribuyendo con el acceso a la información de las personas con discapacidad visual.
</t>
  </si>
  <si>
    <t xml:space="preserve">El cálculo y el registro de las materias primas e insumos utilizados por orden de producción se realiza de forma manual </t>
  </si>
  <si>
    <t>WEB SAFI</t>
  </si>
  <si>
    <t>R7</t>
  </si>
  <si>
    <t xml:space="preserve">Hurto, pérdida o uso indebido de recursos de productos de La Tienda INCI, materias primas,  insumos utilizados en el proceso productivo y material o producto terminado de La Imprenta;  para beneficio personal o de terceros
</t>
  </si>
  <si>
    <r>
      <t>1. P</t>
    </r>
    <r>
      <rPr>
        <sz val="12"/>
        <rFont val="Arial"/>
        <family val="2"/>
      </rPr>
      <t>érdida de elementos, productos o materias primas</t>
    </r>
    <r>
      <rPr>
        <sz val="12"/>
        <color theme="1"/>
        <rFont val="Arial"/>
        <family val="2"/>
      </rPr>
      <t xml:space="preserve">
2. Investigaciones disciplinarias; fiscales y/o penales.
3. Detrimento Patrimonial</t>
    </r>
  </si>
  <si>
    <t xml:space="preserve">Utilización Software de costeo para realizar el cálculo y el registro de las materias primas e insumos utilizados por orden de producción </t>
  </si>
  <si>
    <t>Julio de 2021</t>
  </si>
  <si>
    <t xml:space="preserve">
Implementar el software de costeo para realizar el cálculo y el registro de las materias primas e insumos utilizados por orden de producción 
</t>
  </si>
  <si>
    <t>Coordinadora Unidades productivas</t>
  </si>
  <si>
    <t>Software implementado</t>
  </si>
  <si>
    <t>1 software implementado</t>
  </si>
  <si>
    <t xml:space="preserve">
Se estan realizando ajustes al software de costeo para realizar el cálculo y el registro de las materias primas e insumos utilizados por orden de producción 
</t>
  </si>
  <si>
    <t>No se cuenta con una lista de chequeo para controlar el traslado virtual y la entrega física de los productos de la Tienda INCI desde la bodega principal</t>
  </si>
  <si>
    <t>Financieros</t>
  </si>
  <si>
    <t xml:space="preserve">
 Registro de WEB SAFI "Traslado de inventario" </t>
  </si>
  <si>
    <t xml:space="preserve">
Elaborar un formato " lista de chequeo"  para controlar el traslado virtual y la entrega física de los productos de la Tienda INCI desde la bodega principal</t>
  </si>
  <si>
    <t>Formato lista de chequeo</t>
  </si>
  <si>
    <t>1 Formato elaborado</t>
  </si>
  <si>
    <t xml:space="preserve">
Se elaboraron y publicaron los siguientes formatos: 
1) Formato control traslado de inventario físico La Tienda INCI en el Almacén
2) Formato control traslado de inventario físico La Tienda INCI en la Tienda INCI
3) Formato control traslado de inventario virtual La Tienda INCI 
4) Formato solicitud de elementos La Tienda INCI
Con el objetivo de controlar el traslado virtual y la entrega física de los productos de la Tienda INCI desde la bodega principal</t>
  </si>
  <si>
    <t>(4) Formatos elaborados y publicados en el SIG</t>
  </si>
  <si>
    <t xml:space="preserve">Errores involuntarios en la descarga, cantidad o referencia de los productos </t>
  </si>
  <si>
    <t xml:space="preserve">Inventario semestral de los productos terminados almacenados  en la bodega de la imprenta y conciliación o verificación de diferencias
Inventario mensual de los productos de la Tienda y conciliación o verificación de diferencias </t>
  </si>
  <si>
    <t xml:space="preserve">Realizar inventario semestral de los productos terminados almacenados  en la bodega de la imprenta y conciliación o verificación de diferencias
Realizar inventario mensual de los productos de la Tienda y conciliación o verificación de diferencias </t>
  </si>
  <si>
    <t>Registro de inventarios mesuales de la Tienda  realizados y conciliados
Registro de inventarios semestrales de la Imprenta  realizados y conciliados</t>
  </si>
  <si>
    <t>Número de Inventarios realizados y conciliados</t>
  </si>
  <si>
    <t xml:space="preserve">El inventario semestral de los productos terminados almacenados  en la bodega de la imprenta y conciliación o verificación de diferencias se realizará en junio 
Se han realizado 4 inventarios de los productos de la Tienda y conciliación o verificación de diferencias. 
Se encontraron sobrantes de 4 productos (1 Bastón Nacional, 1 caña blanca para bastón de 30 cm, 1 Lotería y un paquete de cauchos) y un faltante de 1 caña blanca de 35 cms. 
Lo anterior se informó al proceso administrativo para realizar los ajustes pertinentes </t>
  </si>
  <si>
    <t>(4) Inventarios realizados y conciliados</t>
  </si>
  <si>
    <t>Informática y Tecnología</t>
  </si>
  <si>
    <t>Gestionar  los recursos de las tecnologías de la información y comunicaciones para soportar las operaciones institucionales en un marco de confidencialidad, disponibilidad e integridad de la información mediante la administracion de la plataforma tecnológica institucional y la prestacion del soporte tecnico requerido</t>
  </si>
  <si>
    <t>Accesibilidad a los sistemas de información por parte de personas no autorizadas</t>
  </si>
  <si>
    <t>Bases de datos</t>
  </si>
  <si>
    <t>R8</t>
  </si>
  <si>
    <t>Recibir o solicitar cualquier dádiva o beneficio a nombre propio o de terceros por hurtar, o entregar Información reservada o clasificada en la gestión de la plataforma - SGSI</t>
  </si>
  <si>
    <t>1. Afectación del desempeño de los procesos
2. Demandas en contra de la Entidad
3. Pérdida de identidad
4. Investigaciones disciplinarias; fiscales y/o penales.</t>
  </si>
  <si>
    <t xml:space="preserve">Claves de acceso para ingresar a los sistemas de información de acuerdo con roles y perfiles por cargos </t>
  </si>
  <si>
    <r>
      <rPr>
        <sz val="12"/>
        <rFont val="Arial"/>
        <family val="2"/>
      </rPr>
      <t>Definir roles y perfiles por cargos en los sistemas de información asegurándose de e</t>
    </r>
    <r>
      <rPr>
        <sz val="12"/>
        <color theme="1"/>
        <rFont val="Arial"/>
        <family val="2"/>
      </rPr>
      <t xml:space="preserve">stablecer una adecuada segregación de funciones para garantizar la integridad de los sistemas de información.
</t>
    </r>
  </si>
  <si>
    <t>Jefe Oficina Asesora de Planeación</t>
  </si>
  <si>
    <t xml:space="preserve">Correo electrónico o Comunicación Oficial </t>
  </si>
  <si>
    <t>Número de roles y perfiles definidos de acuerdo con las funciones</t>
  </si>
  <si>
    <r>
      <rPr>
        <sz val="12"/>
        <rFont val="Arial"/>
        <family val="2"/>
      </rPr>
      <t xml:space="preserve">Se continúa con la definición de los roles y perfiles en el directorio activo, correo electrónico y ORFEO de las personas que ingresaron para los cargos asistenciales en </t>
    </r>
    <r>
      <rPr>
        <sz val="12"/>
        <color theme="1"/>
        <rFont val="Arial"/>
        <family val="2"/>
      </rPr>
      <t xml:space="preserve">Unidades productivas, gestión humana, secretaría general y el profesional universitario con funciones de contador público.
Esto con el fin de asegurar una adecuada segregación de funciones para garantizar la integridad de los sistemas de información.
</t>
    </r>
  </si>
  <si>
    <t>4 roles y perfiles definidos de acuerdo con las funciones</t>
  </si>
  <si>
    <t>Vulnerabilidades de la plataforma TICs</t>
  </si>
  <si>
    <t xml:space="preserve">Copias de seguridad de las máquinas virtuales 
Soporte del firewall
Renovación de las licencias </t>
  </si>
  <si>
    <t>1. Realizar mensualmente copias de seguridad de las máquinas virtuales 
2. Contratar el soporte del firewalll 
3. Renovar las licencias de firewall 
4. Consultar y atender las sugerencias brindadas por  El Centro Cibernético Policial, el Comando Conjunto Cibernético, el Call Cert y CSIRT de Gobierno: "Entidades encargadas de la Ciberseguridad</t>
  </si>
  <si>
    <t>1.Copias de seguridad de las máquinas virtuales 
2,Contrato  firewall 
3.Contrato de Licencias de firewall renovadas 
4.Mensajes de correo recibidos de  las Entidades encargadas de la Ciberseguridad</t>
  </si>
  <si>
    <t>Número de copias de seguridad de las máquinas virtuales 
Número de contratos de firewall realizados
Número de contratos de Licencias de firewall renovadas realizados
Número de mensajes de correo recibidos de  las Entidades encargadas de la Ciberseguridad</t>
  </si>
  <si>
    <t xml:space="preserve">1. Se realizan mensualmente las copias de seguridad de las máquinas virtuales 
2. Se solicitaron cotizaciones a los proveedores para el contrato de soporte del firewall 
3. La renovación de las licencias se tramitará en el mes de junio.
4. A 3 servidores públicos del INCI les llegaron correos tipo hacker con logo del Ministerio de Salud acerca de la emergencia sanitaria, los cuales fueron bloqueados. 
</t>
  </si>
  <si>
    <t xml:space="preserve">3 copias de seguridad de las máquinas virtuales realizadas
3 correos bloqueados </t>
  </si>
  <si>
    <t>Gestión humana</t>
  </si>
  <si>
    <t>Promover el desarrollo del talento humano mediante acciones que generen un ambiente laboral propicio e impacten positivamente la productividad y mejoren la calidad de la vida laboral.</t>
  </si>
  <si>
    <t>Falta de apropiación y aplicación del procedimiento de situaciones administrativas , el instructivo de selección y provisión de empleos y la normatividad vigente en los procesos de selección</t>
  </si>
  <si>
    <t>R9</t>
  </si>
  <si>
    <t>Posibilidad de recibir o solicitar cualquier dádiva o beneficio a nombre propio o de terceros con el fin de favorecer a alguien con un nombramiento o encargo</t>
  </si>
  <si>
    <t xml:space="preserve">1. Investigaciones disciplinarias; fiscales y/o penales.
2. Demandas
3.Reprocesos
4.Candidatos que no cumplen con las competencias establecidas
</t>
  </si>
  <si>
    <t>1. Estudio de perfil del empleo para verificar el cumplimiento de requisitos y los derechos preferenciales de Carrera Administrativa aprobado por el Secretario General y el Director General
2. Procedimientos del Sistema Integrado de Gestión y la normatividad vigente</t>
  </si>
  <si>
    <t>1. Declarar insubsistencia de la persona nombrada
2. Iniciar proceso disciplinario</t>
  </si>
  <si>
    <t xml:space="preserve">1. Diligenciar el formato informe de perfil del empleo para verificar el cumplimiento de requisitos y los derechos preferenciales de Carrera Administrativa y aprobarlo por parte del Secretario General y el Director General
2.Actualizar y socializar los documentos (controles)  establecidos en el  procedimiento de situaciones administrativas y el instructivo de selección y provisión de empleos del Sistema Integrado de Gestión para los diferentes procesos de selección  </t>
  </si>
  <si>
    <t>Coordinadora Gestión Humana</t>
  </si>
  <si>
    <t xml:space="preserve">Formato informe de perfil 
Procedimiento de situaciones administrativas e el instructivo de selección y provisión de empleos del Sistema Integrado de Gestión  actualizados
</t>
  </si>
  <si>
    <t>Número de perfiles elaborados/ Número de servidores vinculados
Número de procedimientos de situaciones administrativas actualizado
Número de instructivos de selección y provisión de empleos actualizado</t>
  </si>
  <si>
    <t xml:space="preserve">1. Se elaboró el Informe de Perfil de 9 servidores públicos para verificar el cumplimiento de requisitos. Fue aprobado por parte del Secretario General y el Director General
2. No se han actualizado el procedimiento de situaciones administrativas y el instructivo de selección y provisión de empleos del Sistema Integrado de Gestión </t>
  </si>
  <si>
    <t xml:space="preserve">9 estudios de perfil elaborados
</t>
  </si>
  <si>
    <t xml:space="preserve">Los certificados se hacen de forma manual </t>
  </si>
  <si>
    <t>R10</t>
  </si>
  <si>
    <t>Posibilidad de recibir dádivas o beneficio con el fin de emitir un certificado laboral que no corresponda con la realidad.</t>
  </si>
  <si>
    <t xml:space="preserve">1. Investigaciones disciplinarias; fiscales y/o penales.
2. Demandas
3.Reprocesos
</t>
  </si>
  <si>
    <t>Alto</t>
  </si>
  <si>
    <t>Generación de Certificados laborales de forma automática mediante el aplicativo de la nómina</t>
  </si>
  <si>
    <t>4. Alto</t>
  </si>
  <si>
    <t>Mayo de 2021</t>
  </si>
  <si>
    <t>Implementar la elaboración de los certificados laboral de forma automática mediante el aplicativo de la nómina</t>
  </si>
  <si>
    <t>Coordinadora de Gestión Humana</t>
  </si>
  <si>
    <t>Certificados laborales</t>
  </si>
  <si>
    <t>Número de certificaciones generadas de forma automática</t>
  </si>
  <si>
    <t>No se ha implementado la elaboración de los certificados laboral de forma automática mediante el aplicativo de la nómina</t>
  </si>
  <si>
    <t>Gestión humana
Asuntos Disciplinarios</t>
  </si>
  <si>
    <t>Manipulación de la información insumo de la investigación.</t>
  </si>
  <si>
    <t>R11</t>
  </si>
  <si>
    <t>Posibilidad de recibir dádivas o beneficios a nombre propio o de terceros por dilatar una investigación.</t>
  </si>
  <si>
    <t>Investigaciones disciplinarias; fiscales y/o penales</t>
  </si>
  <si>
    <t>Registros de las evidencias.</t>
  </si>
  <si>
    <t xml:space="preserve">Contar con las evidencias de la información relacionada con cada investigación disciplinaria </t>
  </si>
  <si>
    <t>Profesional Disciplinarios</t>
  </si>
  <si>
    <t>Documentos soporte de cada investigación</t>
  </si>
  <si>
    <t xml:space="preserve">Número de procesos con los documentos soporte correspondiente </t>
  </si>
  <si>
    <t xml:space="preserve">Se cuenta con las evidencias de la información relacionada con cada investigación disciplinaria </t>
  </si>
  <si>
    <t xml:space="preserve">45 procesos con los documentos soporte correspondiente </t>
  </si>
  <si>
    <t>Gestión Jurídica</t>
  </si>
  <si>
    <t xml:space="preserve"> Asesorar, asistir y representar al Instituto Nacional para Ciegos en todas las actuaciones judiciales y extra judiciales, procurando el cumplimiento y la aplicación de la normatividad legal vigente.</t>
  </si>
  <si>
    <t>Incumplimiento doloso de los procedimientos establecidos dentro del Sistema Integrado de Gestión y la normatividad Vigente</t>
  </si>
  <si>
    <t>EKOGUI</t>
  </si>
  <si>
    <t>R12</t>
  </si>
  <si>
    <t>Recibir o solicitar cualquier dádiva o beneficio a nombre propio o de terceros con el fin de manipular la información o incumplir los términos de los procesos.</t>
  </si>
  <si>
    <t>1. Investigaciones disciplinarias; fiscales y/o penales. 
2. Pérdida de credibilidad en la entidad.</t>
  </si>
  <si>
    <t>Procedimientos y documentos del Sistema Integrado de Gestión para la  asesoría, defensa  y Cobro Jurídico de la Entidad</t>
  </si>
  <si>
    <r>
      <t>Revisar y actualizar si es pertinente los documentos y procedimientos del proceso de gestión jurídica que se encuentran en el Sistema Integrado de Gestión y la normatividad vigente</t>
    </r>
    <r>
      <rPr>
        <sz val="12"/>
        <color rgb="FFFF0000"/>
        <rFont val="Arial"/>
        <family val="2"/>
      </rPr>
      <t xml:space="preserve">
</t>
    </r>
  </si>
  <si>
    <t>Cronograma SIG</t>
  </si>
  <si>
    <t>Porcentaje de ejecución del cronograma de actualización del Sistema Integrado de Gestión</t>
  </si>
  <si>
    <r>
      <t>Se revisaron los documentos y procedimientos del proceso de gestión jurídica y dado que se actualizaron en el segundo semestre del año 2020, aún no se ve la necesidad de hacer modificaciones a los mismos. 
Se actualizó y publicó en el mes de febrero en la página web el normograma de procesos  https://www.inci.gov.co/transparencia/43-normograma-por-procesos-2021</t>
    </r>
    <r>
      <rPr>
        <sz val="12"/>
        <color rgb="FFFF0000"/>
        <rFont val="Arial"/>
        <family val="2"/>
      </rPr>
      <t xml:space="preserve">
</t>
    </r>
  </si>
  <si>
    <t>Evaluación y Mejoramiento Institucional</t>
  </si>
  <si>
    <t>Evaluar la efectividad del sistema de control interno del INCI mediante el seguimiento y medición de la eficiencia, eficacia y efectividad de la gestión institucional, los procesos, la ejecución de los planes, programas y proyectos, con el fin de generar recomendaciones que orienten y contribuyan al mejoramiento de la entidad, así como a su cumplimiento misional</t>
  </si>
  <si>
    <t>Ocultar hallazgos y/o resultados de las auditorías que impiden identificar prácticas irregulares o corruptas.</t>
  </si>
  <si>
    <t>R13</t>
  </si>
  <si>
    <t>Uso indebido de la información por parte del personal de control interno en beneficio personal o de terceros para emitir resultados de las evaluaciones distintos a la realidad.</t>
  </si>
  <si>
    <t>1. Incumplimiento normativo
2. No reportar actos de corrupción a los entes de control.
3. Sanciones disciplinarias.</t>
  </si>
  <si>
    <t xml:space="preserve">1. Reporte a los Órganos de control y a la Secretaria de Transparencia.
2.Terminacion unilateral del contrato de prestación de servicios en el caso de los contratistas.
3. Inactivación de usuarios y contraseñas utilizadas.
</t>
  </si>
  <si>
    <t>Asesor de control interno</t>
  </si>
  <si>
    <t xml:space="preserve">Código de ética y estatuto de auditoría socializado con el auditor contratado. 
</t>
  </si>
  <si>
    <t>Personal vinculado al proceso sin las calidades profesionales y éticas requeridas.</t>
  </si>
  <si>
    <t>Social y Cultural</t>
  </si>
  <si>
    <t>Falta de controles en el acceso y uso de la información por parte de los auditores o selección de procesos a evaluar sin priorizar</t>
  </si>
  <si>
    <t>Asesor de control interno y auditores</t>
  </si>
  <si>
    <t>MAPA DE CALOR</t>
  </si>
  <si>
    <t>PROBABILIDAD</t>
  </si>
  <si>
    <t>Casi seguro
5</t>
  </si>
  <si>
    <t>Probable
4</t>
  </si>
  <si>
    <t>NIVEL</t>
  </si>
  <si>
    <t>DESCRIPTOR</t>
  </si>
  <si>
    <t>DESCRIPCIÓN</t>
  </si>
  <si>
    <t>FRECUENCIA</t>
  </si>
  <si>
    <t>Casi seguro</t>
  </si>
  <si>
    <t>Se espera que el evento ocurra en la mayoría de las circunstancias</t>
  </si>
  <si>
    <t>Más de 1 vez al año.</t>
  </si>
  <si>
    <t>Posible
3</t>
  </si>
  <si>
    <t>Probable</t>
  </si>
  <si>
    <t>Es viable que el evento ocurra en la mayoría de las circunstancias</t>
  </si>
  <si>
    <t>Al menos 1 vez en el último año.</t>
  </si>
  <si>
    <t>Posible</t>
  </si>
  <si>
    <t>El evento podrá ocurrir en algún momento</t>
  </si>
  <si>
    <t>Al menos 1 vez en los últimos 2 años.</t>
  </si>
  <si>
    <t>Improbable
2</t>
  </si>
  <si>
    <t>Bajo</t>
  </si>
  <si>
    <t>Improbable</t>
  </si>
  <si>
    <t>El evento puede ocurrir en algún momento</t>
  </si>
  <si>
    <t>Al menos 1 vez en los últimos 5 años.</t>
  </si>
  <si>
    <t>Rara vez</t>
  </si>
  <si>
    <t>El evento puede ocurrir sólo en circunstancias excepcionales (poco comunes o anormales)</t>
  </si>
  <si>
    <t>No se ha presentado en los últimos 5 años.</t>
  </si>
  <si>
    <t>Rara vez
1</t>
  </si>
  <si>
    <t>Insignificante</t>
  </si>
  <si>
    <t>Menor</t>
  </si>
  <si>
    <t>Mayor</t>
  </si>
  <si>
    <t>Catastrófico</t>
  </si>
  <si>
    <t>IMPACTO</t>
  </si>
  <si>
    <t>Calificación y peso del diseño de cada control</t>
  </si>
  <si>
    <t>Fuente: Secretaría de Transparencia de la Presidencia de la República.</t>
  </si>
  <si>
    <t>TOTAL EVALUACIÓN DEL DISEÑO DEL CONTROL</t>
  </si>
  <si>
    <t>RANGO DE CALIFICACIÓN PESO DISEÑO DEL CONTROL</t>
  </si>
  <si>
    <t>Calificación entre 96 y 100</t>
  </si>
  <si>
    <r>
      <t>·</t>
    </r>
    <r>
      <rPr>
        <sz val="7"/>
        <color theme="1"/>
        <rFont val="Times New Roman"/>
        <family val="1"/>
      </rPr>
      <t xml:space="preserve">         </t>
    </r>
    <r>
      <rPr>
        <sz val="12"/>
        <color theme="1"/>
        <rFont val="Arial"/>
        <family val="2"/>
      </rPr>
      <t xml:space="preserve">Si menos de cinco (5) respuestas son afirmativas la calificación del impacto es </t>
    </r>
    <r>
      <rPr>
        <b/>
        <sz val="12"/>
        <color theme="1"/>
        <rFont val="Arial"/>
        <family val="2"/>
      </rPr>
      <t>moderado</t>
    </r>
    <r>
      <rPr>
        <sz val="12"/>
        <color theme="1"/>
        <rFont val="Arial"/>
        <family val="2"/>
      </rPr>
      <t>, lo cual genera medianas consecuencias sobre la entidad</t>
    </r>
  </si>
  <si>
    <t>Calificación entre 86 y 95</t>
  </si>
  <si>
    <r>
      <t>·</t>
    </r>
    <r>
      <rPr>
        <sz val="7"/>
        <color theme="1"/>
        <rFont val="Times New Roman"/>
        <family val="1"/>
      </rPr>
      <t xml:space="preserve">         </t>
    </r>
    <r>
      <rPr>
        <sz val="12"/>
        <color theme="1"/>
        <rFont val="Arial"/>
        <family val="2"/>
      </rPr>
      <t xml:space="preserve">Si el número de respuestas afirmativas esta entre seis (6) y once (11) el impacto es </t>
    </r>
    <r>
      <rPr>
        <b/>
        <sz val="12"/>
        <color theme="1"/>
        <rFont val="Arial"/>
        <family val="2"/>
      </rPr>
      <t>mayor</t>
    </r>
    <r>
      <rPr>
        <sz val="12"/>
        <color theme="1"/>
        <rFont val="Arial"/>
        <family val="2"/>
      </rPr>
      <t xml:space="preserve"> y se generan altas consecuencias para la entidad.</t>
    </r>
  </si>
  <si>
    <t>Calificación entre 0 y 85</t>
  </si>
  <si>
    <r>
      <t>·</t>
    </r>
    <r>
      <rPr>
        <sz val="7"/>
        <color theme="1"/>
        <rFont val="Times New Roman"/>
        <family val="1"/>
      </rPr>
      <t xml:space="preserve">         </t>
    </r>
    <r>
      <rPr>
        <sz val="12"/>
        <color theme="1"/>
        <rFont val="Arial"/>
        <family val="2"/>
      </rPr>
      <t xml:space="preserve">Si el número de respuestas afirmativas es mayor a doce (12) el impacto es </t>
    </r>
    <r>
      <rPr>
        <b/>
        <sz val="12"/>
        <color theme="1"/>
        <rFont val="Arial"/>
        <family val="2"/>
      </rPr>
      <t>catastrófico</t>
    </r>
    <r>
      <rPr>
        <sz val="12"/>
        <color theme="1"/>
        <rFont val="Arial"/>
        <family val="2"/>
      </rPr>
      <t xml:space="preserve"> y se generan consecuencias desastrosas para la entidad</t>
    </r>
  </si>
  <si>
    <t>Calificación de la solidez individual del control:</t>
  </si>
  <si>
    <t>PESO DEL DISEÑO DE CADA CONTROL</t>
  </si>
  <si>
    <t>PESO DE LA EJECUCIÓN DE CADA CONTROL</t>
  </si>
  <si>
    <t>SOLIDEZ INDIVIDUAL DE CADA CONTROL:</t>
  </si>
  <si>
    <t>SE DEBEN ESTABLECER ACCIONES PARA FORTALECER EL CONTROL</t>
  </si>
  <si>
    <t>Fuerte: 100</t>
  </si>
  <si>
    <t>Moderado: 50</t>
  </si>
  <si>
    <t>Débil: 0</t>
  </si>
  <si>
    <t>Fuerte:</t>
  </si>
  <si>
    <t>fuerte (siempre se ejecuta)</t>
  </si>
  <si>
    <t>fuerte + fuerte = fuerte</t>
  </si>
  <si>
    <t>calificación</t>
  </si>
  <si>
    <t>moderado (algunas veces)</t>
  </si>
  <si>
    <t>fuerte + moderado = moderado</t>
  </si>
  <si>
    <t>X</t>
  </si>
  <si>
    <t>entre 96 y 100</t>
  </si>
  <si>
    <t>débil (no se ejecuta)</t>
  </si>
  <si>
    <t>fuerte + débil = débil</t>
  </si>
  <si>
    <t>Moderado:</t>
  </si>
  <si>
    <t>moderado + fuerte = moderado</t>
  </si>
  <si>
    <t>moderado + moderado = moderado</t>
  </si>
  <si>
    <t>entre 86 y 95</t>
  </si>
  <si>
    <t>moderado + débil = débil</t>
  </si>
  <si>
    <t>Débil:</t>
  </si>
  <si>
    <t>débil + fuerte = débil</t>
  </si>
  <si>
    <t>calificación entre</t>
  </si>
  <si>
    <t>débil + moderado = débil</t>
  </si>
  <si>
    <t>0 y 85</t>
  </si>
  <si>
    <t>débil + débil = débil</t>
  </si>
  <si>
    <t xml:space="preserve">Calificación de controles y su solidez: </t>
  </si>
  <si>
    <t>RANGO DE CALIFICACIÓN CONTROLES</t>
  </si>
  <si>
    <t>SOLIDEZ DEL CONJUNTO DE CONTROLES</t>
  </si>
  <si>
    <t>El promedio de la solidez individual de cada control al sumarlos y ponderarlos es igual a 100</t>
  </si>
  <si>
    <t>El promedio de la solidez individual de cada control al sumarlos y ponderarlos está entre 50 y 99.</t>
  </si>
  <si>
    <t>El promedio de la solidez individual de cada control al sumarlos y ponderarlos es menor a 50.</t>
  </si>
  <si>
    <r>
      <t>b)</t>
    </r>
    <r>
      <rPr>
        <b/>
        <sz val="7"/>
        <color rgb="FF365F91"/>
        <rFont val="Times New Roman"/>
        <family val="1"/>
      </rPr>
      <t xml:space="preserve">    </t>
    </r>
    <r>
      <rPr>
        <b/>
        <sz val="12"/>
        <color rgb="FF365F91"/>
        <rFont val="Cambria"/>
        <family val="1"/>
      </rPr>
      <t>Riesgo residual (Después de Controles)</t>
    </r>
  </si>
  <si>
    <t>Solidez del conjunto de los controles</t>
  </si>
  <si>
    <t>Controles ayudan a disminuir la probabilidad</t>
  </si>
  <si>
    <t>Controles ayudan a disminuir impacto</t>
  </si>
  <si>
    <t># columnas que se desplaza el riesgo en el eje vertical del mapa de calor</t>
  </si>
  <si>
    <t># columnas que se desplaza el riesgo en el eje horizontal del mapa de calor</t>
  </si>
  <si>
    <t>Indirectamente</t>
  </si>
  <si>
    <t>Si la solidez del conjunto de los controles es débil, este no disminuirá ningún cuadrante de impacto o probabilidad asociado al riesgo.</t>
  </si>
  <si>
    <r>
      <t xml:space="preserve">Tratándose de </t>
    </r>
    <r>
      <rPr>
        <b/>
        <sz val="12"/>
        <color theme="1"/>
        <rFont val="Arial"/>
        <family val="2"/>
      </rPr>
      <t>riesgos de corrupción</t>
    </r>
    <r>
      <rPr>
        <sz val="12"/>
        <color theme="1"/>
        <rFont val="Arial"/>
        <family val="2"/>
      </rPr>
      <t xml:space="preserve"> únicamente hay disminución de probabilidad, en impacto no opera el desplazamiento.</t>
    </r>
  </si>
  <si>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</si>
  <si>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</si>
  <si>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</si>
  <si>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Gestionar los planes, políticas y proyectos para la inclusión social de la población con  discapacidad visual</t>
  </si>
  <si>
    <t xml:space="preserve">
Poca apropiación de los instrumentos de planeación y seguimiento de los planes y proyectos institucionales por parte de los procesos</t>
  </si>
  <si>
    <t>Interacciones con otros procesos</t>
  </si>
  <si>
    <t>Incumplimiento de la planeación institucional</t>
  </si>
  <si>
    <t>Planes institucionales desactualizados
Inconsistencia entre la planificación y los recursos asociados
Afectación de la imagen institucional</t>
  </si>
  <si>
    <t>5. Credibilidad o imagen / Imagen institucional afectada en el orden nacional o regional por actos o hechos de corrupción comprobados.</t>
  </si>
  <si>
    <t xml:space="preserve">Formulación del plan de acción anual y proyectos con los líderes de proceso y retroalimentación del seguimiento  reportado de los planes
</t>
  </si>
  <si>
    <t>Reunión Comité Institucional de Gestión y Desempeño con líderes de proceso</t>
  </si>
  <si>
    <t>Enero 2020</t>
  </si>
  <si>
    <t>Diciembre 2020</t>
  </si>
  <si>
    <t>Adelantar sensibilización de la importancia del cumplimiento de los planes institucionales formulados</t>
  </si>
  <si>
    <t>Jefe Oficina asesora de planeación</t>
  </si>
  <si>
    <t>Actas de reunión</t>
  </si>
  <si>
    <t>Número de sensibilizaciones realizadas</t>
  </si>
  <si>
    <t>A inicios de año se realizo un sensibilización de la importancia de la formulación, cumplimiento y seguimiento de planes institucionales</t>
  </si>
  <si>
    <t>Ricardo Hernández M</t>
  </si>
  <si>
    <t xml:space="preserve">Insuficiente claridad para el diseño y actualización de los planes y proyectos institucionales </t>
  </si>
  <si>
    <t>Acompañamiento en el diseño y actualización de los planes y proyectos institucionales</t>
  </si>
  <si>
    <t xml:space="preserve">Adelantar reuniones anuales para acompañar la formulación de los planes institucionales 
Orientar  seguimiento registrado por los proceso de los planes </t>
  </si>
  <si>
    <t>Actas de reunión
Correos electrónicos</t>
  </si>
  <si>
    <t>Número de reuniones
Número de correos electrónicos</t>
  </si>
  <si>
    <t>Para la formulación de planes se conto con la participación de todos los procesos de la entidad
Mensualmente retroalimento el seguimiento del Plan de Acción realizado por los procesos</t>
  </si>
  <si>
    <t>1 reunión
6 correos a cada líder de proceso para el seguimiento mensual</t>
  </si>
  <si>
    <t xml:space="preserve">Debilidades en las competencias  específicas del  personal de planeación que realiza el  seguimiento de los planes institucionales </t>
  </si>
  <si>
    <t xml:space="preserve">Participación en las capacitaciones que  fortalezcan las competencias  específicas del  personal de planeación que realiza el  seguimiento de los planes institucionales
</t>
  </si>
  <si>
    <t>Marzo de 2020</t>
  </si>
  <si>
    <t xml:space="preserve">Participar en capacitaciones que fortalezcan las competencias  específicas del  personal de planeación </t>
  </si>
  <si>
    <t>Correo electrónico
Listado de asistencia</t>
  </si>
  <si>
    <t>Número de capacitaciones  asistidas</t>
  </si>
  <si>
    <t>Los funcionarios de Planeación han participado en 5 capacitaciones del DNP para la adecuada formulación y seguimiento de proyectos</t>
  </si>
  <si>
    <t xml:space="preserve">Presencia de eventos catastróficos que dificulten el desarrollo cotidiano de las actividades </t>
  </si>
  <si>
    <t xml:space="preserve">Comités Institucional de Gestión y Desempeño reunidos para realizar seguimiento y tomar decisiones frente a los avances y situaciones presentadas </t>
  </si>
  <si>
    <t xml:space="preserve">Definir acciones para avanzar en el cumplimiento de las metas de los planes institucionales por parte del Comité Institucional de Gestión y Desempeño </t>
  </si>
  <si>
    <t>1 Acta con las acciones definidas</t>
  </si>
  <si>
    <t xml:space="preserve">Número de reuniones adelantadas </t>
  </si>
  <si>
    <t>Debido a la emergencia sanitaria, desde dirección y por medio del comité se han definido los lineamientos para el funcionamiento adecuado del INCI en medio de la cuarentena</t>
  </si>
  <si>
    <t>Insuficientes herramientas tecnológicas para el procesamiento, reporte y seguridad de la  información del seguimiento de los planes institucionales</t>
  </si>
  <si>
    <t xml:space="preserve">Seguimiento mensual del los planes en Excel y proyectos institucionales en SPI </t>
  </si>
  <si>
    <t>Junio de 2020</t>
  </si>
  <si>
    <t xml:space="preserve">Adquirir software para el procesamiento, reporte y seguridad de la  información del seguimiento de los planes institucionales
</t>
  </si>
  <si>
    <t>Contrato en ejecución
 informe de supervisión</t>
  </si>
  <si>
    <t>Software adquirido</t>
  </si>
  <si>
    <t>Se encuentra en elaboración los estudios previos para la adquisición del software</t>
  </si>
  <si>
    <t>Comunicaciones</t>
  </si>
  <si>
    <t xml:space="preserve"> Desarrollar acciones comunicativas que fortalezcan la cultura organizacional, la imagen corporativa de la Entidad y los procesos de inclusión educativa y sociocultural de la población con discapacidad visual.		</t>
  </si>
  <si>
    <t>Insuficiente suministros para realizar adecuadamente las publicaciones y comunicados</t>
  </si>
  <si>
    <t>Publicación inoportuna de la información</t>
  </si>
  <si>
    <t>Imagen / Reputacional</t>
  </si>
  <si>
    <t>Incumplimiento de la normatividad vigente.
Sanciones Administrativas, Disciplinarias, otras por parte de los entes de control.
Afectación de la imagen institucional</t>
  </si>
  <si>
    <t>4. Credibilidad o imagen / Imagen institucional afectada en el orden nacional o regional por incumplimientos en la prestación del servicio a los usuarios o ciudadanos.</t>
  </si>
  <si>
    <t>Identificación de necesidades y solicitar para incorporar en el Plan de adquisiciones y ejecución del proceso contractual</t>
  </si>
  <si>
    <t xml:space="preserve">Ejecución de una Fe de erratas; y se libera comunicado con la información corregida; </t>
  </si>
  <si>
    <t>Elaborar y hacer seguimiento al cronograma para la actualización de los contenidos de los micrositios de la página web</t>
  </si>
  <si>
    <t>Asesor comunicaciones</t>
  </si>
  <si>
    <t>Cronograma ejecutado</t>
  </si>
  <si>
    <t>Número de contenidos actualizados en los micrositios de la página web</t>
  </si>
  <si>
    <t>El 08/05/2020 se presentó a planeación el cronograma de actualización de la página web en cuanto a contenidos e imagen institucional (Se han desarrollado nuevos portales en respuesta a la contingencia del Covid, que no estaban en el cronograma y se ha trabajado en dos portales principalmente, Tienda INCI a un 70% de contenidos y la página de asistencia técnica con los contenidos de cartillas y material didáctico.)</t>
  </si>
  <si>
    <t>Jefe OAC</t>
  </si>
  <si>
    <t>Demora en las validaciones y aprobaciones de las comunicaciones a públicas y divulgar</t>
  </si>
  <si>
    <t>Manejo de información conforme al proceso y manuales establecidos</t>
  </si>
  <si>
    <t xml:space="preserve">Actualizar y socializar la estrategia de comunicaciones </t>
  </si>
  <si>
    <t>Documento de Estrategia de comunicaciones
Correo electrónico enviado</t>
  </si>
  <si>
    <t>Número de socializaciones realizadas</t>
  </si>
  <si>
    <t>El 03/03/2020 se presentó la estrategia y el plan de comunicaciones actualizadas (se publicó en el SIG, se compartió por correo electrónico)</t>
  </si>
  <si>
    <t>Insuficiente personal idóneo y comprometido con la gestión institucional</t>
  </si>
  <si>
    <t>Plan de comunicaciones anual</t>
  </si>
  <si>
    <t xml:space="preserve">Formular, ejecutar y hacer seguimiento al  plan de comunicaciones </t>
  </si>
  <si>
    <t>Informe de seguimiento del Plan de comunicaciones</t>
  </si>
  <si>
    <t>Número de acciones cumplidas en el Plan de comunicaciones</t>
  </si>
  <si>
    <t>El 1/07/2020 se realiza el informe semestral de comunicación externa, esta en revisión con el director para ser subido a la página web de INCI (Informe que mide la comunicación externa del INCI en los canales del INCI, las redes sociales y la participación en medios masivos de comunicación)</t>
  </si>
  <si>
    <t>Dificultades técnicas en las plataformas y aparatos tecnológicos</t>
  </si>
  <si>
    <t>Activos de seguridad digital del proceso</t>
  </si>
  <si>
    <t>Redes sociales (Facebook, Twitter, Instagram)
Canal YouTube
Página web
Aplicaciones (Revista y emisora)</t>
  </si>
  <si>
    <t>Cumplimiento de protocolos de generación y administración de contenidos</t>
  </si>
  <si>
    <t>Se presenta el Plan de comunicaciones internas y externas del INCI (reporte de las principales campañas y temáticas abordadas en el primer semestre de acuerdo al plan de comunicaciones presentado el 03/03/2020)</t>
  </si>
  <si>
    <t>ASISTENCIA TÉCNICA</t>
  </si>
  <si>
    <t xml:space="preserve">Brindar asistencia técnica a entidades públicas y privadas que contribuya a la atención de la población con discapacidad visual así como brindar herramientas que favorezcan su interlocución en espacios de participación.  </t>
  </si>
  <si>
    <t>Imposibilidad para realización de comisiones por directrices de gobierno a causa de la Pandemia.</t>
  </si>
  <si>
    <t>Incumplimiento de asesorías y asistencias técnicas programadas  por del INCI de manera  presencial.</t>
  </si>
  <si>
    <t>Incumplimiento de metas institucionales
Afectación de la imagen institucional
Instauración de quejas</t>
  </si>
  <si>
    <t>4. Probable</t>
  </si>
  <si>
    <t>4. Incumplimiento en las metas y objetivos institucionales afectando el cumplimiento en las metas de gobierno.</t>
  </si>
  <si>
    <t>Fortalecimiento de estrategias virtuales de llegada a entidades</t>
  </si>
  <si>
    <t>Implementación de asesorías y acompañamiento virtual</t>
  </si>
  <si>
    <t>Diseñar cursos virtuales</t>
  </si>
  <si>
    <t>Coordinadora</t>
  </si>
  <si>
    <t xml:space="preserve"> Documento de cursos virtuales</t>
  </si>
  <si>
    <t>Número de cursos virtuales diseñados</t>
  </si>
  <si>
    <t>Se implementaron 8 cursos virtuales, (7 educación 1 accesibilidad) de los cuales, ya finalizaron 6 y quedan 2 cursos en desarrollo, que finalizarán en el término de 3 semanas.</t>
  </si>
  <si>
    <t>Coordinador</t>
  </si>
  <si>
    <t>8  cursos implementados.</t>
  </si>
  <si>
    <t>Dificultades en el relacionamiento con los distintos actores objeto de las asesorías y asistencia técnica.</t>
  </si>
  <si>
    <t>Contacto a través de correos electrónicos y oficios.</t>
  </si>
  <si>
    <t>Socializar contenidos técnicos a través de INCIRadio</t>
  </si>
  <si>
    <t>Acta de reunión</t>
  </si>
  <si>
    <t>Número de programas o capsulas  socializadas</t>
  </si>
  <si>
    <t>Se elaboraron 111 tips de educación dirigidos a docentes, familias y estudiantes con discapacidad visual, que ya fueron emitidos en los espacios de INCIRadio.
Entrega  de información a través de  programas emitidos en el espacio de INCINAUTAS</t>
  </si>
  <si>
    <t>Coordinadores</t>
  </si>
  <si>
    <t>111 tips elaborados y emitidos.
15 programas emitidos INCINAUTAS</t>
  </si>
  <si>
    <t>Insuficiente Tiempo de dedicación  por las entidades para recibir el asesoramiento</t>
  </si>
  <si>
    <t>Acompañamiento a  las asistencias técnicas ofrecidas</t>
  </si>
  <si>
    <t>Publicar documentos e información en pagina WEB</t>
  </si>
  <si>
    <t>Documento publicado en la web</t>
  </si>
  <si>
    <t>Número de documentos publicados</t>
  </si>
  <si>
    <t>Se ha gestionado la publicación de la colección de documentos técnicos ( 7 cartillas) producidos por educación, que abordan las distintas temáticas en las cuales se brinda asesoría a los docentes.
Tutoriales con información sobre tecnología especializada y accesibilidad</t>
  </si>
  <si>
    <t>7 cartillas publicadas.
8 tutoriales publicados.</t>
  </si>
  <si>
    <t xml:space="preserve">
Deficientes condiciones de algunas entidades para recibir la asistencia técnica.
</t>
  </si>
  <si>
    <t xml:space="preserve"> Incumplimiento de la asistencia técnica virtual  por parte del INCI .</t>
  </si>
  <si>
    <t>Información telefónica</t>
  </si>
  <si>
    <t xml:space="preserve">Socializar información a través de redes sociales </t>
  </si>
  <si>
    <t>Por el canal institucional de YouTube, ya se han publicado dos videos con temática dirigida a familias de personas con discapacidad visual.
Eventos virtuales con socialización sobre accesibilidad</t>
  </si>
  <si>
    <t>2 videos publicados.
3 eventos virtuales realizados.</t>
  </si>
  <si>
    <t>Falta de compromiso de las entidades para recibir asesoramiento por el  INCI a causa de la pandemia.</t>
  </si>
  <si>
    <t xml:space="preserve">Envió de documentos  por correo electrónico </t>
  </si>
  <si>
    <t>Realizar llamadas telefónicas a entidades y organizaciones</t>
  </si>
  <si>
    <t>Registro de llamadas telefónicas</t>
  </si>
  <si>
    <t>Número de llamadas realizadas</t>
  </si>
  <si>
    <t>Contacto mediante llamadas telefónicas para confirmar asesorías por parte de los profesionales a las entidades territoriales. No se tiene un registro oficial de las mismas documentado en un formato, puesto que la comunicación de ha realizado te teléfonos personas les en la modalidad  de trabajo desde casa .</t>
  </si>
  <si>
    <t>60  llamadas al mes</t>
  </si>
  <si>
    <t xml:space="preserve">Enviar correos electrónicos  a entidades y organizaciones </t>
  </si>
  <si>
    <t>Correo electrónico</t>
  </si>
  <si>
    <t>Número de correos electrónicos enviados</t>
  </si>
  <si>
    <t>Envío de  correos institucionales a las entidades territoriales   para hacer gestión, asesoría y acompañamiento.
Envío de correos con información pertinente para las organizaciones  de personas con discapacidad en lo relacionados con los planes
de desarrollo y otros temas de interés.
Se esta adelantando trabajo de campo en el marco del desarrollo de   una    investigación con Universidad Santo Tomás de Bucaramanga .</t>
  </si>
  <si>
    <t>150  correos al mes</t>
  </si>
  <si>
    <t xml:space="preserve">CENTRO CULTURAL </t>
  </si>
  <si>
    <t>Brindar servicios que permitan a las personas con discapacidad visual del  país,  acceder a la información, el conocimiento y a la cultura.</t>
  </si>
  <si>
    <t>Las condiciones generadas por la Pandemia no permiten  el desarrollo de las actividades.</t>
  </si>
  <si>
    <t>R5</t>
  </si>
  <si>
    <t>Incumplimiento  de los eventos  presenciales  dirigidos por  el centro cultural a entidades publicas, privadas y población en general.</t>
  </si>
  <si>
    <t>Incumplimiento de metas institucionales
Afectación de la imagen institucional
Aumento de quejas</t>
  </si>
  <si>
    <t>Programación virtual alterna</t>
  </si>
  <si>
    <t>Realización de Eventos y talleres  virtuales</t>
  </si>
  <si>
    <t>Definir cronograma de talleres  y eventos la modalidad virtual y hacer seguimiento a este</t>
  </si>
  <si>
    <t xml:space="preserve">Número de talleres  virtuales programadas </t>
  </si>
  <si>
    <t>Se programaron y realizaron 9 talleres de "Cómo interactuar con personas con discapacidad visual", dos conversatorios y dos talleres.</t>
  </si>
  <si>
    <t xml:space="preserve">13 talleres programados </t>
  </si>
  <si>
    <t>Poco interés de la población</t>
  </si>
  <si>
    <t>Eventos programados con base en expectativas de la población</t>
  </si>
  <si>
    <t>Definir programación de eventos acorde con expectativas y hacer seguimiento</t>
  </si>
  <si>
    <t>Ejecución de la Programación de eventos</t>
  </si>
  <si>
    <t xml:space="preserve">Número de  eventos programados </t>
  </si>
  <si>
    <t>Con base en las expectativas de los participantes, se definieron y programaron 13 talleres</t>
  </si>
  <si>
    <t xml:space="preserve">13 eventos programados </t>
  </si>
  <si>
    <t>Convocatorias inadecuadas</t>
  </si>
  <si>
    <t>Comunicación entre procesos</t>
  </si>
  <si>
    <t>Promoción por Inci radio,  redes sociales y pagina Web</t>
  </si>
  <si>
    <t xml:space="preserve">Difundir actividades por diferentes canales </t>
  </si>
  <si>
    <t>Correo electrónico - Publicación en la pagina web</t>
  </si>
  <si>
    <t>Número de actividades difundidas</t>
  </si>
  <si>
    <t>Se realizó la difusión de las actividades del Centro Cultural por redes sociales y por INCI Radio</t>
  </si>
  <si>
    <t>13 actividades difundidas</t>
  </si>
  <si>
    <t>Fallas  en el proveedor de internet  del INCI</t>
  </si>
  <si>
    <t>Imposibilidad para descargar los libros</t>
  </si>
  <si>
    <t xml:space="preserve">Monitoreo diario de servicio de la biblioteca </t>
  </si>
  <si>
    <t xml:space="preserve">Reemplazo inmediato en la plataforma del libro detectado con error _x000D_
</t>
  </si>
  <si>
    <t xml:space="preserve">Explicar al  usuario la situación </t>
  </si>
  <si>
    <t>Número de usuarios atendidos</t>
  </si>
  <si>
    <t>No hubo necesidad explicar a los usuarios porque no hubo problemas en las descargas de los libros</t>
  </si>
  <si>
    <t>Luisa Moreno</t>
  </si>
  <si>
    <t>libros subidos a la plataforma con errores</t>
  </si>
  <si>
    <t>Aplicaciones</t>
  </si>
  <si>
    <t>Pruebas aleatorias de libros subidos para verificar  descarga</t>
  </si>
  <si>
    <t>Implementar monitoreo  aleatorio a los libros antes de subir a la plataforma.</t>
  </si>
  <si>
    <t xml:space="preserve">Relación de libros monitoreados mensualmente . </t>
  </si>
  <si>
    <t>Número de libros monitoreados aleatoriamente.</t>
  </si>
  <si>
    <t xml:space="preserve">Se ha realizado el monitoreo aleatorio de 20 libros de la biblioteca virtual, para verificar su funcionamiento en la plataforma </t>
  </si>
  <si>
    <t>Eliana Uribe</t>
  </si>
  <si>
    <t>20 libros monitoreados aleatoriamente</t>
  </si>
  <si>
    <t>UNIDADES PRODUCTIVAS</t>
  </si>
  <si>
    <t xml:space="preserve">Producir y comercializar material especializado requerido por entidades públicas, privadas, personas ciegas y con baja visión contribuyendo con el acceso a la información de las personas con discapacidad visual. </t>
  </si>
  <si>
    <t>Baja calidad de los productos entregados</t>
  </si>
  <si>
    <t>Pérdida de clientes y por consiguiente disminución en los ingresos  de las unidades productivas</t>
  </si>
  <si>
    <t>Cumplimiento</t>
  </si>
  <si>
    <t>Incumplimiento de metas institucionales
Incumplimiento en las entregas a los usuarios
Reprocesos en la producción
Aumento de costos de producción</t>
  </si>
  <si>
    <t>5. Incumplimiento en las metas y objetivos institucionales afectando de forma grave la ejecución presupuestal.</t>
  </si>
  <si>
    <t>Programación anual de producción (SDT-120-FM-321)</t>
  </si>
  <si>
    <t>Realizar comunicado de suspensión del servicio</t>
  </si>
  <si>
    <t>Adquirir software para el costeo</t>
  </si>
  <si>
    <t>Se publicó el proceso de selección de mínima cuantía 058-2020: Se declaró inhabilitado al único proponente por incumplimiento en la evaluación técnica.
El 1 de Julio de 2020 se vuelve a lanzar el proceso de mínima cuantía N° 069-2020.</t>
  </si>
  <si>
    <t>Coordinador Unidades Productivas</t>
  </si>
  <si>
    <t>1 contrato en ejecución</t>
  </si>
  <si>
    <t>Incumplimiento de las condiciones comerciales de entrega y de características de productos</t>
  </si>
  <si>
    <t>Realizar seguimiento al plan de adquisiciones y a la programación anual de producción</t>
  </si>
  <si>
    <t>Seguimiento del plan de adquisiciones y la programación anual</t>
  </si>
  <si>
    <t xml:space="preserve">Número de seguimiento  del plan de adquisiciones </t>
  </si>
  <si>
    <t>Se realiza seguimiento al  plan de adquisiciones el cual se encuentra en un 50% de actividades comprometidas y de la programación anual de producción se encuentra en un 70% de cumplimiento</t>
  </si>
  <si>
    <t>1 seguimiento</t>
  </si>
  <si>
    <t>Fallas tecnológicas que afecten la prestación del servicio</t>
  </si>
  <si>
    <t>Mantenimientos preventivos</t>
  </si>
  <si>
    <t>Identificar y analizar no conformidades semestralmente</t>
  </si>
  <si>
    <t>Informe de análisis de no conformidades</t>
  </si>
  <si>
    <t>Número de  informes</t>
  </si>
  <si>
    <t>Se realiza seguimiento al plan de mejora de la tienda y se encuentra en un 100% de cumplimiento.
Actualización de procedimiento de la Tienda y de los formatos correspondientes</t>
  </si>
  <si>
    <t>Debilidad en la asesoría prestada</t>
  </si>
  <si>
    <t>Asignación de roles y responsabilidades en el equipo de trabajo de las unidades productivas</t>
  </si>
  <si>
    <t>Elaborar y hacer seguimiento al plan de mercadeo</t>
  </si>
  <si>
    <t>Informe  mensual  plan de mercadeo</t>
  </si>
  <si>
    <t xml:space="preserve">Cantidades de producción </t>
  </si>
  <si>
    <t xml:space="preserve">Se realizaron diversas actividades para cumplir con lo programado en el plan de mercadeo de las unidades productivas
Avance Imprenta: 70.95%
Avance Tienda: 56,67
Total avance unidades productivas : 63.81% </t>
  </si>
  <si>
    <t>6 informes</t>
  </si>
  <si>
    <t>Bajo inventario de insumos y materiales requeridos para el desarrollo de las actividades de las unidades productivas</t>
  </si>
  <si>
    <t>Aplicación de inventarios</t>
  </si>
  <si>
    <t>Capacitación a todos los miembros del equipo de las unidades productivas</t>
  </si>
  <si>
    <t>Asistir a capacitaciones y mantenimientos realizados</t>
  </si>
  <si>
    <t xml:space="preserve"> Seguimiento del PIC
Contratos ejecutados</t>
  </si>
  <si>
    <t>Número de capacitaciones asistidas</t>
  </si>
  <si>
    <t>Se realiza un mantenimiento correctivo a las máquinas impresoras Ricoh de la imprenta el 2-06-2020
Se envía manual de manejo de las máquinas Ricoh a todos los funcionarios y contratistas de la imprenta  en el mes de abril de 2020 para auto capacitación</t>
  </si>
  <si>
    <t>1 contrato</t>
  </si>
  <si>
    <t>PRODUCCIÓN RADIAL Y AUDIOVISUAL</t>
  </si>
  <si>
    <t>Producir y emitir contenidos radiales sobre los derechos de la población con discapacidad visual, familias y colectivos como apoyo a la asistencia técnica de la Entidad desde una plataforma virtual.</t>
  </si>
  <si>
    <t>Contratación no oportuna del servicio de streaming</t>
  </si>
  <si>
    <t>Suspensión temporal o parcial de la emisión radial.</t>
  </si>
  <si>
    <t xml:space="preserve">Inexistente oferta radial y/o audiovisual
Incumplimiento de metas institucionales
</t>
  </si>
  <si>
    <t>Realizar comunicado de suspensión del servicio radial y/o audiovisual</t>
  </si>
  <si>
    <t>Definir proceso de copias de seguridad para los producción radial y audiovisual</t>
  </si>
  <si>
    <t>Proceso documentado</t>
  </si>
  <si>
    <t>Número de proceso</t>
  </si>
  <si>
    <t xml:space="preserve">Copia en disco duro y diligenciamiento de formato de registro de producción y emisión </t>
  </si>
  <si>
    <t>5 carpetas con copia y 1 formato de febrero y hasta marzo 16 diligenciado.</t>
  </si>
  <si>
    <t>Ataque de agentes externos cibernéticos.</t>
  </si>
  <si>
    <t>Definir y hacer seguimiento al cronograma para la producción de contenidos audiovisuales</t>
  </si>
  <si>
    <t xml:space="preserve">Número de piezas audiovisuales producidas </t>
  </si>
  <si>
    <t xml:space="preserve">Ejecución del cronograma </t>
  </si>
  <si>
    <t>39 piezas audiovisuales</t>
  </si>
  <si>
    <t>Existe una memoria con la información y es manipulada por un funcionario</t>
  </si>
  <si>
    <t xml:space="preserve">Realizar el seguimiento de los contenidos radiales </t>
  </si>
  <si>
    <t>Número de seguimiento realizados</t>
  </si>
  <si>
    <t>mes a mes se hace seguimiento de la programación desarrollada por los grupos de trabajo INCIRadio para el cumplimiento de la parrilla de programación</t>
  </si>
  <si>
    <t xml:space="preserve">241 Audios realizados y emitidos por la emisora </t>
  </si>
  <si>
    <t>Realizar dos entrenamientos a los colaboradores de la emisora para la realización de programas de la parrilla</t>
  </si>
  <si>
    <t xml:space="preserve"> PIC- Contratos ejecutados</t>
  </si>
  <si>
    <t>En marzo se realizo capacitación sobre habilidades comunicativas</t>
  </si>
  <si>
    <t>1 capacitación a funcionarios de la Entidad</t>
  </si>
  <si>
    <t>GESTIÓN DOCUMENTAL</t>
  </si>
  <si>
    <t>Garantizar una Gestión Documental eficiente y efectiva, durante todo el clico de vida de los documentos.</t>
  </si>
  <si>
    <t>Incumplimiento de controles definidos</t>
  </si>
  <si>
    <t>Inadecuada gestión de la documentación e información de la entidad</t>
  </si>
  <si>
    <t>Operativo</t>
  </si>
  <si>
    <t xml:space="preserve">Pérdida total o parcial de la información institucional ubicada en el archivo central
Sentencias o Actos Administrativos que condenen o sancionen a la Entidad 
</t>
  </si>
  <si>
    <t>Fumigación y limpieza del espacio destinado para el archivo</t>
  </si>
  <si>
    <t xml:space="preserve">Aplicar la normatividad relacionada con la recuperación de documentos perdidos establecida por el Archivo General de la Nación 
En caso de daño se adelantarán las medidas técnicas para la recuperación de la información </t>
  </si>
  <si>
    <t>Elaborar el Cuadro de Clasificación Documental – CCD</t>
  </si>
  <si>
    <t>Responsable Proceso Gestión Documental</t>
  </si>
  <si>
    <t>Documento de Cuadro de Clasificación Documental</t>
  </si>
  <si>
    <t>Cuadro de Clasificación documental realizado</t>
  </si>
  <si>
    <t>Cada uno de los procesos se encuentra realizando actualización de los documentos del SIG, para la posterior actualización de los cuadros de clasificación documental</t>
  </si>
  <si>
    <t>Luz Hedy Ortiz Torres</t>
  </si>
  <si>
    <t>Perdida de confidencialidad</t>
  </si>
  <si>
    <t>Registro de los documentos que se prestan</t>
  </si>
  <si>
    <t>Elaborar Tabla de Retención Documental – TRD</t>
  </si>
  <si>
    <t>Tablas de Retención Documental</t>
  </si>
  <si>
    <t>Tablas de retención documental elaborada</t>
  </si>
  <si>
    <t>Cada uno de los procesos se encuentra realizando actualización de los documentos del SIG, para la posterior actualización de las Tablas de Retención Documental</t>
  </si>
  <si>
    <t>Lineamientos insuficientes</t>
  </si>
  <si>
    <t>Planilla de control de salida de expediente, para cualquier asunto de trámite.</t>
  </si>
  <si>
    <t>Realizar el inventario Documental de los archivos de gestión correspondiente a cada una de las áreas.</t>
  </si>
  <si>
    <t>Inventario Documental</t>
  </si>
  <si>
    <t>Inventario Documental elaborado</t>
  </si>
  <si>
    <t>Cada una de las áreas realizo actualización y envió de los inventarios documentales de sus archivos de gestión.</t>
  </si>
  <si>
    <t>Deterioro o pérdida de la documentación del archivo de la entidad.</t>
  </si>
  <si>
    <t>Capacitaciones en gestión secretarial, cuidado y uso de los documentos, aplicación de  TRD</t>
  </si>
  <si>
    <t>Implementar y hacer seguimiento al Plan Institucional de Archivos- PINAR</t>
  </si>
  <si>
    <t>Seguimiento del PINAR</t>
  </si>
  <si>
    <t>Número de seguimientos del PINAR</t>
  </si>
  <si>
    <t>Se realiza seguimiento y control al Plan Institucional de archivos</t>
  </si>
  <si>
    <t xml:space="preserve">Insuficiente personal idóneo </t>
  </si>
  <si>
    <t xml:space="preserve">Inventarios documentales actualizados , Archivos de Gestión </t>
  </si>
  <si>
    <t>Formular, implementar y hacer seguimiento al plan de conservación documental</t>
  </si>
  <si>
    <t>Seguimiento del Plan de Conservación Documental</t>
  </si>
  <si>
    <t>Número de seguimientos del Plan de Conservación Documental</t>
  </si>
  <si>
    <t>Se realiza seguimiento y control al Plan Conservación Documental</t>
  </si>
  <si>
    <t>Dificultades técnicas en las plataformas</t>
  </si>
  <si>
    <t>ORFEO</t>
  </si>
  <si>
    <t>Modificación no Autorizada</t>
  </si>
  <si>
    <t xml:space="preserve">Asistencia Técnica aplicativo Gestión Documental </t>
  </si>
  <si>
    <t xml:space="preserve">Participar en asistencia técnica del aplicativo de Gestión Documental </t>
  </si>
  <si>
    <t>Listados de asistencia</t>
  </si>
  <si>
    <t>Se realiza capacitación de ORFEO a jefes y secretarias relacionado con su gestión  y uso.</t>
  </si>
  <si>
    <t>ADMINISTRATIVO</t>
  </si>
  <si>
    <t>Recurso humano insuficiente o no calificado</t>
  </si>
  <si>
    <t>Inoportuna gestión e información de los bienes muebles, inmuebles, de consumo y la prestación de servicios</t>
  </si>
  <si>
    <t xml:space="preserve"> 
Perdida de elementos por falta de control
No ejecución de actividades inherentes a la gestión de los inmuebles
Represamiento de elemento en el almacén 
Reprocesos
Inventarios desactualizados con información no confiable
Insuficiencia de espacio en el almacén</t>
  </si>
  <si>
    <t>3. Credibilidad o imagen / Imagen institucional afectada en el orden nacional o regional por retrasos en la prestación del servicio a los usuarios o ciudadanos.</t>
  </si>
  <si>
    <t>3. Moderado</t>
  </si>
  <si>
    <t>Programación anual de cronograma de inventarios</t>
  </si>
  <si>
    <t xml:space="preserve">Plan de depuración, con el equipo de trabajo pertinente, de las diferencias o errores evidenciados en los informes para realizar los ajustes necesarios y lograr información veraz. </t>
  </si>
  <si>
    <t>Formular, implementar y realizar seguimiento trimestral  del Plan de Austeridad</t>
  </si>
  <si>
    <t>Coordinador Proceso financiero y administrativo</t>
  </si>
  <si>
    <t>Plan de Austeridad publicado en la pagina Web</t>
  </si>
  <si>
    <t>Número de seguimientos realizados al Plan de Austeridad</t>
  </si>
  <si>
    <t>El 3/07/2020 se realizó el seguimiento del Plan de Austeridad y Gestión Ambiental para el segundo trimestre de 2020</t>
  </si>
  <si>
    <t>Identificación inadecuada de los requerimientos de los procesos</t>
  </si>
  <si>
    <t>Identificación de necesidades, para solicitar incorporar en el Plan de adquisiciones y ejecución del proceso contractual</t>
  </si>
  <si>
    <t xml:space="preserve">Elaborar, implementar y realizar seguimiento trimestral  del cronograma de Inventarios </t>
  </si>
  <si>
    <t>Archivo de Excel reportado a planeación.</t>
  </si>
  <si>
    <t>Número de seguimientos realizados al Cronograma de Inventarios</t>
  </si>
  <si>
    <t>El 3/07/2020 se realizó el seguimiento del Cronograma de Inventarios para el segundo trimestre de 2020</t>
  </si>
  <si>
    <t>Elementos y bienes dados de baja que permanecen por mucho tiempo en el almacén</t>
  </si>
  <si>
    <t>Diseño del proceso</t>
  </si>
  <si>
    <t xml:space="preserve">
Revisión semestral de los bienes a dar de baja y los que ya están dados de baja para gestionar su salida de la Entidad, a través de lo aprobado  desde el comité de bajas para ordenar la destrucción o destino final de los bienes</t>
  </si>
  <si>
    <t>Asistir a capacitación técnica para el adecuado uso del aplicativo</t>
  </si>
  <si>
    <t>Listado de asistencia</t>
  </si>
  <si>
    <t>El 5 y 11 de marzo se llevo a cabo en el salón Braille capacitaciones con la Ingeniera Gloria Amparo Martinez de Software House.
El 2, 9 y 16 de marzo y el 30 de junio se realizaron reuniones entre los responsables de almacén y el área de contabilidad para realizar depuración de información de inventarios de acuerdo a las capacitaciones recibidas por la ingeniera Gloria Amparo Martinez.</t>
  </si>
  <si>
    <t>Dificultades técnicas en las plataformas de administración de inventarios</t>
  </si>
  <si>
    <t>Plataforma de Inventarios</t>
  </si>
  <si>
    <t>Asistencia técnica externa (contrato servicios)
Seguimiento del cumplimiento de las obligaciones del contratista</t>
  </si>
  <si>
    <t>FINANCIERO</t>
  </si>
  <si>
    <t>Proveer y controlar los recursos presupuestales, financieros y contables para el cumplimiento de los objetivos institucionales.</t>
  </si>
  <si>
    <t>Información inoportuna con incidencia contable por parte de los procesos que generan información económica</t>
  </si>
  <si>
    <t>Inconsistencias en la información  financiera en términos de  revelación, pertinencia, confiabilidad y oportunidad</t>
  </si>
  <si>
    <t>Incumplimiento de la normativa vigente.
Sanciones Administrativas, Disciplinarias, otras por parte de los entes de control.
Pérdida de credibilidad y confiabilidad
Reportes de información incompleta o errónea</t>
  </si>
  <si>
    <t>Correos electrónicos solicitando el envío de la información oportunamente a los procesos  de producción y mercadeo social, gestión contractual, gestión humana e inventarios.</t>
  </si>
  <si>
    <t>Elaborar lista de chequeo de cierre contable mensual, trimestral y anual</t>
  </si>
  <si>
    <t>Contador Entidad
Coordinador Proceso financiero y administrativo</t>
  </si>
  <si>
    <t>Lista de chequeo</t>
  </si>
  <si>
    <t>Lista de chequeo elaborada</t>
  </si>
  <si>
    <t>Cierres mensuales y trimestrales de acuerdo a las fechas de cierre estipuladas por el SIIF y la contaduría.
Se realizo la lista de chequeo mensual (5) y trimestral (1) hasta el mes de mayo, teniendo en cuenta que el cierre para el mes de junio esta programada para el 20 de junio.</t>
  </si>
  <si>
    <t xml:space="preserve"> Procedimiento de costeo Insuficiente en la producción de material impreso especializado de la Imprenta</t>
  </si>
  <si>
    <t>Revisión de las remisiones y comprobantes de salida presentadas por el área de Unidades productivas donde se definen los costos de los materiales producidos.
Acompañamiento al grupo de Unidades Productivas en las presentaciones de software de costeo para adquisición.</t>
  </si>
  <si>
    <t xml:space="preserve">Realizar seguimiento al Plan de Adiciones donde se reporta a diario el registro de CDP y RP </t>
  </si>
  <si>
    <t>Técnico con funciones de Presupuesto
Coordinador Proceso financiero y administrativo</t>
  </si>
  <si>
    <t>Plan de Adquisiciones actualizado con el registro</t>
  </si>
  <si>
    <t>Número de seguimientos al Plan de Adquisiciones actualizado con la ejecución presupuestal</t>
  </si>
  <si>
    <t>Diariamente una vez se generan los CDP se realiza el cruce con el plan de adquisiciones, sin embargo al final de cada mes vuelve a realizarse una revisión la cual es validada por el área de planeación.</t>
  </si>
  <si>
    <t>Insuficiente soportes para la generación de ajustes contables</t>
  </si>
  <si>
    <t>Implementación de archivo físico de comprobantes contables con su respectivo soporte de estricto cumplimiento.</t>
  </si>
  <si>
    <t>Socializar trimestral el seguimiento a la Ejecución Presupuestal para una oportuna toma de decisiones</t>
  </si>
  <si>
    <t>informe de seguimiento de la ejecución presupuestal en la WEB</t>
  </si>
  <si>
    <t>Número de seguimientos a la ejecución presupuestal</t>
  </si>
  <si>
    <t xml:space="preserve">Se elaboro el 30/06/2020 el Informe de Ejecución Presupuestal  con corte al segundo trimestre del 2020 </t>
  </si>
  <si>
    <t>Incorrecta ejecución presupuestal</t>
  </si>
  <si>
    <t>Económico y Financiero</t>
  </si>
  <si>
    <t xml:space="preserve">Revisión de los soportes para la expedición de CDP y RP para la correcta elaboración.
Cruce entre la ejecución del plan de adquisiciones con la ejecución presupuestal de SIIF para la identificación de posibles errores. </t>
  </si>
  <si>
    <t>Elaborar y publicar trimestralmente el Informe de Ejecución presupuestal</t>
  </si>
  <si>
    <t>Informe de Ejecución presupuestal</t>
  </si>
  <si>
    <t>Se elaboro el 30/06/2020 el informe de Ejecución Presupuestal  con corte al segundo trimestre del 2020</t>
  </si>
  <si>
    <t>Errónea asignación de recursos mensuales al PAC</t>
  </si>
  <si>
    <t>Envío correo solicitando a los supervisores de los contratos los pagos a programar.
Consolidación y verificación presupuestal previa a la programación del PAC, para hacer una destinación adecuada de los recursos.</t>
  </si>
  <si>
    <t>Realizar conciliaciones de las cuentas de incapacidades con el proceso de gestión Humana</t>
  </si>
  <si>
    <t>Funcionarios área financiera -Coordinador Proceso financiero y administrativo -Funcionarios recursos Humanos</t>
  </si>
  <si>
    <t>Número de conciliaciones realizadas</t>
  </si>
  <si>
    <t>Reunión con la coordinadora del Grupo de Gestión Humana y el equipo de nomina
Correos electrónicos con entrega de informe, requerimiento de información para depuración de incapacidades, y respuestas de requisiciones. 
(8/03/2020; 30/04/2020; 21/05/2020; 5/06/2020; 30/06/2020)</t>
  </si>
  <si>
    <t>2 Reuniones
8 correos</t>
  </si>
  <si>
    <t>Dificultades técnicas en SIIF</t>
  </si>
  <si>
    <t>Plataforma SIIF</t>
  </si>
  <si>
    <t>Seguimiento de la falla presentada en las líneas de soporte de SIIF y con los ingenieros de sistemas de la Entidad si es necesario</t>
  </si>
  <si>
    <t>Participar en las capacitaciones de asistencia técnica de SIIF</t>
  </si>
  <si>
    <t>Capacitación Gestión de Viáticos - 3 funcionarios
Capacitación REPORTES, CONSULTAS Y PROCESOS DEL MACROPROCESO CONTABLE -1 funcionario
CAPACITACIÓN VIRTUAL REGISTRO ANTEPROYECTO- 1 funcionario
capacitación CADENA BÁSICA FINANCIERA USUARIOS NUEVOS - 1 contratista
Capacitación Virtual ADMINISTRACIÓN DE PAC  - 1 contratista</t>
  </si>
  <si>
    <t>Funcionarios área financiera -Coordinador Proceso financiero y administrativo -Funcionarios ren general</t>
  </si>
  <si>
    <t>5 ( 30/01/2020; 20/02/2020; 05/03/2020; 09/03/2020
11/06/2020)</t>
  </si>
  <si>
    <t>GESTIÓN JURÍDICA</t>
  </si>
  <si>
    <t>Vencimiento inoportuno de términos establecidos en la ley para el tramite de los diferentes recursos</t>
  </si>
  <si>
    <t xml:space="preserve">
Recursos, conceptos, Derechos de Petición y respuestas sin tener fundamento jurídico suficiente y/o contestados de forma extemporánea </t>
  </si>
  <si>
    <t>Gerencial</t>
  </si>
  <si>
    <t>Sentencias o Actos Administrativos que condenen o sancionen a la Entidad 
Impacto económico, financiero, daño antijurídico y detrimento patrimonial.
Investigaciones disciplinarias; fiscales y/o penales
Pérdida de credibilidad en la entidad</t>
  </si>
  <si>
    <t>Registro de solicitudes que requieren asistencia jurídica</t>
  </si>
  <si>
    <t xml:space="preserve">Trámite ante Ministerio de Hacienda para adelantar el pago 
Procesos disciplinarios </t>
  </si>
  <si>
    <t>Realizar la sustanciación y apoyo profesional para la defensa jurídica y gestión dentro de los procesos judiciales del INCI en las diferentes jurisdicciones y reportar los avances al subcomité de defensa sectorial del Ministerio Educación Nacional</t>
  </si>
  <si>
    <t>Reportes los avances</t>
  </si>
  <si>
    <t>Número de gestiones jurídicas realizadas</t>
  </si>
  <si>
    <t>El 04 de junio de 2020 se en envía el reporte de mayo  con radicado 20201020011801 al subcomité de defensa sectorial del MIN</t>
  </si>
  <si>
    <t>Abogada contratista - OAJ 
Jefe de la Oficina Jurídica</t>
  </si>
  <si>
    <t>Perdida de documentos o expedientes</t>
  </si>
  <si>
    <t>Seguimiento de las demandas, tutelas y requerimiento jurídicos</t>
  </si>
  <si>
    <t>Seguimiento mensuales de los procesos judiciales en el comité de conciliación</t>
  </si>
  <si>
    <t>Informe de seguimiento</t>
  </si>
  <si>
    <t>Número de seguimientos realizados</t>
  </si>
  <si>
    <t>Los días 17 y 30 de junio el comité de conciliación se reunió en dos sesiones, con el fin de hacer el seguimiento correspondiente a los procesos judiciales activos de la entidad</t>
  </si>
  <si>
    <t xml:space="preserve">Desactualización en la información registrada en el normograma y desconocimiento de la normatividad señalada </t>
  </si>
  <si>
    <t>Responsables del proceso</t>
  </si>
  <si>
    <t>Ejecución del cronograma para promover con los supervisores la gestión para el saneamiento de los 18 comodatos</t>
  </si>
  <si>
    <t>Informe de la ejecución del cronograma</t>
  </si>
  <si>
    <t>El día 27 de mayo de 2020 se llevo acabo la  mesa técnica para establecer cronograma de liquidación de los comodatos pendientes.</t>
  </si>
  <si>
    <t>Insuficiente personal idóneo y comprometido con la gestión jurídica</t>
  </si>
  <si>
    <t>Mantener actualizado el Normograma  y  pagina web trimestralmente</t>
  </si>
  <si>
    <t>Normograma publicado actualizado</t>
  </si>
  <si>
    <t>Terminado el plazo el 18 de junio de 2020 para que cada área entregara la actualización del normograma, el área jurídica inicia la verificación de cada norma, apoyada por los líderes de proceso y consolida en una sola matriz, todos los cambios,  que será remitida a Planeación  en la primera semana de julio para ser publicada.</t>
  </si>
  <si>
    <t>Ausencia de Integridad y ética de los colaboradores del proceso</t>
  </si>
  <si>
    <t xml:space="preserve">Realizar seguimiento trimestral de la política de prevención del daño antijurídico </t>
  </si>
  <si>
    <t xml:space="preserve">Informe de seguimiento  </t>
  </si>
  <si>
    <t>Mediante Resolución No 20201020000553 del 29 de mayo de 2020 se aprobó Política de Prevención del Daño Antijuridico 2020-2021, la cual fue socializada pro correo electrónico.</t>
  </si>
  <si>
    <t>GESTIÓN CONTRACTUAL</t>
  </si>
  <si>
    <t xml:space="preserve">Insatisfacción de las necesidades internas del instituto por una deficiente planeación y gestión contractual </t>
  </si>
  <si>
    <t>Detrimento Patrimonial. 
Investigaciones disciplinarias; fiscales y/o penales. 
Necesidades de la entidad no satisfechas. 
Pérdida de credibilidad en la entidad.</t>
  </si>
  <si>
    <t>Control de los trámites a través del formato de registro solicitudes de contratación</t>
  </si>
  <si>
    <t xml:space="preserve">Proceso disciplinario y penal </t>
  </si>
  <si>
    <t>Capacitar a los funcionarios que ejercerán labores de supervisión de los contratos en las diferentes etapas contractuales</t>
  </si>
  <si>
    <t>Número de supervisores capacitados</t>
  </si>
  <si>
    <t>Pendiente por realizar</t>
  </si>
  <si>
    <t>Jefe de la Oficina Jurídica</t>
  </si>
  <si>
    <t>Insuficiente personal idóneo y comprometido con la gestión contractual</t>
  </si>
  <si>
    <t xml:space="preserve">Revisión de toda la Documentación por parte de la Oficina Asesora Jurídica. </t>
  </si>
  <si>
    <t>Asistir a las reuniones de seguimiento al Plan Anual de Adquisiciones</t>
  </si>
  <si>
    <t>Número de reuniones del PAA asistidas</t>
  </si>
  <si>
    <t>Estas acción se realiza de manera conjunta con la OAP, razón por la cual se esta a la espera de la reprogramación del seguimiento que estaba programado para el día 17 de junio de 2020</t>
  </si>
  <si>
    <t>Estudios previos y/o pliegos de condiciones estructurados sin tener en cuenta la Normatividad vigente.</t>
  </si>
  <si>
    <t>Proceso gestión contractual con su procedimiento, guías  y formatos establecidos.</t>
  </si>
  <si>
    <t>Capacitar a los referentes técnicos que apoyan en la elaboración de los documentos pre-contractuales</t>
  </si>
  <si>
    <t>Número de referentes técnicos capacitados</t>
  </si>
  <si>
    <t xml:space="preserve"> Aplicar una modalidad de selección diferente a la que por Ley corresponda para adquirir determinado bien o servicio. </t>
  </si>
  <si>
    <t>Seguimiento del plan de adquisiciones</t>
  </si>
  <si>
    <t>Asistir a capacitaciones en temas de contratación</t>
  </si>
  <si>
    <t>En el mes de junio de 2020 los funcionarios de la OAJ, no asistieron a ninguna capacitación en temas de contratación</t>
  </si>
  <si>
    <t>Deficiencia identificación de las necesidades en la planeación de las áreas requirentes para la programación de solicitudes de bienes y /o servicios.</t>
  </si>
  <si>
    <t>Reunión con los diferentes supervisores y jefes de dependencia para revisar los trámites adelantados</t>
  </si>
  <si>
    <t>GESTIÓN HUMANA</t>
  </si>
  <si>
    <t xml:space="preserve">Falta de control y seguimiento para la elaboración de la nomina, prestaciones sociales y parafiscales entre el servidor líder de nomina y el proveedor de la misma </t>
  </si>
  <si>
    <t>R14</t>
  </si>
  <si>
    <t>Errores en liquidación de nómina, prestaciones sociales y  parafiscales.</t>
  </si>
  <si>
    <t>Servidores con errores en la liquidación de sus prestaciones sociales que pueden ocasionar efecto domino. _x000D_
Demandas por errores en la liquidación de las prestaciones sociales _x000D_
Afectaciones en el pago de la nomina.</t>
  </si>
  <si>
    <t>4. Integridad Información/Mayor</t>
  </si>
  <si>
    <t>Comparar la liquidación de nómina en Excel  con los valores que arroja el aplicativo .</t>
  </si>
  <si>
    <t>Comparar los resultados que arroja el aplicativo de nomina  con la nomina el el formato Excel</t>
  </si>
  <si>
    <t>Coordinador de Gestión Humana</t>
  </si>
  <si>
    <t>nomina aprobada</t>
  </si>
  <si>
    <t>Cantidad de nominas aprobadas</t>
  </si>
  <si>
    <t>Se elaboro la nomina el Excel de los meses de Enero a Junio con el fin de generar comparaciones.</t>
  </si>
  <si>
    <t xml:space="preserve">Alexander Caro / Ferney Gaviria </t>
  </si>
  <si>
    <t>Desconocimiento del servidor  sobre la parametrización de la nomina, prestaciones sociales y parafiscales en el aplicativo</t>
  </si>
  <si>
    <t xml:space="preserve">Revisión de la nomina , prestaciones sociales y parafiscales, por el área de Gestión Administrativa y Financiera </t>
  </si>
  <si>
    <t>Asistir a capacitación sobre la parametrización en el aplicativo de la nomina, seguridad social y parafiscales.</t>
  </si>
  <si>
    <t>Servidor encargado de la elaboración de la nomina</t>
  </si>
  <si>
    <t>Se programo capacitación con el proveedor de web-Safi para el día 09 de julio/2020</t>
  </si>
  <si>
    <t>Errores de Digitación al momento de cargar las novedades de nomina</t>
  </si>
  <si>
    <t xml:space="preserve">Soporte Técnico  por el proveedor de la nomina </t>
  </si>
  <si>
    <t xml:space="preserve">Diligenciar el formato de novedades de nomina de manera mensual </t>
  </si>
  <si>
    <t>Formato de novedades diligenciado</t>
  </si>
  <si>
    <t>Número de novedades reportadas</t>
  </si>
  <si>
    <t>En los meses de enero a junio se elaboró un cuadro novedades con el fin de realizar comparaciones y evitar errores</t>
  </si>
  <si>
    <t>No se elabora un perfil de cargo antes de la vinculación del servidor publico.</t>
  </si>
  <si>
    <t xml:space="preserve">Vinculación de un Servidor Publico en nombramiento  provisional  que no cumpla con los requisitos del cargo </t>
  </si>
  <si>
    <t>Inconvenientes en la ejecución del Plan Estratégico de Recursos Humanos._x000D_
Incumplimientos de la normatividad en lo referente a situaciones administrativas _x000D_
"Incumplimiento de la normatividad vigente y 
Sanciones Administrativas, Disciplinarias, otras por parte de los entes de control."</t>
  </si>
  <si>
    <t>5. Legal / Intervención por parte de un ente de control u otro ente regulador.</t>
  </si>
  <si>
    <t>Informe de perfil antes de  la vinculación del Servidor publico en nombramiento provisional.</t>
  </si>
  <si>
    <t xml:space="preserve">Realizar el Informe de Perfil al momento de la vinculación </t>
  </si>
  <si>
    <t>Informe de Perfil diligenciado</t>
  </si>
  <si>
    <t>Número de perfiles elaborados/ Número de funcionarios vinculados</t>
  </si>
  <si>
    <t>En junio se adoptó el formato de informe de perfil para  evaluar los requisitos del empleo , antes de la vinculación de algún servidor.</t>
  </si>
  <si>
    <t xml:space="preserve">Andrea Cuadros </t>
  </si>
  <si>
    <t xml:space="preserve">no existe un proceso de reclutamiento y selección de personal para empleos provisionales </t>
  </si>
  <si>
    <t xml:space="preserve">Elaboración de pruebas técnicas de conocimiento </t>
  </si>
  <si>
    <t>Actualizar el procedimiento de Reclutamiento y Selección para nombramientos de carácter provisional</t>
  </si>
  <si>
    <t>Procedimiento actualizado</t>
  </si>
  <si>
    <t>No hay avance a la fecha</t>
  </si>
  <si>
    <t xml:space="preserve">No se realizan pruebas de conocimiento antes de la  vinculación de lo Servidores con nombramiento provisional </t>
  </si>
  <si>
    <t>Asesorías con el DAFP, antes de realizar alguna situación administrativa.</t>
  </si>
  <si>
    <t>Elaborar pruebas técnicas de conocimiento a los candidatos que van a ocupar empleo en provisionalidad.</t>
  </si>
  <si>
    <t>Pruebas técnicas realizadas</t>
  </si>
  <si>
    <t>Número de pruebas técnicas realizadas/ Número de funcionarios vinculados</t>
  </si>
  <si>
    <t>INFORMATICA Y TÉCNOLOGIA</t>
  </si>
  <si>
    <t xml:space="preserve">Gestionar  los recursos de las tecnologías de la información y comunicaciones para soportar las operaciones institucionales en un marco de confidencialidad, disponibilidad e integridad de la información mediante la administración de la plataforma tecnológica institucional y la prestación del soporte técnico requerido						</t>
  </si>
  <si>
    <t>Daño en los servidores</t>
  </si>
  <si>
    <t>R15</t>
  </si>
  <si>
    <t>Perdida de la información_x000D_
y/o confidencialidad de esta</t>
  </si>
  <si>
    <t>Seguridad Digital</t>
  </si>
  <si>
    <t xml:space="preserve">Interrupción de las labores
Inoperatividad para realizar funciones </t>
  </si>
  <si>
    <t>Formulación del PETI</t>
  </si>
  <si>
    <t>Ventana de mantenimiento en la pagina web</t>
  </si>
  <si>
    <t>Asistir a capacitaciones sobre nuevas técnicas para brindar seguridad a la información</t>
  </si>
  <si>
    <t>Profesionales proceso informática</t>
  </si>
  <si>
    <t>Hemos recibido invitación de MinTIC y se ha participado en :
Teletrabajo y gobierno digital
Innovación tiempos de crisis (big data y transformación
Nueva versión Portal Gov.co
Desafíos de educación en tiempos de crisis
Finanzas seguras ciberfraude entidades publicas 
Índice de Gobierno Digital
VMware Cloud</t>
  </si>
  <si>
    <t>Capacitaciones Virtuales donde se participó</t>
  </si>
  <si>
    <t xml:space="preserve">Incumplimiento de los controles </t>
  </si>
  <si>
    <t>Backup´s de servidores almacenados en la SAN</t>
  </si>
  <si>
    <t>Actualizar el sistema operativo</t>
  </si>
  <si>
    <t>informe</t>
  </si>
  <si>
    <t>Sistema operativo actualizado</t>
  </si>
  <si>
    <t xml:space="preserve">Se inicio proceso contractual para actualizar y mantener:
Mantenimiento preventivo y correctivo por horas,  de equipos de redes WI-FI AP, Switch Core y Borde, controladoras  relacionadas, actualización, implementaciones, configuraciones de propiedad del INCI. 
Adquisición de Licencias Firewall.  
Servicio de mantenimiento MV y actualización SERVERCENTER . 
Servicio de mantenimiento y ajustes a IPv6 - Incluye permanencia en "LACNIC".  
Soporte de Directorio activo. 
Soporte de Firewall.
Mantenimiento servidor y actualización sistema telefónico IP – Elastix.  </t>
  </si>
  <si>
    <t>Sistema Operativo en Actualización</t>
  </si>
  <si>
    <t xml:space="preserve">Ataques cibernéticos </t>
  </si>
  <si>
    <t>Firewall que controla el acceso de una computadora a la red y el acceso externo a la red del INCI</t>
  </si>
  <si>
    <t>Adelantar campañas de prevención de ataque cibernéticos</t>
  </si>
  <si>
    <t>Informe</t>
  </si>
  <si>
    <t>Número de campañas realizadas</t>
  </si>
  <si>
    <t>Se ha enviado a través de correo INCILista:
Correo Malicioso Suplantación DIAN
Correo Malicioso Suplantación DNP programa Ingreso Solidario
Correo malicio socitación a una prueba obligatoria COVID-19
Correo pishing  comunicado urgente Minsalud
Correo malware ayudas por parte del Gobierno Nacional</t>
  </si>
  <si>
    <t>Campaña información ataques ciberneticos</t>
  </si>
  <si>
    <t>Daño de los equipos</t>
  </si>
  <si>
    <t>Claves de acceso para ingresar a los sistemas</t>
  </si>
  <si>
    <t>Formular e implementar el  procedimiento para realizar el back up</t>
  </si>
  <si>
    <t>Procedimiento documentado</t>
  </si>
  <si>
    <t>Procedimiento de  back up documentado</t>
  </si>
  <si>
    <t>Se cuenta con el procedimiento de Back Up, debiendo realizar su revisión para ajustes si fuese necesario</t>
  </si>
  <si>
    <t>Procedimiento Bach Up para revisión</t>
  </si>
  <si>
    <t>Fallas humanas</t>
  </si>
  <si>
    <t>Backus de servidores almacenados en la SAN</t>
  </si>
  <si>
    <t>Socializar propuesta para back up de los equipos de cómputo asignados a los funcionarios</t>
  </si>
  <si>
    <t>Número de funcionarios  que asistieron a la socialización</t>
  </si>
  <si>
    <t>No se ha adelantado acción hasta tanto se surta la revisión del procedimiento</t>
  </si>
  <si>
    <t>SERVICIO AL CIUDADANO</t>
  </si>
  <si>
    <t xml:space="preserve"> Dar servicio y orientación oportuna, verás y efectiva a las solicitudes de los ciudadanos  tanto internas como externas de acuerdo con las disposiciones legales vigentes.</t>
  </si>
  <si>
    <t>Incremento inesperado en el volumen de PQRSD</t>
  </si>
  <si>
    <t>R16</t>
  </si>
  <si>
    <t>Orientación inadecuada para los usuarios
Incumplimiento de los términos de ley para la gestión de requerimientos</t>
  </si>
  <si>
    <t>Incumplimiento de la normatividad vigente.
Sanciones Administrativas, Disciplinarias, otras por parte de los entes de control.
Aumento de Tutelas interpuesta a la entidad</t>
  </si>
  <si>
    <t>Seguimiento mensual al cumplimientos de los tiempos legales establecidos para dar respuesta a las PQRS</t>
  </si>
  <si>
    <t>Adelantar acciones legales pertinentes de acuerdo con la PQRSD no contestada oportunamente</t>
  </si>
  <si>
    <t>Capacitar a los funcionarios en la normatividad definida</t>
  </si>
  <si>
    <t>Funcionario de Oficina de servicio al ciudadano</t>
  </si>
  <si>
    <t>Número de funcionarios capacitados</t>
  </si>
  <si>
    <t>El 31 de marzo del 2020 se envió correo electrónico por INCI lista de los términos de respuesta en el mes de marzo
Se ha realizado seguimiento de PQRSD de marzo, abril, mayo, junio.
Pendiente capacitación durante el segundo semestre de 2020</t>
  </si>
  <si>
    <t>Andrea Cuadros</t>
  </si>
  <si>
    <t>Insuficiente personal idóneo y comprometido en servicio al ciudadano</t>
  </si>
  <si>
    <t>Protocolo de servicio al ciudadano establecido</t>
  </si>
  <si>
    <t>Identificar y analizar las PQRSD no resueltas en los tiempos definidos</t>
  </si>
  <si>
    <t xml:space="preserve"> Documento de análisis de PRSD</t>
  </si>
  <si>
    <t>Número de análisis realizados</t>
  </si>
  <si>
    <t>Seguimiento PQRSD realizado durante el primer semestre de 2020, realizado semanalmente</t>
  </si>
  <si>
    <t>María Cruz</t>
  </si>
  <si>
    <t>4 seguimientos durante el semestre de 2020</t>
  </si>
  <si>
    <t>Inoportuna gestión de PQRSD</t>
  </si>
  <si>
    <t>Proceso de servicio al ciudadano establecido</t>
  </si>
  <si>
    <t>Elaborar y socializar la Política de servicio al ciudadano</t>
  </si>
  <si>
    <t>Documento de Política de servicio al ciudadano
Listados de asistencia</t>
  </si>
  <si>
    <t>Porcentaje Documento de Política de servicio al ciudadana elaborada y socializada</t>
  </si>
  <si>
    <t>El 30 de junio de 2020 se elaboro la POLICITA DE SERVICIO AL CIUDADANO, publicada en la página de el INCI enlace : http://www.inci.gov.co/transparencia/61-politicas-y-lineamientos-2020
Queda pendiente la socialización</t>
  </si>
  <si>
    <t>Dificultades técnicas que no permiten el envío o publicación de la información</t>
  </si>
  <si>
    <t>ORFEO, página web</t>
  </si>
  <si>
    <t xml:space="preserve">Atención de las PQRSD recibidas </t>
  </si>
  <si>
    <t>EVALUACIÓN Y MEJORAMIENTO INSTITUCIONAL</t>
  </si>
  <si>
    <t xml:space="preserve">Evaluar la efectividad del sistema de control interno del INCI mediante el seguimiento y medición de la eficiencia, eficacia y efectividad de la gestión institucional, los procesos, la ejecución de los planes, programas y proyectos, con el fin de generar recomendaciones que orienten y contribuyan al mejoramiento de la entidad, así como a su cumplimiento misional. </t>
  </si>
  <si>
    <t>Inadecuada proyección del Plan Anual de auditoría</t>
  </si>
  <si>
    <t>R17</t>
  </si>
  <si>
    <t xml:space="preserve">Inoportunidad en la entrega de informes de Ley </t>
  </si>
  <si>
    <t xml:space="preserve">Incumplimiento de la normatividad vigente.
Sanciones Administrativas, Disciplinarias, otras por parte de los entes de control.
Pérdidas de credibilidad </t>
  </si>
  <si>
    <t>3. Legal / Investigaciones penales, fiscales o disciplinarias.</t>
  </si>
  <si>
    <t>Programa anual de auditorías aprobado y publicado.</t>
  </si>
  <si>
    <t>1. Insignificante</t>
  </si>
  <si>
    <t>Reporte del informe en por otros medios al ente destinatario.</t>
  </si>
  <si>
    <t>Enero 1 de 2020</t>
  </si>
  <si>
    <t>Enero 31 de 2020</t>
  </si>
  <si>
    <t>Elaborar y aprobar el Plan de auditoria</t>
  </si>
  <si>
    <t>Asesor Control Interno</t>
  </si>
  <si>
    <t>Plan de Auditoría Elaborado y aprobado y Acta del Comité de Coordinación de Control Interno en donde se presenta y aprueba.</t>
  </si>
  <si>
    <t>Pla de auditoría elaborado para aprobación/ Plan de auditoría aprobado</t>
  </si>
  <si>
    <t>La asesora de control interno presentó para aprobación Plan de Auditoría 2020 en enero al CICCI. En junio se presenta modificación del PAA para aprobación. Los dos planes presentados fueron aprobados en CICCI, se suscribieron actas.</t>
  </si>
  <si>
    <t xml:space="preserve">Falta de asesor y/o responsable de ejercer las funciones de jefe de control interno en la OCI </t>
  </si>
  <si>
    <t>Carta de responsabilidad firmada por los auditados.</t>
  </si>
  <si>
    <t>Entregar carta de representación al líder y/o responsable del proceso auditado para su firma.</t>
  </si>
  <si>
    <t>Carta de representación firmada por cada proceso auditado o evaluado.</t>
  </si>
  <si>
    <t>No. cartas de cartas de representación firmadas/No. De procesos auditados o evaluados</t>
  </si>
  <si>
    <t xml:space="preserve">Junto con el memorando de inicio del proceso auditor, se remite carta de representación para la firma, actualmente con el trabajo en casa, se remite correo electrónico por parte de los responsables aceptando dicha carta. Así por ejemplo para la Evaluación semestral del SCI, la carta de representación fue remitida a todos los involucrados, se recibió firmada por el Subdirector, el director informó vía correo que se entiende aceptada y que se recogerán las firmas cuando se realice trabajo presencial. </t>
  </si>
  <si>
    <t>Pendiente de su recepción por el confinamiento</t>
  </si>
  <si>
    <t>Nuevos requerimientos normativos no contemplados en el PAA</t>
  </si>
  <si>
    <t>Seguimiento periódico al PAA</t>
  </si>
  <si>
    <t xml:space="preserve">Ejecutar y realizar seguimiento al Plan Anual de Auditoría </t>
  </si>
  <si>
    <t>Informes de ejecución y seguimiento al PAA</t>
  </si>
  <si>
    <t>No. De informes de ejecución y seguimiento al PAA realizados / 12</t>
  </si>
  <si>
    <t xml:space="preserve">Se realiza seguimiento mensual a la ejecución del PAA el cual es reportado a la OAP. Se remite informe de gestión al CICCI </t>
  </si>
  <si>
    <t>Entrega tardía de la información por parte de las dependencias</t>
  </si>
  <si>
    <t>Comité Institucional de Coordinación de Control Interno que asuma la ejecución de los informes de Ley ante la carencia de jefe de control interno.</t>
  </si>
  <si>
    <t>Inadecuada aplicación de los procedimientos de auditoría</t>
  </si>
  <si>
    <t>R18</t>
  </si>
  <si>
    <t>No detectar hallazgos (errores, desviaciones de control) en las auditorías y/o evaluaciones realizadas, cuando éstos existen y pueden ser de importancia relativa para la entidad.</t>
  </si>
  <si>
    <t xml:space="preserve">Incumplimiento de los objetivos del proceso de evaluación independiente.
Informes de auditoría y/o seguimientos superficiales.
Mala imagen del auditor y del área de Control Interno
Materialización de riesgos </t>
  </si>
  <si>
    <t>Procedimientos y herramientas de auditoría debidamente actualizados y socializados con el personal de la OCI</t>
  </si>
  <si>
    <t>Ampliación del alcance y tiempo de la auditoría y/o evaluación realizada.</t>
  </si>
  <si>
    <t>Actualizar y divulgar las herramientas de auditoria en el personal de la OCI</t>
  </si>
  <si>
    <t>Asesor Control Interno
Auditor</t>
  </si>
  <si>
    <t>Herramientas de Auditoría actualizadas en el SIG. 
Acta de conocimiento de las herramientas de auditoría por parte del personal de apoyo de la OCI</t>
  </si>
  <si>
    <t>Herramientas de auditoría actualizadas y divulgadas en el año/ Total de Herramientas de auditoría</t>
  </si>
  <si>
    <t>Las herramientas de auditoría se divulgaron al personal de la OCI a su ingreso, Se tiene acceso a ellas a través del SIG.</t>
  </si>
  <si>
    <t>Falta de pericia y conocimientos del auditor</t>
  </si>
  <si>
    <t>Actualización técnica permanente por parte del Auditor en normas internas y externas</t>
  </si>
  <si>
    <t>Elaborar y aprobar del Plan de trabajo para cada proceso auditado o evaluado</t>
  </si>
  <si>
    <t>Plan de trabajo auditoría</t>
  </si>
  <si>
    <t>Plan de trabajo elaborado / Plan de trabajo aprobado</t>
  </si>
  <si>
    <t>Cada proceso de auditoría tiene su correspondiente plan de trabajo. En la presente vigencia se ha realizado 1 auditoría y 24 informes de evaluación, todos ellos con su correspondiente plan de trabajo.</t>
  </si>
  <si>
    <t>Desconocimiento de los procesos auditados</t>
  </si>
  <si>
    <t>Selección del auditor con adecuado perfil</t>
  </si>
  <si>
    <t>Realizar seguimiento permanente a la ejecución Plan de trabajo de cada Auditoría y/o evaluación realizada.</t>
  </si>
  <si>
    <t>seguimientos realizados</t>
  </si>
  <si>
    <t>Seguimientos realizados / seguimientos programados</t>
  </si>
  <si>
    <t>La asesora de control interno realiza seguimiento permanente a la ejecución y avance de las auditorias y seguimientos programados, para asegurar el cumplimiento de los planes de trabajo.</t>
  </si>
  <si>
    <t>Plan de Auditoría aprobado y con seguimientos</t>
  </si>
  <si>
    <t>Verificar requisitos del personal de apoyo para la OCI previo al proceso de contratación</t>
  </si>
  <si>
    <t>Asesor de Control Interno</t>
  </si>
  <si>
    <t>Documento de cumplimiento de requisitos</t>
  </si>
  <si>
    <t>Verificación de requisitos realizado / Procesos de contratación de apoyo realizados</t>
  </si>
  <si>
    <t>En el mes de enero se realizó la verificación de requisitos para la contratación del personal de apoyo.</t>
  </si>
  <si>
    <t>calificacion probabilidad</t>
  </si>
  <si>
    <t>calificacion Impacto</t>
  </si>
  <si>
    <t>tipo de riesgo</t>
  </si>
  <si>
    <t>factor de riesgo externo</t>
  </si>
  <si>
    <t>factor de riesgo interno</t>
  </si>
  <si>
    <t>Contexto del Proceso</t>
  </si>
  <si>
    <t>Tipo de impacto</t>
  </si>
  <si>
    <t>probabilidad</t>
  </si>
  <si>
    <t>impacto</t>
  </si>
  <si>
    <t>riesgo inherente</t>
  </si>
  <si>
    <t>tipo de control</t>
  </si>
  <si>
    <t>política de manejo</t>
  </si>
  <si>
    <t>requiere plan de mejoramiento</t>
  </si>
  <si>
    <t>5. Casi seguro</t>
  </si>
  <si>
    <t xml:space="preserve">Extremo </t>
  </si>
  <si>
    <t>Directamenta</t>
  </si>
  <si>
    <t>Aceptar el riesgo</t>
  </si>
  <si>
    <t>Si</t>
  </si>
  <si>
    <t>Indirectamenta</t>
  </si>
  <si>
    <t>No</t>
  </si>
  <si>
    <t>Evitar el riesgo</t>
  </si>
  <si>
    <t>2. Menor</t>
  </si>
  <si>
    <t>Compartir el riesgo</t>
  </si>
  <si>
    <t>2. Credibilidad o imagen / Imagen institucional afectada localmente por retrasos en la prestación del servicio a los usuarios o ciudadanos</t>
  </si>
  <si>
    <t>1. Credibilidad o imagen / No se afecta la imagen institucional de forma significativa.</t>
  </si>
  <si>
    <t>Seguridad y Salud en el Trabajo</t>
  </si>
  <si>
    <t>5. Operativo / Interrupción de las operaciones de la entidad por más de cinco (5) días.</t>
  </si>
  <si>
    <t>4. Operativo / Interrupción de las operaciones de la entidad por más de dos (2) días.</t>
  </si>
  <si>
    <t>3. Operativo / Interrupción de las operaciones de la entidad por un (1) día.</t>
  </si>
  <si>
    <t>2. Operativo / Interrupción de las operaciones de la entidad por algunas horas.</t>
  </si>
  <si>
    <t>1. Operativo / No hay interrupción de las operaciones de la entidad.</t>
  </si>
  <si>
    <t>4. Legal / Sanción por parte del ente de control u otro ente regulador.</t>
  </si>
  <si>
    <t>2. Legal / Reclamaciones o quejas de los usuarios, que implican investigaciones internas disciplinarias.</t>
  </si>
  <si>
    <t xml:space="preserve">1. Legal / No se generan sanciones económicas o administrativas. </t>
  </si>
  <si>
    <t>5. Ambientales/Alteraciones catastróficas en el ambiente</t>
  </si>
  <si>
    <t xml:space="preserve">4. Ambientales/Alteraciones significativas o sanciones </t>
  </si>
  <si>
    <t>3. Ambientales/Alteraciones importante o quejas de la comunidad</t>
  </si>
  <si>
    <t>2. Ambientales/Cambios leves en el ambiente</t>
  </si>
  <si>
    <t>1. Ambientales/No genera consecuencias</t>
  </si>
  <si>
    <t>5. Seguridad y Salud en el Trabajo/Una o más fatalidades</t>
  </si>
  <si>
    <t>4. Seguridad y Salud en el Trabajo/Incapacidad total, permanente</t>
  </si>
  <si>
    <t>3. Seguridad y Salud en el Trabajo/Incapacidad parcial, permanente   &gt; a 10 días</t>
  </si>
  <si>
    <t>2. Seguridad y Salud en el Trabajo/Incapacidad temporal entre 1 y 10 días</t>
  </si>
  <si>
    <t>1. Seguridad y Salud en el Trabajo/Lesión leve o menor</t>
  </si>
  <si>
    <t>5. Disponibilidad Información / Pérdida de información crítica para la entidad que no se puede recuperar.</t>
  </si>
  <si>
    <t>4. Disponibilidad Información / Pérdida de información crítica que puede ser recuperada de forma parcial o incompleta.</t>
  </si>
  <si>
    <t>3. Disponibilidad Información / Inoportunidad en la información, ocasionando retrasos en la atención a los usuarios.</t>
  </si>
  <si>
    <t>2. Disponibilidad Información / Menor</t>
  </si>
  <si>
    <t>1. Disponibilidad Información / Insignificante</t>
  </si>
  <si>
    <t>5. Confidencialidad de información/Catastrófico</t>
  </si>
  <si>
    <t>4. Confidencialidad de información/Mayor</t>
  </si>
  <si>
    <t>3. Confidencialidad de información/Moderado</t>
  </si>
  <si>
    <t>2. Confidencialidad de información/Menor</t>
  </si>
  <si>
    <t>1. Confidencialidad de información/Insignificante</t>
  </si>
  <si>
    <t>5. Integridad Información/Catastrófico</t>
  </si>
  <si>
    <t>3. Integridad Información/Moderado</t>
  </si>
  <si>
    <t>2. Integridad Información/Menor</t>
  </si>
  <si>
    <t>1. Integridad Información/Insignificante</t>
  </si>
  <si>
    <t>Código:DG-100-FM-284</t>
  </si>
  <si>
    <t>SEGUIMIENTO OCI MAYO 2020
 OBSERVACIONES</t>
  </si>
  <si>
    <t>Direccionar la formulación y/o seguimiento del plan de acción o del plan de adquisiciones de manera que respondan a intereses particulares</t>
  </si>
  <si>
    <r>
      <t xml:space="preserve">
</t>
    </r>
    <r>
      <rPr>
        <sz val="11"/>
        <rFont val="Calibri"/>
        <family val="2"/>
        <scheme val="minor"/>
      </rPr>
      <t xml:space="preserve">1.  Incumplimiento o no logro de los objetivos  Estrategicos </t>
    </r>
    <r>
      <rPr>
        <sz val="11"/>
        <color theme="4"/>
        <rFont val="Calibri"/>
        <family val="2"/>
        <scheme val="minor"/>
      </rPr>
      <t xml:space="preserve">
</t>
    </r>
    <r>
      <rPr>
        <sz val="11"/>
        <rFont val="Calibri"/>
        <family val="2"/>
        <scheme val="minor"/>
      </rPr>
      <t xml:space="preserve">
2. Iincumplimiento de la misionalidad institucional o de las funciones institucionales </t>
    </r>
    <r>
      <rPr>
        <sz val="11"/>
        <color theme="1"/>
        <rFont val="Calibri"/>
        <family val="2"/>
        <scheme val="minor"/>
      </rPr>
      <t xml:space="preserve">
</t>
    </r>
  </si>
  <si>
    <t>Febrero de 2020</t>
  </si>
  <si>
    <t xml:space="preserve">Actas de Reunión
</t>
  </si>
  <si>
    <t>30 de abril de 2020</t>
  </si>
  <si>
    <t xml:space="preserve">Durante el mes de febrero se llevaron a cabo reuniones con los líderes y coordinadores de proceso para el planteamiento de las actividades del plan de acción y el plan de adquisiciones </t>
  </si>
  <si>
    <t>(1) Reunión del mes de febrero (5 al 12) con líderes de proceso y coordinadores de grupos de trabajo</t>
  </si>
  <si>
    <t>Nuevo riesgo identificado y ajustado a la metodología del DAFP.
Se realiza verificación general del riesgo, diseño del control y ejecución de acciones. Pendiente verificación de evidencias de ejecución, teniendo en cuenta limitaciones de acceso a la información. 
Se recomienda fortalecer los controles, pues aplicados el riesgo se mantiene en zona extrema.</t>
  </si>
  <si>
    <t>Diciembre de 2020</t>
  </si>
  <si>
    <r>
      <t xml:space="preserve">Procedimientos, Guías y Formatos del Sistema Integrado de Gestión y  Normatividad vigente
</t>
    </r>
    <r>
      <rPr>
        <sz val="11"/>
        <color theme="4"/>
        <rFont val="Arial"/>
        <family val="2"/>
      </rPr>
      <t xml:space="preserve"> </t>
    </r>
  </si>
  <si>
    <t>Seguimiento mensual de los procesos de contratación con líderes de proceso y coordinadores de grupo</t>
  </si>
  <si>
    <t>Jefe Oficina Asesora de Planeación
Jefe Oficina Asesora Jurídica</t>
  </si>
  <si>
    <t>Actas de Reunión y Listas de asistencia</t>
  </si>
  <si>
    <r>
      <rPr>
        <b/>
        <sz val="11"/>
        <color theme="1"/>
        <rFont val="Calibri"/>
        <family val="2"/>
        <scheme val="minor"/>
      </rPr>
      <t xml:space="preserve">1 reunión: </t>
    </r>
    <r>
      <rPr>
        <sz val="11"/>
        <color theme="1"/>
        <rFont val="Calibri"/>
        <family val="2"/>
        <scheme val="minor"/>
      </rPr>
      <t xml:space="preserve">El 31 de enero se revisó y aprobó el plan de adquisiciones con el Comité Institucional de Gestión y Desempeño
</t>
    </r>
    <r>
      <rPr>
        <b/>
        <sz val="11"/>
        <color theme="1"/>
        <rFont val="Calibri"/>
        <family val="2"/>
        <scheme val="minor"/>
      </rPr>
      <t xml:space="preserve">2 reunión: </t>
    </r>
    <r>
      <rPr>
        <sz val="11"/>
        <color theme="1"/>
        <rFont val="Calibri"/>
        <family val="2"/>
        <scheme val="minor"/>
      </rPr>
      <t xml:space="preserve">El 13 de marzo se realizó la primera reunión de seguimiento a la ejecución del plan de adquisiciones con los líderes y coordinadores de proceso </t>
    </r>
  </si>
  <si>
    <t>(1) Reunión del mes de enero en el Comité Institucional de Gestión y Desempeño
(2) Reunión: 13 de marzo con líderes de proceso y coordinadores de grupos de trabajo</t>
  </si>
  <si>
    <t>Nuevo riesgo identificado y ajustado a la metodología del DAFP.
Se realiza verificación general del riesgo, diseño del control y ejecución de acciones. Pendiente verificación de evidencias de ejecución, teniendo en cuenta limitaciones de acceso a la información.
Se recomienda fortalecer los controles, pues aplicados el riesgo se mantiene en zona extrema.</t>
  </si>
  <si>
    <t>No se ha iniciado</t>
  </si>
  <si>
    <t xml:space="preserve">Validación de  las solicitudes y expedición de CDP y RP por parte de la Coordinación de Financiera </t>
  </si>
  <si>
    <t>Enero de 2020</t>
  </si>
  <si>
    <t xml:space="preserve">
Revisar el 100% de los soportes  y respectivas autorizaciones para la expedición de los CDP y RP por parte del funcionario con funciones de presupuesto y posteriormente por la coordinación
de Financiera 
</t>
  </si>
  <si>
    <t>Documento CDP
Documento RP</t>
  </si>
  <si>
    <t>Número de CDP y RP revisados</t>
  </si>
  <si>
    <t xml:space="preserve"> 
Se revisaron los soportes y respectivas autorizaciones para la expedición de los 116 CDP y RP expedidos de enero a abril de 2020 por parte del  funcionario con funciones de presupuesto y posteriormente por la coordinación de Financiera
</t>
  </si>
  <si>
    <t>116 CDP y RP revisados</t>
  </si>
  <si>
    <t>Se identifica como nuevo riesgo. Se ajusta a lo establecido por la metodología del DAFP. Se realiza una revisión general del riesgo, análisis de causas, controles, diseño de los controles. 
Se realizan ajustes y precisiones de acuerdo con las observaciones realizadas en el informe preliminar. se aportan evidencias de la gestión de los controles y acciones asociadas. Se recomienda fortalecer los controles para bajar la zona de riesgo.</t>
  </si>
  <si>
    <t>Utilizar los recursos (tiquetes aéreos, terrestres, viáticos, material especializado) destinados para una comisión para beneficio propio o de terceros</t>
  </si>
  <si>
    <t xml:space="preserve">Código de integridad apropiado.
</t>
  </si>
  <si>
    <t>Mayo de 2020</t>
  </si>
  <si>
    <t>Julio  de 2020</t>
  </si>
  <si>
    <t xml:space="preserve">
Asegurar  la participación de los servidores públicos y contratistas del proceso de asistencia  técnica en el curso de Integridad y lucha contra la Corrupción que adelanta el DAFP </t>
  </si>
  <si>
    <t>Certificados de participación en el curso</t>
  </si>
  <si>
    <t xml:space="preserve">
Número de servidores que participaron en el curso/Numero total de servidores</t>
  </si>
  <si>
    <t xml:space="preserve">Se realiza una revisión general del riesgo, análisis de causas, controles, diseño de los controles. Se evidencia una revisión y ajuste del riesgo teniendo en cuenta la metodología del DAFP. Se realizan ajustas y precisiones teniendo en cuentas las observaciones realizadas por la OCI en el informe preliminar. Se recomienda fortalecer los controles para bajar la zona de riesgo que se mantien a pesar de su aplicación.
</t>
  </si>
  <si>
    <r>
      <t>1. P</t>
    </r>
    <r>
      <rPr>
        <sz val="11"/>
        <rFont val="Calibri"/>
        <family val="2"/>
        <scheme val="minor"/>
      </rPr>
      <t>érdida de elementos, productos o materias primas</t>
    </r>
    <r>
      <rPr>
        <sz val="11"/>
        <color theme="1"/>
        <rFont val="Calibri"/>
        <family val="2"/>
        <scheme val="minor"/>
      </rPr>
      <t xml:space="preserve">
2. Investigaciones disciplinarias; fiscales y/o penales.
3. Detrimento Patrimonial</t>
    </r>
  </si>
  <si>
    <t>Formato de Consignación" del dinero obtenido producto de las ventas diarias en la Tienda para que el  mensajero de la entidad realice la consignación en el banco</t>
  </si>
  <si>
    <t>Abril de 2020</t>
  </si>
  <si>
    <t xml:space="preserve">Actualizar el Formato Planilla diaria de ventas
Elaborar el  Formato para la identificación de las consignaciones diarias de los documentos de recaudo realizados en la Tienda
</t>
  </si>
  <si>
    <t>Formatos</t>
  </si>
  <si>
    <t>Número de formatos elaborados y/o actualizados</t>
  </si>
  <si>
    <t xml:space="preserve">Se realizó la actualización del Formato Planilla diaria de ventas
Se elaboró el Formato para la identificación de las consignaciones diarias de los documentos de recaudo realizados en la Tienda
Se elaboró el Formato para la identificación de ingresos mensuales de las unidades productivas a la cuenta bancaria de la entidad </t>
  </si>
  <si>
    <t xml:space="preserve">(3) Formatos elaborados y actualizados </t>
  </si>
  <si>
    <t xml:space="preserve">Se evidencia revisión y ajuste de los riesgos del proceso a la metodología del DAFP.  Se realizó una revisión general del riesgo, análisis de causas, consecuencias, controles, acciones de contengencia ante posible materialización. Se realizaron ajustes y precisiones de acuerdo con las observaciones realizadas por la OCI en el informe preliminar.
Se recomienda tener en cuenta que de acuerdo con lo establecido en la matriz las acciones asociadas a los controles son las que se van a desarrollar respecto a los controles definidos, de acuerdo con la politica de trátamiento del riesgo seleccionada. Las acciones están relacionadas con las causas del riesgo y las estrategias que se pueden derivar del análisis DOFA, 
Causa (debilidad), Acción (estrategia). Por lo que se sugiere revisar estas acciones vs los controles establecidos, de tal manera que queden adecuadamente documentados.
De otro lado, la ejecución de las acciones asociadas a los controles se registra en el monitoreo realizado (acciones). Por lo tanto deben estar alineadas estas tres categorías de información.
Se sugiere fortalecer los controles y revisar su valoración con el fin de ubicar el riesgo residual en una zona mas baja.
</t>
  </si>
  <si>
    <t>Recibir o solicitar cualquier dádiva o beneficio a nombre propio o de terceros por hurtar, o entregar Información pública reservada o clasificada en la gestión de la plataforma - SGSI</t>
  </si>
  <si>
    <r>
      <rPr>
        <sz val="11"/>
        <rFont val="Calibri"/>
        <family val="2"/>
        <scheme val="minor"/>
      </rPr>
      <t>Definir roles y perfiles por cargos en los sistemas de información asegurándose de e</t>
    </r>
    <r>
      <rPr>
        <sz val="11"/>
        <color theme="1"/>
        <rFont val="Calibri"/>
        <family val="2"/>
        <scheme val="minor"/>
      </rPr>
      <t xml:space="preserve">stablecer una adecuada segregación de funciones para garantizar la integridad de los sistemas de información.
</t>
    </r>
  </si>
  <si>
    <t>Internamente: Se difinieron los roles en el Directorio Activo (brinda acceso a los usuarios por perfil a la Red del INCI, equipos computo, aplicativos, licencias, internet, impresion escaneado)
Externo: se definieron los roles y perfiles uso SIIF.</t>
  </si>
  <si>
    <t>Roles y Perfiles asignados a cada usuario (Directorio Activo y SIIF)</t>
  </si>
  <si>
    <t>Se identifica como nuevo riesgo. Se ajusta a lo establecido por la metodología del DAFP. Se realiza una revisión general del riesgo, análisis de causas, controles, diseño de los controles. Pendiente la verificación de las evidencias de ejecución de los controles y acciones. Se realizaron ajustes teniendo encuenta las observaciones realizadas por la OCI en el Informe preliminar.
Se sugiere considerar que los riesgos asociados a los sistemas de información tiene que ver con la confidencialidad, integridad y disponibilidad.
No se informa sobre la ejecución del control relacionado con la capacitación. Se sugiere evaluar su pertinenia como control.</t>
  </si>
  <si>
    <t>Posibilidad de recibir o solicitar cualquier dádiva o beneficio a nombre propio o de terceros con el fin alterar los resultados en cualquier etapa de un proceso de selección de talento humano para beneficiar a un candidato que no cumple con  los requisitos</t>
  </si>
  <si>
    <t>1. Estudio de perfil del empleo para verificar el cumplimiento de requisitos y los derechos preferenciales de Carrera Administrativa.
2. Lineamientos y procedimientos establecidos por el  Departamento de la Función Pública para cargos de libre nombramiento y remoción.
3. Procedimientos del Sistema Integrado de Gestión y la normatividad vigente</t>
  </si>
  <si>
    <t>Socializar los documentos (controles)  establecidos en el  procedimiento de situaciones administrativas y el instructivo de selección y provisión de empleos del Sistema Integrado de Gestión para los diferentes procesos de selección y demas normatividad vigente en la materia.
Establecer mecanismos de control para asegurar el cumplimiento de los lineamientos, directrices, procedimientos y normatividad en la materia y documentar su aplicación y verificación.</t>
  </si>
  <si>
    <t>Documentación procesos de selección adelantados</t>
  </si>
  <si>
    <t xml:space="preserve">Número de documentos socializados/Número de documentos a socializar
Número de procesos de selección adelantados de acuerdo con los procedimientos establecidos en  la normatividad vigente </t>
  </si>
  <si>
    <t xml:space="preserve">Se identifica como nuevo riesgo, el cual se ajusta al formato establecido por el DAFP. Se realiza una revisión general del riesgo, análisis de causas, controles, acciones de manejo y monitoreo. Se realizaron ajustes y precisiones teniendo en cuenta las observaciones realizadas por la OCI en el informe preliminar.
Se recomienda fortalecer el análisis de causas con el fin de establecer controles  y planes de tratamiento de los riesgos efectivos.
No se evidencia la ejecución de los controles, ni las acciones asociadas, por lo que se recomenda su gestión como primera línea de defensa.
</t>
  </si>
  <si>
    <t>Recibir o solicitar cualquier dádiva o beneficio a nombre propio o de terceros con el fin de modificar las novedades de la nómina en beneficio propio o de un tercero.</t>
  </si>
  <si>
    <t>1. Investigaciones disciplinarias; fiscales y/o penales.
2. Demandas
3.Reprocesos</t>
  </si>
  <si>
    <t xml:space="preserve">
Parametrización del aplicativo de acuerdo con la normatividad vigente</t>
  </si>
  <si>
    <t>Julio de 2020</t>
  </si>
  <si>
    <t>Documentar un procedimiento para asegurar que la parametrización del aplicativo se haga de acuerdo a las novedades en la liquidación de la nómina y a la normatividad vigente</t>
  </si>
  <si>
    <t>Número de procedimientos documentados</t>
  </si>
  <si>
    <t>Recibir o solicitar cualquier dádiva o beneficio a nombre propio o de terceros con el fin de manipular la información, incumplir los términos de los procesos o ejercer indebidamente la defensa judicial de la entidad.</t>
  </si>
  <si>
    <t>Procedimientos establecidos dentro del Sistema Integrado de Gestión para la  asesoría, defensa  y Cobro Jurídico de la Entidad</t>
  </si>
  <si>
    <t>Agosto de 2020</t>
  </si>
  <si>
    <r>
      <t xml:space="preserve">
Realizar una jormada de revisión y apropiación de los procedimientos del proceso de gestión jurídica que se encuentran en el Sistema Integrado de Gestión y la normatividad vigente</t>
    </r>
    <r>
      <rPr>
        <sz val="11"/>
        <color rgb="FFFF0000"/>
        <rFont val="Arial"/>
        <family val="2"/>
      </rPr>
      <t xml:space="preserve">
</t>
    </r>
  </si>
  <si>
    <t>Acta de Reunión</t>
  </si>
  <si>
    <t xml:space="preserve">Número de jornadas de revisión y apropiación de los documentos del SIG realizadas </t>
  </si>
  <si>
    <r>
      <rPr>
        <sz val="11"/>
        <color rgb="FFFF0000"/>
        <rFont val="Arial"/>
        <family val="2"/>
      </rPr>
      <t xml:space="preserve">
</t>
    </r>
    <r>
      <rPr>
        <sz val="11"/>
        <rFont val="Arial"/>
        <family val="2"/>
      </rPr>
      <t>No se han adelantado acciones hasta el momento</t>
    </r>
  </si>
  <si>
    <r>
      <rPr>
        <sz val="11"/>
        <rFont val="Arial"/>
        <family val="2"/>
      </rPr>
      <t>No aplica</t>
    </r>
    <r>
      <rPr>
        <sz val="11"/>
        <color rgb="FFFF0000"/>
        <rFont val="Arial"/>
        <family val="2"/>
      </rPr>
      <t xml:space="preserve">
</t>
    </r>
  </si>
  <si>
    <t xml:space="preserve">Se realiza una revisión general del riesgo, análisis de causas, consecuencias, controles establecidos y acciones asociadas al control. Se evidencia modificación del riesgo y ajuste a la metodología del DAFP. Se realizan ajustes y precisiones teniendo en cuenta las observaciones realizadas por la OCI en el informe preliminar.
Se sugiere revisar el análisis de causas con el fin de establecer controles adecuados. Las causas identificadas se describen como el mismo riesgo.
Se sugiere evaluar como controles el registro en el sistema EKOGUI, y el Comité de Conciliación. </t>
  </si>
  <si>
    <t>Uso indebido de la información por parte del personal de control interno en beneficio personal o de terceros</t>
  </si>
  <si>
    <t xml:space="preserve">Estatuto de Auditoria, código de ética del auditor.
</t>
  </si>
  <si>
    <t xml:space="preserve">1. Reporte a los Órganos de control y a la Secretaria de Transparencia.
2.Terminacion unilateral del contrato de prestación de servicios en el caso de los contratistas.
3. Inactivación de usuarios y contraseñas utilizadas
</t>
  </si>
  <si>
    <t>Socializar el código de ética y estatuto de auditoría al iniciar los contratos del personal y dejar registro de ello.</t>
  </si>
  <si>
    <t>Acta socialización</t>
  </si>
  <si>
    <t>1 acta de socialización firmada por contrato.</t>
  </si>
  <si>
    <t>abril 30de 2020</t>
  </si>
  <si>
    <t>Estos documentos se encuentran en la carpeta pública SIG que es consultada permanentemente por los responsables de control interno. Estos documentos hacen parte de los documentos de apoyo en cada auditoría realizada. 
Se realizará  divulgación de los documentos en el mes de mayo con el contratista de manera virtual y se suscribirá el acta correspondiente.</t>
  </si>
  <si>
    <t>Asesor de control  interno</t>
  </si>
  <si>
    <t xml:space="preserve">Se realiza una revisión general del riesgo, análisis de causas, consecuencias, controles establecidos y acciones asociadas al control. 
Se evidencia modificación del riesgo y ajuste a la metodología del DAFP. Se realizan ajustes y precisiones teniendo en cuenta el informe preliminar.
</t>
  </si>
  <si>
    <t>CUMPLIMIENTO</t>
  </si>
  <si>
    <t>Cumplimiento parcial</t>
  </si>
  <si>
    <t>Se cumple</t>
  </si>
  <si>
    <t>No se cumple</t>
  </si>
  <si>
    <t xml:space="preserve">Se sugiere ajustar la redacciòn del control, con el fin de precisarlo. Tener en cuenta que el control ejecuta una de las siguientes acciones: Verificar, Validar, Cotejar, Comparar.
Se verifican en el SIG evidencias de las acciones asociadas al control realizadas (1 comité de seguimiento al plan de adquisiciones y solicitudes de seguimiento al plan de acción mensual). No se evidencia el consolidado del seguimiento al plan de accion trimestral, no está publicado en el SIG ni el la página web. 
Aplicados los controles, la probabilidad de ocurrencia del riesgo se reduce. Sin embargo, dado que el impacto se mantiene como catastrófico el riesgo se mantiene en zona Extrema. </t>
  </si>
  <si>
    <t>No se aporta evidencia de su ejecución.</t>
  </si>
  <si>
    <t xml:space="preserve">Se realiza una revisión general del riesgo, controles y ejecución, sobre lo cual se realizan las siguientes observaciones: El control establecido no apunta a subsanar la causa originadora del riesgo. Se recomienda su revisión, con el fin de establecer controles efectivos para mitigar el riesgo.
El control y la actividad asociada al control hacen referencia a la revisión de la idoneidad de los contratistas, por lo tanto el registro es el resultado de la revisión de la idoneidad y no la lista de chequeo para los tipos de contratación.  El indicador está midiendo algo diferente a lo definido, se recomienda su revisión. El indicador lo que debe medir son las revisiones de idoneidad de los contratistas, no los estudios previos.
En la página web/ transparencia, solo se publica la relación de los contratos, no se publica la Revisión de la Idoneidad del contratista que esta definida como control.
Aplicados los controles, la probabilidad de ocurrencia del riesgo se reduce. Sin embargo, dado que el impacto se mantiene como catastrófico el riesgo se mantiene en zona Extrema. 
</t>
  </si>
  <si>
    <t xml:space="preserve">Se realiza una revisión general del riesgo, controles y ejecución, sobre lo cual se realizan las siguientes observaciones: El control establecido: Capacitaciones servidores públicos INCI, no apunta a subsanar la causa originadora del riesgo: Inobservancia o inaplicabilidad de los procedimientos o requisitos legales establecidos para la celebración de contratos. Se recomienda su revisión, con el fin de establecer controles efectivos para mitigar el riesgo. Se deben establecer controles para verificar la aplicabilidad de los procedimientos o requisitos legales de la contratación. La capacitación es una acción que fortalece el control, pero no es un control.
En la página web/ transparencia, solo se publica la relación de los contratos, no se publica la Revisión de la Idoneidad del contratista que esta definida como control.
Aplicados los controles, la probabilidad de ocurrencia del riesgo se reduce. Sin embargo, dado que el impacto se mantiene como catastrófico el riesgo se mantiene en zona Extrema. 
</t>
  </si>
  <si>
    <t xml:space="preserve">Se realiza una revisión general del riesgo, los controles establecidos y su valoración y se establecen las siguientes observaciones:
Se recomienda revisar los controles establecidos, de tal manera que se precise su propósito. Recordar que los controles son medidas o acciones acciones que deben  ejecutar para reducir o mitigar el riesgo, estas acciones son: Verificar, Validar, Cotejar, Comparar. 
Las evidencias aportadas no son suficientes.
</t>
  </si>
  <si>
    <t xml:space="preserve">Se realiza una revisión general del riesgo, los controles establecidos y su valoración y se establecen las siguientes observaciones:
Se recomienda revisar el control establecido de tal manera que se precise su propósito. Recordar que los controles son medidas o acciones  que se deben  ejecutar para reducir o mitigar el riesgo, estas acciones son: Verificar, Validar, Cotejar, Comparar. Para este caso el control estaría asociado a la verificación o validación del código de clasificación del gasto establecido en el plan de adquisiciones en cada CDP expedido, por ejemplo. El indicador debe revisarse igualmente.
Las evidencias aportadas no son suficientes.
</t>
  </si>
  <si>
    <t>Se debe revisar</t>
  </si>
  <si>
    <t>Los arqueos de caja menor realizados por la OCI fueron entregados el líder del proceso. Para la vigencia 2021 la OCI han realizado 2 arqueos de caja menor. En marzo y en abril.
La evaluación independiente realizada por la OCI no debe considerarse como un control del proceso, dado que es una evaluación posterior e independiente. Las auditorías de la OCI no son controles, son evaluaciones de los controles implementados. Se recomienda su revisión y ajuste.</t>
  </si>
  <si>
    <t xml:space="preserve">Se realiza una revisión general del riesgo, los controles establecidos y su valoración y se establecen las siguientes observaciones:
Se recomienda revisar los controles establecidos, de tal manera que se precise su propósito. Recordar que los controles son medidas o acciones acciones que deben  ejecutar para reducir o mitigar el riesgo, estas acciones son: Verificar, Validar, Cotejar, Comparar. 
No se aportan evidencias de su ejecución
</t>
  </si>
  <si>
    <t xml:space="preserve">Se realiza una revisión general del riesgo, los controles establecidos y su valoración, sobre lo cual se realizan las siguientes observaciones:
Se sugiere revisar la redación del se debe recordar que el control es una medida que permite reducir o mitigar el riesgo, esta medida se ejecuta a través de acciones como: Validar, Verificar, Cotejar o Comparar. El cronograma de inventario es una herramienta para ejercer el control. Debe precisarse el propósito del control.
Verificadas las evidencias se observa que de acuerdo con lo establecido en el cronograma de inventarios en el primer trimestre se ejecutó el 22% de los inventarios, estando programados un 30%, por lo que su cumplimiento es parcial. De otro lado este control se califica como inoportuno en su aplicación, por lo que la solidez del control es débil. Se recomienda su revisión.
Los indicadores de medición de las actividades propuestas no están bien definidos, no facilitan su aplicación. </t>
  </si>
  <si>
    <t xml:space="preserve">Verificar y aprobar el plan de trabajo de la auditoría y/o evaluación a realizar, los procedimientos y listas de chequeo a aplicar y los informes preliminares.
</t>
  </si>
  <si>
    <t>1. Verificar la asignación de usuarios y contraseña para el acceso y uso de la información.
2. Verificar que los requerimientos de información por canales institucionales por parte del auditor.
3. verificar la priorización de las auditorías basada en riesgos.</t>
  </si>
  <si>
    <t xml:space="preserve">Plan de trabajo de auditoría y/o evaluación aprobado.
Informe preliminar aprobado.
</t>
  </si>
  <si>
    <t xml:space="preserve">1. Verificar que el Plan de Trabajo Auditoría y/o evaluación aprobado, contenga el objetivo, alcance, criterios, procedimientos de auditoría, listas de chequeo a aplicar que permitan cumplir con el obejtivo de la auditoría y se ajusten a la normatividad vigente.
2. Verificar que los informes preliminares sean objetivos, los hallazgos y observaciones basados en evidencias y se ajusten a la normatividad vigente y aprobarlos.
</t>
  </si>
  <si>
    <t>1. Documentar el proceso de selección del personal de apoyo de control interno verificando cumplimiento de requisitos, y centificaciones entes de control.
2. Suscripción del Acuerdo de Confidencialidad por parte del contratista al inicio del contrato.</t>
  </si>
  <si>
    <t xml:space="preserve">Documentos del contrato.
Acuerdo de confidencialidad </t>
  </si>
  <si>
    <t>Contrato firmado con el cumplimiento de requisitos y verificación de certificacioines entes de control
Acuerdo de confidencialidad firmado.</t>
  </si>
  <si>
    <t>Verificar las competencias profesionales y de experiencia del personal de control interno que cumplan con los requisitos exigidos.
Asegurar la apropiación del Estatuto de Auditoria y código de ética del auditor, mediante firma de acuerdo de confidencialidad.</t>
  </si>
  <si>
    <t xml:space="preserve">No de planes de trabajo de auditoría y/o evaluación aprobados/Auditorías y/o evaluaciones programas en el PAA en el periodo.
No. de informes preliminares aprobados / Auditorías y/o evaluaciones programadas en el PAA en el periodo
</t>
  </si>
  <si>
    <t>Durante el periodo de evaluación se revisaron y aprobaron los planes de 26 auditoría y/o evaluaciones realizadas, los cuales fueron remitidos a los auditados.
Durante el periodo de evaluación se revisaron y aprobaron los informes preliminares de 26 auditorias y/o evaluaciones ralizadas, los cuales fueron remitidos a los auditados para sus observaciones.</t>
  </si>
  <si>
    <t>Se adelantaron los tramites para la contratación de la auditora con el cummplimiento de los requisitos y verificación de certificaciones con entes de control. Contrato No. 022 de enero 29 de 2021.
Se firmó acuerdo de confidencialidad por la Auditora contratista y por la asesora de control interno.</t>
  </si>
  <si>
    <t>1 Contrato firmado con el cumplimiento de requisitos y verificación de certificacioines entes de control. 
2 Acuerdo de confidencialidad firmados.</t>
  </si>
  <si>
    <t>Se realiza una revisión general del riesgo, los controles y actividades de control y se realizan precisiones en la redacción de los mismos y ajuste.
Se evidencia la ejecución de los controles y actividades asociadas al control. 
Se recomienda ajustar el riesgo a la nueva Guìa para la identificaciòn de riesgos y el diseño de controles dispuesta por el DAFP. Diciembre 2020.</t>
  </si>
  <si>
    <t>Asignación de usuarios y contraseñas para el acceso a los aplicativos
Requerimientos de información realizada a través de ORFEO y/o correo electrónico,
Formato Universo de Auditoría Basado en Riesgos.</t>
  </si>
  <si>
    <t>1. Asignar  usurios y contraseña para el acceso y uso de la información requerida por el auditor.
2. Realizar los requerimientos de información por canales institucionales por parte del auditor.
3. Priorizar el Plan Anual de Auditorías de acuerdo con los riesgos, a través del formato Universo de Auditoría Basado en riesgos.</t>
  </si>
  <si>
    <t>1. Usuarios y contraseñas asignados
2. Información solicitada a través de correo electronico institucional y/o ORFEO.
3. Formato de Universo de Auditoría Basada en Riesgos diligenciado al inicio de cada vigencia.</t>
  </si>
  <si>
    <t>1. Usuarios y contraseñas asignados. Red, ORFEO, WebSafi, SECOP, Ekogui, SIIF, correos electrónicos, SIGEP, FURAG.
2. Información solicitada por canales institucionales. Correo electrónico y/o ORFEO.
3. Formato de Universo de Auditoría Basada en Riesgos diligenciado para la construcción del PAA de la vigencia 2021.</t>
  </si>
  <si>
    <t xml:space="preserve">Se realiza una revisión general del riesgo, los controles establecidos y su valoración y se establecen las siguientes observaciones:
Se recomienda revisar la redacción del control establecido. Recordar que los controles son medidas o acciones acciones que deben  ejecutar para reducir o mitigar el riesgo, estas acciones son: Verificar, Validar, Cotejar, Comparar. Así mismo deben apuntar a subsanar la causa originadora del riesgo identificada.
Las evidencias aportadas no son suficientes, sin embargo en razón a las limitaciones originadas por la pandemia, no es factible verificar su cumplimiento.
</t>
  </si>
  <si>
    <t>Se realiza una revisión general del riesgo, los controles establecidos y su valoración, sobre lo cual se realizan las siguientes observaciones:
Se sugiere revisar la redación del riesgo, se debe recordar que el control es una medida que permite reducir o mitigar el riesgo, esta medida se ejecuta a través de acciones como: Validar, Verificar, Cotejar o Comparar. En este caso por ejemplo, el control pordría ser Verificar que los informes de comisión contengan lo establecido en los procedimientos. El indicador para medir su ejecución sería el número de informes de comisión verificados y que complen con los procedimientos/total de informes de comisión entregados.
No se ejecuta el control, ni la acción asociada al control en el periodo evaluado</t>
  </si>
  <si>
    <t>Se realiza una revisión general del riesgo identificado, análisis de causas, controles y acciones establecidas y se realizan las siguientes observaciones:
Se recomienda revisar la redacción del control propuesto, pues el control no es el excel, es la herramienta utilizada para ejecutar el control. En este caso el control es lo que se hace con este archivo, el propósito del archivo. Se debe recordar que el control es una medida que permite reducir o mitigar el riesgo, esta medida se ejecuta a través de acciones como: Validar, Verificar, Cotejar o Comparar.
Se sugiere igualmente revisar la valoración del control dado que se indica que no existe un responsable asignado para la ejecución del control y que la oportunidad en que se ejecuta el control no ayuda a prevenir la mitigación. Por lo tanto, la calificación del diseño y ejecución del control es débil, así como la solidez del control.
No se ejecuta el control, ni la acción asociada al control en el periodo evaluado</t>
  </si>
  <si>
    <t xml:space="preserve">Se realiza una revisión general del riesgo, los controles establecidos y su valoración, sobre lo cual se realizan las siguientes observaciones:
Se recomienda revisar la pertinencia del desconocimiento del código de integridad, como causa originadora del riesgo de corrupción, con el fin de proponer controles mas adecuados para la mitigación del riesgo. Se debe recordar que el control es una medida que permite reducir o mitigar el riesgo, esta medida se ejecuta a través de acciones como: Validar, Verificar, Cotejar o Comparar. La apropiación del código de integridad puede ser una acción asociada al fortalecimiento del control.
El 30 de abril se realizó socialización del código de integridad. Se aporta evidencia de la participación en la capacitación realizada.  </t>
  </si>
  <si>
    <t>Actividad en proceso. Se recomienda una vez implementado el sistema establecer los controles pertinentes, pues el software en si mismo no es un control, es una herramienta que facilita los controles, pues en este caso el control deja de ser manual y se vuelve automático, pero en todo caso es necesario definirlo. 
Es decir que se debe precisar que controles se implementarán en el software para mitigar el riesgo identificado. Tener en cuenta que el control ejecuta una de las siguientes acciones: Verificar, Validar, Cotejar, Comparar.</t>
  </si>
  <si>
    <t>Se realiza una revisión general de riesgo, causas, controles, acciones asociadas al control, diseño y valoración de los controles, por lo que se realizan las siguientes observaciones: Se identifica como causa generadora del riesgo: No se cuenta con una lista de chequeo para controlar el traslado virtual y la entrega física de los productos de la Tienda INCI desde la bodega principal. Se establece como Control:  Registro de WEB SAFI "Traslado de inventario" . Se recomienda la revisión del control y la acción asociada al control en razón a que el control debe apuntar a subsanar la causa originadora del riesgo, siendo una medida que permite reducir o mitigar el riesgo, esta medida se ejecuta a través de acciones como: Validar, Verificar, Cotejar o Comparar. En este caso el control debe orientarse a la verificacion del traslado virtual y entrega física de los productos, actividad que se realiza a través de una lista de chequeo. el indicador debe estar en términos de las verificaciones realizadas, no de los formatos elaborados. Hasta ahora solo se ha documentado el mecanismo a través del cual se realiza el control. 
Se evidencian fomatos: Control de Inventario La tienda. Traslado inventario físico La Tienda a Almacén. Control Traslado Inventario Virtual La Tienda. Solicitud elementos La tienda. Se recomienda revisar las acciones asociadas al control: Registro de websafi traslado de inventarios, pues no es clara su relación. 
De igual manera se sugiere revisar el control propuesto, pues los aplicativos son herramientas para facilitar la gestión institucional, por lo tanto, no es claro cual sería el control. Se recomienda revisar el diseño y valoración del control, dado que se indica que la oportunidad en que se ejecuta el control NO ayuda a prevenir la mitigación del riesgo o a detectar la materialización del riesgo de manera oportuna, al ser calificada con 0. Así mismo se indica que Las observaciones, desviaciones o diferencias identificadas como resultados de la ejecución del control NO son investigadas y resueltas de manera oportuna, al ser calificada con 0. Por lo tanto el diseño y ejecución del control son débiles, así como la solidez del control.</t>
  </si>
  <si>
    <t>Se realiza una revisión general del riesgo, controles y valoración. Se evidencia ejecución del control y acciones asociadas.
Se evidencia: Informe de Inventario 26/04.  Control de Inventario 25/02. Control de Inventario 31/03. Informe de Inventario 29/01. Informe de consumo por línea abril.
Se recomienda revisar el diseño y valoración del control, dado que Las observaciones, desviaciones o diferencias identificadas como resultados de la ejecución del control NO son investigadas y resueltas de manera oportuna. Por lo tanto el diseño y ejecución del control son débiles, así como la solidez del control.</t>
  </si>
  <si>
    <t>Se realiza una revisión general del riesgo, controles y valoración. Se evidencia ejecución del control y acciones asociadas.
Se recomienda revisar la redacción de los controles, teniendo en cuenta que el  control ejecuta una de las siguientes acciones: Verificar, Validar, Cotejar, Comparar.</t>
  </si>
  <si>
    <t xml:space="preserve">Se realiza una revisión general del riesgo, controles y valoración y se realizan las siguientes observaciones:
Se recomienda revisar la redacción de los controles, teniendo en cuenta que el  control ejecuta una de las siguientes acciones: Verificar, Validar, Cotejar, Comparar.
Se aportan como evidencia formato de Registro de Backups: 29/01/2021, 26/02/2021, 31/03/2021 máquinas virtuales y firewall. </t>
  </si>
  <si>
    <t>Se realiza una revisión general del riesgo, causas originadoras, controles, acciones asociadas al control y diseño y valoración de los controles. Se realizan las siguientes observaciones:
Verificadas las evidencias se observa estudio de perfil de 9 cargos, los formatos no tienen fecha de elaboraciòn del estudio, por lo que se solicita su revisiòn y ajuste. Se aportan evidencias de las aprobaciones del director general y el secretario general para 7 cargos. Se solicita complementar las evidencias para los 2 cargos faltantes.
No se evidencia en el SIG actualizaciòn del procedimiento de Situaciones Administrativas, no se actualizó el instructivo para la Provisiòn y selecciòn de empleos.
Se recomienda revisar la redacción del control, tener en cuenta que el control ejecuta una de las siguientes acciones: Verificar, Validar, Cotejar, Comparar.</t>
  </si>
  <si>
    <t xml:space="preserve">Se realiza una revisión general del riesgo, causas originadoras, controles, acciones asociadas al control y diseño y valoración de los controles. Se realizan las siguientes observaciones
 No se aportan evidencias de la ejecuciòn del control, ni de las acciones asocadas al control, se define como fecha de ejecución entre mayo y diciembre de 2021.
Se recomiendafortalecer el análisis de causas, revisar el control propuesto, teniendo en cuenta que el control es una medida que se ejecuta para mitigar las causas originadoras del riesgo, el control se ejecuta a través de las siguieintes acciones: Verificar, Validar, Cotejar, Comparar. El aplicativo es una herramienta que facilita el control, pero no es un control, la implementación del software para generar las certificaciones laborales lo que permite es que la actividad no se ejecute manualmente sino de manera automática. Por lo tanto se debe implementar un control, que permita verificar que las certificaciones laborales generadas correspondan con la realidad del funcionario solicitante. 
Actualmente cómo se controla la generación de las certificaciones?
</t>
  </si>
  <si>
    <t xml:space="preserve">Se realiza una revisión general del riego, causas, controles, valoración y diseño del control. Se realizan las siguientes observaciones:
Se ha identificado como riesgo: Posibilidad de recibir dádivas o beneficios a nombre propio o de terceros por dilatar una investigación y el control: Registro de las evidencias. Se recomienda su revisión pues no son consistentes, el control y/o acciones propuestos que deben estar en función de controlar los tiempos del proceso para minimizar la dilatación de la investigación. Se requiere fortalecer el análisis de causas con el fin de proponer controles mas adecuados.
Se recomienda tener en cuenta que el control es una medida que se ejecuta para mitigar el riesgo, a través de acciones como: Verificar, Validar, Cotejar, Comparar.
</t>
  </si>
  <si>
    <t xml:space="preserve">Se realiza una revisión general del riesgo, controles, acciones asociadas al control, indicadores y diseño y valoración de los controles. Se realizan las siguientes observaciones:
Se identifica como riesgo: Recibir o solicitar cualquier dádiva o beneficio a nombre propio o de terceros con el fin de manipular la información o incumplir los términos de los procesos, por lo tanto el control propuesto debe considerar el riesgo de manipulación de la información y del incumplimiento de los términos de los procesos. Se recomienda fortalecer el análisis de causas, con el fin de establecer controles mas adecuados. La actualizaciòn procedimiento en si mismo no resuelve la cusa originadora del riesgo. Tener en cuenta que el control es una medida que se ejecuta para mitigar el riesgo, a través de las siguientes acciones: Verificar, Validar, contejar, comparar. En este caso especìfico  control debería verificar el cumplimiento de los procedimientos existentes, el control de los términos de los procesos y de la informacióni del proceso. 
</t>
  </si>
  <si>
    <t>Se sugiere ajustar la redacciòn del control, con el fin de precisar el objetivo del control. Tener en cuenta que el control ejecuta una de las siguientes acciones: Verificar, Validar, Cotejar, Comparar. Lo que se debe controlar es que las actividades del Plan de Acción Institucional se enfoquen al cumplimiento de los objetivos institucionales y no exista detrimento patrimonial. Las reuniones con los líderes de proceso, no son un control, son un espacio para ejecutar el control.
No se reporta avance</t>
  </si>
  <si>
    <t>SEGUIMIENTO OCI PRIMER CUATRIMESTRE</t>
  </si>
  <si>
    <t>SEGUIMIENTO OCI SEGUNDO CUATRIMESTRE</t>
  </si>
  <si>
    <t>1. Se adelantaron 4 reuniones internas y 2 con el Ministerio de Educación  para realizar seguimiento a la ejecución del plan de adquisiciones 
2. Se promovió  el seguimiento mensual del plan de acción anual y se elaboró el consolidado trimestral el cual se encuentra publicado en el numeral 6.2 de la sección de transparencia y acceso a la información pública: 
https://www.inci.gov.co/transparencia/62-planeacion-yo-presupuesto-participativo
3. Se registra el seguimiento mensual de los proyectos de inversión en el aplicativo SPI</t>
  </si>
  <si>
    <t>6 Reuniónes realizadas
1 Consolidado trimestral del plan de accción anual (Junio)
3 reportes mensuales de seguimiento del plan de acción en el SPI (El de agosto se culmina despues del 10 de septiembre)</t>
  </si>
  <si>
    <t>Estudios previos radicados/Estudios previos revisados</t>
  </si>
  <si>
    <t xml:space="preserve">Durante el mes de agosto se realizaron cuatro capacitaciones a los servidores públicos que ejercen labores de supervisión de los contratos en las diferentes etapas contractuales
</t>
  </si>
  <si>
    <t>4 capacitaciones realizadas</t>
  </si>
  <si>
    <t xml:space="preserve"> 85 CDPs revisados con los documentos soporte del contrato</t>
  </si>
  <si>
    <t>Se asigna código de clasificación para cada objeto de gasto tanto al inicio del año como cuando se crea un concepto</t>
  </si>
  <si>
    <t>Plan de adquisiciones con cada concepto detallando objetos de gasto</t>
  </si>
  <si>
    <t>Se revisaron y aprobaron los documentos soporte por parte de Dirección General o Secretaría General y de la coordinación de Financiera para la emisión de los CDPs</t>
  </si>
  <si>
    <t>85 CDPs revisados por parte de Dirección General o Secretaría General y por parte de la coordinación de Administrativa y Financiera</t>
  </si>
  <si>
    <t xml:space="preserve">3 correos electrónicos </t>
  </si>
  <si>
    <t>Se realizó arqueo de la caja menor por parte de la Oficina de Control Interno en el mes de agosto</t>
  </si>
  <si>
    <t>1 arqueo de caja menor realizado</t>
  </si>
  <si>
    <t>Se ejecutó el seguimiento del cronograma de inventario en el mes de junio</t>
  </si>
  <si>
    <t>Coordinadora Administrativa y Financiero</t>
  </si>
  <si>
    <t>1 cronograma de seguimiento trimestral de los inventarios</t>
  </si>
  <si>
    <t xml:space="preserve">
Actividad cumplida en el primer cuatrimestre</t>
  </si>
  <si>
    <t xml:space="preserve">Se llevaron a cabo 3  comisiones a los departamentos de Valle, Nariño y Cundinamarca,  las cuales contienen los soportes (original de la permanencia firmada por autoridad competente, formato de pago de taxi, colillas de los transportes intermunicipal y tiquetes aéreos)  </t>
  </si>
  <si>
    <t>3 informes de comision con sus respectivos soportes</t>
  </si>
  <si>
    <t>Se cuenta con el registro de las comisiones realizadas el cual se cotejó con la relación que lleva el proceso adminsitrativo evidenciando que se utilizaron los recursos para el desarrollo de las comisiones</t>
  </si>
  <si>
    <t>1 registro de las comisiones en excel</t>
  </si>
  <si>
    <t>Se firmó el contrato No 076 del 17 de agosto de 2021 para la implementación del software de costeo Inéditto a través del cual se va a llevar el control de los costos e insumos de la Imprenta Nacional para Ciegos</t>
  </si>
  <si>
    <t>1 Contrato ejecutado</t>
  </si>
  <si>
    <t xml:space="preserve">
Se encuentran en uso los siguientes formatos desde el primer cuatrimestre 
1) Formato control traslado de inventario físico La Tienda INCI en el Almacén
2) Formato control traslado de inventario físico La Tienda INCI en la Tienda INCI
3) Formato control traslado de inventario virtual La Tienda INCI 
4) Formato solicitud de elementos La Tienda INCI
Han permitido controlar el traslado virtual y la entrega física de los productos de la Tienda INCI desde la bodega principal</t>
  </si>
  <si>
    <t>(4) Formatos en uso</t>
  </si>
  <si>
    <t xml:space="preserve">No se realizó el inventario semestral ni el conteo mensual de los productos terminados almacenados  en la bodega de la imprenta, sin embargo y dado que hubo cambio de coordinación se llevó a acbo encontrando diferencias (Sobrantes como faltantes) 
Se cuenta con un plan de mejoramiento en el cual se incluyó la acción correctiva
Se realiza el  inventario mensual de los productos de la Tienda y conciliación o verificación de diferencias . Hasta el momento no se han encontrado diferencias. </t>
  </si>
  <si>
    <t xml:space="preserve">(4) Inventarios de la Tienda realizados </t>
  </si>
  <si>
    <r>
      <rPr>
        <sz val="12"/>
        <rFont val="Arial"/>
        <family val="2"/>
      </rPr>
      <t xml:space="preserve">Se continúa con la definición de los roles y perfiles en el directorio activo, correo electrónico y ORFEO 
3 de mayo Habilitación a Edna Vega- Grupo Adminisitrativa y Financiera 
1 de junio se habilitó a Maria Helena Ordoñez-Control Interno
</t>
    </r>
    <r>
      <rPr>
        <sz val="12"/>
        <color theme="1"/>
        <rFont val="Arial"/>
        <family val="2"/>
      </rPr>
      <t xml:space="preserve">4 de agosto Sandra Castro coordinadora de Unidades Productivas
3 de mayo se desactivo el de la Dra Ginna Galindo 
3 de agosto se activo el de la Dra Gutiérrez, Contratista de Control Interno
Esto con el fin de asegurar una adecuada segregación de funciones para garantizar la integridad de los sistemas de información.
</t>
    </r>
  </si>
  <si>
    <t>5 roles y perfiles definidos de acuerdo con las funciones</t>
  </si>
  <si>
    <t xml:space="preserve">1. Se realizan mensualmente las copias de seguridad de las máquinas virtuales. Debido a un inconveniente con la herramienta de las copias de seguridad se cuenta con avance hasta el mes de junio
Se sigue cumpliendo mensualmente con las copias de los sistemas perimetrales Firewall
2. Se cuenta con el contrato No 055 -2021 para el soporte del Firewall el cual se encuentra en ejecución 
3. Se realizó la renovación de las licencias de los Firewall en el mes de junio a través del contrato No 054-2021 con la empresa COREIPSAS
4. Se continúan atendiendo solicitudes de correos maliciosos 
Correo del 11 de mayo de 2021, el 23 de junio se revisó un listado de direcciones IP para bloquear. 
CSIRT:Bloqueo de IP el 5, 7, 21 y 26 de mayo
</t>
  </si>
  <si>
    <t>3 copias de seguridad de las máquinas virtuales realizadas y 4 de Firewall
1 Contrato de soporte Firewall tramitado
1 Renovación de licencias Firewall realizada
6 comunicados revisados</t>
  </si>
  <si>
    <t>1. No se elaboraron Informes de Perfil ya que no hubo vinculación de servidores durante el segundo cuatrimestre del año
2. Se encuentra en elaboración el procedimiento situaciones administrativas</t>
  </si>
  <si>
    <t>Se encuentra en proceso de trámite la implementación de la elaboración de los certificados laboral de forma automática mediante el aplicativo de la nómina</t>
  </si>
  <si>
    <t>A la fecha cursan 35 procesos disciplinarios activos en la Secretaría General – Control Interno Disciplinario, con sus respectivos soportes físicos y digitales.</t>
  </si>
  <si>
    <t xml:space="preserve">35 procesos con los documentos soporte correspondiente </t>
  </si>
  <si>
    <r>
      <t xml:space="preserve">Se revisaron los documentos y procedimientos del proceso de gestión jurídica y dado que se actualizaron en el segundo semestre del año 2020, aún no se ve la necesidad de hacer modificaciones a los mismos. 
Se actualizó y publicó en el mes de julio en la página web el normograma de procesos  </t>
    </r>
    <r>
      <rPr>
        <sz val="12"/>
        <color rgb="FFFF0000"/>
        <rFont val="Arial"/>
        <family val="2"/>
      </rPr>
      <t xml:space="preserve">
</t>
    </r>
    <r>
      <rPr>
        <sz val="12"/>
        <rFont val="Arial"/>
        <family val="2"/>
      </rPr>
      <t>http://www.inci.gov.co/transparencia/21-normatividad-de-la-entidad</t>
    </r>
  </si>
  <si>
    <t xml:space="preserve">1. Se socializó el código de ética y estatuto de auditoría al iniciar el contrato de la profesional de la oficina de control interno que comenzó en agosto
2. Se cuenta con la Firma de Acuerdo de confidencialidad en la elaboración de los trabajos de 3 auditorìas  </t>
  </si>
  <si>
    <t>Se documentó el proceso de selección del personal de apoyo de control interno verificando el cumplimiento de los requisitos, y centificaciones entes de control.</t>
  </si>
  <si>
    <t xml:space="preserve">Contrato firmado con el cumplimiento de requisitos y verificación de certificacioines entes de control. </t>
  </si>
  <si>
    <t>1.  Se aplicaron los procedimientos de auditoría en las 11 auditoriás llevadas a cabo. 
2. Usuarios y contraseñas asignados. Red, WebSafi, SECOP, Ekogui, SIIF, correos electrónicos, FURAG para una contratista del proceso. La jefe cuenta con acceso a SIGEP y EKOGUI además de los mencionados
3. Se realizan los requerimientos de información por canales institucionales por parte del auditor como correo electrónico y memorando</t>
  </si>
  <si>
    <t xml:space="preserve">1. Procedimientos aplicados
2. Usuarios y contraseñas asignados.
3. Información solicitada por canales institucionales. </t>
  </si>
  <si>
    <t>Se sugiere ajustar la redacción del control, con el fin de precisar el objetivo del control. Tener en cuenta que el control se define con verbos de acciones en infinitivo: Verificar, Validar, Cotejar, Comparar. Lo que se debe controlar es que las actividades del Plan de Acción Institucional se enfoquen al cumplimiento de los objetivos institucionales y no exista detrimento patrimonial. Las reuniones con los líderes de proceso, no son un control, son un espacio para ejecutar el control.
No se reporta avance</t>
  </si>
  <si>
    <t xml:space="preserve">Se sugiere ajustar la redacción del control, con el fin de precisarlo. Tener en cuenta que el control se define con verbos de acciones en infinitivo: Verificar, Validar, Cotejar, Comparar. 
Se verifican en el SIG evidencias de las acciones asociadas al control realizadas
(4 Actas de reunión del comité de Gestión y Desempeño realizadas el 28 de junio, 12 y 19 de julio y 3 de agosto de 2021), No se informa de circulares que modifiquen el Plan Anual de Adquisiciones.  
Se evidencia la publicación del seguimiento trimestral del Plan de Acción Anual a través del link https://inci.gov.co/transparencia/62-planeacion-yo-presupuesto-participativo.
Se aporta evidencia del seguimiento de los proyectos en el aplicativo SPI del Departamento Nacional de Planeación - DNP. 
Aplicados los controles, la probabilidad de ocurrencia del riesgo se reduce. Sin embargo, dado que el impacto se mantiene como catastrófico el riesgo se mantiene en zona Extrema. </t>
  </si>
  <si>
    <r>
      <rPr>
        <sz val="12"/>
        <rFont val="Arial"/>
        <family val="2"/>
      </rPr>
      <t>Se realiza una revisión general del riesgo, controles y ejecución, sobre lo cual se realizan las siguientes observaciones: El control establecido no apunta a subsanar la causa originadora del riesgo. Se recomienda su revisión, con el fin de establecer controles efectivos para mitigar el riesgo.</t>
    </r>
    <r>
      <rPr>
        <sz val="12"/>
        <color rgb="FFFF0000"/>
        <rFont val="Arial"/>
        <family val="2"/>
      </rPr>
      <t xml:space="preserve">
</t>
    </r>
    <r>
      <rPr>
        <sz val="12"/>
        <rFont val="Arial"/>
        <family val="2"/>
      </rPr>
      <t xml:space="preserve">El control y la actividad asociada al control hacen referencia a la revisión de la idoneidad de los contratistas, por lo tanto el registro es el resultado de la revisión de la idoneidad y no la lista de chequeo para los tipos de contratación. </t>
    </r>
    <r>
      <rPr>
        <sz val="12"/>
        <color rgb="FFFF0000"/>
        <rFont val="Arial"/>
        <family val="2"/>
      </rPr>
      <t xml:space="preserve"> </t>
    </r>
    <r>
      <rPr>
        <sz val="12"/>
        <rFont val="Arial"/>
        <family val="2"/>
      </rPr>
      <t>El indicador está midiendo algo diferente a lo definido, se recomienda su revisión</t>
    </r>
    <r>
      <rPr>
        <sz val="12"/>
        <color rgb="FFFF0000"/>
        <rFont val="Arial"/>
        <family val="2"/>
      </rPr>
      <t>.</t>
    </r>
    <r>
      <rPr>
        <sz val="12"/>
        <rFont val="Arial"/>
        <family val="2"/>
      </rPr>
      <t xml:space="preserve"> El indicador lo que debe medir son las revisiones de idoneidad de los contratistas, no los estudios previos.</t>
    </r>
    <r>
      <rPr>
        <sz val="12"/>
        <color rgb="FFFF0000"/>
        <rFont val="Arial"/>
        <family val="2"/>
      </rPr>
      <t xml:space="preserve">
</t>
    </r>
    <r>
      <rPr>
        <sz val="12"/>
        <rFont val="Arial"/>
        <family val="2"/>
      </rPr>
      <t xml:space="preserve">En la página web/ transparencia, solo se publica la relación de los contratos, no se publica la Revisión de la Idoneidad del contratista que esta definida como control.
Aplicados los controles, la probabilidad de ocurrencia del riesgo se reduce. Sin embargo, dado que el impacto se mantiene como catastrófico el riesgo se mantiene en zona Extrema. 
</t>
    </r>
    <r>
      <rPr>
        <sz val="12"/>
        <color rgb="FFFF0000"/>
        <rFont val="Arial"/>
        <family val="2"/>
      </rPr>
      <t xml:space="preserve">
</t>
    </r>
  </si>
  <si>
    <t>No cumple</t>
  </si>
  <si>
    <r>
      <rPr>
        <sz val="12"/>
        <rFont val="Arial"/>
        <family val="2"/>
      </rPr>
      <t>Se realiza una revisión general del riesgo, controles y ejecución, sobre lo cual se realizan las siguientes observaciones: El control establecido: Capacitaciones servidores públicos INCI, no apunta a subsanar la causa originadora del riesgo: Inobservancia o inaplicabilidad de los procedimientos o requisitos legales establecidos para la celebración de contratos. Se recomienda su revisión, con el fin de establecer controles efectivos para mitigar el riesgo. Se deben establecer controles para verificar la aplicabilidad de los procedimientos o requisitos legales de la contratación. La capacitación es una acción que fortalece el control, pero no es un control.</t>
    </r>
    <r>
      <rPr>
        <sz val="12"/>
        <color rgb="FFFF0000"/>
        <rFont val="Arial"/>
        <family val="2"/>
      </rPr>
      <t xml:space="preserve">
</t>
    </r>
    <r>
      <rPr>
        <sz val="12"/>
        <rFont val="Arial"/>
        <family val="2"/>
      </rPr>
      <t xml:space="preserve">
Aplicados los controles, la probabilidad de ocurrencia del riesgo se reduce. Sin embargo, dado que el impacto se mantiene como catastrófico el riesgo se mantiene en zona Extrema. 
</t>
    </r>
    <r>
      <rPr>
        <sz val="12"/>
        <color rgb="FFFF0000"/>
        <rFont val="Arial"/>
        <family val="2"/>
      </rPr>
      <t xml:space="preserve">
</t>
    </r>
  </si>
  <si>
    <t>Se realiza una revisión general del riesgo, los controles establecidos y su valoración y se establecen las siguientes observaciones:
Se recomienda revisar los controles establecidos, de tal manera que se precise su propósito. Recordar que los controles se definen con verbos de acciones en infinitivo ejp: ejecutar para reducir o mitigar el riesgo, estas acciones son: Verificar, Validar, Cotejar, Comparar. 
Se aporta como evidencia 12 solicitudes de expedición de CDP y la respectiva aprobación por parte de la Secretaría General como ordenador del gasto. La evidencia aportada solo soporta la expedición de CDP y no la revisión de los estudios previos y /o formatos de solicitud de CDP como lo establece la acción asociada al control.</t>
  </si>
  <si>
    <t xml:space="preserve">Se realiza una revisión general del riesgo, los controles establecidos y su valoración y se establecen las siguientes observaciones:
Se recomienda revisar el control establecido de tal manera que se precise su propósito. Recordar que los controles son medidas o acciones  que se deben  ejecutar para reducir o mitigar el riesgo y se deben definir mediante verbo en inifinitivo, ejp: Verificar, Validar, Cotejar, Comparar.
Para este caso el control estaría asociado a la verificación o validación del código de clasificación del gasto establecido en el plan de adquisiciones en cada CDP expedido, por ejemplo. 
El indicador debe revisarse igualmente.
Las evidencias aportadas no son suficientes, dado que no soportan adecuadamente los controles definidos.
</t>
  </si>
  <si>
    <t xml:space="preserve">Se realiza una revisión general del riesgo, los controles establecidos y su valoración y se establecen las siguientes observaciones:
Se recomienda revisar el control establecido de tal manera que se precise su propósito. Recordar que los controles son medidas o acciones  que se deben  ejecutar para reducir o mitigar el riesgo y se deben definir mediante verbo en inifinitivo, ejp: Verificar, Validar, Cotejar, Comparar.
Así mismo deben apuntar a subsanar la causa originadora del riesgo identificada.
Las evidencias aportadas no son suficientes, sin embargo en razón a las limitaciones originadas por la pandemia, no es factible verificar su cumplimiento.
</t>
  </si>
  <si>
    <t xml:space="preserve">Se realiza una revisión general del riesgo, los controles establecidos y su valoración y se establecen las siguientes observaciones:
Se recomienda revisar los controles establecidos, de tal manera que se precise su propósito. Tener en cuenta que el control se define con verbos de acciones en infinitivo ejp. Verificar, Validar, Cotejar, Comparar. 
A pesar de contar con revisión y aprobación de los gastos de caja menor, se presentó incumplimiento de la normativa vigente, por cuanto se fraccionaron durante el año la compra de elementos de mantenimiento (luminarias) para la entidad, el cual se detectó a través del Arqueo de caja menor del 30 de agosto de 2021 y se dejó hallazgo mediante informe publicado en la página web.
</t>
  </si>
  <si>
    <t>Se realiza una revisión general del riesgo, los controles establecidos y su valoración, sobre lo cual se realizan las siguientes observaciones:
Se sugiere revisar la redación del control, dado que se debe recordar que el control es una medida que permite reducir o mitigar el riesgo, esta medida se ejecuta a través de acciones como: Validar, Verificar, Cotejar o Comparar. El cronograma de inventario es una herramienta para ejercer el control. Debe precisarse el propósito del control.
Verificadas las evidencias se observa que de acuerdo con lo establecido en el cronograma de inventarios en el segundo trimestre se ejecutó el 38% de los inventarios, estando programados un 60%, por lo que su cumplimiento es parcial. De otro lado este control se califica como inoportuno en su aplicación, por lo que la solidez del control es débil. Se recomienda su revisión.</t>
  </si>
  <si>
    <t xml:space="preserve">Se realiza una revisión general del riesgo, los controles establecidos y su valoración, sobre lo cual se realizan las siguientes observaciones:
Se sugiere revisar la redación del riesgo, se debe recordar que el control es una medida que permite reducir o mitigar el riesgo, esta medida se ejecuta a través de acciones como: Validar, Verificar, Cotejar o Comparar. En este caso por ejemplo, el control pordría ser Verificar que los informes de comisión contengan lo establecido en los procedimientos. El indicador para medir su ejecución sería el número de informes de comisión verificados y que complen con los procedimientos/total de informes de comisión entregados.
La evidencia aportada corresponde a la comisión de una funcionaria en el mes de septiembre, por lo cual no se aporta evidencia suficiente de la ejecución de los controles en el segundo cuatrimestre de 2021. </t>
  </si>
  <si>
    <t>Se realiza una revisión general del riesgo identificado, análisis de causas, controles y acciones establecidas y se realizan las siguientes observaciones:
Se recomienda revisar la redacción del control propuesto, pues el control no es el excel, es la herramienta utilizada para ejecutar el control. En este caso el control es lo que se hace con este archivo, el propósito del archivo. Se debe recordar que el control es una medida que permite reducir o mitigar el riesgo, esta medida se ejecuta a través de acciones como: Validar, Verificar, Cotejar o Comparar.
Se sugiere igualmente revisar la valoración del control dado que se indica que no existe un responsable asignado para la ejecución del control y que la oportunidad en que se ejecuta el control no ayuda a prevenir la mitigación. Por lo tanto, la calificación del diseño y ejecución del control es débil, así como la solidez del control. La evidencia aportada corresponde a la comisión de una funcionaria en el mes de septiembre, por lo cual no se aporta evidencia suficiente de la ejecución de los controles en el segundo cuatrimestre de 2021.</t>
  </si>
  <si>
    <t>Actividad en proceso. En el primer cuatrimestre se recomiendó que una vez implementado el sistema se debían establecer los controles pertinentes, pues el software en si mismo no es un control, es una herramienta que facilita los controles, dado que el control deja de ser manual y se vuelve automático. No osbtante al corte del segundo cuatrimestre, no se han precisado los controles del riesgo que se implementaran al software, para mitigar el riesgo. Es de recordar que el control se puede ejecutar a través de una de las siguientes acciones: Verificar, Validar, Cotejar, Comparar.</t>
  </si>
  <si>
    <r>
      <rPr>
        <sz val="12"/>
        <rFont val="Arial"/>
        <family val="2"/>
      </rPr>
      <t>Se realiza una revisión general del riesgo, los controles establecidos y su valoración, sobre lo cual se realizan las siguientes observaciones:
Se recomienda revisar la pertinencia del desconocimiento del código de integridad, como causa originadora del riesgo de corrupción, con el fin de proponer controles mas adecuados para la mitigación del riesgo</t>
    </r>
    <r>
      <rPr>
        <sz val="12"/>
        <color rgb="FFFF0000"/>
        <rFont val="Arial"/>
        <family val="2"/>
      </rPr>
      <t xml:space="preserve">. </t>
    </r>
    <r>
      <rPr>
        <sz val="12"/>
        <rFont val="Arial"/>
        <family val="2"/>
      </rPr>
      <t>Se debe recordar que el control es una medida que permite reducir o mitigar el riesgo, esta medida se ejecuta a través de acciones como: Validar, Verificar, Cotejar o Comparar. La apropiación del código de integridad puede ser una acción asociada al fortalecimiento del control.
Durante el primer cuatrimestre se evidenció socialización del código de integridad. Se aportó evidencia de la participación en la capacitación realizada. Para el segundo cuatrimestre no se han realizado actividades asociadas al riesgo definido</t>
    </r>
  </si>
  <si>
    <r>
      <rPr>
        <sz val="12"/>
        <rFont val="Arial"/>
        <family val="2"/>
      </rPr>
      <t>Se realiza una revisión general de riesgo, causas, controles, acciones asociadas al control, diseño y valoración de los controles, por lo que se realizan las siguientes observaciones: Se identifica como causa generadora del riesgo: No se cuenta con una lista de chequeo para controlar el traslado virtual y la entrega física de los productos de la Tienda INCI desde la bodega principal, teniendo en cuenta que es su principal causa del riesgo. Se establece como Control:  Registro de WEB SAFI "Traslado de inventario" . Se recomienda la revisión del control y la acción asociada al control en razón a que el control debe apuntar a subsanar la causa originadora del riesgo, siendo una medida que permite reducir o mitigar el riesgo, esta medida se ejecuta a través de acciones como: Validar, Verificar, Cotejar o Comparar.</t>
    </r>
    <r>
      <rPr>
        <sz val="12"/>
        <color rgb="FFFF0000"/>
        <rFont val="Arial"/>
        <family val="2"/>
      </rPr>
      <t xml:space="preserve"> </t>
    </r>
    <r>
      <rPr>
        <sz val="12"/>
        <rFont val="Arial"/>
        <family val="2"/>
      </rPr>
      <t>En este caso el control debe orientarse a la verificacion del traslado virtual y entrega física de los productos, actividad que se realiza a través de una lista de chequeo. el indicador debe estar en términos de las verificaciones realizadas, no de los formatos elaborados. Hasta ahora solo se ha documentado el mecanismo a través del cual se realiza el control. 
Se evidencian en el SIG los fomatos: Control de Inventario La tienda. Traslado inventario físico La Tienda a Almacén. Control Traslado Inventario Virtual La Tienda. Solicitud elementos La tienda. Se recomienda revisar las acciones asociadas al control: Registro de websafi traslado de inventarios, pues no es clara su relación. 
De igual manera se sugiere revisar el control propuesto, pues los aplicativos son herramientas para facilitar la gestión institucional, por lo tanto, no es claro cual sería el control. Se recomienda revisar el diseño y valoración del control, dado que se indica que la oportunidad en que se ejecuta el control NO ayuda a prevenir la mitigación del riesgo o a detectar la materialización del riesgo de manera oportuna, al ser calificada con 0. Así mismo se indica que Las observaciones, desviaciones o diferencias identificadas como resultados de la ejecución del control NO son investigadas y resueltas de manera oportuna, al ser calificada con 0. Por lo tanto el diseño y ejecución del control son débiles, así como la solidez del control.</t>
    </r>
  </si>
  <si>
    <t>Se realiza una revisión general del riesgo, controles y valoración. Se evidencia  mediante el Seguimiento a los Planes de Mejoramiento Institucional la ejecución del control y acciones asociadas. 
Evidencia: En el seguimiento a los Planes de Mejoramiento Institucional - PUMI, se presentaron acciones de mejora en razón a las inconsistencias de los saldos de inventarios en el sistema de información frente al conteo físico de los productos de la Imprenta. No se aportó informe del conteo físico. 
En cuanto a La Tienda, en el seguimiento mencionado anteriormente tambien se evidenciaron los conteos físicos que se realizaron en la dependencia de manera periodica. Se recomienda revisar el diseño y valoración del control, dado que Las observaciones, desviaciones o diferencias identificadas como resultados de la ejecución del control NO son investigadas y resueltas de manera oportuna. Por lo tanto el diseño y ejecución del control son débiles, así como la solidez del control.</t>
  </si>
  <si>
    <t>Se realiza una revisión general del riesgo, controles y valoración y se realizan las siguientes observaciones:
Se recomienda revisar la redacción de los controles, teniendo en cuenta que el  control ejecuta una de las siguientes acciones: Verificar, Validar, Cotejar, Comparar.
Se aportan como evidencia las copias de seguidad realizadas a las máquinas virtuales y firewall entre mayo y agosto de 2021</t>
  </si>
  <si>
    <t>Se realiza una revisión general del riesgo, controles y valoración. Se evidencia ejecución del control definidas para cuatro (4) nuevas personas del INCI (entre funcionarios y contratistas) y acciones asociadas.
Se recomienda revisar la redacción de los controles, teniendo en cuenta que el  control ejecuta una de las siguientes acciones: Verificar, Validar, Cotejar, Comparar.</t>
  </si>
  <si>
    <t>Se realiza una revisión general del riesgo, causas originadoras, controles, acciones asociadas al control y diseño y valoración de los controles. Se realizan las siguientes observaciones:
Durante el segundo cuatrimestre, de acuerdo con lo informado por la Coordinadora de Gestión Humana y de la Información, no se presentaron vinculación, por lo cual no se ejecutaron los controles establecidos. 
A la fecha no se evidencia en el SIG actualización del procedimiento de Situaciones Administrativas, no se actualizó el instructivo para la Provisión y selección de empleos.
Se recomienda revisar la redacción del control, tener en cuenta que el control ejecuta una de las siguientes acciones: Verificar, Validar, Cotejar, Comparar.</t>
  </si>
  <si>
    <t>Se realiza una revisión general del riesgo, causas originadoras, controles, acciones asociadas al control y diseño y valoración de los controles. Se realizan las siguientes observaciones
 No se aportan evidencias de la ejecución del control, ni de las acciones asociadas al control, se define como fecha de ejecución entre mayo y diciembre de 2021.
Se recomiendafortalecer el análisis de causas, revisar el control propuesto, teniendo en cuenta que el control es una medida que se ejecuta para mitigar las causas originadoras del riesgo, el control se ejecuta a través de las siguieintes acciones: Verificar, Validar, Cotejar, Comparar. El aplicativo es una herramienta que facilita el control, pero no es un control, la implementación del software para generar las certificaciones laborales lo que permite es que la actividad no se ejecute manualmente sino de manera automática. Por lo tanto se debe implementar un control, que permita verificar que las certificaciones laborales generadas correspondan con la realidad del funcionario solicitante.</t>
  </si>
  <si>
    <t xml:space="preserve">Se realiza una revisión general del riego, causas, controles, valoración y diseño del control. Se realizan las siguientes observaciones:
Se ha identificado como riesgo: "Posibilidad de recibir dádivas o beneficios a nombre propio o de terceros por dilatar una investigación" y el control: "Registro de las evidencias". Se recomienda su revisión pues no son consistentes, el control y/o acciones propuestos que deben estar en función de controlar los tiempos del proceso para minimizar la dilatación de la investigación. Se requiere fortalecer el análisis de causas con el fin de proponer controles mas adecuados.
Se recomienda tener en cuenta que el control es una medida que se ejecuta para mitigar el riesgo, a través de acciones como: Verificar, Validar, Cotejar, Comparar.
</t>
  </si>
  <si>
    <t xml:space="preserve">Se realiza una revisión general del riesgo, controles, acciones asociadas al control, indicadores y diseño y valoración de los controles. Se realizan las siguientes observaciones:
Se identifica como riesgo: Recibir o solicitar cualquier dádiva o beneficio a nombre propio o de terceros con el fin de manipular la información o incumplir los términos de los procesos, por lo tanto el control propuesto debe considerar el riesgo de manipulación de la información y del incumplimiento de los términos de los procesos. Se recomienda fortalecer el análisis de causas, con el fin de establecer controles mas adecuados. La actualización del procedimiento en si mismo no resuelve la causa originadora del riesgo. Tener en cuenta que el control es una medida que se ejecuta para mitigar el riesgo, a través de las siguientes acciones: Verificar, Validar, contejar, comparar. En este caso especìfico  control debería verificar el cumplimiento de los procedimientos existentes, el control de los términos de los procesos y de la informacióni del proceso. 
</t>
  </si>
  <si>
    <t>Se realiza una revisión general del riesgo, los controles y actividades de control y se realizan precisiones en la redacción de los mismos y ajuste.
Se evidencia la ejecución de los controles y actividades asociadas al control. 
Se recomienda ajustar el riesgo a la nueva Guía para la identificación de riesgos y el diseño de controles dispuesta por el DAFP. Diciembre 2020.</t>
  </si>
  <si>
    <t>R1,R2, R3, R7,R8, R9, R12</t>
  </si>
  <si>
    <t>R4, R10, R11, R12</t>
  </si>
  <si>
    <t>Los arqueos de caja menor realizados por la OCI fueron entregados al líder del proceso. Para la vigencia 2021 la OCI ha realizado 3 arqueos de caja menor. En marzo, abril y agosto. La evaluación independiente realizada por la OCI no debe considerarse como un control del proceso, dado que es una evaluación posterior e independiente. Se reitera que las auditorías de la OCI no son controles, son evaluaciones de los controles implementados. Se recomienda su revisión y ajuste.</t>
  </si>
  <si>
    <t>Los arqueos de caja menor realizados por la OCI fueron entregados el líder del proceso. Para la vigencia 2021 la OCI han realizado 3 arqueos de caja menor. En marzo, abril y agosto. La evaluación independiente realizada por la OCI no debe considerarse como un control del proceso, dado que es una evaluación posterior e independiente. Se reitera que las auditorías de la OCI no son controles, son evaluaciones de los controles implementados. Se recomienda su revisión y ajuste.</t>
  </si>
  <si>
    <t>Monitoreo segundo cuatrimestre</t>
  </si>
  <si>
    <t>Monitoreo Tercer Cuatrimestre</t>
  </si>
  <si>
    <t>30 de diciembre de 2021</t>
  </si>
  <si>
    <t>Se llevaron a cabo las reuniones con los líderes de proceso con quienes se construyó el plan de acción y el plan de adquisiciones del año 2022</t>
  </si>
  <si>
    <t>14 reuniones realizadas</t>
  </si>
  <si>
    <t>1. Se adelantó 1 reunión interna y 4 con el Ministerio de Educación  para realizar seguimiento a la ejecución del plan de adquisiciones 
2. Se promovió  el seguimiento mensual del plan de acción anual y se elaboró el consolidado trimestral el cual se encuentra publicado en el numeral 6.2 de la sección de transparencia y acceso a la información pública: 
https://www.inci.gov.co/transparencia/62-planeacion-yo-presupuesto-participativo
3. Se registra el seguimiento mensual de los proyectos de inversión en el aplicativo SPI</t>
  </si>
  <si>
    <t>5 Reuniónes realizadas
2 Consolidados trimestrales del plan de accción anual (Septiembre)  Diciembre que esta en elaboración) Estos se encuentran publicados en el numeral 6.2 de la página web 
3 reportes mensuales de seguimiento del plan de acción en el SPI (Septiembre, octubre y noviembre)</t>
  </si>
  <si>
    <t xml:space="preserve">Contratos realizados septiembre, octubre, noviembre y diciembre </t>
  </si>
  <si>
    <t xml:space="preserve">Durante el último cuatrimestre se realizaron tres capacitaciones </t>
  </si>
  <si>
    <t>3 capacitaciones  realizadas</t>
  </si>
  <si>
    <t>CDPs revisados con los documentos soporte del contrato
Se adjuntan 11 evidencias de la revisión de soportes</t>
  </si>
  <si>
    <t>CDPs revisados por parte de Dirección General o Secretaría General y por parte de la coordinación de Administrativa y Financiera. 
Se  adjuntan 8 evidencias</t>
  </si>
  <si>
    <t>4 soportes de legalización</t>
  </si>
  <si>
    <t>Se ejecutó el seguimiento del cronograma de inventario</t>
  </si>
  <si>
    <t>Seguimiento cronograma inventarios</t>
  </si>
  <si>
    <t xml:space="preserve">Se realizaron 12  comisiones, cuyos informes, se encuentran en el archivo físico de la subdirección.las cuales contienen los soportes (original de la permanencia firmada por autoridad competente, formato de pago de taxi, colillas de los transportes intermunicipal y tiquetes aéreos)  </t>
  </si>
  <si>
    <t xml:space="preserve">Se relaciona cuadro que describe funcionarios y destinos de las comisiones cuyos informes se encuentran en el archivo físico de la subdirección.
 </t>
  </si>
  <si>
    <t>Profesional especializado</t>
  </si>
  <si>
    <t>Se realizaron doce (12) comisiones a los departamentos de Sucre, Magdalena y San Andrés , soportadas en las respectivas resoluciones y cuyos informes se encuentran en el archivo físico de la subdirección. Se anexa relación de viajes, cuyo archivo original reposa en el archivo digital de la secretaria de la subdirección.</t>
  </si>
  <si>
    <t>1 Contrato ejecutado
Se adjunta cartelera contratos agosto donde figura el contrato No 76</t>
  </si>
  <si>
    <t>Se realiza el  inventario mensual de los productos de la Tienda y conciliación o verificación de diferencias .</t>
  </si>
  <si>
    <t>Inventarios realizados</t>
  </si>
  <si>
    <r>
      <rPr>
        <sz val="12"/>
        <rFont val="Arial"/>
        <family val="2"/>
      </rPr>
      <t xml:space="preserve">Se continúa con la definición de los roles y perfiles en el directorio activo, correo electrónico y ORFEO 
María Angélica Cruz Nueva
Retirados Paula Castaño, Andrea Cuadros; Ferney Gaviria
</t>
    </r>
    <r>
      <rPr>
        <sz val="12"/>
        <color theme="1"/>
        <rFont val="Arial"/>
        <family val="2"/>
      </rPr>
      <t xml:space="preserve">Esto con el fin de asegurar una adecuada segregación de funciones para garantizar la integridad de los sistemas de información.
</t>
    </r>
  </si>
  <si>
    <t>1 rol y perfil definidos de acuerdo con las funciones</t>
  </si>
  <si>
    <t>1. Se realizan mensualmente las copias de seguridad de las máquinas virtuales. 
Se sigue cumpliendo mensualmente con las copias de los sistemas perimetrales Firewall
2. Se cuenta con el contrato No 055 -2021 para el soporte del Firewall el cual se encuentra en ejecución 
3. Se realizó la renovación de las licencias de los Firewall en el mes de junio a través del contrato No 054-2021 con la empresa COREIPSAS
4. Se continúan atendiendo solicitudes de correos maliciosos, en diciembre se envío un correo informando sobre ello</t>
  </si>
  <si>
    <t>4 copias de seguridad de las máquinas virtuales realizadas y 4 de Firewall
1 Contrato de soporte Firewall tramitado
1 Renovación de licencias Firewall realizada
1 Correo enviado prevención correos maliciosos</t>
  </si>
  <si>
    <t>1. Se elaboró un Informe de Perfil durante el tercer cuatrimestre del año
2. Se encuentra en elaboración el procedimiento situaciones administrativas</t>
  </si>
  <si>
    <t>1 informe de perfil elaborado</t>
  </si>
  <si>
    <t>No se ha logrado implementar la elaboración de los certificados laboral de forma automática mediante el aplicativo de la nómina</t>
  </si>
  <si>
    <t>A la fecha cursan 34 procesos disciplinarios activos en la Secretaría General – Control Interno Disciplinario, con sus respectivos soportes físicos y digitales.</t>
  </si>
  <si>
    <t xml:space="preserve">34 procesos con los documentos soporte correspondiente </t>
  </si>
  <si>
    <r>
      <t xml:space="preserve">Se revisaron los documentos y procedimientos del proceso de gestión jurídica y dado que se actualizaron en el año 2020, no se vió necesidad de hacer modificaciones a los mismos. 
Se actualizó y publicó en el mes de julio en la página web el normograma de procesos  </t>
    </r>
    <r>
      <rPr>
        <sz val="12"/>
        <color rgb="FFFF0000"/>
        <rFont val="Arial"/>
        <family val="2"/>
      </rPr>
      <t xml:space="preserve">
</t>
    </r>
    <r>
      <rPr>
        <sz val="12"/>
        <rFont val="Arial"/>
        <family val="2"/>
      </rPr>
      <t>http://www.inci.gov.co/transparencia/21-normatividad-de-la-entidad</t>
    </r>
  </si>
  <si>
    <t xml:space="preserve">1.Se socializó el código de ética con las contratistas durante el primer y segundo cuatrimestre de la vigencia.
2. Se cuenta con la Firma de Acuerdo de confidencialidad en la elaboración de los trabajos de auditorìas  </t>
  </si>
  <si>
    <t>Contratista de control interno</t>
  </si>
  <si>
    <t>Durante el proceso objeto de seguimiento no se adelantaron procesos de contratación para la OCI</t>
  </si>
  <si>
    <t>1.  Se aplicaron los procedimientos de auditoría en las auditoriás llevadas a cabo. 
2. Usuarios y contraseñas asignados. Red, WebSafi, SECOP, Ekogui, SIIF, correos electrónicos, FURAG para una contratista del proceso. La jefe cuenta con acceso a SIGEP y EKOGUI además de los mencionados
3. Se realizan los requerimientos de información por canales institucionales por parte del auditor como correo electrónico y memorando</t>
  </si>
  <si>
    <t xml:space="preserve">1. Procedimiento aplicado
2. Usuarios y contraseñas asignadas.
3. Información solicitada por canales institucionales. </t>
  </si>
  <si>
    <t>SEGUIMIENTO OCI TERCER CUATRIMESTRE</t>
  </si>
  <si>
    <t>Cumple</t>
  </si>
  <si>
    <t>Los arqueos de caja menor realizados por la OCI fueron entregados al líder del proceso. Para la vigencia 2021 la OCI ha realizado 4 arqueos de caja menor. En marzo, abril, agosto y noviembre. La evaluación independiente realizada por la OCI no debe considerarse como un control del proceso, dado que es una evaluación posterior e independiente. Se reitera que las auditorías de la OCI no son controles, son evaluaciones de los controles implementados. Se recomienda su revisión y ajuste.</t>
  </si>
  <si>
    <t>No se aportó evendencia en la Suite Visión de la ejecución de la actividad asociada al control durante el tercer cuatrimestre de la vigencia 2021.</t>
  </si>
  <si>
    <t>Se Cumple</t>
  </si>
  <si>
    <t>Contrato firmado desde febrero de 2021 con el cumplimiento de requisitos y verificación de certificaciones entes de control
Acuerdo de confidencialidad firmado.</t>
  </si>
  <si>
    <t>Se realiza una revisión general del riesgo, los controles y actividades de control y se realizan precisiones en la redacción de los mismos y ajustes.
Se evidencia la ejecución de los controles y actividades asociadas al control. 
Se recomienda ajustar el riesgo a la nueva Guía para la identificación de riesgos y el diseño de controles dispuesta por el DAFP. Diciembre 2020.</t>
  </si>
  <si>
    <t xml:space="preserve">Se sugiere ajustar la redacción del control, con el fin de precisar el objetivo del mismo. Tener en cuenta que el control se define con verbos de acciones en infinitivo: Verificar, Validar, Cotejar, Comparar. Lo que se debe controlar es que las actividades del Plan de Acción Institucional se enfoquen al cumplimiento de los objetivos institucionales y no exista detrimento patrimonial. Las reuniones con los líderes de proceso, no son un control, son un espacio para ejecutar el control.
Se evidenció a través del aplicativo Suite Visión las reuniones virtuales realizadas  vía teams en el mes de noviembre de 2021 con las diferentes áreas. </t>
  </si>
  <si>
    <t>Se sugiere ajustar la redacción del control, con el fin de precisarlo. Tener en cuenta que el control se define con verbos de acciones en infinitivo: Verificar, Validar, Cotejar, Comparar. 
Se evidencia a través de la Suite visión que durante el sexto bimestre no se presentaron reuniones de seguimiento al plan de adquisiciónes. No se evidenciaron soportes para los meses de septiembre y octubre. 
Aplicados los controles, la probabilidad de ocurrencia del riesgo se reduce. Sin embargo, dado que el impacto se mantiene como catastrófico el riesgo se mantiene en zona Extrema. 
Por lo anterior, su cumplimiento es parcial</t>
  </si>
  <si>
    <t>Se realiza una revisión general del riesgo, los controles establecidos y su valoración y se formulan las siguientes observaciones:
Se recomienda revisar los controles, de tal manera que se precise su propósito. Recordar que los controles se definen con verbos de acciones en infinitivo ejp: ejecutar para reducir o mitigar el riesgo, estas acciones son: Verificar, Validar, Cotejar, Comparar. 
Se aporta como evidencia 8 solicitudes de expedición de CDP y la respectiva aprobación por parte de la Secretaría General como ordenador del gasto. La evidencia aportada solo soporta la expedición de CDP y no la revisión de los estudios previos y /o formatos de solicitud de CDP como lo establece la acción asociada al control.</t>
  </si>
  <si>
    <t xml:space="preserve">Se realiza una revisión general del riesgo, los controles establecidos y su valoración y se formulan las siguientes observaciones:
Se recomienda revisar el control de tal manera que se precise su propósito. Recordar que los controles son medidas o acciones  que se deben  ejecutar para reducir o mitigar el riesgo y se deben definir mediante verbo en inifinitivo, ejp: Verificar, Validar, Cotejar, Comparar.
Para este caso el control estaría asociado a la verificación o validación del código de clasificación del gasto establecido en el plan de adquisiciones en cada CDP expedido, por ejemplo. 
El indicador debe revisarse igualmente.
Las evidencias aportadas no son suficientes, dado que no soportan adecuadamente los controles definidos.
</t>
  </si>
  <si>
    <t xml:space="preserve">Se realiza una revisión general del riesgo, los controles establecidos y su valoración y se formulan las siguientes observaciones:
Se recomienda revisar el control establecido de tal manera que se precise su propósito. Recordar que los controles son medidas o acciones  que se deben  ejecutar para reducir o mitigar el riesgo y se deben definir mediante verbo en inifinitivo, ejp: Verificar, Validar, Cotejar, Comparar.
Así mismo deben apuntar a subsanar la causa originadora del riesgo identificada.
Las evidencias aportadas no son suficientes, sin embargo en razón a las limitaciones originadas por la pandemia, no es factible verificar su cumplimiento.
</t>
  </si>
  <si>
    <t xml:space="preserve">Se realiza una revisión general del riesgo, los controles establecidos y su valoración y se formulan las siguientes observaciones:
Se recomienda revisar el control establecido de tal manera que se precise su propósito. Recordar que los controles son medidas o acciones  que se deben  ejecutar para reducir o mitigar el riesgo y se deben definir mediante verbo en inifinitivo, ejp: Verificar, Validar, Cotejar, Comparar.
Así mismo deben apuntar a subsanar la causa originadora del riesgo identificada.
Se evidencia a través de la Suite Visión 8 documentos en los cuales consta la aprobación desde el correo de la Dirección General de los CDP´s. 
</t>
  </si>
  <si>
    <t>Se realiza una revisión general del riesgo, los controles establecidos y su valoración y se formulan las siguientes observaciones:
Se recomienda revisar los controles establecidos, de tal manera que se precise su propósito. Tener en cuenta que el control se define con verbos de acciones en infinitivo ejp. Verificar, Validar, Cotejar, Comparar. 
A pesar de contar con revisión y aprobación de los gastos de caja menor, se presentó reiteradamente incumplimiento de la normativa vigente, por cuanto se fraccionaron durante el año la compra de elementos de mantenimiento (luminarias) para la entidad, el cual se detectó a través del Arqueo de caja menor del 30 de agosto de 2021 y noviembre 23 de 2021, dejandose hallazgo mediante informe publicado en la página web. Verificada la evidencia publicada a través de la Suite Visión se observó que se presentaron los comprobantes de obligaciones presupuestales en el SIIF Nación, sin embargo teniendo en cuenta el incumplimiento de la normativa vigente no se cumplio la acción asociada al control.</t>
  </si>
  <si>
    <t xml:space="preserve">Se realiza una revisión general del riesgo, los controles establecidos y su valoración, sobre lo cual se formulan las siguientes observaciones:
Se sugiere revisar la redación del control, dado que se debe recordar que el control es una medida que permite reducir o mitigar el riesgo, esta medida se ejecuta a través de acciones como: Validar, Verificar, Cotejar o Comparar. El cronograma de inventario es una herramienta para ejercer el control. Debe precisarse el propósito del control.
Verificadas las evidencias reportadas en la Suite Vision por parte de la profesional universitaria del área administrativa, se observa que se solo publicó el informe de supervision del contratista a cargo de las actividades de almácen y no el cronograma de inventarios que corresponde a lo establecido. Por lo anterior, se presenta incumplimiento de la acción asociada al control.  </t>
  </si>
  <si>
    <r>
      <rPr>
        <sz val="12"/>
        <rFont val="Arial"/>
        <family val="2"/>
      </rPr>
      <t>Se realiza una revisión general del riesgo, los controles establecidos y su valoración, sobre lo cual se formulan las siguientes observaciones:
Se recomienda revisar el desconocimiento del código de integridad, como causa originadora del riesgo de corrupción, con el fin de proponer controles mas adecuados para la mitigación del riesgo</t>
    </r>
    <r>
      <rPr>
        <sz val="12"/>
        <color rgb="FFFF0000"/>
        <rFont val="Arial"/>
        <family val="2"/>
      </rPr>
      <t xml:space="preserve">. </t>
    </r>
    <r>
      <rPr>
        <sz val="12"/>
        <rFont val="Arial"/>
        <family val="2"/>
      </rPr>
      <t>Se debe recordar que el control es una medida que permite reducir o mitigar el riesgo, esta medida se ejecuta a través de acciones como: Validar, Verificar, Cotejar o Comparar. La apropiación del código de integridad puede ser una acción asociada al fortalecimiento del control.
Durante el primer cuatrimestre se evidenció socialización del código de integridad. Se aportó evidencia de la participación en la capacitación realizada. Para el segundo cuatrimestre no se han realizado actividades asociadas al riesgo definido</t>
    </r>
  </si>
  <si>
    <t xml:space="preserve">Se realiza una revisión general del riesgo, los controles establecidos y su valoración, sobre lo cual seformulan las siguientes observaciones:
Se sugiere revisar la redación del riesgo, se debe recordar que el control es una medida que permite reducir o mitigar el riesgo, esta medida se ejecuta a través de acciones como: Validar, Verificar, Cotejar o Comparar. En este caso por ejemplo, el control pordría ser Verificar que los informes de comisión contengan lo establecido en los procedimientos. El indicador para medir su ejecución sería el número de informes de comisión verificados y que complen con los procedimientos/total de informes de comisión entregados.
La evidencia aportada corresponde a la comisión de una funcionaria en el mes de septiembre, por lo cual no se aporta evidencia suficiente de la ejecución de los controles en el segundo cuatrimestre de 2021. </t>
  </si>
  <si>
    <t>Se realiza una revisión general del riesgo, los controles establecidos y su valoración, sobre lo cual se formulan las siguientes observaciones:
Se sugiere revisar la redación del riesgo, se debe recordar que el control es una medida que permite reducir o mitigar el riesgo, esta medida se ejecuta a través de acciones como: Validar, Verificar, Cotejar o Comparar. En este caso por ejemplo, el control pordría ser Verificar que los informes de comisión contengan lo establecido en los procedimientos. El indicador para medir su ejecución sería el número de informes de comisión verificados y que complen con los procedimientos/total de informes de comisión entregados.
De acuerdo a lo informado por la profesional especializada de la subdirección a través de la suite visión, las comisiones se encuentran en el archivo físico de la subdirección. Sin embargo, estos deberian estar cargados en la suite como evidencia de la acción asociada al control. Por lo anterior, no se evidencia el número de informes que contenga el original de la permanencia firmada por la autoridad competente, como lo establece el soporte de la acción asociada al control</t>
  </si>
  <si>
    <t>Se realiza una revisión general del riesgo identificado, análisis de causas, controles y acciones establecidas y se formulan las siguientes observaciones:
Se recomienda revisar la redacción del control propuesto, pues el control no es el excel, es la herramienta utilizada para ejecutar el control. En este caso el control es lo que se hace con este archivo, el propósito del archivo. Se debe recordar que el control es una medida que permite reducir o mitigar el riesgo, esta medida se ejecuta a través de acciones como: Validar, Verificar, Cotejar o Comparar.
Se sugiere igualmente revisar la valoración del control dado que se indica que no existe un responsable asignado para la ejecución del control y que la oportunidad en que se ejecuta el control no ayuda a prevenir la mitigación. Por lo tanto, la calificación del diseño y ejecución del control es débil, así como la solidez del control. La evidencia aportada corresponde a la comisión de una funcionaria en el mes de septiembre, por lo cual no se aporta evidencia suficiente de la ejecución de los controles en el segundo cuatrimestre de 2021.</t>
  </si>
  <si>
    <t>Se realiza una revisión general del riesgo identificado, análisis de causas, controles y acciones establecidas y se formulan las siguientes observaciones:
Se recomienda revisar la redacción del control propuesto, pues el control no es el excel, es la herramienta utilizada para ejecutar el control. En este caso el control es lo que se hace con este archivo, el propósito del archivo. Se debe recordar que el control es una medida que permite reducir o mitigar el riesgo, esta medida se ejecuta a través de acciones como: Validar, Verificar, Cotejar o Comparar.
Se sugiere igualmente revisar la valoración del control dado que se indica que no existe un responsable asignado para la ejecución del control y que la oportunidad en que se ejecuta el control no ayuda a prevenir la mitigación. Por lo tanto, la calificación del diseño y ejecución del control es débil, así como la solidez del control. La evidencia aportada a través de la suite visión corresponde a documento en word en el que se relaciona el número de la resolución de las comisiones generadas en el periodo durante los meses de noviembre y diciembre, quedando por fuera los meses de septiembre y octubre. Dentro del documento no se observa relación de tiquetes áreos ni cotejo con la información del área financiera como lo establece la acción asociada al control. Por lo anterior no se cumplio con lo establecido</t>
  </si>
  <si>
    <t xml:space="preserve">Se realizaron doce (12) comisiones a los departamentos de Sucre, Magdalena y San Andrés  con el objeto de  Brindar asesoría y asistencia técnica, a entidades públicas y privadas para la garantía de los derechos de personas con discapacidad visual - PDV – al igual que fortalecer a las organizaciones de PDV y promover en las instancias competentes la empleabilidad de las personas con discapacidad visual así como, participar en la programación organizada por el Ministerio de Educación Nacional que está encaminada a fortalecer en el ecosistema sectorial la cultura de la mejora continua, la integridad, la transparencia y la innovación para impulsar el desempeño personal e institucional.
 </t>
  </si>
  <si>
    <t>Actividad en proceso. En el primer cuatrimestre se recomiendó que una vez implementado el sistema se debían establecer los controles pertinentes, pues el software en si mismo no es un control, es una herramienta que facilita los controles, dado que el control deja de ser manual y se vuelve automático. No osbtante al corte del segundo cuatrimestre, no se han precisado los controles del riesgo que se implementarán al software, para mitigar el riesgo. Es de recordar que el control se puede ejecutar a través de una de las siguientes acciones: Verificar, Validar, Cotejar, Comparar.</t>
  </si>
  <si>
    <r>
      <rPr>
        <sz val="12"/>
        <rFont val="Arial"/>
        <family val="2"/>
      </rPr>
      <t>Se realiza una revisión general de riesgo, causas, controles, acciones asociadas al control, diseño y valoración de los controles, por lo que se formulan las siguientes observaciones: Se identifica como causa generadora del riesgo: No se cuenta con una lista de chequeo para controlar el traslado virtual y la entrega física de los productos de la Tienda INCI desde la bodega principal, teniendo en cuenta que es su principal causa del riesgo. Se establece como Control:  Registro de WEB SAFI "Traslado de inventario" . Se recomienda la revisión del control y la acción asociada al control en razón a que el control debe apuntar a subsanar la causa originadora del riesgo, siendo una medida que permite reducir o mitigar el riesgo, esta medida se ejecuta a través de acciones como: Validar, Verificar, Cotejar o Comparar.</t>
    </r>
    <r>
      <rPr>
        <sz val="12"/>
        <color rgb="FFFF0000"/>
        <rFont val="Arial"/>
        <family val="2"/>
      </rPr>
      <t xml:space="preserve"> </t>
    </r>
    <r>
      <rPr>
        <sz val="12"/>
        <rFont val="Arial"/>
        <family val="2"/>
      </rPr>
      <t>En este caso el control debe orientarse a la verificacion del traslado virtual y entrega física de los productos, actividad que se realiza a través de una lista de chequeo. el indicador debe estar en términos de las verificaciones realizadas, no de los formatos elaborados. Hasta ahora solo se ha documentado el mecanismo a través del cual se realiza el control. 
Se evidencian en el SIG los fomatos: Control de Inventario La tienda. Traslado inventario físico La Tienda a Almacén. Control Traslado Inventario Virtual La Tienda. Solicitud elementos La tienda. Se recomienda revisar las acciones asociadas al control: Registro de websafi traslado de inventarios, pues no es clara su relación. 
De igual manera se sugiere revisar el control propuesto, pues los aplicativos son herramientas para facilitar la gestión institucional, por lo tanto, no es claro cual sería el control. Se recomienda revisar el diseño y valoración del control, dado que se indica que la oportunidad en que se ejecuta el control NO ayuda a prevenir la mitigación del riesgo o a detectar la materialización del riesgo de manera oportuna, al ser calificada con 0. Así mismo se indica que Las observaciones, desviaciones o diferencias identificadas como resultados de la ejecución del control NO son investigadas y resueltas de manera oportuna, al ser calificada con 0. Por lo tanto el diseño y ejecución del control son débiles, así como la solidez del control.</t>
    </r>
  </si>
  <si>
    <t>Se realiza una revisión general del riesgo, controles y valoración y se formulan las siguientes observaciones:
Se recomienda revisar la redacción de los controles, teniendo en cuenta que el  control ejecuta una de las siguientes acciones: Verificar, Validar, Cotejar, Comparar.
Se aportan como evidencia las copias de seguidad realizadas a las máquinas virtuales y firewall entre mayo y agosto de 2021</t>
  </si>
  <si>
    <t>Se realiza una revisión general del riesgo, causas originadoras, controles, acciones asociadas al control y diseño y valoración de los controles. Se formulan las siguientes observaciones:
Durante el segundo cuatrimestre, de acuerdo con lo informado por la Coordinadora de Gestión Humana y de la Información, no se presentaron vinculación, por lo cual no se ejecutaron los controles establecidos. 
A la fecha no se evidencia en el SIG actualización del procedimiento de Situaciones Administrativas, no se actualizó el instructivo para la Provisión y selección de empleos.
Se recomienda revisar la redacción del control, tener en cuenta que el control ejecuta una de las siguientes acciones: Verificar, Validar, Cotejar, Comparar.</t>
  </si>
  <si>
    <t>Se realiza una revisión general del riesgo, causas originadoras, controles, acciones asociadas al control y diseño y valoración de los controles. Se formulan las siguientes observaciones:
Durante el tercer cuatrimestre, de acuerdo con lo observado mediante la Suite Visión se presentó una vinculación, por lo cual se ejecutó el control establecido. 
A la fecha no se evidencia en el SIG actualización del procedimiento de Situaciones Administrativas, no se actualizó el instructivo para la Provisión y selección de empleos.
Se recomienda revisar la redacción del control, tener en cuenta que el control ejecuta una de las siguientes acciones: Verificar, Validar, Cotejar, Comparar.</t>
  </si>
  <si>
    <t>Se realiza una revisión general del riesgo, causas originadoras, controles, acciones asociadas al control y diseño y valoración de los controles. Se formulan las siguientes observaciones
 No se aportan evidencias de la ejecución del control, ni de las acciones asociadas al control, se define como fecha de ejecución entre mayo y diciembre de 2021.
Se recomiendafortalecer el análisis de causas, revisar el control propuesto, teniendo en cuenta que el control es una medida que se ejecuta para mitigar las causas originadoras del riesgo, el control se ejecuta a través de las siguieintes acciones: Verificar, Validar, Cotejar, Comparar. El aplicativo es una herramienta que facilita el control, pero no es un control, la implementación del software para generar las certificaciones laborales lo que permite es que la actividad no se ejecute manualmente sino de manera automática. Por lo tanto se debe implementar un control, que permita verificar que las certificaciones laborales generadas correspondan con la realidad del funcionario solicitante.</t>
  </si>
  <si>
    <t>Se realiza una revisión general del riesgo, causas originadoras, controles, acciones asociadas al control y diseño y valoración de los controles. Se formulan las siguientes observaciones
 No se aportan evidencias de la ejecución del control, ni de las acciones asociadas al control. Se recomienda fortalecer el análisis de causas, revisar el control propuesto, teniendo en cuenta que el control es una medida que se ejecuta para mitigar las causas originadoras del riesgo, el control se ejecuta a través de las siguieintes acciones: Verificar, Validar, Cotejar, Comparar. El aplicativo es una herramienta que facilita el control, pero no es un control, la implementación del software para generar las certificaciones laborales lo que permite es que la actividad no se ejecute manualmente sino de manera automática. Por lo tanto se debe implementar un control, que permita verificar que las certificaciones laborales generadas correspondan con la realidad del funcionario solicitante.</t>
  </si>
  <si>
    <t xml:space="preserve">Se realiza una revisión general del riego, causas, controles, valoración y diseño del control. Se formulan las siguientes observaciones:
Se ha identificado como riesgo: "Posibilidad de recibir dádivas o beneficios a nombre propio o de terceros por dilatar una investigación" y el control: "Registro de las evidencias". Se recomienda su revisión pues no son consistentes, el control y/o acciones propuestos que deben estar en función de controlar los tiempos del proceso para minimizar la dilatación de la investigación. Se requiere fortalecer el análisis de causas con el fin de proponer controles mas adecuados.
Se recomienda tener en cuenta que el control es una medida que se ejecuta para mitigar el riesgo, a través de acciones como: Verificar, Validar, Cotejar, Comparar.
</t>
  </si>
  <si>
    <t xml:space="preserve">Se realiza una revisión general del riego, causas, controles, valoración y diseño del control. Se formulan las siguientes observaciones:
Se ha identificado como riesgo: "Posibilidad de recibir dádivas o beneficios a nombre propio o de terceros por dilatar una investigación" y el control: "Registro de las evidencias". Se recomienda su revisión pues no son consistentes, el control y/o acciones propuestos que deben estar en función de controlar los tiempos del proceso para minimizar la dilatación de la investigación. Se requiere fortalecer el análisis de causas con el fin de proponer controles mas adecuados.
Se recomienda tener en cuenta que el control es una medida que se ejecuta para mitigar el riesgo, a través de acciones como: Verificar, Validar, Cotejar, Comparar.
No se aportó evidencia en la suite visión sobre la ejecución de la actividad. Sin embargo, mediante seguimiento al proceso disciplinarios se evidenció la consolidación de un expediente digital organizado para cada proceso disciplinario. Por lo anterior, su cumplimiento es parcial </t>
  </si>
  <si>
    <t xml:space="preserve">Se realiza una revisión general del riesgo, controles, acciones asociadas al control, indicadores y diseño y valoración de los controles. Se formulan las siguientes observaciones:
Se identifica como riesgo: Recibir o solicitar cualquier dádiva o beneficio a nombre propio o de terceros con el fin de manipular la información o incumplir los términos de los procesos, por lo tanto el control propuesto debe considerar el riesgo de manipulación de la información y del incumplimiento de los términos de los procesos. Se recomienda fortalecer el análisis de causas, con el fin de establecer controles mas adecuados. La actualización del procedimiento en si mismo no resuelve la causa originadora del riesgo. Tener en cuenta que el control es una medida que se ejecuta para mitigar el riesgo, a través de las siguientes acciones: Verificar, Validar, contejar, comparar. En este caso especìfico  el control debería verificar el cumplimiento de los procedimientos existentes, el control de los términos de los procesos y de la informacióni del proceso. 
</t>
  </si>
  <si>
    <r>
      <rPr>
        <sz val="12"/>
        <rFont val="Arial"/>
        <family val="2"/>
      </rPr>
      <t>Se realiza una revisión general del riesgo, controles y ejecución, sobre lo cual se formulan las siguientes observaciones: El control establecido no apunta a subsanar la causa originadora del riesgo. Se recomienda su revisión, con el fin de establecer controles efectivos para mitigar el riesgo.</t>
    </r>
    <r>
      <rPr>
        <sz val="12"/>
        <color rgb="FFFF0000"/>
        <rFont val="Arial"/>
        <family val="2"/>
      </rPr>
      <t xml:space="preserve">
</t>
    </r>
    <r>
      <rPr>
        <sz val="12"/>
        <rFont val="Arial"/>
        <family val="2"/>
      </rPr>
      <t xml:space="preserve">El control y la actividad asociada al control hacen referencia a la revisión de la idoneidad de los contratistas, por lo tanto el registro es el resultado de la revisión de la idoneidad y no la lista de chequeo para los tipos de contratación. </t>
    </r>
    <r>
      <rPr>
        <sz val="12"/>
        <color rgb="FFFF0000"/>
        <rFont val="Arial"/>
        <family val="2"/>
      </rPr>
      <t xml:space="preserve"> </t>
    </r>
    <r>
      <rPr>
        <sz val="12"/>
        <rFont val="Arial"/>
        <family val="2"/>
      </rPr>
      <t>El indicador está midiendo algo diferente a lo definido, se recomienda su revisión</t>
    </r>
    <r>
      <rPr>
        <sz val="12"/>
        <color rgb="FFFF0000"/>
        <rFont val="Arial"/>
        <family val="2"/>
      </rPr>
      <t>.</t>
    </r>
    <r>
      <rPr>
        <sz val="12"/>
        <rFont val="Arial"/>
        <family val="2"/>
      </rPr>
      <t xml:space="preserve"> El indicador lo que debe medir son las revisiones de idoneidad de los contratistas, no los estudios previos.</t>
    </r>
    <r>
      <rPr>
        <sz val="12"/>
        <color rgb="FFFF0000"/>
        <rFont val="Arial"/>
        <family val="2"/>
      </rPr>
      <t xml:space="preserve">
</t>
    </r>
    <r>
      <rPr>
        <sz val="12"/>
        <rFont val="Arial"/>
        <family val="2"/>
      </rPr>
      <t>Se evidencia a través de la suite visión relación de la contratación del tercer cuatrimestre, sin embargo este no evidencia la revisión efectuada a la idoneidad de los contratistas, que es la actividad definida
Aplicados los controles, la probabilidad de ocurrencia del riesgo se reduce. Sin embargo, dado que el impacto se mantiene como catastrófico el riesgo se mantiene en zona Extrema. 
Por lo anterior, su cumplimiento es parcial</t>
    </r>
    <r>
      <rPr>
        <sz val="12"/>
        <color rgb="FFFF0000"/>
        <rFont val="Arial"/>
        <family val="2"/>
      </rPr>
      <t xml:space="preserve">
</t>
    </r>
  </si>
  <si>
    <r>
      <rPr>
        <sz val="12"/>
        <rFont val="Arial"/>
        <family val="2"/>
      </rPr>
      <t>Se realiza una revisión general del riesgo, controles y ejecución, sobre lo cual se formulan las siguientes observaciones: El control establecido: Capacitaciones servidores públicos INCI, no apunta a subsanar la causa originadora del riesgo: Inobservancia o inaplicabilidad de los procedimientos o requisitos legales establecidos para la celebración de contratos. Se recomienda su revisión, con el fin de establecer controles efectivos para mitigar el riesgo. Se deben establecer controles para verificar la aplicabilidad de los procedimientos o requisitos legales de la contratación. La capacitación es una acción que fortalece el control, pero no es un control.</t>
    </r>
    <r>
      <rPr>
        <sz val="12"/>
        <color rgb="FFFF0000"/>
        <rFont val="Arial"/>
        <family val="2"/>
      </rPr>
      <t xml:space="preserve">
</t>
    </r>
    <r>
      <rPr>
        <sz val="12"/>
        <rFont val="Arial"/>
        <family val="2"/>
      </rPr>
      <t xml:space="preserve">
Aplicados los controles, la probabilidad de ocurrencia del riesgo se reduce. Sin embargo, dado que el impacto se mantiene como catastrófico el riesgo se mantiene en zona Extrema. 
Se observó a través de la suite, la ejecución de la actividad durante el tercer cuatrimestre mediante 3 capacitaciones. Por lo aterior su cumplimiento es parcial</t>
    </r>
    <r>
      <rPr>
        <sz val="12"/>
        <color rgb="FFFF0000"/>
        <rFont val="Arial"/>
        <family val="2"/>
      </rPr>
      <t xml:space="preserve">
</t>
    </r>
  </si>
  <si>
    <r>
      <rPr>
        <sz val="12"/>
        <rFont val="Arial"/>
        <family val="2"/>
      </rPr>
      <t>Se realiza una revisión general del riesgo, los controles establecidos y su valoración, sobre lo cual se formulan las siguientes observaciones:
Se recomienda revisar el desconocimiento del código de integridad, como causa originadora del riesgo de corrupción, con el fin de proponer controles mas adecuados para la mitigación del riesgo</t>
    </r>
    <r>
      <rPr>
        <sz val="12"/>
        <color rgb="FFFF0000"/>
        <rFont val="Arial"/>
        <family val="2"/>
      </rPr>
      <t xml:space="preserve">. </t>
    </r>
    <r>
      <rPr>
        <sz val="12"/>
        <rFont val="Arial"/>
        <family val="2"/>
      </rPr>
      <t>Se debe recordar que el control es una medida que permite reducir o mitigar el riesgo, esta medida se ejecuta a través de acciones como: Validar, Verificar, Cotejar o Comparar. La apropiación del código de integridad puede ser una acción asociada al fortalecimiento del control.
Durante el primer cuatrimestre se evidenció socialización del código de integridad. Se aportó evidencia de la participación en la capacitación realizada. Para el segundo y tercer cuatrimestre no se han realizado actividades asociadas al riesgo definido</t>
    </r>
    <r>
      <rPr>
        <sz val="12"/>
        <color rgb="FFFF000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</si>
</sst>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60" x14ac:knownFonts="1">
    <font>
      <sz val="11"/>
      <color theme="1"/>
      <name val="Calibri"/>
      <family val="2"/>
      <scheme val="minor"/>
    </font>
    <font>
      <sz val="10"/>
      <name val="Arial"/>
      <family val="2"/>
    </font>
    <font>
      <sz val="11"/>
      <name val="Verdana"/>
      <family val="2"/>
    </font>
    <font>
      <b/>
      <sz val="11"/>
      <color theme="1"/>
      <name val="Calibri"/>
      <family val="2"/>
      <scheme val="minor"/>
    </font>
    <font>
      <sz val="10"/>
      <name val="Calibri"/>
      <family val="2"/>
      <scheme val="minor"/>
    </font>
    <font>
      <sz val="10"/>
      <color theme="1"/>
      <name val="Arial"/>
      <family val="2"/>
    </font>
    <font>
      <b/>
      <sz val="12"/>
      <color rgb="FF000000"/>
      <name val="Arial"/>
      <family val="2"/>
    </font>
    <font>
      <b/>
      <sz val="10"/>
      <color theme="1"/>
      <name val="Arial"/>
      <family val="2"/>
    </font>
    <font>
      <sz val="11"/>
      <name val="Calibri"/>
      <family val="2"/>
      <scheme val="minor"/>
    </font>
    <font>
      <sz val="10"/>
      <color rgb="FF000000"/>
      <name val="Arial"/>
      <family val="2"/>
    </font>
    <font>
      <sz val="11"/>
      <color rgb="FF000000"/>
      <name val="Calibri"/>
      <family val="2"/>
      <scheme val="minor"/>
    </font>
    <font>
      <sz val="10"/>
      <color theme="1"/>
      <name val="Calibri"/>
      <family val="2"/>
      <scheme val="minor"/>
    </font>
    <font>
      <b/>
      <sz val="9"/>
      <color indexed="81"/>
      <name val="Tahoma"/>
      <family val="2"/>
    </font>
    <font>
      <sz val="9"/>
      <color indexed="81"/>
      <name val="Tahoma"/>
      <family val="2"/>
    </font>
    <font>
      <b/>
      <sz val="8"/>
      <color indexed="81"/>
      <name val="Tahoma"/>
      <family val="2"/>
    </font>
    <font>
      <sz val="8"/>
      <color indexed="81"/>
      <name val="Tahoma"/>
      <family val="2"/>
    </font>
    <font>
      <sz val="11"/>
      <color rgb="FF000000"/>
      <name val="Arial"/>
      <family val="2"/>
    </font>
    <font>
      <sz val="11"/>
      <name val="Arial"/>
      <family val="2"/>
    </font>
    <font>
      <sz val="10"/>
      <color rgb="FFFF0000"/>
      <name val="Arial"/>
      <family val="2"/>
    </font>
    <font>
      <sz val="11"/>
      <color rgb="FFFF0000"/>
      <name val="Calibri"/>
      <family val="2"/>
      <scheme val="minor"/>
    </font>
    <font>
      <b/>
      <sz val="12"/>
      <color theme="1"/>
      <name val="Arial"/>
      <family val="2"/>
    </font>
    <font>
      <sz val="12"/>
      <color theme="1"/>
      <name val="Arial"/>
      <family val="2"/>
    </font>
    <font>
      <sz val="12"/>
      <color theme="1"/>
      <name val="Calibri"/>
      <family val="2"/>
      <scheme val="minor"/>
    </font>
    <font>
      <b/>
      <sz val="12"/>
      <color theme="1"/>
      <name val="Calibri"/>
      <family val="2"/>
      <scheme val="minor"/>
    </font>
    <font>
      <sz val="12"/>
      <name val="Calibri"/>
      <family val="2"/>
      <scheme val="minor"/>
    </font>
    <font>
      <sz val="12"/>
      <name val="Arial"/>
      <family val="2"/>
    </font>
    <font>
      <b/>
      <sz val="12"/>
      <color theme="1" tint="4.9989318521683403E-2"/>
      <name val="Arial"/>
      <family val="2"/>
    </font>
    <font>
      <b/>
      <sz val="12"/>
      <name val="Arial"/>
      <family val="2"/>
    </font>
    <font>
      <sz val="12"/>
      <color rgb="FF000000"/>
      <name val="Arial"/>
      <family val="2"/>
    </font>
    <font>
      <b/>
      <sz val="11"/>
      <color theme="1"/>
      <name val="Arial"/>
      <family val="2"/>
    </font>
    <font>
      <sz val="11"/>
      <color theme="1"/>
      <name val="Arial"/>
      <family val="2"/>
    </font>
    <font>
      <sz val="16"/>
      <color theme="1"/>
      <name val="Arial"/>
      <family val="2"/>
    </font>
    <font>
      <sz val="14"/>
      <color theme="1"/>
      <name val="Calibri"/>
      <family val="2"/>
      <scheme val="minor"/>
    </font>
    <font>
      <sz val="11"/>
      <color theme="4"/>
      <name val="Calibri"/>
      <family val="2"/>
      <scheme val="minor"/>
    </font>
    <font>
      <sz val="11"/>
      <color theme="4"/>
      <name val="Arial"/>
      <family val="2"/>
    </font>
    <font>
      <b/>
      <sz val="11"/>
      <color indexed="81"/>
      <name val="Tahoma"/>
      <family val="2"/>
    </font>
    <font>
      <sz val="11"/>
      <color indexed="81"/>
      <name val="Tahoma"/>
      <family val="2"/>
    </font>
    <font>
      <b/>
      <sz val="12"/>
      <color indexed="81"/>
      <name val="Tahoma"/>
      <family val="2"/>
    </font>
    <font>
      <sz val="12"/>
      <color indexed="81"/>
      <name val="Tahoma"/>
      <family val="2"/>
    </font>
    <font>
      <sz val="11"/>
      <color rgb="FFFF0000"/>
      <name val="Arial"/>
      <family val="2"/>
    </font>
    <font>
      <sz val="11"/>
      <color theme="1"/>
      <name val="Calibri"/>
      <family val="2"/>
      <scheme val="minor"/>
    </font>
    <font>
      <sz val="10"/>
      <color rgb="FF201F1E"/>
      <name val="Calibri"/>
      <family val="2"/>
      <scheme val="minor"/>
    </font>
    <font>
      <sz val="10"/>
      <color rgb="FFFF0000"/>
      <name val="Calibri"/>
      <family val="2"/>
      <scheme val="minor"/>
    </font>
    <font>
      <sz val="12"/>
      <color theme="1"/>
      <name val="Symbol"/>
      <family val="1"/>
      <charset val="2"/>
    </font>
    <font>
      <sz val="7"/>
      <color theme="1"/>
      <name val="Times New Roman"/>
      <family val="1"/>
    </font>
    <font>
      <b/>
      <sz val="10"/>
      <color rgb="FF000000"/>
      <name val="Arial"/>
      <family val="2"/>
    </font>
    <font>
      <b/>
      <sz val="10"/>
      <color rgb="FFFFFFFF"/>
      <name val="Arial"/>
      <family val="2"/>
    </font>
    <font>
      <sz val="9"/>
      <color theme="1"/>
      <name val="Arial"/>
      <family val="2"/>
    </font>
    <font>
      <sz val="18"/>
      <color theme="1"/>
      <name val="Calibri"/>
      <family val="2"/>
      <scheme val="minor"/>
    </font>
    <font>
      <sz val="11"/>
      <color rgb="FF365F91"/>
      <name val="Cambria"/>
      <family val="1"/>
    </font>
    <font>
      <b/>
      <sz val="12"/>
      <color rgb="FF365F91"/>
      <name val="Cambria"/>
      <family val="1"/>
    </font>
    <font>
      <b/>
      <sz val="7"/>
      <color rgb="FF365F91"/>
      <name val="Times New Roman"/>
      <family val="1"/>
    </font>
    <font>
      <b/>
      <sz val="11"/>
      <color rgb="FF000000"/>
      <name val="Arial"/>
      <family val="2"/>
    </font>
    <font>
      <sz val="12"/>
      <color theme="4"/>
      <name val="Arial"/>
      <family val="2"/>
    </font>
    <font>
      <sz val="12"/>
      <color rgb="FFFF0000"/>
      <name val="Arial"/>
      <family val="2"/>
    </font>
    <font>
      <sz val="12"/>
      <color theme="0"/>
      <name val="Arial"/>
      <family val="2"/>
    </font>
    <font>
      <sz val="8"/>
      <color theme="1"/>
      <name val="Segoe UI"/>
      <family val="2"/>
    </font>
    <font>
      <sz val="8"/>
      <color rgb="FFDA846B"/>
      <name val="Segoe UI"/>
      <family val="2"/>
    </font>
    <font>
      <sz val="12"/>
      <color theme="3" tint="0.39997558519241921"/>
      <name val="Arial"/>
      <family val="2"/>
    </font>
    <font>
      <b/>
      <sz val="18"/>
      <color theme="1"/>
      <name val="Calibri"/>
      <family val="2"/>
      <scheme val="minor"/>
    </font>
  </fonts>
  <fills count="39">
    <fill>
      <patternFill patternType="none"/>
    </fill>
    <fill>
      <patternFill patternType="gray125"/>
    </fill>
    <fill>
      <patternFill patternType="solid">
        <fgColor indexed="65"/>
        <bgColor indexed="64"/>
      </patternFill>
    </fill>
    <fill>
      <patternFill patternType="solid">
        <fgColor theme="9" tint="-0.249977111117893"/>
        <bgColor indexed="64"/>
      </patternFill>
    </fill>
    <fill>
      <patternFill patternType="solid">
        <fgColor theme="0"/>
        <bgColor indexed="64"/>
      </patternFill>
    </fill>
    <fill>
      <patternFill patternType="solid">
        <fgColor theme="9" tint="0.79998168889431442"/>
        <bgColor indexed="64"/>
      </patternFill>
    </fill>
    <fill>
      <patternFill patternType="solid">
        <fgColor rgb="FFFEF6F0"/>
        <bgColor indexed="64"/>
      </patternFill>
    </fill>
    <fill>
      <patternFill patternType="solid">
        <fgColor theme="5" tint="0.79998168889431442"/>
        <bgColor indexed="64"/>
      </patternFill>
    </fill>
    <fill>
      <patternFill patternType="solid">
        <fgColor rgb="FFF9F9FF"/>
        <bgColor indexed="64"/>
      </patternFill>
    </fill>
    <fill>
      <patternFill patternType="solid">
        <fgColor theme="0"/>
        <bgColor theme="0"/>
      </patternFill>
    </fill>
    <fill>
      <patternFill patternType="solid">
        <fgColor rgb="FFC00000"/>
        <bgColor indexed="64"/>
      </patternFill>
    </fill>
    <fill>
      <patternFill patternType="solid">
        <fgColor theme="9" tint="0.39997558519241921"/>
        <bgColor indexed="64"/>
      </patternFill>
    </fill>
    <fill>
      <patternFill patternType="solid">
        <fgColor rgb="FF00B050"/>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rgb="FFF9FFD7"/>
        <bgColor indexed="64"/>
      </patternFill>
    </fill>
    <fill>
      <patternFill patternType="solid">
        <fgColor rgb="FFBCEAEE"/>
        <bgColor indexed="64"/>
      </patternFill>
    </fill>
    <fill>
      <patternFill patternType="solid">
        <fgColor rgb="FFFFFF00"/>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rgb="FFE26B0A"/>
        <bgColor indexed="64"/>
      </patternFill>
    </fill>
    <fill>
      <patternFill patternType="solid">
        <fgColor rgb="FFE26B0A"/>
        <bgColor rgb="FF000000"/>
      </patternFill>
    </fill>
    <fill>
      <patternFill patternType="solid">
        <fgColor theme="4" tint="0.79998168889431442"/>
        <bgColor indexed="64"/>
      </patternFill>
    </fill>
    <fill>
      <patternFill patternType="solid">
        <fgColor rgb="FFFF0000"/>
        <bgColor theme="0"/>
      </patternFill>
    </fill>
    <fill>
      <patternFill patternType="solid">
        <fgColor theme="9" tint="-0.249977111117893"/>
        <bgColor theme="0"/>
      </patternFill>
    </fill>
    <fill>
      <patternFill patternType="solid">
        <fgColor rgb="FFFF0000"/>
        <bgColor indexed="64"/>
      </patternFill>
    </fill>
    <fill>
      <patternFill patternType="solid">
        <fgColor theme="3" tint="0.59999389629810485"/>
        <bgColor indexed="64"/>
      </patternFill>
    </fill>
    <fill>
      <patternFill patternType="solid">
        <fgColor theme="6" tint="0.79998168889431442"/>
        <bgColor theme="0"/>
      </patternFill>
    </fill>
    <fill>
      <patternFill patternType="solid">
        <fgColor theme="4" tint="0.79998168889431442"/>
        <bgColor theme="0"/>
      </patternFill>
    </fill>
    <fill>
      <patternFill patternType="solid">
        <fgColor theme="7" tint="0.59999389629810485"/>
        <bgColor theme="0"/>
      </patternFill>
    </fill>
    <fill>
      <patternFill patternType="solid">
        <fgColor theme="7" tint="0.59999389629810485"/>
        <bgColor indexed="64"/>
      </patternFill>
    </fill>
    <fill>
      <patternFill patternType="solid">
        <fgColor theme="6" tint="0.79998168889431442"/>
        <bgColor indexed="64"/>
      </patternFill>
    </fill>
    <fill>
      <patternFill patternType="solid">
        <fgColor rgb="FFFFFF99"/>
        <bgColor indexed="64"/>
      </patternFill>
    </fill>
    <fill>
      <patternFill patternType="solid">
        <fgColor rgb="FFFFFF00"/>
        <bgColor theme="0"/>
      </patternFill>
    </fill>
    <fill>
      <patternFill patternType="solid">
        <fgColor theme="4" tint="0.39997558519241921"/>
        <bgColor indexed="64"/>
      </patternFill>
    </fill>
  </fills>
  <borders count="92">
    <border>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style="thin">
        <color rgb="FF000000"/>
      </left>
      <right style="thin">
        <color rgb="FF000000"/>
      </right>
      <top style="medium">
        <color indexed="64"/>
      </top>
      <bottom style="thin">
        <color rgb="FF000000"/>
      </bottom>
      <diagonal/>
    </border>
    <border>
      <left style="thin">
        <color rgb="FF000000"/>
      </left>
      <right style="thin">
        <color indexed="64"/>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bottom style="thin">
        <color indexed="64"/>
      </bottom>
      <diagonal/>
    </border>
    <border>
      <left/>
      <right/>
      <top style="thin">
        <color indexed="64"/>
      </top>
      <bottom/>
      <diagonal/>
    </border>
    <border>
      <left style="medium">
        <color indexed="64"/>
      </left>
      <right/>
      <top style="thin">
        <color indexed="64"/>
      </top>
      <bottom/>
      <diagonal/>
    </border>
    <border>
      <left style="thin">
        <color rgb="FF000000"/>
      </left>
      <right style="thin">
        <color rgb="FF000000"/>
      </right>
      <top style="thin">
        <color rgb="FF000000"/>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rgb="FF000000"/>
      </left>
      <right style="thin">
        <color indexed="64"/>
      </right>
      <top/>
      <bottom style="medium">
        <color indexed="64"/>
      </bottom>
      <diagonal/>
    </border>
    <border>
      <left style="medium">
        <color indexed="64"/>
      </left>
      <right/>
      <top/>
      <bottom/>
      <diagonal/>
    </border>
    <border>
      <left style="thin">
        <color indexed="64"/>
      </left>
      <right/>
      <top/>
      <bottom style="medium">
        <color rgb="FF000000"/>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ck">
        <color rgb="FF666666"/>
      </bottom>
      <diagonal/>
    </border>
    <border>
      <left/>
      <right style="medium">
        <color indexed="64"/>
      </right>
      <top/>
      <bottom style="thick">
        <color rgb="FF666666"/>
      </bottom>
      <diagonal/>
    </border>
    <border>
      <left style="medium">
        <color indexed="64"/>
      </left>
      <right style="medium">
        <color indexed="64"/>
      </right>
      <top style="medium">
        <color indexed="64"/>
      </top>
      <bottom style="thick">
        <color rgb="FF666666"/>
      </bottom>
      <diagonal/>
    </border>
    <border>
      <left/>
      <right style="medium">
        <color indexed="64"/>
      </right>
      <top style="medium">
        <color indexed="64"/>
      </top>
      <bottom style="thick">
        <color rgb="FF666666"/>
      </bottom>
      <diagonal/>
    </border>
    <border>
      <left/>
      <right style="thin">
        <color indexed="64"/>
      </right>
      <top style="medium">
        <color indexed="64"/>
      </top>
      <bottom/>
      <diagonal/>
    </border>
  </borders>
  <cellStyleXfs count="6">
    <xf numFmtId="0" fontId="0" fillId="0" borderId="0"/>
    <xf numFmtId="0" fontId="1" fillId="0" borderId="0"/>
    <xf numFmtId="0" fontId="2" fillId="0" borderId="0"/>
    <xf numFmtId="0" fontId="1" fillId="0" borderId="0"/>
    <xf numFmtId="9" fontId="1" fillId="0" borderId="0" applyFont="0" applyFill="0" applyBorder="0" applyAlignment="0" applyProtection="0"/>
    <xf numFmtId="9" fontId="40" fillId="0" borderId="0" applyFont="0" applyFill="0" applyBorder="0" applyAlignment="0" applyProtection="0"/>
  </cellStyleXfs>
  <cellXfs count="1516">
    <xf numFmtId="0" fontId="0" fillId="0" borderId="0" xfId="0"/>
    <xf numFmtId="0" fontId="0" fillId="0" borderId="0" xfId="0" applyAlignment="1">
      <alignment wrapText="1"/>
    </xf>
    <xf numFmtId="0" fontId="5" fillId="2" borderId="0" xfId="0" applyFont="1" applyFill="1" applyAlignment="1">
      <alignment horizontal="center" wrapText="1"/>
    </xf>
    <xf numFmtId="0" fontId="5" fillId="2" borderId="0" xfId="0" applyFont="1" applyFill="1" applyAlignment="1">
      <alignment wrapText="1"/>
    </xf>
    <xf numFmtId="0" fontId="5" fillId="2" borderId="0" xfId="0" applyFont="1" applyFill="1"/>
    <xf numFmtId="0" fontId="5" fillId="2" borderId="0" xfId="0" applyFont="1" applyFill="1" applyAlignment="1">
      <alignment horizontal="center" vertical="center"/>
    </xf>
    <xf numFmtId="0" fontId="5" fillId="2" borderId="0" xfId="0" applyFont="1" applyFill="1" applyAlignment="1">
      <alignment vertical="center"/>
    </xf>
    <xf numFmtId="0" fontId="0" fillId="0" borderId="0" xfId="0" applyAlignment="1">
      <alignment horizontal="center" vertical="center"/>
    </xf>
    <xf numFmtId="0" fontId="5" fillId="2" borderId="0" xfId="0" applyFont="1" applyFill="1" applyAlignment="1">
      <alignment horizontal="left"/>
    </xf>
    <xf numFmtId="0" fontId="0" fillId="0" borderId="0" xfId="0" applyAlignment="1">
      <alignment vertical="center"/>
    </xf>
    <xf numFmtId="0" fontId="5" fillId="2" borderId="0" xfId="0" applyFont="1" applyFill="1" applyAlignment="1">
      <alignment horizontal="left" vertical="center"/>
    </xf>
    <xf numFmtId="14" fontId="5" fillId="2" borderId="0" xfId="0" applyNumberFormat="1" applyFont="1" applyFill="1" applyAlignment="1">
      <alignment horizontal="left" vertical="center"/>
    </xf>
    <xf numFmtId="0" fontId="1" fillId="0" borderId="2" xfId="2" applyFont="1" applyBorder="1" applyAlignment="1" applyProtection="1">
      <alignment horizontal="left" vertical="center" wrapText="1"/>
      <protection hidden="1"/>
    </xf>
    <xf numFmtId="0" fontId="4" fillId="0" borderId="2" xfId="1" applyFont="1" applyBorder="1" applyAlignment="1">
      <alignment horizontal="left" vertical="center" wrapText="1"/>
    </xf>
    <xf numFmtId="0" fontId="0" fillId="0" borderId="2" xfId="0" applyBorder="1"/>
    <xf numFmtId="14" fontId="5" fillId="2" borderId="0" xfId="0" applyNumberFormat="1" applyFont="1" applyFill="1" applyAlignment="1">
      <alignment horizontal="center" vertical="center"/>
    </xf>
    <xf numFmtId="0" fontId="0" fillId="0" borderId="0" xfId="0" applyAlignment="1">
      <alignment horizontal="left" vertical="top"/>
    </xf>
    <xf numFmtId="0" fontId="1" fillId="0" borderId="6" xfId="2" applyFont="1" applyBorder="1" applyAlignment="1" applyProtection="1">
      <alignment horizontal="left" vertical="center" wrapText="1"/>
      <protection hidden="1"/>
    </xf>
    <xf numFmtId="0" fontId="4" fillId="0" borderId="6" xfId="1" applyFont="1" applyBorder="1" applyAlignment="1">
      <alignment horizontal="left" vertical="center" wrapText="1"/>
    </xf>
    <xf numFmtId="0" fontId="11" fillId="0" borderId="2" xfId="0" applyFont="1" applyBorder="1" applyAlignment="1">
      <alignment horizontal="left" vertical="center" wrapText="1"/>
    </xf>
    <xf numFmtId="0" fontId="4" fillId="0" borderId="2" xfId="1" applyFont="1" applyBorder="1" applyAlignment="1">
      <alignment horizontal="center" vertical="center" wrapText="1"/>
    </xf>
    <xf numFmtId="0" fontId="4" fillId="0" borderId="15" xfId="1" applyFont="1" applyBorder="1" applyAlignment="1">
      <alignment horizontal="center" vertical="center" wrapText="1"/>
    </xf>
    <xf numFmtId="0" fontId="5" fillId="0" borderId="2" xfId="0" applyFont="1" applyBorder="1" applyAlignment="1">
      <alignment vertical="center" wrapText="1"/>
    </xf>
    <xf numFmtId="0" fontId="5" fillId="0" borderId="2" xfId="0" applyFont="1" applyBorder="1" applyAlignment="1">
      <alignment horizontal="left" vertical="center" wrapText="1"/>
    </xf>
    <xf numFmtId="0" fontId="5" fillId="2" borderId="11" xfId="0" applyFont="1" applyFill="1" applyBorder="1" applyAlignment="1">
      <alignment horizontal="center" vertical="center" wrapText="1"/>
    </xf>
    <xf numFmtId="0" fontId="5" fillId="0" borderId="11" xfId="0" applyFont="1" applyBorder="1" applyAlignment="1">
      <alignment vertical="center" wrapText="1"/>
    </xf>
    <xf numFmtId="0" fontId="1" fillId="0" borderId="11" xfId="2" applyFont="1" applyBorder="1" applyAlignment="1" applyProtection="1">
      <alignment horizontal="left" vertical="center" wrapText="1"/>
      <protection hidden="1"/>
    </xf>
    <xf numFmtId="0" fontId="5" fillId="2" borderId="20" xfId="0" applyFont="1" applyFill="1" applyBorder="1" applyAlignment="1">
      <alignment vertical="center" wrapText="1"/>
    </xf>
    <xf numFmtId="0" fontId="5" fillId="2" borderId="20" xfId="0" applyFont="1" applyFill="1" applyBorder="1" applyAlignment="1">
      <alignment horizontal="center" vertical="center" wrapText="1"/>
    </xf>
    <xf numFmtId="0" fontId="5" fillId="0" borderId="20" xfId="0" applyFont="1" applyBorder="1" applyAlignment="1">
      <alignment horizontal="left" vertical="center" wrapText="1"/>
    </xf>
    <xf numFmtId="0" fontId="1" fillId="0" borderId="20" xfId="2" applyFont="1" applyBorder="1" applyAlignment="1" applyProtection="1">
      <alignment horizontal="left" vertical="center" wrapText="1"/>
      <protection hidden="1"/>
    </xf>
    <xf numFmtId="0" fontId="4" fillId="0" borderId="20" xfId="1" applyFont="1" applyBorder="1" applyAlignment="1">
      <alignment horizontal="center" vertical="center" wrapText="1"/>
    </xf>
    <xf numFmtId="0" fontId="4" fillId="0" borderId="21" xfId="1" applyFont="1" applyBorder="1" applyAlignment="1">
      <alignment horizontal="center" vertical="center" wrapText="1"/>
    </xf>
    <xf numFmtId="0" fontId="5" fillId="0" borderId="11" xfId="0" applyFont="1" applyBorder="1" applyAlignment="1">
      <alignment horizontal="left" vertical="center" wrapText="1"/>
    </xf>
    <xf numFmtId="0" fontId="4" fillId="0" borderId="2" xfId="1" applyFont="1" applyBorder="1" applyAlignment="1">
      <alignment vertical="center" wrapText="1"/>
    </xf>
    <xf numFmtId="0" fontId="11" fillId="0" borderId="2" xfId="0" applyFont="1" applyBorder="1" applyAlignment="1">
      <alignment vertical="center" wrapText="1"/>
    </xf>
    <xf numFmtId="14" fontId="1" fillId="0" borderId="11" xfId="2" applyNumberFormat="1" applyFont="1" applyBorder="1" applyAlignment="1" applyProtection="1">
      <alignment horizontal="center" vertical="center" wrapText="1"/>
      <protection hidden="1"/>
    </xf>
    <xf numFmtId="0" fontId="4" fillId="0" borderId="11" xfId="1" applyFont="1" applyBorder="1" applyAlignment="1">
      <alignment horizontal="left" vertical="center" wrapText="1"/>
    </xf>
    <xf numFmtId="0" fontId="11" fillId="0" borderId="11" xfId="0" applyFont="1" applyBorder="1" applyAlignment="1">
      <alignment horizontal="left" vertical="center" wrapText="1"/>
    </xf>
    <xf numFmtId="0" fontId="4" fillId="0" borderId="11" xfId="1" applyFont="1" applyBorder="1" applyAlignment="1">
      <alignment horizontal="center" vertical="center" wrapText="1"/>
    </xf>
    <xf numFmtId="0" fontId="4" fillId="0" borderId="12" xfId="1" applyFont="1" applyBorder="1" applyAlignment="1">
      <alignment horizontal="center" vertical="center" wrapText="1"/>
    </xf>
    <xf numFmtId="0" fontId="4" fillId="0" borderId="15" xfId="1" applyFont="1" applyBorder="1" applyAlignment="1">
      <alignment vertical="center" wrapText="1"/>
    </xf>
    <xf numFmtId="0" fontId="4" fillId="0" borderId="11" xfId="1" applyFont="1" applyBorder="1" applyAlignment="1">
      <alignment vertical="center" wrapText="1"/>
    </xf>
    <xf numFmtId="0" fontId="4" fillId="0" borderId="12" xfId="1" applyFont="1" applyBorder="1" applyAlignment="1">
      <alignment vertical="center" wrapText="1"/>
    </xf>
    <xf numFmtId="14" fontId="1" fillId="0" borderId="8" xfId="2" applyNumberFormat="1" applyFont="1" applyBorder="1" applyAlignment="1" applyProtection="1">
      <alignment horizontal="center" vertical="center" wrapText="1"/>
      <protection hidden="1"/>
    </xf>
    <xf numFmtId="14" fontId="1" fillId="0" borderId="4" xfId="2" applyNumberFormat="1" applyFont="1" applyBorder="1" applyAlignment="1" applyProtection="1">
      <alignment horizontal="center" vertical="center" wrapText="1"/>
      <protection hidden="1"/>
    </xf>
    <xf numFmtId="14" fontId="1" fillId="0" borderId="4" xfId="2" applyNumberFormat="1" applyFont="1" applyBorder="1" applyAlignment="1" applyProtection="1">
      <alignment vertical="center" wrapText="1"/>
      <protection hidden="1"/>
    </xf>
    <xf numFmtId="14" fontId="1" fillId="0" borderId="8" xfId="2" applyNumberFormat="1" applyFont="1" applyBorder="1" applyAlignment="1" applyProtection="1">
      <alignment vertical="center" wrapText="1"/>
      <protection hidden="1"/>
    </xf>
    <xf numFmtId="14" fontId="1" fillId="0" borderId="17" xfId="2" applyNumberFormat="1" applyFont="1" applyBorder="1" applyAlignment="1" applyProtection="1">
      <alignment horizontal="center" vertical="center" wrapText="1"/>
      <protection hidden="1"/>
    </xf>
    <xf numFmtId="0" fontId="5" fillId="0" borderId="8" xfId="0" applyFont="1" applyBorder="1" applyAlignment="1">
      <alignment vertical="center" wrapText="1"/>
    </xf>
    <xf numFmtId="0" fontId="5" fillId="2" borderId="6" xfId="0" applyFont="1" applyFill="1" applyBorder="1" applyAlignment="1">
      <alignment horizontal="center" vertical="center" wrapText="1"/>
    </xf>
    <xf numFmtId="0" fontId="0" fillId="0" borderId="20" xfId="0" applyBorder="1"/>
    <xf numFmtId="0" fontId="0" fillId="0" borderId="6" xfId="0" applyBorder="1"/>
    <xf numFmtId="0" fontId="3" fillId="0" borderId="0" xfId="0" applyFont="1" applyAlignment="1">
      <alignment wrapText="1"/>
    </xf>
    <xf numFmtId="0" fontId="0" fillId="0" borderId="0" xfId="0" applyAlignment="1">
      <alignment horizontal="center" wrapText="1"/>
    </xf>
    <xf numFmtId="14" fontId="1" fillId="0" borderId="10" xfId="2" applyNumberFormat="1" applyFont="1" applyBorder="1" applyAlignment="1" applyProtection="1">
      <alignment horizontal="center" vertical="center" wrapText="1"/>
      <protection hidden="1"/>
    </xf>
    <xf numFmtId="0" fontId="4" fillId="0" borderId="12" xfId="1" applyFont="1" applyBorder="1" applyAlignment="1">
      <alignment horizontal="left" vertical="center" wrapText="1"/>
    </xf>
    <xf numFmtId="0" fontId="4" fillId="0" borderId="15" xfId="1" applyFont="1" applyBorder="1" applyAlignment="1">
      <alignment horizontal="left" vertical="center" wrapText="1"/>
    </xf>
    <xf numFmtId="14" fontId="1" fillId="0" borderId="14" xfId="2" applyNumberFormat="1" applyFont="1" applyBorder="1" applyAlignment="1" applyProtection="1">
      <alignment vertical="center" wrapText="1"/>
      <protection hidden="1"/>
    </xf>
    <xf numFmtId="14" fontId="1" fillId="0" borderId="10" xfId="2" applyNumberFormat="1" applyFont="1" applyBorder="1" applyAlignment="1" applyProtection="1">
      <alignment vertical="center" wrapText="1"/>
      <protection hidden="1"/>
    </xf>
    <xf numFmtId="14" fontId="1" fillId="0" borderId="34" xfId="2" applyNumberFormat="1" applyFont="1" applyBorder="1" applyAlignment="1" applyProtection="1">
      <alignment vertical="center" wrapText="1"/>
      <protection hidden="1"/>
    </xf>
    <xf numFmtId="14" fontId="1" fillId="0" borderId="6" xfId="2" applyNumberFormat="1" applyFont="1" applyBorder="1" applyAlignment="1" applyProtection="1">
      <alignment horizontal="center" vertical="center" wrapText="1"/>
      <protection hidden="1"/>
    </xf>
    <xf numFmtId="0" fontId="4" fillId="0" borderId="6" xfId="1" applyFont="1" applyBorder="1" applyAlignment="1">
      <alignment vertical="center" wrapText="1"/>
    </xf>
    <xf numFmtId="0" fontId="4" fillId="0" borderId="37" xfId="1" applyFont="1" applyBorder="1" applyAlignment="1">
      <alignment vertical="center" wrapText="1"/>
    </xf>
    <xf numFmtId="14" fontId="1" fillId="0" borderId="53" xfId="2" applyNumberFormat="1" applyFont="1" applyBorder="1" applyAlignment="1" applyProtection="1">
      <alignment vertical="center" wrapText="1"/>
      <protection hidden="1"/>
    </xf>
    <xf numFmtId="0" fontId="5" fillId="8" borderId="2" xfId="0" applyFont="1" applyFill="1" applyBorder="1" applyAlignment="1">
      <alignment horizontal="left" vertical="top" wrapText="1"/>
    </xf>
    <xf numFmtId="0" fontId="5" fillId="0" borderId="2" xfId="0" applyFont="1" applyBorder="1" applyAlignment="1">
      <alignment wrapText="1"/>
    </xf>
    <xf numFmtId="0" fontId="18" fillId="0" borderId="6" xfId="2" applyFont="1" applyBorder="1" applyAlignment="1" applyProtection="1">
      <alignment horizontal="left" vertical="center" wrapText="1"/>
      <protection hidden="1"/>
    </xf>
    <xf numFmtId="0" fontId="18" fillId="0" borderId="2" xfId="2" applyFont="1" applyBorder="1" applyAlignment="1" applyProtection="1">
      <alignment horizontal="left" vertical="center" wrapText="1"/>
      <protection hidden="1"/>
    </xf>
    <xf numFmtId="0" fontId="19" fillId="0" borderId="6" xfId="0" applyFont="1" applyBorder="1" applyAlignment="1">
      <alignment horizontal="center" vertical="center"/>
    </xf>
    <xf numFmtId="0" fontId="5" fillId="0" borderId="6" xfId="0" applyFont="1" applyBorder="1" applyAlignment="1">
      <alignment vertical="center" wrapText="1"/>
    </xf>
    <xf numFmtId="0" fontId="5" fillId="0" borderId="6" xfId="0" applyFont="1" applyBorder="1" applyAlignment="1">
      <alignment horizontal="left" vertical="center" wrapText="1"/>
    </xf>
    <xf numFmtId="0" fontId="5" fillId="8" borderId="20" xfId="0" applyFont="1" applyFill="1" applyBorder="1" applyAlignment="1">
      <alignment horizontal="left" vertical="top" wrapText="1"/>
    </xf>
    <xf numFmtId="0" fontId="5" fillId="0" borderId="2" xfId="0" applyFont="1" applyBorder="1" applyAlignment="1">
      <alignment horizontal="left" vertical="top" wrapText="1"/>
    </xf>
    <xf numFmtId="0" fontId="5" fillId="0" borderId="6" xfId="0" applyFont="1" applyBorder="1" applyAlignment="1">
      <alignment horizontal="left" vertical="top" wrapText="1"/>
    </xf>
    <xf numFmtId="0" fontId="5" fillId="0" borderId="20" xfId="0" applyFont="1" applyBorder="1" applyAlignment="1">
      <alignment horizontal="left" vertical="top" wrapText="1"/>
    </xf>
    <xf numFmtId="0" fontId="18" fillId="8" borderId="2" xfId="0" applyFont="1" applyFill="1" applyBorder="1" applyAlignment="1">
      <alignment horizontal="left" vertical="top" wrapText="1"/>
    </xf>
    <xf numFmtId="0" fontId="5" fillId="0" borderId="20" xfId="0" applyFont="1" applyBorder="1" applyAlignment="1">
      <alignment wrapText="1"/>
    </xf>
    <xf numFmtId="0" fontId="18" fillId="4" borderId="6" xfId="0" applyFont="1" applyFill="1" applyBorder="1" applyAlignment="1">
      <alignment horizontal="left" vertical="top" wrapText="1"/>
    </xf>
    <xf numFmtId="0" fontId="18" fillId="4" borderId="2" xfId="0" applyFont="1" applyFill="1" applyBorder="1" applyAlignment="1">
      <alignment horizontal="left" vertical="top" wrapText="1"/>
    </xf>
    <xf numFmtId="0" fontId="4" fillId="4" borderId="11"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6" xfId="1" applyFont="1" applyFill="1" applyBorder="1" applyAlignment="1">
      <alignment horizontal="left" vertical="center" wrapText="1"/>
    </xf>
    <xf numFmtId="0" fontId="0" fillId="0" borderId="2" xfId="0" applyBorder="1" applyAlignment="1">
      <alignment vertical="center"/>
    </xf>
    <xf numFmtId="0" fontId="21" fillId="2" borderId="0" xfId="0" applyFont="1" applyFill="1" applyAlignment="1">
      <alignment vertical="center"/>
    </xf>
    <xf numFmtId="0" fontId="22" fillId="0" borderId="0" xfId="0" applyFont="1" applyAlignment="1">
      <alignment vertical="center"/>
    </xf>
    <xf numFmtId="0" fontId="22" fillId="0" borderId="0" xfId="0" applyFont="1"/>
    <xf numFmtId="0" fontId="20" fillId="2" borderId="28" xfId="0" applyFont="1" applyFill="1" applyBorder="1" applyAlignment="1">
      <alignment vertical="center" wrapText="1"/>
    </xf>
    <xf numFmtId="0" fontId="20" fillId="2" borderId="29" xfId="0" applyFont="1" applyFill="1" applyBorder="1" applyAlignment="1">
      <alignment horizontal="center" vertical="center"/>
    </xf>
    <xf numFmtId="0" fontId="20" fillId="2" borderId="30" xfId="0" applyFont="1" applyFill="1" applyBorder="1" applyAlignment="1">
      <alignment horizontal="center" vertical="center"/>
    </xf>
    <xf numFmtId="0" fontId="20" fillId="2" borderId="28" xfId="0" applyFont="1" applyFill="1" applyBorder="1" applyAlignment="1">
      <alignment horizontal="center" vertical="center"/>
    </xf>
    <xf numFmtId="0" fontId="20" fillId="2" borderId="57" xfId="0" applyFont="1" applyFill="1" applyBorder="1" applyAlignment="1">
      <alignment horizontal="center" vertical="center"/>
    </xf>
    <xf numFmtId="0" fontId="23" fillId="0" borderId="51" xfId="0" applyFont="1" applyBorder="1" applyAlignment="1">
      <alignment horizontal="center" vertical="center"/>
    </xf>
    <xf numFmtId="0" fontId="21" fillId="2" borderId="34" xfId="0" applyFont="1" applyFill="1" applyBorder="1" applyAlignment="1">
      <alignment vertical="center" wrapText="1"/>
    </xf>
    <xf numFmtId="0" fontId="24" fillId="0" borderId="6" xfId="1" applyFont="1" applyBorder="1" applyAlignment="1">
      <alignment horizontal="left" vertical="center" wrapText="1"/>
    </xf>
    <xf numFmtId="14" fontId="25" fillId="0" borderId="37" xfId="2" applyNumberFormat="1" applyFont="1" applyBorder="1" applyAlignment="1" applyProtection="1">
      <alignment horizontal="center" vertical="center" wrapText="1"/>
      <protection hidden="1"/>
    </xf>
    <xf numFmtId="0" fontId="22" fillId="0" borderId="34" xfId="0" applyFont="1" applyBorder="1" applyAlignment="1">
      <alignment vertical="center"/>
    </xf>
    <xf numFmtId="0" fontId="22" fillId="0" borderId="24" xfId="0" applyFont="1" applyBorder="1" applyAlignment="1">
      <alignment horizontal="left" vertical="center" wrapText="1"/>
    </xf>
    <xf numFmtId="0" fontId="22" fillId="0" borderId="50" xfId="0" applyFont="1" applyBorder="1" applyAlignment="1">
      <alignment vertical="center"/>
    </xf>
    <xf numFmtId="0" fontId="21" fillId="2" borderId="14" xfId="0" applyFont="1" applyFill="1" applyBorder="1" applyAlignment="1">
      <alignment vertical="center" wrapText="1"/>
    </xf>
    <xf numFmtId="0" fontId="24" fillId="0" borderId="2" xfId="1" applyFont="1" applyBorder="1" applyAlignment="1">
      <alignment horizontal="left" vertical="center" wrapText="1"/>
    </xf>
    <xf numFmtId="14" fontId="25" fillId="0" borderId="15" xfId="2" applyNumberFormat="1" applyFont="1" applyBorder="1" applyAlignment="1" applyProtection="1">
      <alignment horizontal="center" vertical="center" wrapText="1"/>
      <protection hidden="1"/>
    </xf>
    <xf numFmtId="0" fontId="22" fillId="0" borderId="14" xfId="0" applyFont="1" applyBorder="1" applyAlignment="1">
      <alignment vertical="center"/>
    </xf>
    <xf numFmtId="0" fontId="22" fillId="0" borderId="3" xfId="0" applyFont="1" applyBorder="1" applyAlignment="1">
      <alignment horizontal="left" vertical="center" wrapText="1"/>
    </xf>
    <xf numFmtId="0" fontId="22" fillId="0" borderId="13" xfId="0" applyFont="1" applyBorder="1" applyAlignment="1">
      <alignment vertical="center"/>
    </xf>
    <xf numFmtId="0" fontId="21" fillId="2" borderId="55" xfId="0" applyFont="1" applyFill="1" applyBorder="1" applyAlignment="1">
      <alignment vertical="center" wrapText="1"/>
    </xf>
    <xf numFmtId="0" fontId="24" fillId="0" borderId="54" xfId="1" applyFont="1" applyBorder="1" applyAlignment="1">
      <alignment vertical="center" wrapText="1"/>
    </xf>
    <xf numFmtId="14" fontId="25" fillId="0" borderId="56" xfId="2" applyNumberFormat="1" applyFont="1" applyBorder="1" applyAlignment="1" applyProtection="1">
      <alignment vertical="center" wrapText="1"/>
      <protection hidden="1"/>
    </xf>
    <xf numFmtId="0" fontId="22" fillId="0" borderId="3" xfId="0" applyFont="1" applyBorder="1" applyAlignment="1">
      <alignment vertical="center" wrapText="1"/>
    </xf>
    <xf numFmtId="0" fontId="24" fillId="0" borderId="0" xfId="1" applyFont="1" applyAlignment="1">
      <alignment vertical="center" wrapText="1"/>
    </xf>
    <xf numFmtId="14" fontId="25" fillId="0" borderId="14" xfId="2" applyNumberFormat="1" applyFont="1" applyBorder="1" applyAlignment="1" applyProtection="1">
      <alignment vertical="center" wrapText="1"/>
      <protection hidden="1"/>
    </xf>
    <xf numFmtId="0" fontId="21" fillId="4" borderId="34" xfId="0" applyFont="1" applyFill="1" applyBorder="1" applyAlignment="1">
      <alignment vertical="center" wrapText="1"/>
    </xf>
    <xf numFmtId="0" fontId="21" fillId="4" borderId="6" xfId="0" applyFont="1" applyFill="1" applyBorder="1" applyAlignment="1">
      <alignment vertical="center" wrapText="1"/>
    </xf>
    <xf numFmtId="0" fontId="21" fillId="0" borderId="37" xfId="0" applyFont="1" applyBorder="1" applyAlignment="1">
      <alignment horizontal="left" vertical="center" wrapText="1"/>
    </xf>
    <xf numFmtId="0" fontId="21" fillId="0" borderId="3" xfId="0" applyFont="1" applyBorder="1" applyAlignment="1">
      <alignment vertical="center" wrapText="1"/>
    </xf>
    <xf numFmtId="0" fontId="21" fillId="4" borderId="14" xfId="0" applyFont="1" applyFill="1" applyBorder="1" applyAlignment="1">
      <alignment vertical="center" wrapText="1"/>
    </xf>
    <xf numFmtId="0" fontId="21" fillId="4" borderId="2" xfId="0" applyFont="1" applyFill="1" applyBorder="1" applyAlignment="1">
      <alignment vertical="center" wrapText="1"/>
    </xf>
    <xf numFmtId="0" fontId="21" fillId="0" borderId="15" xfId="0" applyFont="1" applyBorder="1" applyAlignment="1">
      <alignment horizontal="left" vertical="center" wrapText="1"/>
    </xf>
    <xf numFmtId="0" fontId="21" fillId="4" borderId="55" xfId="0" applyFont="1" applyFill="1" applyBorder="1" applyAlignment="1">
      <alignment vertical="center" wrapText="1"/>
    </xf>
    <xf numFmtId="0" fontId="21" fillId="4" borderId="54" xfId="0" applyFont="1" applyFill="1" applyBorder="1" applyAlignment="1">
      <alignment vertical="center" wrapText="1"/>
    </xf>
    <xf numFmtId="0" fontId="21" fillId="0" borderId="56" xfId="0" applyFont="1" applyBorder="1" applyAlignment="1">
      <alignment horizontal="left" vertical="center" wrapText="1"/>
    </xf>
    <xf numFmtId="0" fontId="24" fillId="0" borderId="0" xfId="1" applyFont="1" applyAlignment="1">
      <alignment horizontal="center" vertical="center" wrapText="1"/>
    </xf>
    <xf numFmtId="14" fontId="25" fillId="0" borderId="14" xfId="2" applyNumberFormat="1" applyFont="1" applyBorder="1" applyAlignment="1" applyProtection="1">
      <alignment horizontal="center" vertical="center" wrapText="1"/>
      <protection hidden="1"/>
    </xf>
    <xf numFmtId="0" fontId="21" fillId="0" borderId="3" xfId="0" applyFont="1" applyBorder="1" applyAlignment="1">
      <alignment horizontal="left" vertical="center" wrapText="1"/>
    </xf>
    <xf numFmtId="0" fontId="20" fillId="4" borderId="28" xfId="0" applyFont="1" applyFill="1" applyBorder="1" applyAlignment="1">
      <alignment vertical="center" wrapText="1"/>
    </xf>
    <xf numFmtId="0" fontId="21" fillId="4" borderId="19" xfId="0" applyFont="1" applyFill="1" applyBorder="1" applyAlignment="1">
      <alignment vertical="center" wrapText="1"/>
    </xf>
    <xf numFmtId="0" fontId="21" fillId="4" borderId="20" xfId="0" applyFont="1" applyFill="1" applyBorder="1" applyAlignment="1">
      <alignment vertical="center" wrapText="1"/>
    </xf>
    <xf numFmtId="0" fontId="21" fillId="0" borderId="21" xfId="0" applyFont="1" applyBorder="1" applyAlignment="1">
      <alignment horizontal="left" vertical="center" wrapText="1"/>
    </xf>
    <xf numFmtId="14" fontId="25" fillId="0" borderId="19" xfId="2" applyNumberFormat="1" applyFont="1" applyBorder="1" applyAlignment="1" applyProtection="1">
      <alignment horizontal="center" vertical="center" wrapText="1"/>
      <protection hidden="1"/>
    </xf>
    <xf numFmtId="0" fontId="21" fillId="0" borderId="18" xfId="0" applyFont="1" applyBorder="1" applyAlignment="1">
      <alignment horizontal="left" vertical="center" wrapText="1"/>
    </xf>
    <xf numFmtId="0" fontId="22" fillId="0" borderId="16" xfId="0" applyFont="1" applyBorder="1" applyAlignment="1">
      <alignment vertical="center"/>
    </xf>
    <xf numFmtId="0" fontId="28" fillId="4" borderId="31" xfId="0" applyFont="1" applyFill="1" applyBorder="1" applyAlignment="1">
      <alignment horizontal="center" vertical="center" wrapText="1"/>
    </xf>
    <xf numFmtId="14" fontId="6" fillId="4" borderId="22" xfId="0" applyNumberFormat="1" applyFont="1" applyFill="1" applyBorder="1" applyAlignment="1">
      <alignment horizontal="center" vertical="center" wrapText="1"/>
    </xf>
    <xf numFmtId="14" fontId="6" fillId="4" borderId="5" xfId="0" applyNumberFormat="1" applyFont="1" applyFill="1" applyBorder="1" applyAlignment="1">
      <alignment horizontal="center" vertical="center" wrapText="1"/>
    </xf>
    <xf numFmtId="0" fontId="28" fillId="6" borderId="20" xfId="0" applyFont="1" applyFill="1" applyBorder="1" applyAlignment="1">
      <alignment horizontal="center" vertical="center" wrapText="1"/>
    </xf>
    <xf numFmtId="0" fontId="5" fillId="0" borderId="0" xfId="0" applyFont="1" applyFill="1" applyAlignment="1">
      <alignment wrapText="1"/>
    </xf>
    <xf numFmtId="0" fontId="5" fillId="0" borderId="0" xfId="0" applyFont="1" applyFill="1" applyAlignment="1">
      <alignment horizontal="center" vertical="center"/>
    </xf>
    <xf numFmtId="0" fontId="5" fillId="0" borderId="0" xfId="0" applyFont="1" applyFill="1" applyAlignment="1">
      <alignment vertical="center"/>
    </xf>
    <xf numFmtId="0" fontId="0" fillId="0" borderId="0" xfId="0" applyFill="1" applyAlignment="1">
      <alignment vertical="center"/>
    </xf>
    <xf numFmtId="0" fontId="0" fillId="0" borderId="0" xfId="0" applyFill="1"/>
    <xf numFmtId="0" fontId="20" fillId="0" borderId="0" xfId="0" applyFont="1" applyFill="1" applyAlignment="1">
      <alignment vertical="center" wrapText="1"/>
    </xf>
    <xf numFmtId="0" fontId="21" fillId="0" borderId="0" xfId="0" applyFont="1" applyFill="1" applyAlignment="1">
      <alignment horizontal="center" vertical="center"/>
    </xf>
    <xf numFmtId="0" fontId="21" fillId="0" borderId="0" xfId="0" applyFont="1" applyFill="1" applyAlignment="1">
      <alignment vertical="center"/>
    </xf>
    <xf numFmtId="0" fontId="22" fillId="0" borderId="0" xfId="0" applyFont="1" applyFill="1" applyAlignment="1">
      <alignment vertical="center"/>
    </xf>
    <xf numFmtId="0" fontId="22" fillId="0" borderId="0" xfId="0" applyFont="1" applyFill="1"/>
    <xf numFmtId="0" fontId="21" fillId="0" borderId="0" xfId="0" applyFont="1" applyFill="1" applyAlignment="1">
      <alignment vertical="center" wrapText="1"/>
    </xf>
    <xf numFmtId="0" fontId="22" fillId="0" borderId="0" xfId="0" applyFont="1" applyAlignment="1">
      <alignment horizontal="center" vertical="center"/>
    </xf>
    <xf numFmtId="0" fontId="5" fillId="2" borderId="0" xfId="0" applyFont="1" applyFill="1" applyAlignment="1">
      <alignment horizontal="center" vertical="center" wrapText="1"/>
    </xf>
    <xf numFmtId="0" fontId="0" fillId="9" borderId="0" xfId="0" applyFill="1" applyAlignment="1">
      <alignment horizontal="center" vertical="center"/>
    </xf>
    <xf numFmtId="0" fontId="5" fillId="2" borderId="0" xfId="0" applyFont="1" applyFill="1" applyBorder="1" applyAlignment="1">
      <alignment horizontal="center" vertical="center" wrapText="1"/>
    </xf>
    <xf numFmtId="0" fontId="5" fillId="2" borderId="0" xfId="0" applyFont="1" applyFill="1" applyBorder="1" applyAlignment="1">
      <alignment horizontal="center" vertical="center"/>
    </xf>
    <xf numFmtId="0" fontId="0" fillId="0" borderId="0" xfId="0" applyBorder="1" applyAlignment="1">
      <alignment horizontal="center" vertical="center"/>
    </xf>
    <xf numFmtId="0" fontId="17" fillId="0" borderId="2" xfId="0" applyFont="1" applyFill="1" applyBorder="1" applyAlignment="1">
      <alignment horizontal="center" vertical="center" wrapText="1"/>
    </xf>
    <xf numFmtId="14" fontId="17" fillId="0" borderId="2" xfId="2" applyNumberFormat="1" applyFont="1" applyFill="1" applyBorder="1" applyAlignment="1" applyProtection="1">
      <alignment horizontal="center" vertical="center" wrapText="1"/>
      <protection hidden="1"/>
    </xf>
    <xf numFmtId="0" fontId="17" fillId="0" borderId="11" xfId="2" applyFont="1" applyFill="1" applyBorder="1" applyAlignment="1" applyProtection="1">
      <alignment horizontal="left" vertical="center" wrapText="1"/>
      <protection hidden="1"/>
    </xf>
    <xf numFmtId="0" fontId="0" fillId="0" borderId="11" xfId="0" applyFont="1" applyFill="1" applyBorder="1" applyAlignment="1">
      <alignment horizontal="center" vertical="center"/>
    </xf>
    <xf numFmtId="0" fontId="17" fillId="0" borderId="2" xfId="2" applyFont="1" applyFill="1" applyBorder="1" applyAlignment="1" applyProtection="1">
      <alignment horizontal="left" vertical="center" wrapText="1"/>
      <protection hidden="1"/>
    </xf>
    <xf numFmtId="0" fontId="30" fillId="0" borderId="2" xfId="0" applyFont="1" applyFill="1" applyBorder="1" applyAlignment="1">
      <alignment vertical="center" wrapText="1"/>
    </xf>
    <xf numFmtId="0" fontId="0" fillId="0" borderId="2" xfId="0" applyFont="1" applyFill="1" applyBorder="1" applyAlignment="1">
      <alignment vertical="center" wrapText="1"/>
    </xf>
    <xf numFmtId="0" fontId="0" fillId="0" borderId="0" xfId="0" applyFill="1" applyAlignment="1">
      <alignment horizontal="center" vertical="center"/>
    </xf>
    <xf numFmtId="14" fontId="17" fillId="0" borderId="11" xfId="2" applyNumberFormat="1" applyFont="1" applyFill="1" applyBorder="1" applyAlignment="1" applyProtection="1">
      <alignment horizontal="center" vertical="center" wrapText="1"/>
      <protection hidden="1"/>
    </xf>
    <xf numFmtId="0" fontId="8" fillId="0" borderId="11" xfId="1" applyFont="1" applyFill="1" applyBorder="1" applyAlignment="1">
      <alignment horizontal="left" vertical="center" wrapText="1"/>
    </xf>
    <xf numFmtId="0" fontId="0" fillId="0" borderId="11" xfId="0" applyFont="1" applyFill="1" applyBorder="1" applyAlignment="1">
      <alignment horizontal="center" vertical="center" wrapText="1"/>
    </xf>
    <xf numFmtId="0" fontId="8" fillId="0" borderId="2" xfId="1" applyFont="1" applyFill="1" applyBorder="1" applyAlignment="1">
      <alignment horizontal="left" vertical="center" wrapText="1"/>
    </xf>
    <xf numFmtId="0" fontId="17" fillId="0" borderId="2" xfId="1" applyFont="1" applyFill="1" applyBorder="1" applyAlignment="1">
      <alignment horizontal="left" vertical="center" wrapText="1"/>
    </xf>
    <xf numFmtId="0" fontId="17" fillId="0" borderId="2" xfId="1" applyFont="1" applyFill="1" applyBorder="1" applyAlignment="1">
      <alignment horizontal="center" vertical="center" wrapText="1"/>
    </xf>
    <xf numFmtId="0" fontId="30" fillId="0" borderId="2" xfId="0" applyFont="1" applyFill="1" applyBorder="1" applyAlignment="1">
      <alignment horizontal="left" vertical="center" wrapText="1"/>
    </xf>
    <xf numFmtId="0" fontId="8" fillId="0" borderId="2" xfId="1" applyFont="1" applyFill="1" applyBorder="1" applyAlignment="1">
      <alignment vertical="center" wrapText="1"/>
    </xf>
    <xf numFmtId="14" fontId="5" fillId="0" borderId="0" xfId="0" applyNumberFormat="1" applyFont="1" applyFill="1" applyAlignment="1">
      <alignment horizontal="center" vertical="center"/>
    </xf>
    <xf numFmtId="0" fontId="0" fillId="0" borderId="2" xfId="0" applyFont="1" applyFill="1" applyBorder="1" applyAlignment="1">
      <alignment horizontal="left" vertical="center" wrapText="1"/>
    </xf>
    <xf numFmtId="0" fontId="0" fillId="0" borderId="2" xfId="0" applyFont="1" applyFill="1" applyBorder="1" applyAlignment="1">
      <alignment horizontal="center" vertical="center"/>
    </xf>
    <xf numFmtId="0" fontId="0"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30" fillId="0" borderId="2" xfId="0" applyFont="1" applyFill="1" applyBorder="1" applyAlignment="1">
      <alignment horizontal="center" vertical="center" wrapText="1"/>
    </xf>
    <xf numFmtId="14" fontId="17" fillId="0" borderId="54" xfId="2" applyNumberFormat="1" applyFont="1" applyFill="1" applyBorder="1" applyAlignment="1" applyProtection="1">
      <alignment horizontal="center" vertical="center" wrapText="1"/>
      <protection hidden="1"/>
    </xf>
    <xf numFmtId="0" fontId="6" fillId="6" borderId="20" xfId="0" applyFont="1" applyFill="1" applyBorder="1" applyAlignment="1">
      <alignment horizontal="center" vertical="center" wrapText="1"/>
    </xf>
    <xf numFmtId="0" fontId="6" fillId="5" borderId="20" xfId="0" applyFont="1" applyFill="1" applyBorder="1" applyAlignment="1">
      <alignment horizontal="center" vertical="center" wrapText="1"/>
    </xf>
    <xf numFmtId="0" fontId="28" fillId="0" borderId="29"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18" xfId="0" applyFont="1" applyFill="1" applyBorder="1" applyAlignment="1">
      <alignment horizontal="center" vertical="center" wrapText="1"/>
    </xf>
    <xf numFmtId="14" fontId="6" fillId="0" borderId="42" xfId="0" applyNumberFormat="1" applyFont="1" applyFill="1" applyBorder="1" applyAlignment="1">
      <alignment horizontal="center" vertical="center" wrapText="1"/>
    </xf>
    <xf numFmtId="0" fontId="6" fillId="0" borderId="65" xfId="0" applyFont="1" applyFill="1" applyBorder="1" applyAlignment="1">
      <alignment horizontal="center" vertical="center" wrapText="1"/>
    </xf>
    <xf numFmtId="0" fontId="6" fillId="0" borderId="45" xfId="0" applyFont="1" applyFill="1" applyBorder="1" applyAlignment="1">
      <alignment horizontal="center" vertical="center" wrapText="1"/>
    </xf>
    <xf numFmtId="0" fontId="17" fillId="0" borderId="54" xfId="0" applyFont="1" applyFill="1" applyBorder="1" applyAlignment="1">
      <alignment horizontal="center" vertical="center" wrapText="1"/>
    </xf>
    <xf numFmtId="0" fontId="0" fillId="0" borderId="54" xfId="0" applyFont="1" applyFill="1" applyBorder="1" applyAlignment="1">
      <alignment horizontal="center" vertical="center"/>
    </xf>
    <xf numFmtId="14" fontId="17" fillId="0" borderId="2" xfId="2" applyNumberFormat="1" applyFont="1" applyBorder="1" applyAlignment="1" applyProtection="1">
      <alignment horizontal="center" vertical="center" wrapText="1"/>
      <protection hidden="1"/>
    </xf>
    <xf numFmtId="0" fontId="8" fillId="4" borderId="2" xfId="1" applyFont="1" applyFill="1" applyBorder="1" applyAlignment="1">
      <alignment horizontal="center" vertical="center" wrapText="1"/>
    </xf>
    <xf numFmtId="0" fontId="0" fillId="0" borderId="2" xfId="0" applyFont="1" applyBorder="1" applyAlignment="1">
      <alignment horizontal="left" vertical="center" wrapText="1"/>
    </xf>
    <xf numFmtId="0" fontId="0" fillId="0" borderId="0" xfId="0" applyFont="1" applyAlignment="1">
      <alignment horizontal="center" vertical="center"/>
    </xf>
    <xf numFmtId="0" fontId="30" fillId="0" borderId="54" xfId="0" applyFont="1" applyFill="1" applyBorder="1" applyAlignment="1">
      <alignment horizontal="center" vertical="center" wrapText="1"/>
    </xf>
    <xf numFmtId="0" fontId="10" fillId="9" borderId="2" xfId="0" applyFont="1" applyFill="1" applyBorder="1" applyAlignment="1">
      <alignment horizontal="center" vertical="center"/>
    </xf>
    <xf numFmtId="0" fontId="30" fillId="9" borderId="2" xfId="0" applyFont="1" applyFill="1" applyBorder="1" applyAlignment="1">
      <alignment horizontal="center" vertical="center" wrapText="1"/>
    </xf>
    <xf numFmtId="0" fontId="0" fillId="9" borderId="2" xfId="0" applyFont="1" applyFill="1" applyBorder="1" applyAlignment="1">
      <alignment horizontal="left" vertical="center" wrapText="1"/>
    </xf>
    <xf numFmtId="0" fontId="8" fillId="9" borderId="2" xfId="2" applyFont="1" applyFill="1" applyBorder="1" applyAlignment="1" applyProtection="1">
      <alignment horizontal="center" vertical="center" wrapText="1"/>
      <protection hidden="1"/>
    </xf>
    <xf numFmtId="0" fontId="0" fillId="9" borderId="2"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8" fillId="0" borderId="9" xfId="1" applyFont="1" applyFill="1" applyBorder="1" applyAlignment="1">
      <alignment horizontal="center" vertical="center" wrapText="1"/>
    </xf>
    <xf numFmtId="0" fontId="8" fillId="0" borderId="3" xfId="1" applyFont="1" applyFill="1" applyBorder="1" applyAlignment="1">
      <alignment horizontal="left" vertical="center" wrapText="1"/>
    </xf>
    <xf numFmtId="0" fontId="8" fillId="0" borderId="3" xfId="1" applyFont="1" applyFill="1" applyBorder="1" applyAlignment="1">
      <alignment horizontal="center" vertical="center" wrapText="1"/>
    </xf>
    <xf numFmtId="0" fontId="23" fillId="11" borderId="2" xfId="0" applyFont="1" applyFill="1" applyBorder="1" applyAlignment="1">
      <alignment horizontal="center" vertical="center" wrapText="1"/>
    </xf>
    <xf numFmtId="0" fontId="19" fillId="9" borderId="54" xfId="0" applyFont="1" applyFill="1" applyBorder="1" applyAlignment="1">
      <alignment vertical="center" wrapText="1"/>
    </xf>
    <xf numFmtId="0" fontId="19" fillId="9" borderId="54" xfId="0" applyFont="1" applyFill="1" applyBorder="1" applyAlignment="1">
      <alignment vertical="top" wrapText="1"/>
    </xf>
    <xf numFmtId="0" fontId="8" fillId="0" borderId="3" xfId="1" applyFont="1" applyFill="1" applyBorder="1" applyAlignment="1">
      <alignment vertical="center" wrapText="1"/>
    </xf>
    <xf numFmtId="14" fontId="17" fillId="0" borderId="3" xfId="2" applyNumberFormat="1" applyFont="1" applyFill="1" applyBorder="1" applyAlignment="1" applyProtection="1">
      <alignment horizontal="center" vertical="center" wrapText="1"/>
      <protection hidden="1"/>
    </xf>
    <xf numFmtId="0" fontId="30" fillId="0" borderId="66" xfId="0" applyFont="1" applyFill="1" applyBorder="1" applyAlignment="1">
      <alignment horizontal="center" vertical="center" wrapText="1"/>
    </xf>
    <xf numFmtId="0" fontId="8" fillId="0" borderId="3" xfId="1" applyFont="1" applyBorder="1" applyAlignment="1">
      <alignment horizontal="center" vertical="center" wrapText="1"/>
    </xf>
    <xf numFmtId="0" fontId="0" fillId="0" borderId="11" xfId="0" applyFont="1" applyFill="1" applyBorder="1" applyAlignment="1">
      <alignment vertical="center" wrapText="1"/>
    </xf>
    <xf numFmtId="0" fontId="8" fillId="0" borderId="2" xfId="0" applyFont="1" applyFill="1" applyBorder="1" applyAlignment="1">
      <alignment vertical="center" wrapText="1"/>
    </xf>
    <xf numFmtId="0" fontId="8" fillId="0" borderId="2" xfId="2" applyFont="1" applyFill="1" applyBorder="1" applyAlignment="1" applyProtection="1">
      <alignment vertical="center" wrapText="1"/>
      <protection hidden="1"/>
    </xf>
    <xf numFmtId="0" fontId="0" fillId="0" borderId="54" xfId="0" applyFont="1" applyFill="1" applyBorder="1" applyAlignment="1">
      <alignment vertical="center" wrapText="1"/>
    </xf>
    <xf numFmtId="0" fontId="5" fillId="2" borderId="2" xfId="0" applyFont="1" applyFill="1" applyBorder="1" applyAlignment="1">
      <alignment horizontal="center" vertical="center" wrapText="1"/>
    </xf>
    <xf numFmtId="0" fontId="0" fillId="0" borderId="6" xfId="0" applyBorder="1" applyAlignment="1">
      <alignment horizontal="center" vertical="center"/>
    </xf>
    <xf numFmtId="0" fontId="28" fillId="4" borderId="69" xfId="0" applyFont="1" applyFill="1" applyBorder="1" applyAlignment="1">
      <alignment horizontal="center" vertical="center" wrapText="1"/>
    </xf>
    <xf numFmtId="0" fontId="6" fillId="4" borderId="72" xfId="0" applyFont="1" applyFill="1" applyBorder="1" applyAlignment="1">
      <alignment horizontal="center" vertical="center" wrapText="1"/>
    </xf>
    <xf numFmtId="0" fontId="6" fillId="4" borderId="69" xfId="0" applyFont="1" applyFill="1" applyBorder="1" applyAlignment="1">
      <alignment horizontal="center" vertical="center" wrapText="1"/>
    </xf>
    <xf numFmtId="0" fontId="6" fillId="4" borderId="44" xfId="0" applyFont="1" applyFill="1" applyBorder="1" applyAlignment="1">
      <alignment horizontal="center" vertical="center" wrapText="1"/>
    </xf>
    <xf numFmtId="0" fontId="5" fillId="0" borderId="73"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1" fillId="0" borderId="11" xfId="2" applyFont="1" applyBorder="1" applyAlignment="1" applyProtection="1">
      <alignment horizontal="center" vertical="center" wrapText="1"/>
      <protection hidden="1"/>
    </xf>
    <xf numFmtId="0" fontId="0" fillId="0" borderId="8" xfId="0" applyBorder="1" applyAlignment="1">
      <alignment horizontal="center" vertical="center"/>
    </xf>
    <xf numFmtId="0" fontId="16" fillId="4" borderId="9" xfId="0" applyFont="1" applyFill="1" applyBorder="1" applyAlignment="1">
      <alignment horizontal="center" vertical="center" wrapText="1"/>
    </xf>
    <xf numFmtId="14" fontId="1" fillId="0" borderId="74" xfId="2" applyNumberFormat="1" applyFont="1" applyBorder="1" applyAlignment="1" applyProtection="1">
      <alignment horizontal="center" vertical="center" wrapText="1"/>
      <protection hidden="1"/>
    </xf>
    <xf numFmtId="0" fontId="4" fillId="4" borderId="11" xfId="1" applyFont="1" applyFill="1" applyBorder="1" applyAlignment="1">
      <alignment horizontal="center" vertical="center" wrapText="1"/>
    </xf>
    <xf numFmtId="0" fontId="0" fillId="0" borderId="1" xfId="0" applyBorder="1" applyAlignment="1">
      <alignment horizontal="center" vertical="center"/>
    </xf>
    <xf numFmtId="0" fontId="1" fillId="0" borderId="75"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1" fillId="0" borderId="2" xfId="2" applyFont="1" applyBorder="1" applyAlignment="1" applyProtection="1">
      <alignment horizontal="center" vertical="center" wrapText="1"/>
      <protection hidden="1"/>
    </xf>
    <xf numFmtId="0" fontId="0" fillId="0" borderId="4" xfId="0" applyBorder="1" applyAlignment="1">
      <alignment horizontal="center" vertical="center"/>
    </xf>
    <xf numFmtId="0" fontId="16" fillId="4" borderId="3" xfId="0" applyFont="1" applyFill="1" applyBorder="1" applyAlignment="1">
      <alignment horizontal="center" vertical="center" wrapText="1"/>
    </xf>
    <xf numFmtId="14" fontId="1" fillId="0" borderId="76" xfId="2" applyNumberFormat="1" applyFont="1" applyBorder="1" applyAlignment="1" applyProtection="1">
      <alignment horizontal="center" vertical="center" wrapText="1"/>
      <protection hidden="1"/>
    </xf>
    <xf numFmtId="0" fontId="5" fillId="2" borderId="70" xfId="0" applyFont="1" applyFill="1" applyBorder="1" applyAlignment="1">
      <alignment horizontal="center" vertical="center" wrapText="1"/>
    </xf>
    <xf numFmtId="0" fontId="4" fillId="0" borderId="54" xfId="1" applyFont="1" applyBorder="1" applyAlignment="1">
      <alignment horizontal="center" vertical="center" wrapText="1"/>
    </xf>
    <xf numFmtId="0" fontId="1" fillId="0" borderId="79" xfId="0" applyFont="1" applyBorder="1" applyAlignment="1">
      <alignment horizontal="center" vertical="center" wrapText="1"/>
    </xf>
    <xf numFmtId="0" fontId="5" fillId="2" borderId="17"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20" xfId="2" applyFont="1" applyBorder="1" applyAlignment="1" applyProtection="1">
      <alignment horizontal="center" vertical="center" wrapText="1"/>
      <protection hidden="1"/>
    </xf>
    <xf numFmtId="0" fontId="0" fillId="0" borderId="17" xfId="0" applyBorder="1" applyAlignment="1">
      <alignment horizontal="center" vertical="center"/>
    </xf>
    <xf numFmtId="0" fontId="16" fillId="4" borderId="18" xfId="0" applyFont="1" applyFill="1" applyBorder="1" applyAlignment="1">
      <alignment horizontal="center" vertical="center" wrapText="1"/>
    </xf>
    <xf numFmtId="14" fontId="1" fillId="0" borderId="82" xfId="2" applyNumberFormat="1" applyFont="1" applyBorder="1" applyAlignment="1" applyProtection="1">
      <alignment horizontal="center" vertical="center" wrapText="1"/>
      <protection hidden="1"/>
    </xf>
    <xf numFmtId="0" fontId="5" fillId="0" borderId="11" xfId="0" applyFont="1" applyBorder="1" applyAlignment="1">
      <alignment horizontal="center" vertical="center" wrapText="1"/>
    </xf>
    <xf numFmtId="0" fontId="0" fillId="0" borderId="59" xfId="0" applyBorder="1" applyAlignment="1">
      <alignment horizontal="center" vertical="center"/>
    </xf>
    <xf numFmtId="0" fontId="0" fillId="0" borderId="11" xfId="0" applyBorder="1" applyAlignment="1">
      <alignment horizontal="center" vertical="center"/>
    </xf>
    <xf numFmtId="0" fontId="5" fillId="8" borderId="2" xfId="0" applyFont="1" applyFill="1" applyBorder="1" applyAlignment="1">
      <alignment horizontal="center" vertical="center" wrapText="1"/>
    </xf>
    <xf numFmtId="0" fontId="0" fillId="0" borderId="2" xfId="0" applyBorder="1" applyAlignment="1">
      <alignment horizontal="center" vertical="center"/>
    </xf>
    <xf numFmtId="14" fontId="1" fillId="0" borderId="34" xfId="2" applyNumberFormat="1" applyFont="1" applyBorder="1" applyAlignment="1" applyProtection="1">
      <alignment horizontal="center" vertical="center" wrapText="1"/>
      <protection hidden="1"/>
    </xf>
    <xf numFmtId="0" fontId="0" fillId="0" borderId="20" xfId="0" applyBorder="1" applyAlignment="1">
      <alignment horizontal="center" vertical="center"/>
    </xf>
    <xf numFmtId="0" fontId="5" fillId="8" borderId="11" xfId="0" applyFont="1" applyFill="1" applyBorder="1" applyAlignment="1">
      <alignment horizontal="center" vertical="center" wrapText="1"/>
    </xf>
    <xf numFmtId="0" fontId="0" fillId="0" borderId="70" xfId="0" applyBorder="1" applyAlignment="1">
      <alignment horizontal="center" vertical="center"/>
    </xf>
    <xf numFmtId="0" fontId="16" fillId="4" borderId="66" xfId="0" applyFont="1" applyFill="1" applyBorder="1" applyAlignment="1">
      <alignment horizontal="center" vertical="center" wrapText="1"/>
    </xf>
    <xf numFmtId="14" fontId="1" fillId="0" borderId="22" xfId="2" applyNumberFormat="1" applyFont="1" applyBorder="1" applyAlignment="1" applyProtection="1">
      <alignment horizontal="center" vertical="center" wrapText="1"/>
      <protection hidden="1"/>
    </xf>
    <xf numFmtId="14" fontId="1" fillId="0" borderId="5" xfId="2" applyNumberFormat="1" applyFont="1" applyBorder="1" applyAlignment="1" applyProtection="1">
      <alignment horizontal="center" vertical="center" wrapText="1"/>
      <protection hidden="1"/>
    </xf>
    <xf numFmtId="0" fontId="5" fillId="2" borderId="31" xfId="0" applyFont="1" applyFill="1" applyBorder="1" applyAlignment="1">
      <alignment horizontal="center" vertical="center" wrapText="1"/>
    </xf>
    <xf numFmtId="0" fontId="5" fillId="8" borderId="20" xfId="0" applyFont="1" applyFill="1" applyBorder="1" applyAlignment="1">
      <alignment horizontal="center" vertical="center" wrapText="1"/>
    </xf>
    <xf numFmtId="0" fontId="4" fillId="0" borderId="9" xfId="1" applyFont="1" applyBorder="1" applyAlignment="1">
      <alignment horizontal="center" vertical="center" wrapText="1"/>
    </xf>
    <xf numFmtId="0" fontId="0" fillId="0" borderId="54" xfId="0" applyBorder="1" applyAlignment="1">
      <alignment horizontal="center" vertical="center"/>
    </xf>
    <xf numFmtId="0" fontId="0" fillId="0" borderId="8" xfId="0" applyFill="1" applyBorder="1" applyAlignment="1">
      <alignment horizontal="center" vertical="center"/>
    </xf>
    <xf numFmtId="0" fontId="5" fillId="8"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 fillId="0" borderId="6" xfId="2" applyFont="1" applyBorder="1" applyAlignment="1" applyProtection="1">
      <alignment horizontal="center" vertical="center" wrapText="1"/>
      <protection hidden="1"/>
    </xf>
    <xf numFmtId="0" fontId="0" fillId="0" borderId="53" xfId="0" applyFill="1" applyBorder="1" applyAlignment="1">
      <alignment horizontal="center" vertical="center"/>
    </xf>
    <xf numFmtId="0" fontId="0" fillId="0" borderId="6" xfId="0" applyFill="1" applyBorder="1" applyAlignment="1">
      <alignment horizontal="center" vertical="center"/>
    </xf>
    <xf numFmtId="0" fontId="16" fillId="0" borderId="24" xfId="0" applyFont="1" applyFill="1" applyBorder="1" applyAlignment="1">
      <alignment horizontal="center" vertical="center" wrapText="1"/>
    </xf>
    <xf numFmtId="0" fontId="5" fillId="0" borderId="6" xfId="0" applyFont="1" applyBorder="1" applyAlignment="1">
      <alignment horizontal="center" vertical="center" wrapText="1"/>
    </xf>
    <xf numFmtId="14" fontId="1" fillId="0" borderId="53" xfId="2" applyNumberFormat="1" applyFont="1" applyBorder="1" applyAlignment="1" applyProtection="1">
      <alignment horizontal="center" vertical="center" wrapText="1"/>
      <protection hidden="1"/>
    </xf>
    <xf numFmtId="0" fontId="0" fillId="0" borderId="2" xfId="0" applyFill="1" applyBorder="1" applyAlignment="1">
      <alignment horizontal="center" vertical="center"/>
    </xf>
    <xf numFmtId="0" fontId="16" fillId="0" borderId="3" xfId="0" applyFont="1" applyFill="1" applyBorder="1" applyAlignment="1">
      <alignment horizontal="center" vertical="center" wrapText="1"/>
    </xf>
    <xf numFmtId="0" fontId="0" fillId="0" borderId="70" xfId="0" applyFill="1" applyBorder="1" applyAlignment="1">
      <alignment horizontal="center" vertical="center"/>
    </xf>
    <xf numFmtId="0" fontId="0" fillId="0" borderId="54" xfId="0" applyFill="1" applyBorder="1" applyAlignment="1">
      <alignment horizontal="center" vertical="center"/>
    </xf>
    <xf numFmtId="0" fontId="16" fillId="0" borderId="66" xfId="0" applyFont="1" applyFill="1" applyBorder="1" applyAlignment="1">
      <alignment horizontal="center" vertical="center" wrapText="1"/>
    </xf>
    <xf numFmtId="0" fontId="5" fillId="0" borderId="5" xfId="0" applyFont="1" applyBorder="1" applyAlignment="1">
      <alignment horizontal="center" vertical="center" wrapText="1"/>
    </xf>
    <xf numFmtId="0" fontId="0" fillId="0" borderId="11" xfId="0" applyFill="1" applyBorder="1" applyAlignment="1">
      <alignment horizontal="center" vertical="center"/>
    </xf>
    <xf numFmtId="0" fontId="16" fillId="0" borderId="9" xfId="0" applyFont="1" applyFill="1" applyBorder="1" applyAlignment="1">
      <alignment horizontal="center" vertical="center" wrapText="1"/>
    </xf>
    <xf numFmtId="0" fontId="0" fillId="0" borderId="20" xfId="0" applyFill="1" applyBorder="1" applyAlignment="1">
      <alignment horizontal="center" vertical="center"/>
    </xf>
    <xf numFmtId="0" fontId="16" fillId="0" borderId="42"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4" borderId="6" xfId="0" applyFont="1" applyFill="1" applyBorder="1" applyAlignment="1">
      <alignment horizontal="center" vertical="center" wrapText="1"/>
    </xf>
    <xf numFmtId="14" fontId="1" fillId="0" borderId="14" xfId="2" applyNumberFormat="1" applyFont="1" applyBorder="1" applyAlignment="1" applyProtection="1">
      <alignment horizontal="center" vertical="center" wrapText="1"/>
      <protection hidden="1"/>
    </xf>
    <xf numFmtId="14" fontId="1" fillId="0" borderId="19" xfId="2" applyNumberFormat="1" applyFont="1" applyBorder="1" applyAlignment="1" applyProtection="1">
      <alignment horizontal="center" vertical="center" wrapText="1"/>
      <protection hidden="1"/>
    </xf>
    <xf numFmtId="0" fontId="0" fillId="21" borderId="2" xfId="0" applyFill="1" applyBorder="1" applyAlignment="1">
      <alignment horizontal="center" vertical="center"/>
    </xf>
    <xf numFmtId="0" fontId="0" fillId="0" borderId="53" xfId="0" applyBorder="1" applyAlignment="1">
      <alignment horizontal="center" vertical="center"/>
    </xf>
    <xf numFmtId="0" fontId="16" fillId="4" borderId="24" xfId="0" applyFont="1" applyFill="1" applyBorder="1" applyAlignment="1">
      <alignment horizontal="center" vertical="center" wrapText="1"/>
    </xf>
    <xf numFmtId="0" fontId="4" fillId="0" borderId="24" xfId="1" applyFont="1" applyBorder="1" applyAlignment="1">
      <alignment horizontal="center" vertical="center" wrapText="1"/>
    </xf>
    <xf numFmtId="0" fontId="16" fillId="4" borderId="53" xfId="0" applyFont="1" applyFill="1" applyBorder="1" applyAlignment="1">
      <alignment horizontal="center" vertical="center" wrapText="1"/>
    </xf>
    <xf numFmtId="0" fontId="5" fillId="2" borderId="83" xfId="0" applyFont="1" applyFill="1" applyBorder="1" applyAlignment="1">
      <alignment horizontal="center" vertical="center" wrapText="1"/>
    </xf>
    <xf numFmtId="0" fontId="7" fillId="2" borderId="0" xfId="0" applyFont="1" applyFill="1" applyBorder="1" applyAlignment="1">
      <alignment horizontal="center" vertical="center"/>
    </xf>
    <xf numFmtId="0" fontId="0" fillId="0" borderId="52" xfId="0" applyBorder="1" applyAlignment="1">
      <alignment horizontal="center" vertical="center"/>
    </xf>
    <xf numFmtId="0" fontId="5" fillId="2" borderId="83" xfId="0" applyFont="1" applyFill="1" applyBorder="1" applyAlignment="1">
      <alignment horizontal="center" vertical="center"/>
    </xf>
    <xf numFmtId="0" fontId="5" fillId="2" borderId="52" xfId="0" applyFont="1" applyFill="1" applyBorder="1" applyAlignment="1">
      <alignment horizontal="center" vertical="center"/>
    </xf>
    <xf numFmtId="0" fontId="0" fillId="0" borderId="0" xfId="0" applyAlignment="1">
      <alignment horizontal="center" vertical="center" wrapText="1"/>
    </xf>
    <xf numFmtId="0" fontId="0" fillId="0" borderId="50" xfId="0" applyBorder="1" applyAlignment="1">
      <alignment horizontal="center" vertical="center"/>
    </xf>
    <xf numFmtId="0" fontId="0" fillId="0" borderId="83" xfId="0" applyBorder="1" applyAlignment="1">
      <alignment horizontal="center" vertical="center"/>
    </xf>
    <xf numFmtId="0" fontId="5" fillId="2" borderId="46" xfId="0" applyFont="1" applyFill="1" applyBorder="1" applyAlignment="1">
      <alignment horizontal="center" vertical="center"/>
    </xf>
    <xf numFmtId="0" fontId="0" fillId="0" borderId="13" xfId="0" applyBorder="1" applyAlignment="1">
      <alignment horizontal="center" vertical="center"/>
    </xf>
    <xf numFmtId="14" fontId="1" fillId="4" borderId="8" xfId="2" applyNumberFormat="1" applyFont="1" applyFill="1" applyBorder="1" applyAlignment="1" applyProtection="1">
      <alignment horizontal="center" vertical="center" wrapText="1"/>
      <protection hidden="1"/>
    </xf>
    <xf numFmtId="0" fontId="11" fillId="4" borderId="11" xfId="0" applyFont="1" applyFill="1" applyBorder="1" applyAlignment="1">
      <alignment horizontal="center" vertical="center" wrapText="1"/>
    </xf>
    <xf numFmtId="0" fontId="4" fillId="4" borderId="12" xfId="1" applyFont="1" applyFill="1" applyBorder="1" applyAlignment="1">
      <alignment horizontal="center" vertical="center" wrapText="1"/>
    </xf>
    <xf numFmtId="14" fontId="1" fillId="4" borderId="53" xfId="2" applyNumberFormat="1" applyFont="1" applyFill="1" applyBorder="1" applyAlignment="1" applyProtection="1">
      <alignment horizontal="center" vertical="center" wrapText="1"/>
      <protection hidden="1"/>
    </xf>
    <xf numFmtId="0" fontId="11" fillId="4" borderId="2" xfId="0" applyFont="1" applyFill="1" applyBorder="1" applyAlignment="1">
      <alignment horizontal="center" vertical="center" wrapText="1"/>
    </xf>
    <xf numFmtId="0" fontId="4" fillId="4" borderId="6" xfId="1" applyFont="1" applyFill="1" applyBorder="1" applyAlignment="1">
      <alignment horizontal="center" vertical="center" wrapText="1"/>
    </xf>
    <xf numFmtId="0" fontId="4" fillId="4" borderId="15" xfId="1" applyFont="1" applyFill="1" applyBorder="1" applyAlignment="1">
      <alignment horizontal="center" vertical="center" wrapText="1"/>
    </xf>
    <xf numFmtId="0" fontId="11" fillId="4" borderId="54" xfId="0" applyFont="1" applyFill="1" applyBorder="1" applyAlignment="1">
      <alignment horizontal="center" vertical="center" wrapText="1"/>
    </xf>
    <xf numFmtId="0" fontId="5" fillId="0" borderId="29" xfId="0" applyFont="1" applyBorder="1" applyAlignment="1">
      <alignment horizontal="center" vertical="center" wrapText="1"/>
    </xf>
    <xf numFmtId="14" fontId="1" fillId="4" borderId="85" xfId="2" applyNumberFormat="1" applyFont="1" applyFill="1" applyBorder="1" applyAlignment="1" applyProtection="1">
      <alignment horizontal="center" vertical="center" wrapText="1"/>
      <protection hidden="1"/>
    </xf>
    <xf numFmtId="0" fontId="11" fillId="4" borderId="20" xfId="0" applyFont="1" applyFill="1" applyBorder="1" applyAlignment="1">
      <alignment horizontal="center" vertical="center" wrapText="1"/>
    </xf>
    <xf numFmtId="0" fontId="4" fillId="4" borderId="21" xfId="1" applyFont="1" applyFill="1" applyBorder="1" applyAlignment="1">
      <alignment horizontal="center" vertical="center" wrapText="1"/>
    </xf>
    <xf numFmtId="14" fontId="1" fillId="4" borderId="86" xfId="2" applyNumberFormat="1" applyFont="1" applyFill="1" applyBorder="1" applyAlignment="1" applyProtection="1">
      <alignment horizontal="center" vertical="center" wrapText="1"/>
      <protection hidden="1"/>
    </xf>
    <xf numFmtId="9" fontId="4" fillId="4" borderId="12" xfId="1" applyNumberFormat="1" applyFont="1" applyFill="1" applyBorder="1" applyAlignment="1">
      <alignment horizontal="center" vertical="center" wrapText="1"/>
    </xf>
    <xf numFmtId="14" fontId="1" fillId="4" borderId="17" xfId="2" applyNumberFormat="1" applyFont="1" applyFill="1" applyBorder="1" applyAlignment="1" applyProtection="1">
      <alignment horizontal="center" vertical="center" wrapText="1"/>
      <protection hidden="1"/>
    </xf>
    <xf numFmtId="0" fontId="4" fillId="4" borderId="9" xfId="1" applyFont="1" applyFill="1" applyBorder="1" applyAlignment="1">
      <alignment horizontal="center" vertical="center" wrapText="1"/>
    </xf>
    <xf numFmtId="0" fontId="4" fillId="4" borderId="7" xfId="1" applyFont="1" applyFill="1" applyBorder="1" applyAlignment="1">
      <alignment horizontal="center" vertical="center" wrapText="1"/>
    </xf>
    <xf numFmtId="0" fontId="4" fillId="4" borderId="71" xfId="1" applyFont="1" applyFill="1" applyBorder="1" applyAlignment="1">
      <alignment horizontal="center" vertical="center" wrapText="1"/>
    </xf>
    <xf numFmtId="0" fontId="4" fillId="4" borderId="18" xfId="1" applyFont="1" applyFill="1" applyBorder="1" applyAlignment="1">
      <alignment horizontal="center" vertical="center" wrapText="1"/>
    </xf>
    <xf numFmtId="0" fontId="4" fillId="4" borderId="16" xfId="1" applyFont="1" applyFill="1" applyBorder="1" applyAlignment="1">
      <alignment horizontal="center" vertical="center" wrapText="1"/>
    </xf>
    <xf numFmtId="0" fontId="4" fillId="4" borderId="3" xfId="1" applyFont="1" applyFill="1" applyBorder="1" applyAlignment="1">
      <alignment horizontal="center" vertical="center" wrapText="1"/>
    </xf>
    <xf numFmtId="0" fontId="4" fillId="4" borderId="13" xfId="1" applyFont="1" applyFill="1" applyBorder="1" applyAlignment="1">
      <alignment horizontal="center" vertical="center" wrapText="1"/>
    </xf>
    <xf numFmtId="0" fontId="4" fillId="4" borderId="38" xfId="1" applyFont="1" applyFill="1" applyBorder="1" applyAlignment="1">
      <alignment horizontal="center" vertical="center" wrapText="1"/>
    </xf>
    <xf numFmtId="0" fontId="4" fillId="4" borderId="50" xfId="1" applyFont="1" applyFill="1" applyBorder="1" applyAlignment="1">
      <alignment horizontal="center" vertical="center" wrapText="1"/>
    </xf>
    <xf numFmtId="0" fontId="4" fillId="4" borderId="81" xfId="1" applyFont="1" applyFill="1" applyBorder="1" applyAlignment="1">
      <alignment horizontal="center" vertical="center" wrapText="1"/>
    </xf>
    <xf numFmtId="14" fontId="1" fillId="4" borderId="10" xfId="2" applyNumberFormat="1" applyFont="1" applyFill="1" applyBorder="1" applyAlignment="1" applyProtection="1">
      <alignment horizontal="center" vertical="center" wrapText="1"/>
      <protection hidden="1"/>
    </xf>
    <xf numFmtId="0" fontId="4" fillId="4" borderId="47" xfId="1" applyFont="1" applyFill="1" applyBorder="1" applyAlignment="1">
      <alignment horizontal="center" vertical="center" wrapText="1"/>
    </xf>
    <xf numFmtId="14" fontId="1" fillId="4" borderId="14" xfId="2" applyNumberFormat="1" applyFont="1" applyFill="1" applyBorder="1" applyAlignment="1" applyProtection="1">
      <alignment horizontal="center" vertical="center" wrapText="1"/>
      <protection hidden="1"/>
    </xf>
    <xf numFmtId="0" fontId="4" fillId="4" borderId="35" xfId="1" applyFont="1" applyFill="1" applyBorder="1" applyAlignment="1">
      <alignment horizontal="center" vertical="center" wrapText="1"/>
    </xf>
    <xf numFmtId="0" fontId="4" fillId="4" borderId="46" xfId="1" applyFont="1" applyFill="1" applyBorder="1" applyAlignment="1">
      <alignment horizontal="center" vertical="center" wrapText="1"/>
    </xf>
    <xf numFmtId="14" fontId="1" fillId="4" borderId="19" xfId="2" applyNumberFormat="1" applyFont="1" applyFill="1" applyBorder="1" applyAlignment="1" applyProtection="1">
      <alignment horizontal="center" vertical="center" wrapText="1"/>
      <protection hidden="1"/>
    </xf>
    <xf numFmtId="0" fontId="4" fillId="4" borderId="37" xfId="1" applyFont="1" applyFill="1" applyBorder="1" applyAlignment="1">
      <alignment horizontal="center" vertical="center" wrapText="1"/>
    </xf>
    <xf numFmtId="14" fontId="1" fillId="4" borderId="6" xfId="2" applyNumberFormat="1" applyFont="1" applyFill="1" applyBorder="1" applyAlignment="1" applyProtection="1">
      <alignment horizontal="center" vertical="center" wrapText="1"/>
      <protection hidden="1"/>
    </xf>
    <xf numFmtId="0" fontId="0" fillId="4" borderId="37" xfId="0" applyFill="1" applyBorder="1" applyAlignment="1">
      <alignment horizontal="center" vertical="center"/>
    </xf>
    <xf numFmtId="14" fontId="1" fillId="4" borderId="2" xfId="2" applyNumberFormat="1" applyFont="1" applyFill="1" applyBorder="1" applyAlignment="1" applyProtection="1">
      <alignment horizontal="center" vertical="center" wrapText="1"/>
      <protection hidden="1"/>
    </xf>
    <xf numFmtId="14" fontId="1" fillId="4" borderId="4" xfId="2" applyNumberFormat="1" applyFont="1" applyFill="1" applyBorder="1" applyAlignment="1" applyProtection="1">
      <alignment horizontal="center" vertical="center" wrapText="1"/>
      <protection hidden="1"/>
    </xf>
    <xf numFmtId="0" fontId="0" fillId="4" borderId="45" xfId="0" applyFill="1" applyBorder="1" applyAlignment="1">
      <alignment horizontal="center" vertical="center"/>
    </xf>
    <xf numFmtId="0" fontId="0" fillId="4" borderId="56" xfId="0" applyFill="1" applyBorder="1" applyAlignment="1">
      <alignment horizontal="center" vertical="center"/>
    </xf>
    <xf numFmtId="9" fontId="4" fillId="4" borderId="37" xfId="5" applyFont="1" applyFill="1" applyBorder="1" applyAlignment="1">
      <alignment horizontal="center" vertical="center" wrapText="1"/>
    </xf>
    <xf numFmtId="9" fontId="4" fillId="4" borderId="37" xfId="1" applyNumberFormat="1" applyFont="1" applyFill="1" applyBorder="1" applyAlignment="1">
      <alignment horizontal="center" vertical="center" wrapText="1"/>
    </xf>
    <xf numFmtId="0" fontId="0" fillId="0" borderId="59" xfId="0" applyFill="1" applyBorder="1" applyAlignment="1">
      <alignment horizontal="center" vertical="center"/>
    </xf>
    <xf numFmtId="14" fontId="1" fillId="4" borderId="11" xfId="2" applyNumberFormat="1" applyFont="1" applyFill="1" applyBorder="1" applyAlignment="1" applyProtection="1">
      <alignment horizontal="center" vertical="center" wrapText="1"/>
      <protection hidden="1"/>
    </xf>
    <xf numFmtId="9" fontId="4" fillId="4" borderId="11" xfId="1" applyNumberFormat="1" applyFont="1" applyFill="1" applyBorder="1" applyAlignment="1">
      <alignment horizontal="center" vertical="center" wrapText="1"/>
    </xf>
    <xf numFmtId="9" fontId="4" fillId="4" borderId="2" xfId="1" applyNumberFormat="1" applyFont="1" applyFill="1" applyBorder="1" applyAlignment="1">
      <alignment horizontal="center" vertical="center" wrapText="1"/>
    </xf>
    <xf numFmtId="14" fontId="1" fillId="4" borderId="20" xfId="2" applyNumberFormat="1" applyFont="1" applyFill="1" applyBorder="1" applyAlignment="1" applyProtection="1">
      <alignment horizontal="center" vertical="center" wrapText="1"/>
      <protection hidden="1"/>
    </xf>
    <xf numFmtId="9" fontId="4" fillId="4" borderId="20" xfId="1" applyNumberFormat="1" applyFont="1" applyFill="1" applyBorder="1" applyAlignment="1">
      <alignment horizontal="center" vertical="center" wrapText="1"/>
    </xf>
    <xf numFmtId="14" fontId="1" fillId="4" borderId="70" xfId="2" applyNumberFormat="1" applyFont="1" applyFill="1" applyBorder="1" applyAlignment="1" applyProtection="1">
      <alignment horizontal="center" vertical="center" wrapText="1"/>
      <protection hidden="1"/>
    </xf>
    <xf numFmtId="0" fontId="4" fillId="4" borderId="23" xfId="1" applyFont="1" applyFill="1" applyBorder="1" applyAlignment="1">
      <alignment horizontal="center" vertical="center" wrapText="1"/>
    </xf>
    <xf numFmtId="0" fontId="16" fillId="0" borderId="70" xfId="0" applyFont="1" applyFill="1" applyBorder="1" applyAlignment="1">
      <alignment horizontal="center" vertical="center" wrapText="1"/>
    </xf>
    <xf numFmtId="0" fontId="4" fillId="4" borderId="5" xfId="1" applyFont="1" applyFill="1" applyBorder="1" applyAlignment="1">
      <alignment horizontal="center" vertical="center" wrapText="1"/>
    </xf>
    <xf numFmtId="0" fontId="0" fillId="21" borderId="11" xfId="0" applyFill="1" applyBorder="1" applyAlignment="1">
      <alignment horizontal="center" vertical="center"/>
    </xf>
    <xf numFmtId="0" fontId="0" fillId="21" borderId="20" xfId="0" applyFill="1" applyBorder="1" applyAlignment="1">
      <alignment horizontal="center" vertical="center"/>
    </xf>
    <xf numFmtId="0" fontId="0" fillId="0" borderId="85" xfId="0" applyFill="1" applyBorder="1" applyAlignment="1">
      <alignment horizontal="center" vertical="center"/>
    </xf>
    <xf numFmtId="0" fontId="0" fillId="0" borderId="42" xfId="0" applyFill="1" applyBorder="1" applyAlignment="1">
      <alignment horizontal="center" vertical="center"/>
    </xf>
    <xf numFmtId="9" fontId="41" fillId="4" borderId="0" xfId="0" applyNumberFormat="1" applyFont="1" applyFill="1" applyAlignment="1">
      <alignment horizontal="center" vertical="center" wrapText="1"/>
    </xf>
    <xf numFmtId="0" fontId="5" fillId="4" borderId="11" xfId="0" applyFont="1" applyFill="1" applyBorder="1" applyAlignment="1">
      <alignment horizontal="left" vertical="center" wrapText="1"/>
    </xf>
    <xf numFmtId="14" fontId="1" fillId="4" borderId="34" xfId="2" applyNumberFormat="1" applyFont="1" applyFill="1" applyBorder="1" applyAlignment="1" applyProtection="1">
      <alignment horizontal="center" vertical="center" wrapText="1"/>
      <protection hidden="1"/>
    </xf>
    <xf numFmtId="0" fontId="5" fillId="4" borderId="6" xfId="0" applyFont="1" applyFill="1" applyBorder="1" applyAlignment="1">
      <alignment horizontal="left" vertical="center" wrapText="1"/>
    </xf>
    <xf numFmtId="0" fontId="42" fillId="4" borderId="37" xfId="1" applyFont="1" applyFill="1" applyBorder="1" applyAlignment="1">
      <alignment horizontal="center" vertical="center" wrapText="1"/>
    </xf>
    <xf numFmtId="0" fontId="16" fillId="4" borderId="85" xfId="0" applyFont="1" applyFill="1" applyBorder="1" applyAlignment="1">
      <alignment horizontal="center" vertical="center" wrapText="1"/>
    </xf>
    <xf numFmtId="0" fontId="16" fillId="4" borderId="65" xfId="0" applyFont="1" applyFill="1" applyBorder="1" applyAlignment="1">
      <alignment horizontal="center" vertical="center" wrapText="1"/>
    </xf>
    <xf numFmtId="0" fontId="5" fillId="4" borderId="42" xfId="0" applyFont="1" applyFill="1" applyBorder="1" applyAlignment="1">
      <alignment horizontal="left" vertical="center" wrapText="1"/>
    </xf>
    <xf numFmtId="0" fontId="5" fillId="4" borderId="0" xfId="0" applyFont="1" applyFill="1" applyAlignment="1">
      <alignment horizontal="center" vertical="center"/>
    </xf>
    <xf numFmtId="0" fontId="0" fillId="4" borderId="0" xfId="0" applyFill="1" applyAlignment="1">
      <alignment horizontal="center" vertical="center"/>
    </xf>
    <xf numFmtId="14" fontId="1" fillId="4" borderId="28" xfId="2" applyNumberFormat="1" applyFont="1" applyFill="1" applyBorder="1" applyAlignment="1" applyProtection="1">
      <alignment horizontal="center" vertical="center" wrapText="1"/>
      <protection hidden="1"/>
    </xf>
    <xf numFmtId="0" fontId="6" fillId="0" borderId="35" xfId="0" applyFont="1" applyFill="1" applyBorder="1" applyAlignment="1">
      <alignment horizontal="center" vertical="center" wrapText="1"/>
    </xf>
    <xf numFmtId="0" fontId="28" fillId="6" borderId="54" xfId="0" applyFont="1" applyFill="1" applyBorder="1" applyAlignment="1">
      <alignment horizontal="center" vertical="center" wrapText="1"/>
    </xf>
    <xf numFmtId="0" fontId="6" fillId="6" borderId="54" xfId="0" applyFont="1" applyFill="1" applyBorder="1" applyAlignment="1">
      <alignment horizontal="center" vertical="center" wrapText="1"/>
    </xf>
    <xf numFmtId="0" fontId="6" fillId="5" borderId="54" xfId="0" applyFont="1" applyFill="1" applyBorder="1" applyAlignment="1">
      <alignment horizontal="center" vertical="center" wrapText="1"/>
    </xf>
    <xf numFmtId="0" fontId="28" fillId="0" borderId="31" xfId="0" applyFont="1" applyFill="1" applyBorder="1" applyAlignment="1">
      <alignment horizontal="center" vertical="center" wrapText="1"/>
    </xf>
    <xf numFmtId="0" fontId="6" fillId="0" borderId="54" xfId="0" applyFont="1" applyFill="1" applyBorder="1" applyAlignment="1">
      <alignment horizontal="center" vertical="center" wrapText="1"/>
    </xf>
    <xf numFmtId="0" fontId="6" fillId="0" borderId="66" xfId="0" applyFont="1" applyFill="1" applyBorder="1" applyAlignment="1">
      <alignment horizontal="center" vertical="center" wrapText="1"/>
    </xf>
    <xf numFmtId="14" fontId="6" fillId="0" borderId="5" xfId="0" applyNumberFormat="1" applyFont="1" applyFill="1" applyBorder="1" applyAlignment="1">
      <alignment horizontal="center" vertical="center" wrapText="1"/>
    </xf>
    <xf numFmtId="0" fontId="9" fillId="0" borderId="51" xfId="0" applyFont="1" applyBorder="1" applyAlignment="1">
      <alignment horizontal="center" vertical="center"/>
    </xf>
    <xf numFmtId="0" fontId="9" fillId="0" borderId="27" xfId="0" applyFont="1" applyBorder="1" applyAlignment="1">
      <alignment horizontal="center" vertical="center"/>
    </xf>
    <xf numFmtId="0" fontId="9" fillId="0" borderId="87" xfId="0" applyFont="1" applyBorder="1" applyAlignment="1">
      <alignment horizontal="center" vertical="center"/>
    </xf>
    <xf numFmtId="0" fontId="9" fillId="0" borderId="88" xfId="0" applyFont="1" applyBorder="1" applyAlignment="1">
      <alignment horizontal="center" vertical="center" wrapText="1"/>
    </xf>
    <xf numFmtId="0" fontId="9" fillId="0" borderId="88" xfId="0" applyFont="1" applyBorder="1" applyAlignment="1">
      <alignment horizontal="justify" vertical="center" wrapText="1"/>
    </xf>
    <xf numFmtId="0" fontId="9" fillId="0" borderId="0" xfId="0" applyFont="1" applyAlignment="1">
      <alignment horizontal="center" vertical="center" wrapText="1"/>
    </xf>
    <xf numFmtId="0" fontId="9" fillId="0" borderId="0" xfId="0" applyFont="1" applyAlignment="1">
      <alignment horizontal="center" vertical="center"/>
    </xf>
    <xf numFmtId="0" fontId="48" fillId="0" borderId="0" xfId="0" applyFont="1"/>
    <xf numFmtId="0" fontId="30" fillId="2" borderId="0" xfId="0" applyFont="1" applyFill="1" applyAlignment="1">
      <alignment horizontal="center" vertical="center" wrapText="1"/>
    </xf>
    <xf numFmtId="0" fontId="6" fillId="0" borderId="89" xfId="0" applyFont="1" applyBorder="1" applyAlignment="1">
      <alignment horizontal="center" vertical="center" wrapText="1"/>
    </xf>
    <xf numFmtId="0" fontId="6" fillId="0" borderId="90" xfId="0" applyFont="1" applyBorder="1" applyAlignment="1">
      <alignment horizontal="center" vertical="center" wrapText="1"/>
    </xf>
    <xf numFmtId="0" fontId="28" fillId="0" borderId="87" xfId="0" applyFont="1" applyBorder="1" applyAlignment="1">
      <alignment horizontal="center" vertical="center" wrapText="1"/>
    </xf>
    <xf numFmtId="0" fontId="6" fillId="0" borderId="88" xfId="0" applyFont="1" applyBorder="1" applyAlignment="1">
      <alignment horizontal="center" vertical="center" wrapText="1"/>
    </xf>
    <xf numFmtId="0" fontId="49" fillId="0" borderId="0" xfId="0" applyFont="1" applyAlignment="1">
      <alignment vertical="center"/>
    </xf>
    <xf numFmtId="0" fontId="50" fillId="0" borderId="0" xfId="0" applyFont="1"/>
    <xf numFmtId="0" fontId="9" fillId="0" borderId="33" xfId="0" applyFont="1" applyBorder="1" applyAlignment="1">
      <alignment horizontal="center" vertical="center" wrapText="1"/>
    </xf>
    <xf numFmtId="0" fontId="9" fillId="0" borderId="60" xfId="0" applyFont="1" applyBorder="1" applyAlignment="1">
      <alignment horizontal="center" vertical="center" wrapText="1"/>
    </xf>
    <xf numFmtId="0" fontId="9" fillId="0" borderId="46" xfId="0" applyFont="1" applyBorder="1" applyAlignment="1">
      <alignment horizontal="justify" vertical="center" wrapText="1"/>
    </xf>
    <xf numFmtId="0" fontId="9" fillId="0" borderId="87" xfId="0" applyFont="1" applyBorder="1" applyAlignment="1">
      <alignment horizontal="justify" vertical="center" wrapText="1"/>
    </xf>
    <xf numFmtId="0" fontId="0" fillId="0" borderId="88" xfId="0" applyBorder="1" applyAlignment="1">
      <alignment vertical="center" wrapText="1"/>
    </xf>
    <xf numFmtId="0" fontId="50" fillId="0" borderId="0" xfId="0" applyFont="1" applyAlignment="1">
      <alignment horizontal="justify" vertical="center"/>
    </xf>
    <xf numFmtId="0" fontId="21" fillId="0" borderId="0" xfId="0" applyFont="1" applyAlignment="1">
      <alignment horizontal="justify" vertical="center"/>
    </xf>
    <xf numFmtId="0" fontId="52" fillId="0" borderId="51" xfId="0" applyFont="1" applyBorder="1" applyAlignment="1">
      <alignment horizontal="center" vertical="center" wrapText="1"/>
    </xf>
    <xf numFmtId="0" fontId="52" fillId="0" borderId="27"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2" xfId="0" applyFont="1" applyBorder="1" applyAlignment="1">
      <alignment horizontal="justify" vertical="center" wrapText="1"/>
    </xf>
    <xf numFmtId="0" fontId="50" fillId="0" borderId="0" xfId="0" applyFont="1" applyAlignment="1">
      <alignment vertical="center"/>
    </xf>
    <xf numFmtId="0" fontId="9" fillId="0" borderId="27" xfId="0" applyFont="1" applyBorder="1" applyAlignment="1">
      <alignment horizontal="center" vertical="center" wrapText="1"/>
    </xf>
    <xf numFmtId="0" fontId="21" fillId="0" borderId="0" xfId="0" applyFont="1" applyAlignment="1">
      <alignment horizontal="center" vertical="center"/>
    </xf>
    <xf numFmtId="0" fontId="21" fillId="2" borderId="0" xfId="0" applyFont="1" applyFill="1" applyBorder="1" applyAlignment="1">
      <alignment horizontal="center" vertical="center" wrapText="1"/>
    </xf>
    <xf numFmtId="0" fontId="21" fillId="2" borderId="0" xfId="0" applyFont="1" applyFill="1" applyBorder="1" applyAlignment="1">
      <alignment horizontal="center" vertical="center"/>
    </xf>
    <xf numFmtId="0" fontId="21" fillId="0" borderId="0" xfId="0" applyFont="1" applyBorder="1" applyAlignment="1">
      <alignment horizontal="center" vertical="center"/>
    </xf>
    <xf numFmtId="0" fontId="21" fillId="0" borderId="0" xfId="0" applyFont="1" applyFill="1" applyBorder="1" applyAlignment="1">
      <alignment horizontal="center" vertical="center"/>
    </xf>
    <xf numFmtId="14" fontId="21" fillId="2" borderId="0" xfId="0" applyNumberFormat="1" applyFont="1" applyFill="1" applyBorder="1" applyAlignment="1">
      <alignment horizontal="center" vertical="center"/>
    </xf>
    <xf numFmtId="14" fontId="21" fillId="0" borderId="0" xfId="0" applyNumberFormat="1" applyFont="1" applyFill="1" applyBorder="1" applyAlignment="1">
      <alignment horizontal="center" vertical="center"/>
    </xf>
    <xf numFmtId="0" fontId="21" fillId="0" borderId="11" xfId="0" applyFont="1" applyFill="1" applyBorder="1" applyAlignment="1">
      <alignment horizontal="left" vertical="center" wrapText="1"/>
    </xf>
    <xf numFmtId="14" fontId="25" fillId="9" borderId="11" xfId="2" applyNumberFormat="1" applyFont="1" applyFill="1" applyBorder="1" applyAlignment="1" applyProtection="1">
      <alignment horizontal="center" vertical="center" wrapText="1"/>
      <protection hidden="1"/>
    </xf>
    <xf numFmtId="14" fontId="25" fillId="0" borderId="11" xfId="2" applyNumberFormat="1" applyFont="1" applyFill="1" applyBorder="1" applyAlignment="1" applyProtection="1">
      <alignment horizontal="center" vertical="center" wrapText="1"/>
      <protection hidden="1"/>
    </xf>
    <xf numFmtId="0" fontId="25" fillId="0" borderId="11" xfId="1" applyFont="1" applyFill="1" applyBorder="1" applyAlignment="1">
      <alignment horizontal="left" vertical="center" wrapText="1"/>
    </xf>
    <xf numFmtId="0" fontId="21" fillId="9" borderId="0" xfId="0" applyFont="1" applyFill="1" applyAlignment="1">
      <alignment horizontal="center" vertical="center"/>
    </xf>
    <xf numFmtId="0" fontId="25" fillId="0" borderId="2" xfId="2" applyFont="1" applyFill="1" applyBorder="1" applyAlignment="1" applyProtection="1">
      <alignment horizontal="left" vertical="center" wrapText="1"/>
      <protection hidden="1"/>
    </xf>
    <xf numFmtId="14" fontId="25" fillId="9" borderId="2" xfId="2" applyNumberFormat="1" applyFont="1" applyFill="1" applyBorder="1" applyAlignment="1" applyProtection="1">
      <alignment horizontal="center" vertical="center" wrapText="1"/>
      <protection hidden="1"/>
    </xf>
    <xf numFmtId="14" fontId="25" fillId="0" borderId="2" xfId="2" applyNumberFormat="1" applyFont="1" applyFill="1" applyBorder="1" applyAlignment="1" applyProtection="1">
      <alignment horizontal="center" vertical="center" wrapText="1"/>
      <protection hidden="1"/>
    </xf>
    <xf numFmtId="0" fontId="25" fillId="9" borderId="2" xfId="0" applyFont="1" applyFill="1" applyBorder="1" applyAlignment="1">
      <alignment horizontal="center" vertical="center" wrapText="1"/>
    </xf>
    <xf numFmtId="0" fontId="21" fillId="0" borderId="2" xfId="0" applyFont="1" applyFill="1" applyBorder="1" applyAlignment="1">
      <alignment vertical="center" wrapText="1"/>
    </xf>
    <xf numFmtId="0" fontId="21" fillId="0" borderId="0" xfId="0" applyFont="1" applyFill="1" applyBorder="1" applyAlignment="1">
      <alignment vertical="center"/>
    </xf>
    <xf numFmtId="0" fontId="28" fillId="0" borderId="5" xfId="0" applyFont="1" applyFill="1" applyBorder="1" applyAlignment="1">
      <alignment horizontal="center" vertical="center" wrapText="1"/>
    </xf>
    <xf numFmtId="0" fontId="25" fillId="0" borderId="2" xfId="0" applyFont="1" applyFill="1" applyBorder="1" applyAlignment="1">
      <alignment horizontal="center" vertical="center"/>
    </xf>
    <xf numFmtId="0" fontId="25" fillId="0" borderId="2" xfId="1" applyFont="1" applyFill="1" applyBorder="1" applyAlignment="1">
      <alignment vertical="center" wrapText="1"/>
    </xf>
    <xf numFmtId="0" fontId="21" fillId="0" borderId="2" xfId="0" applyFont="1" applyFill="1" applyBorder="1" applyAlignment="1">
      <alignment horizontal="justify" vertical="center" wrapText="1"/>
    </xf>
    <xf numFmtId="0" fontId="21" fillId="2" borderId="0" xfId="0" applyFont="1" applyFill="1" applyAlignment="1">
      <alignment horizontal="center" vertical="center" wrapText="1"/>
    </xf>
    <xf numFmtId="0" fontId="21" fillId="2" borderId="0" xfId="0" applyFont="1" applyFill="1" applyAlignment="1">
      <alignment horizontal="center" vertical="center"/>
    </xf>
    <xf numFmtId="14" fontId="21" fillId="2" borderId="0" xfId="0" applyNumberFormat="1" applyFont="1" applyFill="1" applyAlignment="1">
      <alignment horizontal="center" vertical="center"/>
    </xf>
    <xf numFmtId="14" fontId="21" fillId="0" borderId="0" xfId="0" applyNumberFormat="1" applyFont="1" applyFill="1" applyAlignment="1">
      <alignment horizontal="center" vertical="center"/>
    </xf>
    <xf numFmtId="0" fontId="25" fillId="0" borderId="31" xfId="2" applyFont="1" applyFill="1" applyBorder="1" applyAlignment="1" applyProtection="1">
      <alignment horizontal="left" vertical="center" wrapText="1"/>
      <protection hidden="1"/>
    </xf>
    <xf numFmtId="0" fontId="21" fillId="0" borderId="31" xfId="0" applyFont="1" applyFill="1" applyBorder="1" applyAlignment="1">
      <alignment horizontal="center" vertical="center"/>
    </xf>
    <xf numFmtId="0" fontId="25" fillId="0" borderId="31" xfId="1" applyFont="1" applyFill="1" applyBorder="1" applyAlignment="1">
      <alignment horizontal="left" vertical="center" wrapText="1"/>
    </xf>
    <xf numFmtId="0" fontId="25" fillId="0" borderId="2" xfId="0" applyFont="1" applyFill="1" applyBorder="1" applyAlignment="1">
      <alignment vertical="center" wrapText="1"/>
    </xf>
    <xf numFmtId="0" fontId="25" fillId="28" borderId="2" xfId="1" applyFont="1" applyFill="1" applyBorder="1" applyAlignment="1">
      <alignment horizontal="center" vertical="center" wrapText="1"/>
    </xf>
    <xf numFmtId="0" fontId="25" fillId="0" borderId="2" xfId="0" applyFont="1" applyFill="1" applyBorder="1" applyAlignment="1">
      <alignment horizontal="left" vertical="top" wrapText="1"/>
    </xf>
    <xf numFmtId="14" fontId="21" fillId="0" borderId="2" xfId="0" applyNumberFormat="1" applyFont="1" applyFill="1" applyBorder="1" applyAlignment="1">
      <alignment horizontal="center" vertical="center" wrapText="1"/>
    </xf>
    <xf numFmtId="0" fontId="21" fillId="9" borderId="31" xfId="0" applyFont="1" applyFill="1" applyBorder="1" applyAlignment="1">
      <alignment horizontal="center" vertical="center" wrapText="1"/>
    </xf>
    <xf numFmtId="0" fontId="25" fillId="0" borderId="9" xfId="1" applyFont="1" applyFill="1" applyBorder="1" applyAlignment="1">
      <alignment horizontal="left" vertical="center" wrapText="1"/>
    </xf>
    <xf numFmtId="0" fontId="25" fillId="0" borderId="3" xfId="1" applyFont="1" applyFill="1" applyBorder="1" applyAlignment="1">
      <alignment horizontal="left" vertical="center" wrapText="1"/>
    </xf>
    <xf numFmtId="0" fontId="25" fillId="0" borderId="3" xfId="1" applyFont="1" applyFill="1" applyBorder="1" applyAlignment="1">
      <alignment horizontal="center" vertical="center" wrapText="1"/>
    </xf>
    <xf numFmtId="0" fontId="25" fillId="0" borderId="3"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56" fillId="0" borderId="0" xfId="0" applyFont="1" applyAlignment="1">
      <alignment vertical="center"/>
    </xf>
    <xf numFmtId="0" fontId="57" fillId="0" borderId="0" xfId="0" applyFont="1" applyAlignment="1">
      <alignment vertical="center"/>
    </xf>
    <xf numFmtId="0" fontId="28" fillId="0" borderId="54" xfId="0" applyFont="1" applyFill="1" applyBorder="1" applyAlignment="1">
      <alignment horizontal="center" vertical="center"/>
    </xf>
    <xf numFmtId="0" fontId="25" fillId="0" borderId="6" xfId="1" applyFont="1" applyFill="1" applyBorder="1" applyAlignment="1">
      <alignment horizontal="left" vertical="center" wrapText="1"/>
    </xf>
    <xf numFmtId="0" fontId="25" fillId="0" borderId="5" xfId="1" applyFont="1" applyFill="1" applyBorder="1" applyAlignment="1">
      <alignment horizontal="center" vertical="center" wrapText="1"/>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20" fillId="26" borderId="14" xfId="0" applyFont="1" applyFill="1" applyBorder="1" applyAlignment="1">
      <alignment horizontal="center" vertical="center" wrapText="1"/>
    </xf>
    <xf numFmtId="0" fontId="20" fillId="26" borderId="55" xfId="0" applyFont="1" applyFill="1" applyBorder="1" applyAlignment="1">
      <alignment horizontal="center" vertical="center" wrapText="1"/>
    </xf>
    <xf numFmtId="0" fontId="20" fillId="21" borderId="14" xfId="0" applyFont="1" applyFill="1" applyBorder="1" applyAlignment="1">
      <alignment horizontal="center" vertical="center" wrapText="1"/>
    </xf>
    <xf numFmtId="0" fontId="25" fillId="0" borderId="15" xfId="1" applyFont="1" applyFill="1" applyBorder="1" applyAlignment="1">
      <alignment horizontal="left" vertical="center" wrapText="1"/>
    </xf>
    <xf numFmtId="0" fontId="25" fillId="0" borderId="15" xfId="1" applyFont="1" applyFill="1" applyBorder="1" applyAlignment="1">
      <alignment horizontal="center" vertical="center" wrapText="1"/>
    </xf>
    <xf numFmtId="0" fontId="25" fillId="0" borderId="15" xfId="1" applyFont="1" applyFill="1" applyBorder="1" applyAlignment="1">
      <alignment vertical="center" wrapText="1"/>
    </xf>
    <xf numFmtId="0" fontId="22" fillId="3" borderId="0" xfId="0" applyFont="1" applyFill="1" applyBorder="1" applyAlignment="1">
      <alignment horizontal="center" vertical="center"/>
    </xf>
    <xf numFmtId="0" fontId="21" fillId="0" borderId="15" xfId="0" applyFont="1" applyFill="1" applyBorder="1" applyAlignment="1">
      <alignment horizontal="center" vertical="center" wrapText="1"/>
    </xf>
    <xf numFmtId="0" fontId="54" fillId="28" borderId="2" xfId="0" applyFont="1" applyFill="1" applyBorder="1" applyAlignment="1">
      <alignment horizontal="center" vertical="center"/>
    </xf>
    <xf numFmtId="0" fontId="25" fillId="0" borderId="54" xfId="0" applyFont="1" applyFill="1" applyBorder="1" applyAlignment="1">
      <alignment horizontal="center" vertical="center"/>
    </xf>
    <xf numFmtId="0" fontId="25" fillId="0" borderId="5" xfId="0" applyFont="1" applyFill="1" applyBorder="1" applyAlignment="1">
      <alignment horizontal="center" vertical="center"/>
    </xf>
    <xf numFmtId="0" fontId="27" fillId="0" borderId="6" xfId="0" applyFont="1" applyFill="1" applyBorder="1" applyAlignment="1">
      <alignment horizontal="center" vertical="center"/>
    </xf>
    <xf numFmtId="0" fontId="25" fillId="0" borderId="2" xfId="1" applyFont="1" applyFill="1" applyBorder="1" applyAlignment="1">
      <alignment horizontal="left" vertical="center" wrapText="1"/>
    </xf>
    <xf numFmtId="0" fontId="25" fillId="0" borderId="15" xfId="0" applyFont="1" applyFill="1" applyBorder="1" applyAlignment="1">
      <alignment horizontal="center" vertical="center" wrapText="1"/>
    </xf>
    <xf numFmtId="0" fontId="21" fillId="0" borderId="54" xfId="0" applyFont="1" applyFill="1" applyBorder="1" applyAlignment="1">
      <alignment vertical="center" wrapText="1"/>
    </xf>
    <xf numFmtId="0" fontId="25" fillId="0" borderId="54" xfId="2" applyFont="1" applyFill="1" applyBorder="1" applyAlignment="1" applyProtection="1">
      <alignment vertical="center" wrapText="1"/>
      <protection hidden="1"/>
    </xf>
    <xf numFmtId="0" fontId="28" fillId="0" borderId="54" xfId="0" applyFont="1" applyFill="1" applyBorder="1" applyAlignment="1">
      <alignment vertical="center" wrapText="1"/>
    </xf>
    <xf numFmtId="2" fontId="28" fillId="0" borderId="54" xfId="0" applyNumberFormat="1" applyFont="1" applyFill="1" applyBorder="1" applyAlignment="1">
      <alignment vertical="center" wrapText="1"/>
    </xf>
    <xf numFmtId="0" fontId="21" fillId="9" borderId="6" xfId="0" applyFont="1" applyFill="1" applyBorder="1" applyAlignment="1">
      <alignment vertical="center"/>
    </xf>
    <xf numFmtId="0" fontId="27" fillId="5" borderId="2" xfId="0" applyFont="1" applyFill="1" applyBorder="1" applyAlignment="1">
      <alignment horizontal="center" vertical="center" wrapText="1"/>
    </xf>
    <xf numFmtId="0" fontId="21" fillId="0" borderId="2" xfId="0" applyFont="1" applyBorder="1" applyAlignment="1">
      <alignment vertical="center" wrapText="1"/>
    </xf>
    <xf numFmtId="14" fontId="21" fillId="0" borderId="2" xfId="0" applyNumberFormat="1" applyFont="1" applyBorder="1" applyAlignment="1">
      <alignment horizontal="center" vertical="center" wrapText="1"/>
    </xf>
    <xf numFmtId="0" fontId="21" fillId="0" borderId="54" xfId="0" applyFont="1" applyBorder="1" applyAlignment="1">
      <alignment vertical="center" wrapText="1"/>
    </xf>
    <xf numFmtId="0" fontId="16" fillId="4" borderId="42" xfId="0" applyFont="1" applyFill="1" applyBorder="1" applyAlignment="1">
      <alignment horizontal="center" vertical="center" wrapText="1"/>
    </xf>
    <xf numFmtId="0" fontId="6" fillId="4" borderId="54" xfId="0" applyFont="1" applyFill="1" applyBorder="1" applyAlignment="1">
      <alignment horizontal="center" vertical="center" wrapText="1"/>
    </xf>
    <xf numFmtId="0" fontId="6" fillId="4" borderId="0" xfId="0" applyFont="1" applyFill="1" applyAlignment="1">
      <alignment horizontal="center" vertical="center" wrapText="1"/>
    </xf>
    <xf numFmtId="0" fontId="6" fillId="4" borderId="19"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0" fillId="0" borderId="31" xfId="0" applyBorder="1" applyAlignment="1">
      <alignment horizontal="center" vertical="center"/>
    </xf>
    <xf numFmtId="0" fontId="0" fillId="0" borderId="42" xfId="0" applyBorder="1" applyAlignment="1">
      <alignment horizontal="center" vertical="center"/>
    </xf>
    <xf numFmtId="0" fontId="21" fillId="0" borderId="2" xfId="0" applyFont="1" applyBorder="1" applyAlignment="1">
      <alignment horizontal="center" vertical="center"/>
    </xf>
    <xf numFmtId="0" fontId="25" fillId="9" borderId="5" xfId="1" applyFont="1" applyFill="1" applyBorder="1" applyAlignment="1">
      <alignment horizontal="center" vertical="center" wrapText="1"/>
    </xf>
    <xf numFmtId="0" fontId="21" fillId="9" borderId="2" xfId="0" applyFont="1" applyFill="1" applyBorder="1" applyAlignment="1">
      <alignment horizontal="center" vertical="center"/>
    </xf>
    <xf numFmtId="0" fontId="21" fillId="9" borderId="54" xfId="0" applyFont="1" applyFill="1" applyBorder="1" applyAlignment="1">
      <alignment horizontal="center" vertical="center"/>
    </xf>
    <xf numFmtId="0" fontId="21" fillId="9" borderId="6" xfId="0" applyFont="1" applyFill="1" applyBorder="1" applyAlignment="1">
      <alignment horizontal="center" vertical="center"/>
    </xf>
    <xf numFmtId="0" fontId="25" fillId="0" borderId="2" xfId="2" applyFont="1" applyFill="1" applyBorder="1" applyAlignment="1" applyProtection="1">
      <alignment horizontal="center" vertical="center" wrapText="1"/>
      <protection hidden="1"/>
    </xf>
    <xf numFmtId="0" fontId="25" fillId="27" borderId="2" xfId="1" applyFont="1" applyFill="1" applyBorder="1" applyAlignment="1">
      <alignment horizontal="center" vertical="center" wrapText="1"/>
    </xf>
    <xf numFmtId="0" fontId="25" fillId="0" borderId="2" xfId="1" applyFont="1" applyFill="1" applyBorder="1" applyAlignment="1">
      <alignment horizontal="center" vertical="center" wrapText="1"/>
    </xf>
    <xf numFmtId="0" fontId="25" fillId="25" borderId="54" xfId="1" applyFont="1" applyFill="1" applyBorder="1" applyAlignment="1">
      <alignment horizontal="center" vertical="center" wrapText="1"/>
    </xf>
    <xf numFmtId="0" fontId="25" fillId="0" borderId="6" xfId="2" applyFont="1" applyFill="1" applyBorder="1" applyAlignment="1" applyProtection="1">
      <alignment horizontal="center" vertical="center" wrapText="1"/>
      <protection hidden="1"/>
    </xf>
    <xf numFmtId="0" fontId="21" fillId="0" borderId="37" xfId="0" applyFont="1" applyFill="1" applyBorder="1" applyAlignment="1">
      <alignment horizontal="center" vertical="center"/>
    </xf>
    <xf numFmtId="0" fontId="21" fillId="0" borderId="54" xfId="0" applyFont="1" applyFill="1" applyBorder="1" applyAlignment="1">
      <alignment horizontal="center" vertical="center"/>
    </xf>
    <xf numFmtId="0" fontId="22" fillId="0" borderId="2" xfId="0" applyFont="1" applyFill="1" applyBorder="1" applyAlignment="1">
      <alignment horizontal="center" vertical="center"/>
    </xf>
    <xf numFmtId="0" fontId="25" fillId="0" borderId="5" xfId="2" applyFont="1" applyFill="1" applyBorder="1" applyAlignment="1" applyProtection="1">
      <alignment horizontal="center" vertical="center" wrapText="1"/>
      <protection hidden="1"/>
    </xf>
    <xf numFmtId="0" fontId="25" fillId="0" borderId="2" xfId="0" applyFont="1" applyFill="1" applyBorder="1" applyAlignment="1">
      <alignment horizontal="center" vertical="center" wrapText="1"/>
    </xf>
    <xf numFmtId="0" fontId="27" fillId="0" borderId="2" xfId="0" applyFont="1" applyFill="1" applyBorder="1" applyAlignment="1">
      <alignment horizontal="center" vertical="center"/>
    </xf>
    <xf numFmtId="0" fontId="25" fillId="0" borderId="2" xfId="0" applyFont="1" applyFill="1" applyBorder="1" applyAlignment="1">
      <alignment horizontal="left" vertical="center" wrapText="1"/>
    </xf>
    <xf numFmtId="0" fontId="6" fillId="0" borderId="5"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23" xfId="0" applyFont="1" applyFill="1" applyBorder="1" applyAlignment="1">
      <alignment horizontal="center" vertical="center" wrapText="1"/>
    </xf>
    <xf numFmtId="0" fontId="6" fillId="0" borderId="55" xfId="0" applyFont="1" applyFill="1" applyBorder="1" applyAlignment="1">
      <alignment horizontal="center" vertical="center" wrapText="1"/>
    </xf>
    <xf numFmtId="0" fontId="28" fillId="0" borderId="54" xfId="0" applyFont="1" applyFill="1" applyBorder="1" applyAlignment="1">
      <alignment horizontal="center" vertical="center" wrapText="1"/>
    </xf>
    <xf numFmtId="0" fontId="21" fillId="9" borderId="2" xfId="0" applyFont="1" applyFill="1" applyBorder="1" applyAlignment="1">
      <alignment horizontal="center" vertical="center" wrapText="1"/>
    </xf>
    <xf numFmtId="0" fontId="25" fillId="27" borderId="11" xfId="1" applyFont="1" applyFill="1" applyBorder="1" applyAlignment="1">
      <alignment horizontal="center" vertical="center" wrapText="1"/>
    </xf>
    <xf numFmtId="0" fontId="25" fillId="0" borderId="54"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2" xfId="0" applyFont="1" applyFill="1" applyBorder="1" applyAlignment="1">
      <alignment horizontal="left" vertical="center" wrapText="1"/>
    </xf>
    <xf numFmtId="0" fontId="28" fillId="0" borderId="2" xfId="0" applyFont="1" applyFill="1" applyBorder="1" applyAlignment="1">
      <alignment horizontal="center" vertical="center"/>
    </xf>
    <xf numFmtId="0" fontId="20" fillId="0" borderId="2" xfId="0" applyFont="1" applyFill="1" applyBorder="1" applyAlignment="1">
      <alignment horizontal="center" vertical="center"/>
    </xf>
    <xf numFmtId="0" fontId="21" fillId="0" borderId="2" xfId="0" applyFont="1" applyFill="1" applyBorder="1" applyAlignment="1">
      <alignment horizontal="center" vertical="center"/>
    </xf>
    <xf numFmtId="0" fontId="0" fillId="0" borderId="0" xfId="0" applyAlignment="1">
      <alignment vertical="center"/>
    </xf>
    <xf numFmtId="0" fontId="9" fillId="0" borderId="52" xfId="0" applyFont="1" applyBorder="1" applyAlignment="1">
      <alignment horizontal="center" vertical="center" wrapText="1"/>
    </xf>
    <xf numFmtId="0" fontId="5" fillId="21" borderId="11" xfId="0" applyFont="1" applyFill="1" applyBorder="1" applyAlignment="1">
      <alignment horizontal="center" vertical="center" wrapText="1"/>
    </xf>
    <xf numFmtId="0" fontId="5" fillId="21" borderId="2" xfId="0" applyFont="1" applyFill="1" applyBorder="1" applyAlignment="1">
      <alignment horizontal="center" vertical="center" wrapText="1"/>
    </xf>
    <xf numFmtId="0" fontId="5" fillId="21" borderId="20"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5" fillId="4" borderId="42"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20" xfId="0" applyFont="1" applyFill="1" applyBorder="1" applyAlignment="1">
      <alignment horizontal="center" vertical="center" wrapText="1"/>
    </xf>
    <xf numFmtId="0" fontId="1" fillId="0" borderId="11" xfId="0" applyFont="1" applyBorder="1" applyAlignment="1">
      <alignment horizontal="center" vertical="center" wrapText="1"/>
    </xf>
    <xf numFmtId="0" fontId="5" fillId="4" borderId="66" xfId="0" applyFont="1" applyFill="1" applyBorder="1" applyAlignment="1">
      <alignment horizontal="center" vertical="center" wrapText="1"/>
    </xf>
    <xf numFmtId="0" fontId="5" fillId="4" borderId="54" xfId="0" applyFont="1" applyFill="1" applyBorder="1" applyAlignment="1">
      <alignment horizontal="center" vertical="center" wrapText="1"/>
    </xf>
    <xf numFmtId="0" fontId="0" fillId="0" borderId="11" xfId="0" applyBorder="1" applyAlignment="1">
      <alignment horizontal="center" vertical="center"/>
    </xf>
    <xf numFmtId="0" fontId="0" fillId="0" borderId="2" xfId="0" applyBorder="1" applyAlignment="1">
      <alignment horizontal="center" vertical="center"/>
    </xf>
    <xf numFmtId="0" fontId="0" fillId="0" borderId="20" xfId="0" applyBorder="1" applyAlignment="1">
      <alignment horizontal="center" vertical="center"/>
    </xf>
    <xf numFmtId="0" fontId="5" fillId="4" borderId="6" xfId="0" applyFont="1" applyFill="1" applyBorder="1" applyAlignment="1">
      <alignment horizontal="center" vertical="center" wrapText="1"/>
    </xf>
    <xf numFmtId="0" fontId="8" fillId="0" borderId="2" xfId="1" applyFont="1" applyBorder="1" applyAlignment="1">
      <alignment horizontal="center" vertical="center" wrapText="1"/>
    </xf>
    <xf numFmtId="14" fontId="1" fillId="0" borderId="2" xfId="2" applyNumberFormat="1" applyFont="1" applyBorder="1" applyAlignment="1" applyProtection="1">
      <alignment horizontal="center" vertical="center" wrapText="1"/>
      <protection hidden="1"/>
    </xf>
    <xf numFmtId="14" fontId="1" fillId="0" borderId="20" xfId="2" applyNumberFormat="1" applyFont="1" applyBorder="1" applyAlignment="1" applyProtection="1">
      <alignment horizontal="center" vertical="center" wrapText="1"/>
      <protection hidden="1"/>
    </xf>
    <xf numFmtId="0" fontId="5" fillId="4" borderId="24" xfId="0" applyFont="1" applyFill="1" applyBorder="1" applyAlignment="1">
      <alignment horizontal="center" vertical="center" wrapText="1"/>
    </xf>
    <xf numFmtId="0" fontId="8" fillId="0" borderId="11" xfId="1" applyFont="1" applyFill="1" applyBorder="1" applyAlignment="1">
      <alignment horizontal="center" vertical="center" wrapText="1"/>
    </xf>
    <xf numFmtId="0" fontId="8" fillId="0" borderId="2" xfId="1" applyFont="1" applyFill="1" applyBorder="1" applyAlignment="1">
      <alignment horizontal="center" vertical="center" wrapText="1"/>
    </xf>
    <xf numFmtId="14" fontId="1" fillId="0" borderId="55" xfId="2" applyNumberFormat="1" applyFont="1" applyBorder="1" applyAlignment="1" applyProtection="1">
      <alignment horizontal="center" vertical="center" wrapText="1"/>
      <protection hidden="1"/>
    </xf>
    <xf numFmtId="14" fontId="1" fillId="0" borderId="43" xfId="2" applyNumberFormat="1" applyFont="1" applyBorder="1" applyAlignment="1" applyProtection="1">
      <alignment horizontal="center" vertical="center" wrapText="1"/>
      <protection hidden="1"/>
    </xf>
    <xf numFmtId="0" fontId="0" fillId="0" borderId="54" xfId="0" applyBorder="1" applyAlignment="1">
      <alignment horizontal="center" vertical="center"/>
    </xf>
    <xf numFmtId="0" fontId="5" fillId="8" borderId="54" xfId="0" applyFont="1" applyFill="1" applyBorder="1" applyAlignment="1">
      <alignment horizontal="center" vertical="center" wrapText="1"/>
    </xf>
    <xf numFmtId="0" fontId="5" fillId="2" borderId="54" xfId="0" applyFont="1" applyFill="1" applyBorder="1" applyAlignment="1">
      <alignment horizontal="center" vertical="center" wrapText="1"/>
    </xf>
    <xf numFmtId="0" fontId="5" fillId="2" borderId="42"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6" fillId="4" borderId="54"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1" fillId="0" borderId="54" xfId="2" applyFont="1" applyBorder="1" applyAlignment="1" applyProtection="1">
      <alignment horizontal="center" vertical="center" wrapText="1"/>
      <protection hidden="1"/>
    </xf>
    <xf numFmtId="0" fontId="0" fillId="0" borderId="4" xfId="0" applyFill="1" applyBorder="1" applyAlignment="1">
      <alignment horizontal="center" vertical="center"/>
    </xf>
    <xf numFmtId="0" fontId="0" fillId="0" borderId="17" xfId="0" applyFill="1" applyBorder="1" applyAlignment="1">
      <alignment horizontal="center" vertical="center"/>
    </xf>
    <xf numFmtId="0" fontId="16" fillId="0" borderId="2" xfId="0" applyFont="1" applyFill="1" applyBorder="1" applyAlignment="1">
      <alignment horizontal="center" vertical="center" wrapText="1"/>
    </xf>
    <xf numFmtId="0" fontId="16" fillId="0" borderId="20"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54" xfId="0" applyFont="1" applyBorder="1" applyAlignment="1">
      <alignment horizontal="center" vertical="center" wrapText="1"/>
    </xf>
    <xf numFmtId="0" fontId="5" fillId="0" borderId="42" xfId="0" applyFont="1" applyBorder="1" applyAlignment="1">
      <alignment horizontal="center" vertical="center" wrapText="1"/>
    </xf>
    <xf numFmtId="0" fontId="4" fillId="4" borderId="66" xfId="1" applyFont="1" applyFill="1" applyBorder="1" applyAlignment="1">
      <alignment horizontal="center" vertical="center" wrapText="1"/>
    </xf>
    <xf numFmtId="0" fontId="4" fillId="4" borderId="65" xfId="1" applyFont="1" applyFill="1" applyBorder="1" applyAlignment="1">
      <alignment horizontal="center" vertical="center" wrapText="1"/>
    </xf>
    <xf numFmtId="14" fontId="1" fillId="0" borderId="54" xfId="2" applyNumberFormat="1" applyFont="1" applyBorder="1" applyAlignment="1" applyProtection="1">
      <alignment horizontal="center" vertical="center" wrapText="1"/>
      <protection hidden="1"/>
    </xf>
    <xf numFmtId="14" fontId="1" fillId="0" borderId="42" xfId="2" applyNumberFormat="1" applyFont="1" applyBorder="1" applyAlignment="1" applyProtection="1">
      <alignment horizontal="center" vertical="center" wrapText="1"/>
      <protection hidden="1"/>
    </xf>
    <xf numFmtId="0" fontId="6" fillId="4" borderId="56"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6" fillId="4" borderId="66" xfId="0" applyFont="1" applyFill="1" applyBorder="1" applyAlignment="1">
      <alignment horizontal="center" vertical="center" wrapText="1"/>
    </xf>
    <xf numFmtId="0" fontId="6" fillId="4" borderId="35" xfId="0" applyFont="1" applyFill="1" applyBorder="1" applyAlignment="1">
      <alignment horizontal="center" vertical="center" wrapText="1"/>
    </xf>
    <xf numFmtId="0" fontId="6" fillId="4" borderId="55" xfId="0" applyFont="1" applyFill="1" applyBorder="1" applyAlignment="1">
      <alignment horizontal="center" vertical="center" wrapText="1"/>
    </xf>
    <xf numFmtId="0" fontId="6" fillId="4" borderId="71" xfId="0" applyFont="1" applyFill="1" applyBorder="1" applyAlignment="1">
      <alignment horizontal="center" vertical="center" wrapText="1"/>
    </xf>
    <xf numFmtId="14" fontId="1" fillId="4" borderId="55" xfId="2" applyNumberFormat="1" applyFont="1" applyFill="1" applyBorder="1" applyAlignment="1" applyProtection="1">
      <alignment horizontal="center" vertical="center" wrapText="1"/>
      <protection hidden="1"/>
    </xf>
    <xf numFmtId="14" fontId="1" fillId="4" borderId="43" xfId="2" applyNumberFormat="1" applyFont="1" applyFill="1" applyBorder="1" applyAlignment="1" applyProtection="1">
      <alignment horizontal="center" vertical="center" wrapText="1"/>
      <protection hidden="1"/>
    </xf>
    <xf numFmtId="0" fontId="4" fillId="4" borderId="42" xfId="1" applyFont="1" applyFill="1" applyBorder="1" applyAlignment="1">
      <alignment horizontal="center" vertical="center" wrapText="1"/>
    </xf>
    <xf numFmtId="0" fontId="4" fillId="4" borderId="56" xfId="1" applyFont="1" applyFill="1" applyBorder="1" applyAlignment="1">
      <alignment horizontal="center" vertical="center" wrapText="1"/>
    </xf>
    <xf numFmtId="0" fontId="4" fillId="4" borderId="45" xfId="1" applyFont="1" applyFill="1" applyBorder="1" applyAlignment="1">
      <alignment horizontal="center" vertical="center" wrapText="1"/>
    </xf>
    <xf numFmtId="0" fontId="4" fillId="4" borderId="54" xfId="1"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20" xfId="0" applyFont="1" applyBorder="1" applyAlignment="1">
      <alignment horizontal="center" vertical="center" wrapText="1"/>
    </xf>
    <xf numFmtId="0" fontId="4" fillId="4" borderId="2" xfId="1" applyFont="1" applyFill="1" applyBorder="1" applyAlignment="1">
      <alignment horizontal="center" vertical="center" wrapText="1"/>
    </xf>
    <xf numFmtId="0" fontId="4" fillId="4" borderId="20" xfId="1" applyFont="1" applyFill="1" applyBorder="1" applyAlignment="1">
      <alignment horizontal="center" vertical="center" wrapText="1"/>
    </xf>
    <xf numFmtId="0" fontId="4" fillId="0" borderId="65" xfId="1" applyFont="1" applyBorder="1" applyAlignment="1">
      <alignment horizontal="center" vertical="center" wrapText="1"/>
    </xf>
    <xf numFmtId="9" fontId="4" fillId="4" borderId="45" xfId="1" applyNumberFormat="1" applyFont="1" applyFill="1" applyBorder="1" applyAlignment="1">
      <alignment horizontal="center" vertical="center" wrapText="1"/>
    </xf>
    <xf numFmtId="0" fontId="16" fillId="0" borderId="54"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9" fillId="9" borderId="2" xfId="0" applyFont="1" applyFill="1" applyBorder="1" applyAlignment="1">
      <alignment horizontal="left" vertical="center" wrapText="1"/>
    </xf>
    <xf numFmtId="0" fontId="16" fillId="0" borderId="11"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6" fillId="0" borderId="59" xfId="0" applyFont="1" applyFill="1" applyBorder="1" applyAlignment="1">
      <alignment horizontal="center" vertical="center" wrapText="1"/>
    </xf>
    <xf numFmtId="0" fontId="21" fillId="0" borderId="2" xfId="0" applyFont="1" applyFill="1" applyBorder="1" applyAlignment="1">
      <alignment horizontal="left" vertical="center" wrapText="1"/>
    </xf>
    <xf numFmtId="0" fontId="54" fillId="9" borderId="54" xfId="0" applyFont="1" applyFill="1" applyBorder="1" applyAlignment="1">
      <alignment vertical="center" wrapText="1"/>
    </xf>
    <xf numFmtId="0" fontId="54" fillId="9" borderId="2" xfId="0" applyFont="1" applyFill="1" applyBorder="1" applyAlignment="1">
      <alignment horizontal="center" vertical="center" wrapText="1"/>
    </xf>
    <xf numFmtId="0" fontId="54" fillId="9" borderId="2" xfId="0" applyFont="1" applyFill="1" applyBorder="1" applyAlignment="1">
      <alignment horizontal="center" vertical="center"/>
    </xf>
    <xf numFmtId="0" fontId="54" fillId="0" borderId="2" xfId="0" applyFont="1" applyBorder="1" applyAlignment="1">
      <alignment horizontal="center" vertical="center"/>
    </xf>
    <xf numFmtId="0" fontId="54" fillId="0" borderId="54" xfId="0" applyFont="1" applyBorder="1" applyAlignment="1">
      <alignment horizontal="center" vertical="center"/>
    </xf>
    <xf numFmtId="0" fontId="54" fillId="9" borderId="2" xfId="0" applyFont="1" applyFill="1" applyBorder="1" applyAlignment="1">
      <alignment horizontal="left" vertical="center" wrapText="1"/>
    </xf>
    <xf numFmtId="9" fontId="54" fillId="19" borderId="2" xfId="0" applyNumberFormat="1" applyFont="1" applyFill="1" applyBorder="1" applyAlignment="1">
      <alignment horizontal="center" vertical="center"/>
    </xf>
    <xf numFmtId="0" fontId="27" fillId="16" borderId="2" xfId="0" applyFont="1" applyFill="1" applyBorder="1" applyAlignment="1">
      <alignment horizontal="center" vertical="center" wrapText="1"/>
    </xf>
    <xf numFmtId="0" fontId="58" fillId="0" borderId="0" xfId="0" applyFont="1" applyAlignment="1">
      <alignment horizontal="center" vertical="center"/>
    </xf>
    <xf numFmtId="0" fontId="58" fillId="0" borderId="0" xfId="0" applyFont="1" applyBorder="1" applyAlignment="1">
      <alignment horizontal="center" vertical="center"/>
    </xf>
    <xf numFmtId="0" fontId="54" fillId="9" borderId="2" xfId="0" applyFont="1" applyFill="1" applyBorder="1" applyAlignment="1">
      <alignment vertical="center" wrapText="1"/>
    </xf>
    <xf numFmtId="0" fontId="54" fillId="9" borderId="2" xfId="0" applyFont="1" applyFill="1" applyBorder="1" applyAlignment="1">
      <alignment vertical="center"/>
    </xf>
    <xf numFmtId="0" fontId="54" fillId="0" borderId="54" xfId="0" applyFont="1" applyFill="1" applyBorder="1" applyAlignment="1">
      <alignment horizontal="center" vertical="center"/>
    </xf>
    <xf numFmtId="0" fontId="54" fillId="0" borderId="54" xfId="0" applyFont="1" applyBorder="1" applyAlignment="1">
      <alignment horizontal="left" vertical="center" wrapText="1"/>
    </xf>
    <xf numFmtId="0" fontId="54" fillId="37" borderId="2" xfId="0" applyFont="1" applyFill="1" applyBorder="1" applyAlignment="1">
      <alignment horizontal="center" vertical="center"/>
    </xf>
    <xf numFmtId="0" fontId="17" fillId="0" borderId="20" xfId="2" applyFont="1" applyBorder="1" applyAlignment="1" applyProtection="1">
      <alignment horizontal="center" vertical="center" wrapText="1"/>
      <protection hidden="1"/>
    </xf>
    <xf numFmtId="0" fontId="6" fillId="4" borderId="19"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16" fillId="4" borderId="20" xfId="0" applyFont="1" applyFill="1" applyBorder="1" applyAlignment="1">
      <alignment horizontal="center" vertical="center" wrapText="1"/>
    </xf>
    <xf numFmtId="0" fontId="8" fillId="0" borderId="20" xfId="2" applyFont="1" applyBorder="1" applyAlignment="1" applyProtection="1">
      <alignment horizontal="center" vertical="center" wrapText="1"/>
      <protection hidden="1"/>
    </xf>
    <xf numFmtId="0" fontId="8" fillId="0" borderId="2" xfId="1" applyFont="1" applyFill="1" applyBorder="1" applyAlignment="1">
      <alignment horizontal="center" vertical="center" wrapText="1"/>
    </xf>
    <xf numFmtId="0" fontId="5" fillId="2" borderId="54"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9" fillId="9" borderId="54" xfId="0" applyFont="1" applyFill="1" applyBorder="1" applyAlignment="1">
      <alignment horizontal="left" vertical="center" wrapText="1"/>
    </xf>
    <xf numFmtId="0" fontId="0" fillId="9" borderId="54" xfId="0" applyFont="1" applyFill="1" applyBorder="1" applyAlignment="1">
      <alignment horizontal="center" vertical="center"/>
    </xf>
    <xf numFmtId="0" fontId="30" fillId="9" borderId="54" xfId="0" applyFont="1" applyFill="1" applyBorder="1" applyAlignment="1">
      <alignment horizontal="center" vertical="center" wrapText="1"/>
    </xf>
    <xf numFmtId="0" fontId="17" fillId="0" borderId="54" xfId="2" applyFont="1" applyFill="1" applyBorder="1" applyAlignment="1" applyProtection="1">
      <alignment horizontal="center" vertical="center" wrapText="1"/>
      <protection hidden="1"/>
    </xf>
    <xf numFmtId="0" fontId="8" fillId="0" borderId="2" xfId="2" applyFont="1" applyFill="1" applyBorder="1" applyAlignment="1" applyProtection="1">
      <alignment horizontal="center" vertical="center" wrapText="1"/>
      <protection hidden="1"/>
    </xf>
    <xf numFmtId="0" fontId="8" fillId="9" borderId="2" xfId="1" applyFont="1" applyFill="1" applyBorder="1" applyAlignment="1">
      <alignment horizontal="center" vertical="center" wrapText="1"/>
    </xf>
    <xf numFmtId="0" fontId="17" fillId="0" borderId="2" xfId="2" applyFont="1" applyFill="1" applyBorder="1" applyAlignment="1" applyProtection="1">
      <alignment horizontal="center" vertical="center" wrapText="1"/>
      <protection hidden="1"/>
    </xf>
    <xf numFmtId="0" fontId="16" fillId="9" borderId="54" xfId="0" applyFont="1" applyFill="1" applyBorder="1" applyAlignment="1">
      <alignment horizontal="center" vertical="center"/>
    </xf>
    <xf numFmtId="0" fontId="10" fillId="9" borderId="54" xfId="0" applyFont="1" applyFill="1" applyBorder="1" applyAlignment="1">
      <alignment horizontal="center" vertical="center"/>
    </xf>
    <xf numFmtId="0" fontId="0" fillId="9" borderId="2" xfId="0" applyFont="1" applyFill="1" applyBorder="1" applyAlignment="1">
      <alignment horizontal="center" vertical="center"/>
    </xf>
    <xf numFmtId="0" fontId="8" fillId="9" borderId="54" xfId="2" applyFont="1" applyFill="1" applyBorder="1" applyAlignment="1" applyProtection="1">
      <alignment horizontal="center" vertical="center" wrapText="1"/>
      <protection hidden="1"/>
    </xf>
    <xf numFmtId="0" fontId="8" fillId="9" borderId="54" xfId="1" applyFont="1" applyFill="1" applyBorder="1" applyAlignment="1">
      <alignment horizontal="center" vertical="center" wrapText="1"/>
    </xf>
    <xf numFmtId="0" fontId="30" fillId="9" borderId="2" xfId="0" applyFont="1" applyFill="1" applyBorder="1" applyAlignment="1">
      <alignment vertical="center" wrapText="1"/>
    </xf>
    <xf numFmtId="0" fontId="0" fillId="9" borderId="54" xfId="0" applyFont="1" applyFill="1" applyBorder="1" applyAlignment="1">
      <alignment horizontal="left" vertical="center" wrapText="1"/>
    </xf>
    <xf numFmtId="0" fontId="8" fillId="0" borderId="54" xfId="2" applyFont="1" applyFill="1" applyBorder="1" applyAlignment="1" applyProtection="1">
      <alignment horizontal="center" vertical="center" wrapText="1"/>
      <protection hidden="1"/>
    </xf>
    <xf numFmtId="0" fontId="8" fillId="9" borderId="54" xfId="1" applyFont="1" applyFill="1" applyBorder="1" applyAlignment="1">
      <alignment horizontal="center" vertical="center"/>
    </xf>
    <xf numFmtId="0" fontId="16" fillId="0" borderId="54" xfId="0" applyFont="1" applyFill="1" applyBorder="1" applyAlignment="1">
      <alignment horizontal="center" vertical="center" wrapText="1"/>
    </xf>
    <xf numFmtId="0" fontId="0" fillId="9" borderId="54" xfId="0" applyFont="1" applyFill="1" applyBorder="1" applyAlignment="1">
      <alignment horizontal="center" vertical="center" wrapText="1"/>
    </xf>
    <xf numFmtId="0" fontId="30" fillId="9" borderId="54" xfId="0" applyFont="1" applyFill="1" applyBorder="1" applyAlignment="1">
      <alignment vertical="center" wrapText="1"/>
    </xf>
    <xf numFmtId="0" fontId="19" fillId="9" borderId="2" xfId="0" applyFont="1" applyFill="1" applyBorder="1" applyAlignment="1">
      <alignment horizontal="left" vertical="center" wrapText="1"/>
    </xf>
    <xf numFmtId="1" fontId="16" fillId="0" borderId="54" xfId="0" applyNumberFormat="1" applyFont="1" applyFill="1" applyBorder="1" applyAlignment="1">
      <alignment horizontal="center" vertical="center" wrapText="1"/>
    </xf>
    <xf numFmtId="0" fontId="8" fillId="9" borderId="54" xfId="0" applyFont="1" applyFill="1" applyBorder="1" applyAlignment="1">
      <alignment horizontal="center" vertical="center"/>
    </xf>
    <xf numFmtId="0" fontId="16" fillId="0" borderId="2" xfId="0" applyFont="1" applyFill="1" applyBorder="1" applyAlignment="1">
      <alignment vertical="center" wrapText="1"/>
    </xf>
    <xf numFmtId="2" fontId="16" fillId="0" borderId="2" xfId="0" applyNumberFormat="1" applyFont="1" applyFill="1" applyBorder="1" applyAlignment="1">
      <alignment horizontal="center" vertical="center" wrapText="1"/>
    </xf>
    <xf numFmtId="0" fontId="16" fillId="9" borderId="2" xfId="0" applyFont="1" applyFill="1" applyBorder="1" applyAlignment="1">
      <alignment horizontal="center" vertical="center"/>
    </xf>
    <xf numFmtId="0" fontId="16" fillId="0" borderId="11" xfId="0" applyFont="1" applyFill="1" applyBorder="1" applyAlignment="1">
      <alignment horizontal="center" vertical="center" wrapText="1"/>
    </xf>
    <xf numFmtId="0" fontId="16" fillId="9" borderId="31" xfId="0" applyFont="1" applyFill="1" applyBorder="1" applyAlignment="1">
      <alignment horizontal="center" vertical="center"/>
    </xf>
    <xf numFmtId="0" fontId="10" fillId="9" borderId="31" xfId="0" applyFont="1" applyFill="1" applyBorder="1" applyAlignment="1">
      <alignment horizontal="center" vertical="center"/>
    </xf>
    <xf numFmtId="0" fontId="0" fillId="9" borderId="31" xfId="0" applyFont="1" applyFill="1" applyBorder="1" applyAlignment="1">
      <alignment horizontal="center" vertical="center"/>
    </xf>
    <xf numFmtId="0" fontId="30" fillId="9" borderId="31" xfId="0" applyFont="1" applyFill="1" applyBorder="1" applyAlignment="1">
      <alignment horizontal="center" vertical="center" wrapText="1"/>
    </xf>
    <xf numFmtId="0" fontId="0" fillId="9" borderId="31" xfId="0" applyFont="1" applyFill="1" applyBorder="1" applyAlignment="1">
      <alignment horizontal="left" vertical="center" wrapText="1"/>
    </xf>
    <xf numFmtId="0" fontId="8" fillId="9" borderId="31" xfId="2" applyFont="1" applyFill="1" applyBorder="1" applyAlignment="1" applyProtection="1">
      <alignment horizontal="center" vertical="center" wrapText="1"/>
      <protection hidden="1"/>
    </xf>
    <xf numFmtId="0" fontId="54" fillId="9" borderId="54" xfId="0" applyFont="1" applyFill="1" applyBorder="1" applyAlignment="1">
      <alignment horizontal="left" vertical="center" wrapText="1"/>
    </xf>
    <xf numFmtId="0" fontId="30" fillId="9" borderId="31" xfId="0" applyFont="1" applyFill="1" applyBorder="1" applyAlignment="1">
      <alignment vertical="center" wrapText="1"/>
    </xf>
    <xf numFmtId="0" fontId="8" fillId="9" borderId="31" xfId="1" applyFont="1" applyFill="1" applyBorder="1" applyAlignment="1">
      <alignment horizontal="center" vertical="center" wrapText="1"/>
    </xf>
    <xf numFmtId="2" fontId="16" fillId="0" borderId="31" xfId="0" applyNumberFormat="1" applyFont="1" applyFill="1" applyBorder="1" applyAlignment="1">
      <alignment horizontal="center" vertical="center" wrapText="1"/>
    </xf>
    <xf numFmtId="0" fontId="16" fillId="0" borderId="31" xfId="0" applyFont="1" applyFill="1" applyBorder="1" applyAlignment="1">
      <alignment horizontal="center" vertical="center" wrapText="1"/>
    </xf>
    <xf numFmtId="0" fontId="17" fillId="0" borderId="31" xfId="2" applyFont="1" applyFill="1" applyBorder="1" applyAlignment="1" applyProtection="1">
      <alignment horizontal="center" vertical="center" wrapText="1"/>
      <protection hidden="1"/>
    </xf>
    <xf numFmtId="0" fontId="8" fillId="0" borderId="31" xfId="2" applyFont="1" applyFill="1" applyBorder="1" applyAlignment="1" applyProtection="1">
      <alignment horizontal="center" vertical="center" wrapText="1"/>
      <protection hidden="1"/>
    </xf>
    <xf numFmtId="0" fontId="8" fillId="9" borderId="31" xfId="1" applyFont="1" applyFill="1" applyBorder="1" applyAlignment="1">
      <alignment horizontal="left" vertical="center" wrapText="1"/>
    </xf>
    <xf numFmtId="0" fontId="29" fillId="9" borderId="91" xfId="0" applyFont="1" applyFill="1" applyBorder="1" applyAlignment="1">
      <alignment horizontal="center" vertical="center" wrapText="1"/>
    </xf>
    <xf numFmtId="0" fontId="29" fillId="9" borderId="4" xfId="0" applyFont="1" applyFill="1" applyBorder="1" applyAlignment="1">
      <alignment horizontal="center" vertical="center" wrapText="1"/>
    </xf>
    <xf numFmtId="0" fontId="29" fillId="9" borderId="70" xfId="0" applyFont="1" applyFill="1" applyBorder="1" applyAlignment="1">
      <alignment horizontal="center" vertical="center" wrapText="1"/>
    </xf>
    <xf numFmtId="14" fontId="6" fillId="4" borderId="85" xfId="0" applyNumberFormat="1" applyFont="1" applyFill="1" applyBorder="1" applyAlignment="1">
      <alignment horizontal="center" vertical="center" wrapText="1"/>
    </xf>
    <xf numFmtId="14" fontId="17" fillId="9" borderId="8" xfId="2" applyNumberFormat="1" applyFont="1" applyFill="1" applyBorder="1" applyAlignment="1" applyProtection="1">
      <alignment horizontal="center" vertical="center" wrapText="1"/>
      <protection hidden="1"/>
    </xf>
    <xf numFmtId="14" fontId="17" fillId="9" borderId="4" xfId="2" applyNumberFormat="1" applyFont="1" applyFill="1" applyBorder="1" applyAlignment="1" applyProtection="1">
      <alignment horizontal="center" vertical="center" wrapText="1"/>
      <protection hidden="1"/>
    </xf>
    <xf numFmtId="14" fontId="17" fillId="9" borderId="70" xfId="2" applyNumberFormat="1" applyFont="1" applyFill="1" applyBorder="1" applyAlignment="1" applyProtection="1">
      <alignment horizontal="center" vertical="center" wrapText="1"/>
      <protection hidden="1"/>
    </xf>
    <xf numFmtId="14" fontId="17" fillId="0" borderId="4" xfId="2" applyNumberFormat="1" applyFont="1" applyBorder="1" applyAlignment="1" applyProtection="1">
      <alignment horizontal="center" vertical="center" wrapText="1"/>
      <protection hidden="1"/>
    </xf>
    <xf numFmtId="0" fontId="6" fillId="0" borderId="29" xfId="0" applyFont="1" applyFill="1" applyBorder="1" applyAlignment="1">
      <alignment horizontal="center" vertical="center" wrapText="1"/>
    </xf>
    <xf numFmtId="0" fontId="0" fillId="9" borderId="14" xfId="0" applyFill="1" applyBorder="1" applyAlignment="1">
      <alignment horizontal="center" vertical="center"/>
    </xf>
    <xf numFmtId="0" fontId="8" fillId="9" borderId="44" xfId="1" applyFont="1" applyFill="1" applyBorder="1" applyAlignment="1">
      <alignment horizontal="center" vertical="center" wrapText="1"/>
    </xf>
    <xf numFmtId="0" fontId="8" fillId="9" borderId="15" xfId="1" applyFont="1" applyFill="1" applyBorder="1" applyAlignment="1">
      <alignment horizontal="center" vertical="center" wrapText="1"/>
    </xf>
    <xf numFmtId="0" fontId="8" fillId="9" borderId="56" xfId="1" applyFont="1" applyFill="1" applyBorder="1" applyAlignment="1">
      <alignment horizontal="center" vertical="center" wrapText="1"/>
    </xf>
    <xf numFmtId="0" fontId="0" fillId="0" borderId="19" xfId="0" applyFont="1" applyBorder="1" applyAlignment="1">
      <alignment horizontal="center" vertical="center"/>
    </xf>
    <xf numFmtId="0" fontId="29" fillId="2" borderId="17" xfId="0" applyFont="1" applyFill="1" applyBorder="1" applyAlignment="1">
      <alignment horizontal="center" vertical="center" wrapText="1"/>
    </xf>
    <xf numFmtId="0" fontId="30" fillId="4" borderId="20" xfId="0" applyFont="1" applyFill="1" applyBorder="1" applyAlignment="1">
      <alignment vertical="center" wrapText="1"/>
    </xf>
    <xf numFmtId="0" fontId="30" fillId="2" borderId="20" xfId="0" applyFont="1" applyFill="1" applyBorder="1" applyAlignment="1">
      <alignment horizontal="center" vertical="center" wrapText="1"/>
    </xf>
    <xf numFmtId="0" fontId="0" fillId="0" borderId="20" xfId="0" applyFont="1" applyBorder="1" applyAlignment="1">
      <alignment horizontal="center" vertical="center"/>
    </xf>
    <xf numFmtId="0" fontId="0" fillId="0" borderId="20" xfId="0" applyFont="1" applyBorder="1" applyAlignment="1">
      <alignment horizontal="center" vertical="center" wrapText="1"/>
    </xf>
    <xf numFmtId="0" fontId="16" fillId="0" borderId="20" xfId="0" applyFont="1" applyBorder="1" applyAlignment="1">
      <alignment horizontal="center" vertical="center"/>
    </xf>
    <xf numFmtId="0" fontId="10" fillId="0" borderId="20" xfId="0" applyFont="1" applyBorder="1" applyAlignment="1">
      <alignment horizontal="center" vertical="center"/>
    </xf>
    <xf numFmtId="0" fontId="8" fillId="10" borderId="20" xfId="1" applyFont="1" applyFill="1" applyBorder="1" applyAlignment="1">
      <alignment horizontal="center" vertical="center" wrapText="1"/>
    </xf>
    <xf numFmtId="0" fontId="0" fillId="0" borderId="20" xfId="0" applyFont="1" applyBorder="1" applyAlignment="1">
      <alignment vertical="center" wrapText="1"/>
    </xf>
    <xf numFmtId="2" fontId="16" fillId="4" borderId="20" xfId="0" applyNumberFormat="1" applyFont="1" applyFill="1" applyBorder="1" applyAlignment="1">
      <alignment horizontal="center" vertical="center" wrapText="1"/>
    </xf>
    <xf numFmtId="0" fontId="8" fillId="12" borderId="20" xfId="1" applyFont="1" applyFill="1" applyBorder="1" applyAlignment="1">
      <alignment horizontal="center" vertical="center" wrapText="1"/>
    </xf>
    <xf numFmtId="0" fontId="8" fillId="0" borderId="20" xfId="1" applyFont="1" applyBorder="1" applyAlignment="1">
      <alignment horizontal="left" vertical="center" wrapText="1"/>
    </xf>
    <xf numFmtId="0" fontId="8" fillId="0" borderId="21" xfId="1" applyFont="1" applyBorder="1" applyAlignment="1">
      <alignment horizontal="center" vertical="center" wrapText="1"/>
    </xf>
    <xf numFmtId="0" fontId="30" fillId="9" borderId="54" xfId="0" applyFont="1" applyFill="1" applyBorder="1" applyAlignment="1">
      <alignment vertical="top" wrapText="1"/>
    </xf>
    <xf numFmtId="0" fontId="58" fillId="0" borderId="0" xfId="0" applyFont="1" applyAlignment="1">
      <alignment horizontal="left" vertical="center"/>
    </xf>
    <xf numFmtId="0" fontId="58" fillId="0" borderId="0" xfId="0" applyFont="1" applyBorder="1" applyAlignment="1">
      <alignment horizontal="left" vertical="center"/>
    </xf>
    <xf numFmtId="0" fontId="54" fillId="9" borderId="54" xfId="0" applyFont="1" applyFill="1" applyBorder="1" applyAlignment="1">
      <alignment horizontal="left" vertical="top" wrapText="1"/>
    </xf>
    <xf numFmtId="0" fontId="54" fillId="37" borderId="5" xfId="0" applyFont="1" applyFill="1" applyBorder="1" applyAlignment="1">
      <alignment horizontal="left" vertical="center" wrapText="1"/>
    </xf>
    <xf numFmtId="0" fontId="54" fillId="37" borderId="2" xfId="0" applyFont="1" applyFill="1" applyBorder="1" applyAlignment="1">
      <alignment horizontal="left" vertical="center" wrapText="1"/>
    </xf>
    <xf numFmtId="0" fontId="25" fillId="0" borderId="2" xfId="1" applyFont="1" applyBorder="1" applyAlignment="1">
      <alignment horizontal="left" vertical="center" wrapText="1"/>
    </xf>
    <xf numFmtId="0" fontId="25" fillId="0" borderId="2" xfId="1" applyFont="1" applyBorder="1" applyAlignment="1">
      <alignment horizontal="center" vertical="center" wrapText="1"/>
    </xf>
    <xf numFmtId="0" fontId="25" fillId="0" borderId="2"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2" xfId="0" applyFont="1" applyBorder="1" applyAlignment="1">
      <alignment horizontal="left" vertical="center" wrapText="1"/>
    </xf>
    <xf numFmtId="0" fontId="25" fillId="9" borderId="2" xfId="0" applyFont="1" applyFill="1" applyBorder="1" applyAlignment="1">
      <alignment horizontal="center" vertical="center"/>
    </xf>
    <xf numFmtId="0" fontId="21" fillId="11" borderId="26" xfId="0" applyFont="1" applyFill="1" applyBorder="1" applyAlignment="1">
      <alignment horizontal="center" vertical="center"/>
    </xf>
    <xf numFmtId="0" fontId="21" fillId="11" borderId="27" xfId="0" applyFont="1" applyFill="1" applyBorder="1" applyAlignment="1">
      <alignment horizontal="center" vertical="center"/>
    </xf>
    <xf numFmtId="0" fontId="25" fillId="0" borderId="6" xfId="1" applyFont="1" applyBorder="1" applyAlignment="1">
      <alignment horizontal="left" vertical="center" wrapText="1"/>
    </xf>
    <xf numFmtId="0" fontId="25" fillId="0" borderId="5" xfId="1" applyFont="1" applyBorder="1" applyAlignment="1">
      <alignment horizontal="center" vertical="center" wrapText="1"/>
    </xf>
    <xf numFmtId="0" fontId="21" fillId="0" borderId="24" xfId="0" applyFont="1" applyBorder="1" applyAlignment="1">
      <alignment horizontal="center" vertical="center"/>
    </xf>
    <xf numFmtId="0" fontId="25" fillId="5" borderId="3" xfId="1" applyFont="1" applyFill="1" applyBorder="1" applyAlignment="1">
      <alignment horizontal="left" vertical="center" wrapText="1"/>
    </xf>
    <xf numFmtId="0" fontId="25" fillId="0" borderId="3" xfId="1" applyFont="1" applyBorder="1" applyAlignment="1">
      <alignment horizontal="center" vertical="center" wrapText="1"/>
    </xf>
    <xf numFmtId="0" fontId="25" fillId="4" borderId="2" xfId="0" applyFont="1" applyFill="1" applyBorder="1" applyAlignment="1">
      <alignment horizontal="center" vertical="center" wrapText="1"/>
    </xf>
    <xf numFmtId="0" fontId="25" fillId="4" borderId="2" xfId="1" applyFont="1" applyFill="1" applyBorder="1" applyAlignment="1">
      <alignment horizontal="center" vertical="center" wrapText="1"/>
    </xf>
    <xf numFmtId="0" fontId="25" fillId="0" borderId="3" xfId="1" applyFont="1" applyBorder="1" applyAlignment="1">
      <alignment vertical="center" wrapText="1"/>
    </xf>
    <xf numFmtId="0" fontId="25" fillId="0" borderId="2" xfId="0" applyFont="1" applyBorder="1" applyAlignment="1">
      <alignment horizontal="left" vertical="top" wrapText="1"/>
    </xf>
    <xf numFmtId="0" fontId="25" fillId="0" borderId="2" xfId="1" applyFont="1" applyBorder="1" applyAlignment="1">
      <alignment vertical="center" wrapText="1"/>
    </xf>
    <xf numFmtId="0" fontId="21" fillId="0" borderId="3" xfId="0" applyFont="1" applyBorder="1" applyAlignment="1">
      <alignment horizontal="center" vertical="center" wrapText="1"/>
    </xf>
    <xf numFmtId="0" fontId="25" fillId="9" borderId="2" xfId="0" applyFont="1" applyFill="1" applyBorder="1" applyAlignment="1">
      <alignment horizontal="center" vertical="center"/>
    </xf>
    <xf numFmtId="0" fontId="16" fillId="0" borderId="2" xfId="0" applyFont="1" applyFill="1" applyBorder="1" applyAlignment="1">
      <alignment horizontal="center" vertical="center" wrapText="1"/>
    </xf>
    <xf numFmtId="0" fontId="8" fillId="0" borderId="2" xfId="1" applyFont="1" applyFill="1" applyBorder="1" applyAlignment="1">
      <alignment horizontal="center" vertical="center" wrapText="1"/>
    </xf>
    <xf numFmtId="0" fontId="6" fillId="38" borderId="31" xfId="0" applyFont="1" applyFill="1" applyBorder="1" applyAlignment="1">
      <alignment horizontal="center" vertical="center" wrapText="1"/>
    </xf>
    <xf numFmtId="0" fontId="6" fillId="38" borderId="44" xfId="0" applyFont="1" applyFill="1" applyBorder="1" applyAlignment="1">
      <alignment horizontal="center" vertical="center" wrapText="1"/>
    </xf>
    <xf numFmtId="0" fontId="25" fillId="9" borderId="54" xfId="0" applyFont="1" applyFill="1" applyBorder="1" applyAlignment="1">
      <alignment horizontal="left" vertical="top" wrapText="1"/>
    </xf>
    <xf numFmtId="0" fontId="25" fillId="9" borderId="54" xfId="0" applyFont="1" applyFill="1" applyBorder="1" applyAlignment="1">
      <alignment horizontal="center" vertical="center" wrapText="1"/>
    </xf>
    <xf numFmtId="0" fontId="25" fillId="0" borderId="2" xfId="0" applyFont="1" applyBorder="1" applyAlignment="1">
      <alignment horizontal="center" vertical="center"/>
    </xf>
    <xf numFmtId="0" fontId="58" fillId="0" borderId="0" xfId="0" applyFont="1" applyAlignment="1">
      <alignment horizontal="left" vertical="top"/>
    </xf>
    <xf numFmtId="0" fontId="58" fillId="0" borderId="0" xfId="0" applyFont="1" applyBorder="1" applyAlignment="1">
      <alignment horizontal="left" vertical="top"/>
    </xf>
    <xf numFmtId="0" fontId="27" fillId="16" borderId="2" xfId="0" applyFont="1" applyFill="1" applyBorder="1" applyAlignment="1">
      <alignment horizontal="center" vertical="top" wrapText="1"/>
    </xf>
    <xf numFmtId="0" fontId="25" fillId="9" borderId="2" xfId="0" applyFont="1" applyFill="1" applyBorder="1" applyAlignment="1">
      <alignment horizontal="left" vertical="top" wrapText="1"/>
    </xf>
    <xf numFmtId="0" fontId="54" fillId="9" borderId="2" xfId="0" applyFont="1" applyFill="1" applyBorder="1" applyAlignment="1">
      <alignment horizontal="left" vertical="top" wrapText="1"/>
    </xf>
    <xf numFmtId="0" fontId="25" fillId="0" borderId="54" xfId="0" applyFont="1" applyBorder="1" applyAlignment="1">
      <alignment horizontal="left" vertical="top" wrapText="1"/>
    </xf>
    <xf numFmtId="0" fontId="0" fillId="4" borderId="0" xfId="0" applyFill="1" applyAlignment="1">
      <alignment vertical="center"/>
    </xf>
    <xf numFmtId="0" fontId="9" fillId="4" borderId="0" xfId="0" applyFont="1" applyFill="1" applyAlignment="1">
      <alignment horizontal="center" vertical="center"/>
    </xf>
    <xf numFmtId="0" fontId="9" fillId="4" borderId="0" xfId="0" applyFont="1" applyFill="1" applyAlignment="1">
      <alignment horizontal="center" vertical="center" wrapText="1"/>
    </xf>
    <xf numFmtId="0" fontId="0" fillId="4" borderId="0" xfId="0" applyFill="1"/>
    <xf numFmtId="0" fontId="59" fillId="4" borderId="0" xfId="0" applyFont="1" applyFill="1"/>
    <xf numFmtId="0" fontId="6" fillId="4" borderId="54" xfId="0" applyFont="1" applyFill="1" applyBorder="1" applyAlignment="1">
      <alignment horizontal="center" vertical="center" wrapText="1"/>
    </xf>
    <xf numFmtId="0" fontId="25" fillId="0" borderId="2" xfId="1" applyFont="1" applyBorder="1" applyAlignment="1">
      <alignment horizontal="left" vertical="center" wrapText="1"/>
    </xf>
    <xf numFmtId="0" fontId="25" fillId="0" borderId="2" xfId="1" applyFont="1" applyBorder="1" applyAlignment="1">
      <alignment horizontal="center" vertical="center" wrapText="1"/>
    </xf>
    <xf numFmtId="0" fontId="21" fillId="0" borderId="54" xfId="0" applyFont="1" applyBorder="1" applyAlignment="1">
      <alignment horizontal="center" vertical="center"/>
    </xf>
    <xf numFmtId="0" fontId="25" fillId="0" borderId="2" xfId="2" applyFont="1" applyBorder="1" applyAlignment="1" applyProtection="1">
      <alignment horizontal="center" vertical="center" wrapText="1"/>
      <protection hidden="1"/>
    </xf>
    <xf numFmtId="0" fontId="25" fillId="0" borderId="54" xfId="2" applyFont="1" applyBorder="1" applyAlignment="1" applyProtection="1">
      <alignment horizontal="center" vertical="center" wrapText="1"/>
      <protection hidden="1"/>
    </xf>
    <xf numFmtId="0" fontId="25" fillId="25" borderId="54" xfId="1" applyFont="1" applyFill="1" applyBorder="1" applyAlignment="1">
      <alignment horizontal="center" vertical="center" wrapText="1"/>
    </xf>
    <xf numFmtId="0" fontId="28" fillId="0" borderId="2" xfId="0" applyFont="1" applyBorder="1" applyAlignment="1">
      <alignment horizontal="center" vertical="center"/>
    </xf>
    <xf numFmtId="0" fontId="28" fillId="0" borderId="54" xfId="0" applyFont="1" applyBorder="1" applyAlignment="1">
      <alignment horizontal="center" vertical="center"/>
    </xf>
    <xf numFmtId="0" fontId="21" fillId="0" borderId="2" xfId="0" applyFont="1" applyBorder="1" applyAlignment="1">
      <alignment horizontal="center" vertical="center"/>
    </xf>
    <xf numFmtId="0" fontId="28" fillId="0" borderId="2" xfId="0" applyFont="1" applyBorder="1" applyAlignment="1">
      <alignment horizontal="center" vertical="center" wrapText="1"/>
    </xf>
    <xf numFmtId="0" fontId="28" fillId="0" borderId="54" xfId="0" applyFont="1" applyBorder="1" applyAlignment="1">
      <alignment horizontal="center" vertical="center" wrapText="1"/>
    </xf>
    <xf numFmtId="0" fontId="21" fillId="0" borderId="2" xfId="0" applyFont="1" applyBorder="1" applyAlignment="1">
      <alignment horizontal="center" vertical="center" wrapText="1"/>
    </xf>
    <xf numFmtId="0" fontId="25" fillId="27" borderId="2" xfId="1" applyFont="1" applyFill="1" applyBorder="1" applyAlignment="1">
      <alignment horizontal="center" vertical="center" wrapText="1"/>
    </xf>
    <xf numFmtId="0" fontId="25" fillId="0" borderId="2" xfId="1" applyFont="1" applyFill="1" applyBorder="1" applyAlignment="1">
      <alignment horizontal="center" vertical="center" wrapText="1"/>
    </xf>
    <xf numFmtId="0" fontId="21" fillId="9" borderId="54" xfId="0" applyFont="1" applyFill="1" applyBorder="1" applyAlignment="1">
      <alignment horizontal="center" vertical="center"/>
    </xf>
    <xf numFmtId="0" fontId="21" fillId="9" borderId="6" xfId="0" applyFont="1" applyFill="1" applyBorder="1" applyAlignment="1">
      <alignment horizontal="center" vertical="center"/>
    </xf>
    <xf numFmtId="0" fontId="25" fillId="0" borderId="54" xfId="0" applyFont="1" applyBorder="1" applyAlignment="1">
      <alignment horizontal="center" vertical="center" wrapText="1"/>
    </xf>
    <xf numFmtId="0" fontId="25" fillId="0" borderId="6" xfId="0" applyFont="1" applyBorder="1" applyAlignment="1">
      <alignment horizontal="center" vertical="center" wrapText="1"/>
    </xf>
    <xf numFmtId="0" fontId="27" fillId="0" borderId="6" xfId="0" applyFont="1" applyBorder="1" applyAlignment="1">
      <alignment horizontal="center" vertical="center"/>
    </xf>
    <xf numFmtId="0" fontId="25" fillId="0" borderId="2" xfId="0" applyFont="1" applyBorder="1" applyAlignment="1">
      <alignment horizontal="center" vertical="center" wrapText="1"/>
    </xf>
    <xf numFmtId="0" fontId="21" fillId="9" borderId="2" xfId="0" applyFont="1" applyFill="1" applyBorder="1" applyAlignment="1">
      <alignment horizontal="center" vertical="center"/>
    </xf>
    <xf numFmtId="0" fontId="21" fillId="9" borderId="2" xfId="0" applyFont="1" applyFill="1" applyBorder="1" applyAlignment="1">
      <alignment horizontal="center" vertical="center" wrapText="1"/>
    </xf>
    <xf numFmtId="0" fontId="21" fillId="0" borderId="2" xfId="0" applyFont="1" applyBorder="1" applyAlignment="1">
      <alignment horizontal="left" vertical="center" wrapText="1"/>
    </xf>
    <xf numFmtId="0" fontId="25" fillId="9" borderId="5" xfId="1" applyFont="1" applyFill="1" applyBorder="1" applyAlignment="1">
      <alignment horizontal="center" vertical="center" wrapText="1"/>
    </xf>
    <xf numFmtId="0" fontId="25" fillId="9" borderId="2" xfId="0" applyFont="1" applyFill="1" applyBorder="1" applyAlignment="1">
      <alignment horizontal="center" vertical="center"/>
    </xf>
    <xf numFmtId="0" fontId="54" fillId="9" borderId="54" xfId="0" applyFont="1" applyFill="1" applyBorder="1" applyAlignment="1">
      <alignment horizontal="left" vertical="center" wrapText="1"/>
    </xf>
    <xf numFmtId="0" fontId="25" fillId="9" borderId="54" xfId="0" applyFont="1" applyFill="1" applyBorder="1" applyAlignment="1">
      <alignment horizontal="left" vertical="top" wrapText="1"/>
    </xf>
    <xf numFmtId="0" fontId="25" fillId="27" borderId="11" xfId="1" applyFont="1" applyFill="1" applyBorder="1" applyAlignment="1">
      <alignment horizontal="center" vertical="center" wrapText="1"/>
    </xf>
    <xf numFmtId="0" fontId="25" fillId="0" borderId="54" xfId="1" applyFont="1" applyBorder="1" applyAlignment="1">
      <alignment horizontal="left" vertical="center" wrapText="1"/>
    </xf>
    <xf numFmtId="0" fontId="25" fillId="0" borderId="54" xfId="1" applyFont="1" applyBorder="1" applyAlignment="1">
      <alignment horizontal="center" vertical="center" wrapText="1"/>
    </xf>
    <xf numFmtId="0" fontId="6" fillId="4" borderId="55" xfId="0" applyFont="1" applyFill="1" applyBorder="1" applyAlignment="1">
      <alignment horizontal="center" vertical="center" wrapText="1"/>
    </xf>
    <xf numFmtId="0" fontId="6" fillId="4" borderId="56" xfId="0" applyFont="1" applyFill="1" applyBorder="1" applyAlignment="1">
      <alignment horizontal="center" vertical="center" wrapText="1"/>
    </xf>
    <xf numFmtId="0" fontId="0" fillId="0" borderId="0" xfId="0" applyAlignment="1">
      <alignment vertical="center"/>
    </xf>
    <xf numFmtId="9" fontId="25" fillId="0" borderId="2" xfId="0" applyNumberFormat="1" applyFont="1" applyFill="1" applyBorder="1" applyAlignment="1">
      <alignment horizontal="center" vertical="center"/>
    </xf>
    <xf numFmtId="0" fontId="25" fillId="0" borderId="6" xfId="0" applyFont="1" applyFill="1" applyBorder="1" applyAlignment="1">
      <alignment horizontal="left" vertical="top" wrapText="1"/>
    </xf>
    <xf numFmtId="0" fontId="25" fillId="0" borderId="54" xfId="0" applyFont="1" applyBorder="1" applyAlignment="1">
      <alignment horizontal="center" vertical="center"/>
    </xf>
    <xf numFmtId="14" fontId="21" fillId="0" borderId="0" xfId="0" applyNumberFormat="1" applyFont="1" applyAlignment="1">
      <alignment horizontal="center" vertical="center"/>
    </xf>
    <xf numFmtId="0" fontId="6" fillId="0" borderId="42" xfId="0" applyFont="1" applyBorder="1" applyAlignment="1">
      <alignment horizontal="center" vertical="center" wrapText="1"/>
    </xf>
    <xf numFmtId="0" fontId="6" fillId="30" borderId="0" xfId="0" applyFont="1" applyFill="1" applyAlignment="1">
      <alignment horizontal="center" vertical="center" wrapText="1"/>
    </xf>
    <xf numFmtId="0" fontId="28" fillId="0" borderId="31"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66" xfId="0" applyFont="1" applyBorder="1" applyAlignment="1">
      <alignment horizontal="center" vertical="center" wrapText="1"/>
    </xf>
    <xf numFmtId="0" fontId="6" fillId="0" borderId="55" xfId="0" applyFont="1" applyBorder="1" applyAlignment="1">
      <alignment horizontal="center" vertical="center" wrapText="1"/>
    </xf>
    <xf numFmtId="14" fontId="6" fillId="0" borderId="5" xfId="0" applyNumberFormat="1" applyFont="1" applyBorder="1" applyAlignment="1">
      <alignment horizontal="center" vertical="center" wrapText="1"/>
    </xf>
    <xf numFmtId="0" fontId="6" fillId="0" borderId="5" xfId="0" applyFont="1" applyBorder="1" applyAlignment="1">
      <alignment horizontal="center" vertical="center" wrapText="1"/>
    </xf>
    <xf numFmtId="0" fontId="6" fillId="0" borderId="35" xfId="0" applyFont="1" applyBorder="1" applyAlignment="1">
      <alignment horizontal="center" vertical="center" wrapText="1"/>
    </xf>
    <xf numFmtId="0" fontId="21" fillId="0" borderId="11" xfId="0" applyFont="1" applyBorder="1" applyAlignment="1">
      <alignment horizontal="left" vertical="center" wrapText="1"/>
    </xf>
    <xf numFmtId="0" fontId="25" fillId="0" borderId="31" xfId="2" applyFont="1" applyBorder="1" applyAlignment="1" applyProtection="1">
      <alignment horizontal="left" vertical="center" wrapText="1"/>
      <protection hidden="1"/>
    </xf>
    <xf numFmtId="0" fontId="21" fillId="0" borderId="31" xfId="0" applyFont="1" applyBorder="1" applyAlignment="1">
      <alignment horizontal="center" vertical="center"/>
    </xf>
    <xf numFmtId="14" fontId="25" fillId="0" borderId="11" xfId="2" applyNumberFormat="1" applyFont="1" applyBorder="1" applyAlignment="1" applyProtection="1">
      <alignment horizontal="center" vertical="center" wrapText="1"/>
      <protection hidden="1"/>
    </xf>
    <xf numFmtId="0" fontId="25" fillId="0" borderId="11" xfId="1" applyFont="1" applyBorder="1" applyAlignment="1">
      <alignment horizontal="left" vertical="center" wrapText="1"/>
    </xf>
    <xf numFmtId="0" fontId="25" fillId="0" borderId="31" xfId="1" applyFont="1" applyBorder="1" applyAlignment="1">
      <alignment horizontal="left" vertical="center" wrapText="1"/>
    </xf>
    <xf numFmtId="0" fontId="25" fillId="0" borderId="9" xfId="1" applyFont="1" applyBorder="1" applyAlignment="1">
      <alignment horizontal="left" vertical="center" wrapText="1"/>
    </xf>
    <xf numFmtId="0" fontId="21" fillId="0" borderId="37" xfId="0" applyFont="1" applyBorder="1" applyAlignment="1">
      <alignment horizontal="center" vertical="center"/>
    </xf>
    <xf numFmtId="14" fontId="25" fillId="0" borderId="2" xfId="2" applyNumberFormat="1" applyFont="1" applyBorder="1" applyAlignment="1" applyProtection="1">
      <alignment horizontal="center" vertical="center" wrapText="1"/>
      <protection hidden="1"/>
    </xf>
    <xf numFmtId="0" fontId="25" fillId="0" borderId="3" xfId="1" applyFont="1" applyBorder="1" applyAlignment="1">
      <alignment horizontal="left" vertical="center" wrapText="1"/>
    </xf>
    <xf numFmtId="0" fontId="25" fillId="0" borderId="15" xfId="1" applyFont="1" applyBorder="1" applyAlignment="1">
      <alignment horizontal="left" vertical="center" wrapText="1"/>
    </xf>
    <xf numFmtId="0" fontId="25" fillId="0" borderId="15" xfId="1" applyFont="1" applyBorder="1" applyAlignment="1">
      <alignment horizontal="center" vertical="center" wrapText="1"/>
    </xf>
    <xf numFmtId="0" fontId="25" fillId="0" borderId="3" xfId="0" applyFont="1" applyBorder="1" applyAlignment="1">
      <alignment horizontal="center" vertical="center" wrapText="1"/>
    </xf>
    <xf numFmtId="0" fontId="25" fillId="0" borderId="15" xfId="0" applyFont="1" applyBorder="1" applyAlignment="1">
      <alignment horizontal="center" vertical="center" wrapText="1"/>
    </xf>
    <xf numFmtId="0" fontId="25" fillId="0" borderId="2" xfId="0" applyFont="1" applyBorder="1" applyAlignment="1">
      <alignment vertical="center" wrapText="1"/>
    </xf>
    <xf numFmtId="0" fontId="25" fillId="0" borderId="2" xfId="0" applyFont="1" applyBorder="1" applyAlignment="1">
      <alignment horizontal="left" vertical="center" wrapText="1"/>
    </xf>
    <xf numFmtId="0" fontId="21" fillId="0" borderId="15" xfId="0" applyFont="1" applyBorder="1" applyAlignment="1">
      <alignment horizontal="center" vertical="center" wrapText="1"/>
    </xf>
    <xf numFmtId="0" fontId="25" fillId="37" borderId="5" xfId="0" applyFont="1" applyFill="1" applyBorder="1" applyAlignment="1">
      <alignment horizontal="left" vertical="top" wrapText="1"/>
    </xf>
    <xf numFmtId="9" fontId="25" fillId="19" borderId="2" xfId="0" applyNumberFormat="1" applyFont="1" applyFill="1" applyBorder="1" applyAlignment="1">
      <alignment horizontal="center" vertical="center"/>
    </xf>
    <xf numFmtId="0" fontId="22" fillId="0" borderId="2" xfId="0" applyFont="1" applyBorder="1" applyAlignment="1">
      <alignment horizontal="center" vertical="center"/>
    </xf>
    <xf numFmtId="2" fontId="28" fillId="0" borderId="54" xfId="0" applyNumberFormat="1" applyFont="1" applyBorder="1" applyAlignment="1">
      <alignment vertical="center" wrapText="1"/>
    </xf>
    <xf numFmtId="0" fontId="28" fillId="0" borderId="54" xfId="0" applyFont="1" applyBorder="1" applyAlignment="1">
      <alignment vertical="center" wrapText="1"/>
    </xf>
    <xf numFmtId="0" fontId="25" fillId="0" borderId="54" xfId="2" applyFont="1" applyBorder="1" applyAlignment="1" applyProtection="1">
      <alignment vertical="center" wrapText="1"/>
      <protection hidden="1"/>
    </xf>
    <xf numFmtId="0" fontId="25" fillId="0" borderId="2" xfId="2" applyFont="1" applyBorder="1" applyAlignment="1" applyProtection="1">
      <alignment horizontal="left" vertical="center" wrapText="1"/>
      <protection hidden="1"/>
    </xf>
    <xf numFmtId="0" fontId="21" fillId="0" borderId="0" xfId="0" applyFont="1" applyAlignment="1">
      <alignment vertical="center"/>
    </xf>
    <xf numFmtId="0" fontId="28" fillId="0" borderId="5" xfId="0" applyFont="1" applyBorder="1" applyAlignment="1">
      <alignment horizontal="center" vertical="center" wrapText="1"/>
    </xf>
    <xf numFmtId="0" fontId="21" fillId="0" borderId="2" xfId="0" applyFont="1" applyBorder="1" applyAlignment="1">
      <alignment horizontal="justify" vertical="center" wrapText="1"/>
    </xf>
    <xf numFmtId="0" fontId="25" fillId="0" borderId="15" xfId="1" applyFont="1" applyBorder="1" applyAlignment="1">
      <alignment vertical="center" wrapText="1"/>
    </xf>
    <xf numFmtId="0" fontId="20" fillId="0" borderId="2" xfId="0" applyFont="1" applyBorder="1" applyAlignment="1">
      <alignment horizontal="center" vertical="center"/>
    </xf>
    <xf numFmtId="0" fontId="27" fillId="0" borderId="2" xfId="0" applyFont="1" applyBorder="1" applyAlignment="1">
      <alignment horizontal="center" vertical="center"/>
    </xf>
    <xf numFmtId="0" fontId="25" fillId="0" borderId="5" xfId="0" applyFont="1" applyBorder="1" applyAlignment="1">
      <alignment horizontal="center" vertical="center"/>
    </xf>
    <xf numFmtId="0" fontId="25" fillId="0" borderId="6" xfId="2" applyFont="1" applyBorder="1" applyAlignment="1" applyProtection="1">
      <alignment horizontal="center" vertical="center" wrapText="1"/>
      <protection hidden="1"/>
    </xf>
    <xf numFmtId="0" fontId="25" fillId="0" borderId="5" xfId="2" applyFont="1" applyBorder="1" applyAlignment="1" applyProtection="1">
      <alignment horizontal="center" vertical="center" wrapText="1"/>
      <protection hidden="1"/>
    </xf>
    <xf numFmtId="0" fontId="22" fillId="3" borderId="0" xfId="0" applyFont="1" applyFill="1" applyAlignment="1">
      <alignment horizontal="center" vertical="center"/>
    </xf>
    <xf numFmtId="0" fontId="21" fillId="9" borderId="2" xfId="0" applyFont="1" applyFill="1" applyBorder="1" applyAlignment="1">
      <alignment horizontal="center" vertical="center"/>
    </xf>
    <xf numFmtId="0" fontId="25" fillId="0" borderId="2" xfId="1" applyFont="1" applyBorder="1" applyAlignment="1">
      <alignment horizontal="left" vertical="center" wrapText="1"/>
    </xf>
    <xf numFmtId="0" fontId="25" fillId="0" borderId="2" xfId="1" applyFont="1" applyBorder="1" applyAlignment="1">
      <alignment horizontal="center" vertical="center" wrapText="1"/>
    </xf>
    <xf numFmtId="0" fontId="25" fillId="0" borderId="2"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2" xfId="0" applyFont="1" applyBorder="1" applyAlignment="1">
      <alignment horizontal="left" vertical="center" wrapText="1"/>
    </xf>
    <xf numFmtId="0" fontId="21" fillId="0" borderId="37" xfId="0" applyFont="1" applyBorder="1" applyAlignment="1">
      <alignment horizontal="center" vertical="center"/>
    </xf>
    <xf numFmtId="0" fontId="21" fillId="0" borderId="2" xfId="0" applyFont="1" applyFill="1" applyBorder="1" applyAlignment="1">
      <alignment horizontal="left" vertical="center" wrapText="1"/>
    </xf>
    <xf numFmtId="0" fontId="25" fillId="0" borderId="2" xfId="1" applyFont="1" applyBorder="1" applyAlignment="1">
      <alignment horizontal="left" vertical="center" wrapText="1"/>
    </xf>
    <xf numFmtId="0" fontId="21" fillId="11" borderId="0" xfId="0" applyFont="1" applyFill="1" applyBorder="1" applyAlignment="1">
      <alignment horizontal="center" vertical="center"/>
    </xf>
    <xf numFmtId="0" fontId="6" fillId="0" borderId="32"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44" xfId="0" applyFont="1" applyBorder="1" applyAlignment="1">
      <alignment horizontal="center" vertical="center" wrapText="1"/>
    </xf>
    <xf numFmtId="0" fontId="25" fillId="4" borderId="15" xfId="1" applyFont="1" applyFill="1" applyBorder="1" applyAlignment="1">
      <alignment horizontal="center" vertical="center" wrapText="1"/>
    </xf>
    <xf numFmtId="0" fontId="25" fillId="0" borderId="20" xfId="1" applyFont="1" applyBorder="1" applyAlignment="1">
      <alignment horizontal="left" vertical="center" wrapText="1"/>
    </xf>
    <xf numFmtId="0" fontId="25" fillId="0" borderId="21" xfId="1" applyFont="1" applyBorder="1" applyAlignment="1">
      <alignment horizontal="center" vertical="center" wrapText="1"/>
    </xf>
    <xf numFmtId="0" fontId="21" fillId="0" borderId="0" xfId="0" applyFont="1" applyFill="1" applyBorder="1" applyAlignment="1">
      <alignment horizontal="left" vertical="center"/>
    </xf>
    <xf numFmtId="0" fontId="21" fillId="0" borderId="0" xfId="0" applyFont="1" applyFill="1" applyAlignment="1">
      <alignment horizontal="left" vertical="center"/>
    </xf>
    <xf numFmtId="0" fontId="21" fillId="9" borderId="0" xfId="0" applyFont="1" applyFill="1" applyAlignment="1">
      <alignment horizontal="center" vertical="center" wrapText="1"/>
    </xf>
    <xf numFmtId="0" fontId="21" fillId="9" borderId="2" xfId="0" applyFont="1" applyFill="1" applyBorder="1" applyAlignment="1">
      <alignment horizontal="center" vertical="center"/>
    </xf>
    <xf numFmtId="0" fontId="21" fillId="0" borderId="2" xfId="0" applyFont="1" applyBorder="1" applyAlignment="1">
      <alignment horizontal="center" vertical="center"/>
    </xf>
    <xf numFmtId="0" fontId="21" fillId="0" borderId="2" xfId="0" applyFont="1" applyFill="1" applyBorder="1" applyAlignment="1">
      <alignment horizontal="center" vertical="center"/>
    </xf>
    <xf numFmtId="0" fontId="21" fillId="9" borderId="2" xfId="0" applyFont="1" applyFill="1" applyBorder="1" applyAlignment="1">
      <alignment horizontal="center" vertical="center" wrapText="1"/>
    </xf>
    <xf numFmtId="0" fontId="27" fillId="16" borderId="3" xfId="0" applyFont="1" applyFill="1" applyBorder="1" applyAlignment="1">
      <alignment horizontal="center" vertical="center" wrapText="1"/>
    </xf>
    <xf numFmtId="0" fontId="25" fillId="9" borderId="3" xfId="0" applyFont="1" applyFill="1" applyBorder="1" applyAlignment="1">
      <alignment horizontal="left" vertical="top" wrapText="1"/>
    </xf>
    <xf numFmtId="0" fontId="25" fillId="9" borderId="66" xfId="0" applyFont="1" applyFill="1" applyBorder="1" applyAlignment="1">
      <alignment horizontal="left" vertical="top" wrapText="1"/>
    </xf>
    <xf numFmtId="0" fontId="25" fillId="0" borderId="24" xfId="0" applyFont="1" applyFill="1" applyBorder="1" applyAlignment="1">
      <alignment horizontal="left" vertical="top" wrapText="1"/>
    </xf>
    <xf numFmtId="0" fontId="54" fillId="9" borderId="3" xfId="0" applyFont="1" applyFill="1" applyBorder="1" applyAlignment="1">
      <alignment horizontal="left" vertical="top" wrapText="1"/>
    </xf>
    <xf numFmtId="0" fontId="25" fillId="0" borderId="66" xfId="0" applyFont="1" applyBorder="1" applyAlignment="1">
      <alignment horizontal="left" vertical="top" wrapText="1"/>
    </xf>
    <xf numFmtId="0" fontId="25" fillId="0" borderId="3" xfId="0" applyFont="1" applyBorder="1" applyAlignment="1">
      <alignment horizontal="left" vertical="top" wrapText="1"/>
    </xf>
    <xf numFmtId="0" fontId="25" fillId="0" borderId="2" xfId="0" applyFont="1" applyBorder="1" applyAlignment="1">
      <alignment horizontal="justify" vertical="top" wrapText="1"/>
    </xf>
    <xf numFmtId="0" fontId="25" fillId="0" borderId="2" xfId="1" applyFont="1" applyBorder="1" applyAlignment="1">
      <alignment horizontal="justify" vertical="top" wrapText="1"/>
    </xf>
    <xf numFmtId="0" fontId="21" fillId="0" borderId="2" xfId="0" applyFont="1" applyFill="1" applyBorder="1" applyAlignment="1">
      <alignment horizontal="center" vertical="center"/>
    </xf>
    <xf numFmtId="0" fontId="54" fillId="0" borderId="66" xfId="0" applyFont="1" applyFill="1" applyBorder="1" applyAlignment="1">
      <alignment horizontal="left" vertical="top" wrapText="1"/>
    </xf>
    <xf numFmtId="0" fontId="25" fillId="0" borderId="66" xfId="0" applyFont="1" applyFill="1" applyBorder="1" applyAlignment="1">
      <alignment horizontal="left" vertical="top" wrapText="1"/>
    </xf>
    <xf numFmtId="0" fontId="18" fillId="2" borderId="31" xfId="0" applyFont="1" applyFill="1" applyBorder="1" applyAlignment="1">
      <alignment horizontal="center" vertical="top" wrapText="1"/>
    </xf>
    <xf numFmtId="0" fontId="18" fillId="2" borderId="5" xfId="0" applyFont="1" applyFill="1" applyBorder="1" applyAlignment="1">
      <alignment horizontal="center" vertical="top" wrapText="1"/>
    </xf>
    <xf numFmtId="0" fontId="18" fillId="2" borderId="42" xfId="0" applyFont="1" applyFill="1" applyBorder="1" applyAlignment="1">
      <alignment horizontal="center" vertical="top" wrapText="1"/>
    </xf>
    <xf numFmtId="0" fontId="8" fillId="0" borderId="47" xfId="1" applyFont="1" applyBorder="1" applyAlignment="1">
      <alignment horizontal="center" vertical="center" wrapText="1"/>
    </xf>
    <xf numFmtId="0" fontId="8" fillId="0" borderId="46" xfId="1" applyFont="1" applyBorder="1" applyAlignment="1">
      <alignment horizontal="center" vertical="center" wrapText="1"/>
    </xf>
    <xf numFmtId="0" fontId="8" fillId="0" borderId="48" xfId="1" applyFont="1" applyBorder="1" applyAlignment="1">
      <alignment horizontal="center" vertical="center" wrapText="1"/>
    </xf>
    <xf numFmtId="0" fontId="4" fillId="3" borderId="44" xfId="1" applyFont="1" applyFill="1" applyBorder="1" applyAlignment="1">
      <alignment horizontal="center" vertical="center" wrapText="1"/>
    </xf>
    <xf numFmtId="0" fontId="4" fillId="3" borderId="23" xfId="1" applyFont="1" applyFill="1" applyBorder="1" applyAlignment="1">
      <alignment horizontal="center" vertical="center" wrapText="1"/>
    </xf>
    <xf numFmtId="0" fontId="4" fillId="3" borderId="45" xfId="1" applyFont="1" applyFill="1" applyBorder="1" applyAlignment="1">
      <alignment horizontal="center" vertical="center" wrapText="1"/>
    </xf>
    <xf numFmtId="0" fontId="19" fillId="0" borderId="47" xfId="1" applyFont="1" applyBorder="1" applyAlignment="1">
      <alignment horizontal="center" vertical="center" wrapText="1"/>
    </xf>
    <xf numFmtId="0" fontId="19" fillId="0" borderId="46" xfId="1" applyFont="1" applyBorder="1" applyAlignment="1">
      <alignment horizontal="center" vertical="center" wrapText="1"/>
    </xf>
    <xf numFmtId="0" fontId="19" fillId="0" borderId="48" xfId="1" applyFont="1" applyBorder="1" applyAlignment="1">
      <alignment horizontal="center" vertical="center" wrapText="1"/>
    </xf>
    <xf numFmtId="0" fontId="0" fillId="0" borderId="31" xfId="0" applyBorder="1" applyAlignment="1">
      <alignment horizontal="center" vertical="center"/>
    </xf>
    <xf numFmtId="0" fontId="0" fillId="0" borderId="5" xfId="0" applyBorder="1" applyAlignment="1">
      <alignment horizontal="center" vertical="center"/>
    </xf>
    <xf numFmtId="0" fontId="0" fillId="0" borderId="42" xfId="0" applyBorder="1" applyAlignment="1">
      <alignment horizontal="center" vertical="center"/>
    </xf>
    <xf numFmtId="0" fontId="8" fillId="0" borderId="31" xfId="2" applyFont="1" applyBorder="1" applyAlignment="1" applyProtection="1">
      <alignment horizontal="center" vertical="center" wrapText="1"/>
      <protection hidden="1"/>
    </xf>
    <xf numFmtId="0" fontId="8" fillId="0" borderId="5" xfId="2" applyFont="1" applyBorder="1" applyAlignment="1" applyProtection="1">
      <alignment horizontal="center" vertical="center" wrapText="1"/>
      <protection hidden="1"/>
    </xf>
    <xf numFmtId="0" fontId="8" fillId="0" borderId="42" xfId="2" applyFont="1" applyBorder="1" applyAlignment="1" applyProtection="1">
      <alignment horizontal="center" vertical="center" wrapText="1"/>
      <protection hidden="1"/>
    </xf>
    <xf numFmtId="0" fontId="16" fillId="4" borderId="31"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16" fillId="4" borderId="42" xfId="0" applyFont="1" applyFill="1" applyBorder="1" applyAlignment="1">
      <alignment horizontal="center" vertical="center" wrapText="1"/>
    </xf>
    <xf numFmtId="0" fontId="17" fillId="0" borderId="31" xfId="2" applyFont="1" applyBorder="1" applyAlignment="1" applyProtection="1">
      <alignment horizontal="center" vertical="center" wrapText="1"/>
      <protection hidden="1"/>
    </xf>
    <xf numFmtId="0" fontId="17" fillId="0" borderId="5" xfId="2" applyFont="1" applyBorder="1" applyAlignment="1" applyProtection="1">
      <alignment horizontal="center" vertical="center" wrapText="1"/>
      <protection hidden="1"/>
    </xf>
    <xf numFmtId="0" fontId="17" fillId="0" borderId="42" xfId="2" applyFont="1" applyBorder="1" applyAlignment="1" applyProtection="1">
      <alignment horizontal="center" vertical="center" wrapText="1"/>
      <protection hidden="1"/>
    </xf>
    <xf numFmtId="0" fontId="7" fillId="2" borderId="32"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5" fillId="4" borderId="31" xfId="0" applyFont="1" applyFill="1" applyBorder="1" applyAlignment="1">
      <alignment horizontal="left" vertical="top" wrapText="1"/>
    </xf>
    <xf numFmtId="0" fontId="5" fillId="4" borderId="5" xfId="0" applyFont="1" applyFill="1" applyBorder="1" applyAlignment="1">
      <alignment horizontal="left" vertical="top" wrapText="1"/>
    </xf>
    <xf numFmtId="0" fontId="5" fillId="4" borderId="42" xfId="0" applyFont="1" applyFill="1" applyBorder="1" applyAlignment="1">
      <alignment horizontal="left" vertical="top" wrapText="1"/>
    </xf>
    <xf numFmtId="0" fontId="7" fillId="4" borderId="31" xfId="0" applyFont="1" applyFill="1" applyBorder="1" applyAlignment="1">
      <alignment horizontal="center" vertical="center"/>
    </xf>
    <xf numFmtId="0" fontId="7" fillId="4" borderId="5" xfId="0" applyFont="1" applyFill="1" applyBorder="1" applyAlignment="1">
      <alignment horizontal="center" vertical="center"/>
    </xf>
    <xf numFmtId="0" fontId="7" fillId="4" borderId="42" xfId="0" applyFont="1" applyFill="1" applyBorder="1" applyAlignment="1">
      <alignment horizontal="center" vertical="center"/>
    </xf>
    <xf numFmtId="0" fontId="5" fillId="2" borderId="31" xfId="0" applyFont="1" applyFill="1" applyBorder="1" applyAlignment="1">
      <alignment horizontal="left" vertical="top" wrapText="1"/>
    </xf>
    <xf numFmtId="0" fontId="5" fillId="2" borderId="5" xfId="0" applyFont="1" applyFill="1" applyBorder="1" applyAlignment="1">
      <alignment horizontal="left" vertical="top" wrapText="1"/>
    </xf>
    <xf numFmtId="0" fontId="5" fillId="2" borderId="42" xfId="0" applyFont="1" applyFill="1" applyBorder="1" applyAlignment="1">
      <alignment horizontal="left" vertical="top" wrapText="1"/>
    </xf>
    <xf numFmtId="0" fontId="4" fillId="3" borderId="31" xfId="1" applyFont="1" applyFill="1" applyBorder="1" applyAlignment="1">
      <alignment horizontal="center" vertical="center" wrapText="1"/>
    </xf>
    <xf numFmtId="0" fontId="4" fillId="3" borderId="5" xfId="1" applyFont="1" applyFill="1" applyBorder="1" applyAlignment="1">
      <alignment horizontal="center" vertical="center" wrapText="1"/>
    </xf>
    <xf numFmtId="0" fontId="4" fillId="3" borderId="42" xfId="1" applyFont="1" applyFill="1" applyBorder="1" applyAlignment="1">
      <alignment horizontal="center" vertical="center" wrapText="1"/>
    </xf>
    <xf numFmtId="0" fontId="9" fillId="0" borderId="31" xfId="0" applyFont="1" applyBorder="1" applyAlignment="1">
      <alignment horizontal="center" vertical="center"/>
    </xf>
    <xf numFmtId="0" fontId="9" fillId="0" borderId="5" xfId="0" applyFont="1" applyBorder="1" applyAlignment="1">
      <alignment horizontal="center" vertical="center"/>
    </xf>
    <xf numFmtId="0" fontId="9" fillId="0" borderId="42" xfId="0" applyFont="1" applyBorder="1" applyAlignment="1">
      <alignment horizontal="center" vertical="center"/>
    </xf>
    <xf numFmtId="0" fontId="11" fillId="0" borderId="44" xfId="0" applyFont="1" applyBorder="1" applyAlignment="1">
      <alignment horizontal="left" vertical="top" wrapText="1"/>
    </xf>
    <xf numFmtId="0" fontId="11" fillId="0" borderId="23" xfId="0" applyFont="1" applyBorder="1" applyAlignment="1">
      <alignment horizontal="left" vertical="top" wrapText="1"/>
    </xf>
    <xf numFmtId="0" fontId="11" fillId="0" borderId="45" xfId="0" applyFont="1" applyBorder="1" applyAlignment="1">
      <alignment horizontal="left" vertical="top" wrapText="1"/>
    </xf>
    <xf numFmtId="0" fontId="8" fillId="0" borderId="32" xfId="2" applyFont="1" applyBorder="1" applyAlignment="1" applyProtection="1">
      <alignment horizontal="center" vertical="center" wrapText="1"/>
      <protection hidden="1"/>
    </xf>
    <xf numFmtId="0" fontId="8" fillId="0" borderId="22" xfId="2" applyFont="1" applyBorder="1" applyAlignment="1" applyProtection="1">
      <alignment horizontal="center" vertical="center" wrapText="1"/>
      <protection hidden="1"/>
    </xf>
    <xf numFmtId="0" fontId="8" fillId="0" borderId="43" xfId="2" applyFont="1" applyBorder="1" applyAlignment="1" applyProtection="1">
      <alignment horizontal="center" vertical="center" wrapText="1"/>
      <protection hidden="1"/>
    </xf>
    <xf numFmtId="0" fontId="9" fillId="0" borderId="31" xfId="0" applyFont="1" applyBorder="1" applyAlignment="1">
      <alignment horizontal="center" vertical="center" wrapText="1"/>
    </xf>
    <xf numFmtId="0" fontId="9" fillId="0" borderId="5" xfId="0" applyFont="1" applyBorder="1" applyAlignment="1">
      <alignment horizontal="center" vertical="center" wrapText="1"/>
    </xf>
    <xf numFmtId="0" fontId="9" fillId="0" borderId="42" xfId="0" applyFont="1" applyBorder="1" applyAlignment="1">
      <alignment horizontal="center" vertical="center" wrapText="1"/>
    </xf>
    <xf numFmtId="0" fontId="5" fillId="2" borderId="31"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42" xfId="0" applyFont="1" applyFill="1" applyBorder="1" applyAlignment="1">
      <alignment horizontal="left" vertical="center" wrapText="1"/>
    </xf>
    <xf numFmtId="0" fontId="18" fillId="0" borderId="31"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42" xfId="0" applyFont="1" applyBorder="1" applyAlignment="1">
      <alignment horizontal="center" vertical="center" wrapText="1"/>
    </xf>
    <xf numFmtId="0" fontId="26" fillId="4" borderId="28" xfId="0" applyFont="1" applyFill="1" applyBorder="1" applyAlignment="1">
      <alignment horizontal="center" vertical="center"/>
    </xf>
    <xf numFmtId="0" fontId="26" fillId="4" borderId="29" xfId="0" applyFont="1" applyFill="1" applyBorder="1" applyAlignment="1">
      <alignment horizontal="center" vertical="center"/>
    </xf>
    <xf numFmtId="0" fontId="26" fillId="4" borderId="30" xfId="0" applyFont="1" applyFill="1" applyBorder="1" applyAlignment="1">
      <alignment horizontal="center" vertical="center"/>
    </xf>
    <xf numFmtId="0" fontId="26" fillId="4" borderId="25" xfId="0" applyFont="1" applyFill="1" applyBorder="1" applyAlignment="1">
      <alignment horizontal="center" vertical="center"/>
    </xf>
    <xf numFmtId="0" fontId="26" fillId="4" borderId="26" xfId="0" applyFont="1" applyFill="1" applyBorder="1" applyAlignment="1">
      <alignment horizontal="center" vertical="center"/>
    </xf>
    <xf numFmtId="0" fontId="26" fillId="4" borderId="27" xfId="0" applyFont="1" applyFill="1" applyBorder="1" applyAlignment="1">
      <alignment horizontal="center" vertical="center"/>
    </xf>
    <xf numFmtId="0" fontId="27" fillId="4" borderId="7" xfId="0" applyFont="1" applyFill="1" applyBorder="1" applyAlignment="1">
      <alignment horizontal="center" vertical="center" wrapText="1"/>
    </xf>
    <xf numFmtId="0" fontId="27" fillId="4" borderId="13" xfId="0" applyFont="1" applyFill="1" applyBorder="1" applyAlignment="1">
      <alignment horizontal="center" vertical="center" wrapText="1"/>
    </xf>
    <xf numFmtId="0" fontId="27" fillId="4" borderId="16" xfId="0" applyFont="1" applyFill="1" applyBorder="1" applyAlignment="1">
      <alignment horizontal="center" vertical="center" wrapText="1"/>
    </xf>
    <xf numFmtId="0" fontId="27" fillId="4" borderId="40" xfId="0" applyFont="1" applyFill="1" applyBorder="1" applyAlignment="1">
      <alignment horizontal="center" vertical="center" wrapText="1"/>
    </xf>
    <xf numFmtId="0" fontId="27" fillId="4" borderId="41" xfId="0" applyFont="1" applyFill="1" applyBorder="1" applyAlignment="1">
      <alignment horizontal="center" vertical="center" wrapText="1"/>
    </xf>
    <xf numFmtId="0" fontId="27" fillId="4" borderId="49" xfId="0" applyFont="1" applyFill="1" applyBorder="1" applyAlignment="1">
      <alignment horizontal="center" vertical="center" wrapText="1"/>
    </xf>
    <xf numFmtId="0" fontId="11" fillId="0" borderId="31" xfId="0" applyFont="1" applyBorder="1" applyAlignment="1">
      <alignment horizontal="center" vertical="center"/>
    </xf>
    <xf numFmtId="0" fontId="11" fillId="0" borderId="5" xfId="0" applyFont="1" applyBorder="1" applyAlignment="1">
      <alignment horizontal="center" vertical="center"/>
    </xf>
    <xf numFmtId="0" fontId="11" fillId="0" borderId="42" xfId="0" applyFont="1" applyBorder="1" applyAlignment="1">
      <alignment horizontal="center" vertical="center"/>
    </xf>
    <xf numFmtId="0" fontId="5" fillId="4" borderId="11" xfId="0" applyFont="1" applyFill="1" applyBorder="1" applyAlignment="1">
      <alignment horizontal="left" vertical="top" wrapText="1"/>
    </xf>
    <xf numFmtId="0" fontId="5" fillId="4" borderId="2" xfId="0" applyFont="1" applyFill="1" applyBorder="1" applyAlignment="1">
      <alignment horizontal="left" vertical="top" wrapText="1"/>
    </xf>
    <xf numFmtId="0" fontId="5" fillId="4" borderId="20" xfId="0" applyFont="1" applyFill="1" applyBorder="1" applyAlignment="1">
      <alignment horizontal="left" vertical="top" wrapText="1"/>
    </xf>
    <xf numFmtId="0" fontId="18" fillId="2" borderId="11" xfId="0" applyFont="1" applyFill="1" applyBorder="1" applyAlignment="1">
      <alignment horizontal="left" vertical="top" wrapText="1"/>
    </xf>
    <xf numFmtId="0" fontId="18" fillId="2" borderId="2" xfId="0" applyFont="1" applyFill="1" applyBorder="1" applyAlignment="1">
      <alignment horizontal="left" vertical="top" wrapText="1"/>
    </xf>
    <xf numFmtId="0" fontId="18" fillId="2" borderId="20" xfId="0" applyFont="1" applyFill="1" applyBorder="1" applyAlignment="1">
      <alignment horizontal="left" vertical="top" wrapText="1"/>
    </xf>
    <xf numFmtId="0" fontId="5" fillId="2" borderId="31" xfId="0" applyFont="1" applyFill="1" applyBorder="1" applyAlignment="1">
      <alignment horizontal="center" vertical="top" wrapText="1"/>
    </xf>
    <xf numFmtId="0" fontId="5" fillId="2" borderId="5" xfId="0" applyFont="1" applyFill="1" applyBorder="1" applyAlignment="1">
      <alignment horizontal="center" vertical="top" wrapText="1"/>
    </xf>
    <xf numFmtId="0" fontId="5" fillId="2" borderId="42" xfId="0" applyFont="1" applyFill="1" applyBorder="1" applyAlignment="1">
      <alignment horizontal="center" vertical="top" wrapText="1"/>
    </xf>
    <xf numFmtId="0" fontId="11" fillId="0" borderId="23" xfId="0" applyFont="1" applyBorder="1" applyAlignment="1">
      <alignment horizontal="left" vertical="top"/>
    </xf>
    <xf numFmtId="0" fontId="4" fillId="0" borderId="22" xfId="2" applyFont="1" applyBorder="1" applyAlignment="1" applyProtection="1">
      <alignment horizontal="center" vertical="center" wrapText="1"/>
      <protection hidden="1"/>
    </xf>
    <xf numFmtId="0" fontId="4" fillId="0" borderId="47" xfId="1" applyFont="1" applyBorder="1" applyAlignment="1">
      <alignment horizontal="left" vertical="top" wrapText="1"/>
    </xf>
    <xf numFmtId="0" fontId="4" fillId="0" borderId="46" xfId="1" applyFont="1" applyBorder="1" applyAlignment="1">
      <alignment horizontal="left" vertical="top" wrapText="1"/>
    </xf>
    <xf numFmtId="0" fontId="4" fillId="0" borderId="48" xfId="1" applyFont="1" applyBorder="1" applyAlignment="1">
      <alignment horizontal="left" vertical="top" wrapText="1"/>
    </xf>
    <xf numFmtId="0" fontId="6" fillId="4" borderId="1" xfId="0" applyFont="1" applyFill="1" applyBorder="1" applyAlignment="1">
      <alignment horizontal="center" vertical="center" wrapText="1"/>
    </xf>
    <xf numFmtId="0" fontId="6" fillId="4" borderId="33" xfId="0" applyFont="1" applyFill="1" applyBorder="1" applyAlignment="1">
      <alignment horizontal="center" vertical="center" wrapText="1"/>
    </xf>
    <xf numFmtId="0" fontId="6" fillId="4" borderId="0" xfId="0" applyFont="1" applyFill="1" applyAlignment="1">
      <alignment horizontal="center" vertical="center" wrapText="1"/>
    </xf>
    <xf numFmtId="0" fontId="6" fillId="4" borderId="52" xfId="0" applyFont="1" applyFill="1" applyBorder="1" applyAlignment="1">
      <alignment horizontal="center" vertical="center" wrapText="1"/>
    </xf>
    <xf numFmtId="0" fontId="6" fillId="4" borderId="34"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4" borderId="24"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7" borderId="31"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6" fillId="7" borderId="42" xfId="0" applyFont="1" applyFill="1" applyBorder="1" applyAlignment="1">
      <alignment horizontal="center" vertical="center" wrapText="1"/>
    </xf>
    <xf numFmtId="0" fontId="6" fillId="4" borderId="6"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20" xfId="0" applyFont="1" applyFill="1" applyBorder="1" applyAlignment="1">
      <alignment horizontal="center" vertical="center"/>
    </xf>
    <xf numFmtId="0" fontId="6" fillId="4" borderId="26" xfId="0" applyFont="1" applyFill="1" applyBorder="1" applyAlignment="1">
      <alignment horizontal="center" vertical="center" wrapText="1"/>
    </xf>
    <xf numFmtId="0" fontId="6" fillId="4" borderId="27" xfId="0" applyFont="1" applyFill="1" applyBorder="1" applyAlignment="1">
      <alignment horizontal="center" vertical="center" wrapText="1"/>
    </xf>
    <xf numFmtId="0" fontId="6" fillId="7" borderId="11" xfId="0" applyFont="1" applyFill="1" applyBorder="1" applyAlignment="1">
      <alignment horizontal="center" vertical="center" wrapText="1"/>
    </xf>
    <xf numFmtId="0" fontId="6" fillId="7" borderId="2" xfId="0" applyFont="1" applyFill="1" applyBorder="1" applyAlignment="1">
      <alignment horizontal="center" vertical="center"/>
    </xf>
    <xf numFmtId="0" fontId="6" fillId="7" borderId="20" xfId="0" applyFont="1" applyFill="1" applyBorder="1" applyAlignment="1">
      <alignment horizontal="center" vertical="center"/>
    </xf>
    <xf numFmtId="0" fontId="6" fillId="4" borderId="37"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6" fillId="4" borderId="38" xfId="0" applyFont="1" applyFill="1" applyBorder="1" applyAlignment="1">
      <alignment horizontal="center" vertical="center" wrapText="1"/>
    </xf>
    <xf numFmtId="0" fontId="6" fillId="4" borderId="39" xfId="0" applyFont="1" applyFill="1" applyBorder="1" applyAlignment="1">
      <alignment horizontal="center" vertical="center" wrapText="1"/>
    </xf>
    <xf numFmtId="0" fontId="6" fillId="4" borderId="40" xfId="0" applyFont="1" applyFill="1" applyBorder="1" applyAlignment="1">
      <alignment horizontal="center" vertical="center" wrapText="1"/>
    </xf>
    <xf numFmtId="0" fontId="6" fillId="4" borderId="25"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31" xfId="0" applyFont="1" applyFill="1" applyBorder="1" applyAlignment="1">
      <alignment horizontal="center" vertical="center" wrapText="1"/>
    </xf>
    <xf numFmtId="0" fontId="6" fillId="4" borderId="42"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11" xfId="0" applyFont="1" applyFill="1" applyBorder="1" applyAlignment="1">
      <alignment horizontal="center" vertical="center" wrapText="1"/>
    </xf>
    <xf numFmtId="2" fontId="16" fillId="4" borderId="31" xfId="0" applyNumberFormat="1" applyFont="1" applyFill="1" applyBorder="1" applyAlignment="1">
      <alignment horizontal="center" vertical="center" wrapText="1"/>
    </xf>
    <xf numFmtId="2" fontId="16" fillId="4" borderId="5" xfId="0" applyNumberFormat="1" applyFont="1" applyFill="1" applyBorder="1" applyAlignment="1">
      <alignment horizontal="center" vertical="center" wrapText="1"/>
    </xf>
    <xf numFmtId="2" fontId="16" fillId="4" borderId="42" xfId="0" applyNumberFormat="1" applyFont="1" applyFill="1" applyBorder="1" applyAlignment="1">
      <alignment horizontal="center" vertical="center" wrapText="1"/>
    </xf>
    <xf numFmtId="0" fontId="17" fillId="0" borderId="11" xfId="2" applyFont="1" applyBorder="1" applyAlignment="1" applyProtection="1">
      <alignment horizontal="center" vertical="center" wrapText="1"/>
      <protection hidden="1"/>
    </xf>
    <xf numFmtId="0" fontId="17" fillId="0" borderId="2" xfId="2" applyFont="1" applyBorder="1" applyAlignment="1" applyProtection="1">
      <alignment horizontal="center" vertical="center" wrapText="1"/>
      <protection hidden="1"/>
    </xf>
    <xf numFmtId="0" fontId="17" fillId="0" borderId="20" xfId="2" applyFont="1" applyBorder="1" applyAlignment="1" applyProtection="1">
      <alignment horizontal="center" vertical="center" wrapText="1"/>
      <protection hidden="1"/>
    </xf>
    <xf numFmtId="0" fontId="6" fillId="4" borderId="54" xfId="0" applyFont="1" applyFill="1" applyBorder="1" applyAlignment="1">
      <alignment horizontal="center" vertical="center" wrapText="1"/>
    </xf>
    <xf numFmtId="0" fontId="8" fillId="0" borderId="36" xfId="2" applyFont="1" applyBorder="1" applyAlignment="1" applyProtection="1">
      <alignment horizontal="center" vertical="center" wrapText="1"/>
      <protection hidden="1"/>
    </xf>
    <xf numFmtId="0" fontId="6" fillId="30" borderId="25" xfId="0" applyFont="1" applyFill="1" applyBorder="1" applyAlignment="1">
      <alignment horizontal="center" vertical="center" wrapText="1"/>
    </xf>
    <xf numFmtId="0" fontId="6" fillId="30" borderId="26" xfId="0" applyFont="1" applyFill="1" applyBorder="1" applyAlignment="1">
      <alignment horizontal="center" vertical="center" wrapText="1"/>
    </xf>
    <xf numFmtId="0" fontId="6" fillId="30" borderId="0" xfId="0" applyFont="1" applyFill="1" applyAlignment="1">
      <alignment horizontal="center" vertical="center" wrapText="1"/>
    </xf>
    <xf numFmtId="0" fontId="6" fillId="30" borderId="52" xfId="0" applyFont="1" applyFill="1" applyBorder="1" applyAlignment="1">
      <alignment horizontal="center" vertical="center" wrapText="1"/>
    </xf>
    <xf numFmtId="0" fontId="21" fillId="9" borderId="55" xfId="0" applyFont="1" applyFill="1" applyBorder="1" applyAlignment="1">
      <alignment horizontal="center" vertical="center"/>
    </xf>
    <xf numFmtId="0" fontId="21" fillId="9" borderId="34" xfId="0" applyFont="1" applyFill="1" applyBorder="1" applyAlignment="1">
      <alignment horizontal="center" vertical="center"/>
    </xf>
    <xf numFmtId="0" fontId="25" fillId="0" borderId="66" xfId="1" applyFont="1" applyBorder="1" applyAlignment="1">
      <alignment horizontal="center" vertical="center" wrapText="1"/>
    </xf>
    <xf numFmtId="0" fontId="25" fillId="0" borderId="24" xfId="1" applyFont="1" applyBorder="1" applyAlignment="1">
      <alignment horizontal="center" vertical="center" wrapText="1"/>
    </xf>
    <xf numFmtId="0" fontId="21" fillId="0" borderId="56" xfId="0" applyFont="1" applyBorder="1" applyAlignment="1">
      <alignment horizontal="center" vertical="center" wrapText="1"/>
    </xf>
    <xf numFmtId="0" fontId="21" fillId="0" borderId="37" xfId="0" applyFont="1" applyBorder="1" applyAlignment="1">
      <alignment horizontal="center" vertical="center" wrapText="1"/>
    </xf>
    <xf numFmtId="0" fontId="25" fillId="9" borderId="54" xfId="0" applyFont="1" applyFill="1" applyBorder="1" applyAlignment="1">
      <alignment horizontal="left" vertical="top" wrapText="1"/>
    </xf>
    <xf numFmtId="0" fontId="25" fillId="9" borderId="6" xfId="0" applyFont="1" applyFill="1" applyBorder="1" applyAlignment="1">
      <alignment horizontal="left" vertical="top" wrapText="1"/>
    </xf>
    <xf numFmtId="0" fontId="25" fillId="9" borderId="54" xfId="0" applyFont="1" applyFill="1" applyBorder="1" applyAlignment="1">
      <alignment horizontal="center" vertical="center"/>
    </xf>
    <xf numFmtId="0" fontId="25" fillId="9" borderId="6" xfId="0" applyFont="1" applyFill="1" applyBorder="1" applyAlignment="1">
      <alignment horizontal="center" vertical="center"/>
    </xf>
    <xf numFmtId="0" fontId="21" fillId="0" borderId="54" xfId="0" applyFont="1" applyBorder="1" applyAlignment="1">
      <alignment horizontal="center" vertical="center" wrapText="1"/>
    </xf>
    <xf numFmtId="0" fontId="21" fillId="0" borderId="6" xfId="0" applyFont="1" applyBorder="1" applyAlignment="1">
      <alignment horizontal="center" vertical="center" wrapText="1"/>
    </xf>
    <xf numFmtId="0" fontId="54" fillId="9" borderId="54" xfId="0" applyFont="1" applyFill="1" applyBorder="1" applyAlignment="1">
      <alignment horizontal="left" vertical="center" wrapText="1"/>
    </xf>
    <xf numFmtId="0" fontId="54" fillId="9" borderId="6" xfId="0" applyFont="1" applyFill="1" applyBorder="1" applyAlignment="1">
      <alignment horizontal="left" vertical="center" wrapText="1"/>
    </xf>
    <xf numFmtId="0" fontId="54" fillId="9" borderId="54" xfId="0" applyFont="1" applyFill="1" applyBorder="1" applyAlignment="1">
      <alignment horizontal="center" vertical="center"/>
    </xf>
    <xf numFmtId="0" fontId="54" fillId="9" borderId="6" xfId="0" applyFont="1" applyFill="1" applyBorder="1" applyAlignment="1">
      <alignment horizontal="center" vertical="center"/>
    </xf>
    <xf numFmtId="0" fontId="25" fillId="9" borderId="2" xfId="1" applyFont="1" applyFill="1" applyBorder="1" applyAlignment="1">
      <alignment horizontal="center" vertical="center" wrapText="1"/>
    </xf>
    <xf numFmtId="0" fontId="25" fillId="27" borderId="11" xfId="1" applyFont="1" applyFill="1" applyBorder="1" applyAlignment="1">
      <alignment horizontal="center" vertical="center" wrapText="1"/>
    </xf>
    <xf numFmtId="0" fontId="25" fillId="27" borderId="6" xfId="1" applyFont="1" applyFill="1" applyBorder="1" applyAlignment="1">
      <alignment horizontal="center" vertical="center" wrapText="1"/>
    </xf>
    <xf numFmtId="0" fontId="25" fillId="27" borderId="2" xfId="1" applyFont="1" applyFill="1" applyBorder="1" applyAlignment="1">
      <alignment horizontal="center" vertical="center" wrapText="1"/>
    </xf>
    <xf numFmtId="0" fontId="25" fillId="9" borderId="11" xfId="1" applyFont="1" applyFill="1" applyBorder="1" applyAlignment="1">
      <alignment horizontal="left" vertical="center" wrapText="1"/>
    </xf>
    <xf numFmtId="0" fontId="25" fillId="9" borderId="6" xfId="1" applyFont="1" applyFill="1" applyBorder="1" applyAlignment="1">
      <alignment horizontal="left" vertical="center" wrapText="1"/>
    </xf>
    <xf numFmtId="0" fontId="25" fillId="9" borderId="2" xfId="1" applyFont="1" applyFill="1" applyBorder="1" applyAlignment="1">
      <alignment horizontal="left" vertical="center" wrapText="1"/>
    </xf>
    <xf numFmtId="0" fontId="25" fillId="9" borderId="11" xfId="1" applyFont="1" applyFill="1" applyBorder="1" applyAlignment="1">
      <alignment horizontal="center" vertical="center" wrapText="1"/>
    </xf>
    <xf numFmtId="0" fontId="25" fillId="9" borderId="6" xfId="1" applyFont="1" applyFill="1" applyBorder="1" applyAlignment="1">
      <alignment horizontal="center" vertical="center" wrapText="1"/>
    </xf>
    <xf numFmtId="0" fontId="21" fillId="0" borderId="54"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5" fillId="25" borderId="2" xfId="1" applyFont="1" applyFill="1" applyBorder="1" applyAlignment="1">
      <alignment horizontal="center" vertical="center" wrapText="1"/>
    </xf>
    <xf numFmtId="0" fontId="21" fillId="9" borderId="2" xfId="0" applyFont="1" applyFill="1" applyBorder="1" applyAlignment="1">
      <alignment horizontal="center" vertical="center"/>
    </xf>
    <xf numFmtId="0" fontId="25" fillId="9" borderId="66" xfId="0" applyFont="1" applyFill="1" applyBorder="1" applyAlignment="1">
      <alignment horizontal="left" vertical="top" wrapText="1"/>
    </xf>
    <xf numFmtId="0" fontId="25" fillId="9" borderId="24" xfId="0" applyFont="1" applyFill="1" applyBorder="1" applyAlignment="1">
      <alignment horizontal="left" vertical="top" wrapText="1"/>
    </xf>
    <xf numFmtId="0" fontId="25" fillId="0" borderId="2" xfId="2" applyFont="1" applyFill="1" applyBorder="1" applyAlignment="1" applyProtection="1">
      <alignment horizontal="center" vertical="center" wrapText="1"/>
      <protection hidden="1"/>
    </xf>
    <xf numFmtId="0" fontId="28" fillId="0" borderId="2" xfId="0" applyFont="1" applyFill="1" applyBorder="1" applyAlignment="1">
      <alignment horizontal="center" vertical="center" wrapText="1"/>
    </xf>
    <xf numFmtId="0" fontId="25" fillId="0" borderId="54" xfId="2" applyFont="1" applyFill="1" applyBorder="1" applyAlignment="1" applyProtection="1">
      <alignment horizontal="center" vertical="center" wrapText="1"/>
      <protection hidden="1"/>
    </xf>
    <xf numFmtId="0" fontId="25" fillId="0" borderId="5" xfId="2" applyFont="1" applyFill="1" applyBorder="1" applyAlignment="1" applyProtection="1">
      <alignment horizontal="center" vertical="center" wrapText="1"/>
      <protection hidden="1"/>
    </xf>
    <xf numFmtId="0" fontId="22" fillId="0" borderId="2" xfId="0" applyFont="1" applyFill="1" applyBorder="1" applyAlignment="1">
      <alignment horizontal="center" vertical="center"/>
    </xf>
    <xf numFmtId="0" fontId="22" fillId="0" borderId="54" xfId="0" applyFont="1" applyFill="1" applyBorder="1" applyAlignment="1">
      <alignment horizontal="center" vertical="center"/>
    </xf>
    <xf numFmtId="0" fontId="25" fillId="9" borderId="54" xfId="1" applyFont="1" applyFill="1" applyBorder="1" applyAlignment="1">
      <alignment horizontal="center" vertical="center" wrapText="1"/>
    </xf>
    <xf numFmtId="0" fontId="25" fillId="9" borderId="5" xfId="1" applyFont="1" applyFill="1" applyBorder="1" applyAlignment="1">
      <alignment horizontal="center" vertical="center" wrapText="1"/>
    </xf>
    <xf numFmtId="0" fontId="28" fillId="9" borderId="2" xfId="0" applyFont="1" applyFill="1" applyBorder="1" applyAlignment="1">
      <alignment horizontal="center" vertical="center"/>
    </xf>
    <xf numFmtId="0" fontId="28" fillId="0" borderId="2" xfId="0" applyFont="1" applyBorder="1" applyAlignment="1">
      <alignment horizontal="center" vertical="center"/>
    </xf>
    <xf numFmtId="0" fontId="21" fillId="0" borderId="54" xfId="0" applyFont="1" applyFill="1" applyBorder="1" applyAlignment="1">
      <alignment horizontal="center" vertical="center"/>
    </xf>
    <xf numFmtId="0" fontId="21" fillId="0" borderId="5" xfId="0" applyFont="1" applyFill="1" applyBorder="1" applyAlignment="1">
      <alignment horizontal="center" vertical="center"/>
    </xf>
    <xf numFmtId="0" fontId="28" fillId="0" borderId="2" xfId="0" applyFont="1" applyFill="1" applyBorder="1" applyAlignment="1">
      <alignment horizontal="center" vertical="center"/>
    </xf>
    <xf numFmtId="0" fontId="25" fillId="0" borderId="2" xfId="1" applyFont="1" applyBorder="1" applyAlignment="1">
      <alignment horizontal="left" vertical="center" wrapText="1"/>
    </xf>
    <xf numFmtId="0" fontId="25" fillId="0" borderId="2" xfId="1" applyFont="1" applyBorder="1" applyAlignment="1">
      <alignment horizontal="center" vertical="center" wrapText="1"/>
    </xf>
    <xf numFmtId="0" fontId="21" fillId="0" borderId="2" xfId="0" applyFont="1" applyBorder="1" applyAlignment="1">
      <alignment horizontal="center" vertical="center"/>
    </xf>
    <xf numFmtId="2" fontId="28" fillId="0" borderId="2" xfId="0" applyNumberFormat="1" applyFont="1" applyBorder="1" applyAlignment="1">
      <alignment horizontal="center" vertical="center" wrapText="1"/>
    </xf>
    <xf numFmtId="0" fontId="28" fillId="0" borderId="2" xfId="0" applyFont="1" applyBorder="1" applyAlignment="1">
      <alignment horizontal="center" vertical="center" wrapText="1"/>
    </xf>
    <xf numFmtId="0" fontId="25" fillId="0" borderId="2" xfId="2" applyFont="1" applyBorder="1" applyAlignment="1" applyProtection="1">
      <alignment horizontal="center" vertical="center" wrapText="1"/>
      <protection hidden="1"/>
    </xf>
    <xf numFmtId="0" fontId="27" fillId="11" borderId="2" xfId="0" applyFont="1" applyFill="1" applyBorder="1" applyAlignment="1">
      <alignment horizontal="center" vertical="center" wrapText="1"/>
    </xf>
    <xf numFmtId="0" fontId="25" fillId="0" borderId="2" xfId="0" applyFont="1" applyBorder="1" applyAlignment="1">
      <alignment horizontal="center" vertical="center" wrapText="1"/>
    </xf>
    <xf numFmtId="0" fontId="27" fillId="0" borderId="2" xfId="0" applyFont="1" applyBorder="1" applyAlignment="1">
      <alignment horizontal="center" vertical="center"/>
    </xf>
    <xf numFmtId="0" fontId="21" fillId="0" borderId="2" xfId="0" applyFont="1" applyBorder="1" applyAlignment="1">
      <alignment horizontal="center" vertical="center" wrapText="1"/>
    </xf>
    <xf numFmtId="0" fontId="21" fillId="0" borderId="2" xfId="0" applyFont="1" applyFill="1" applyBorder="1" applyAlignment="1">
      <alignment horizontal="center" vertical="center"/>
    </xf>
    <xf numFmtId="0" fontId="20" fillId="7" borderId="14"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0" fillId="0" borderId="2" xfId="0" applyFont="1" applyFill="1" applyBorder="1" applyAlignment="1">
      <alignment horizontal="center" vertical="center"/>
    </xf>
    <xf numFmtId="0" fontId="25" fillId="0" borderId="2" xfId="0" applyFont="1" applyFill="1" applyBorder="1" applyAlignment="1">
      <alignment horizontal="left" vertical="center" wrapText="1"/>
    </xf>
    <xf numFmtId="0" fontId="21" fillId="0" borderId="2" xfId="0" applyFont="1" applyFill="1" applyBorder="1" applyAlignment="1">
      <alignment horizontal="left" vertical="center" wrapText="1"/>
    </xf>
    <xf numFmtId="2" fontId="28" fillId="0" borderId="2" xfId="0" applyNumberFormat="1" applyFont="1" applyFill="1" applyBorder="1" applyAlignment="1">
      <alignment horizontal="center" vertical="center" wrapText="1"/>
    </xf>
    <xf numFmtId="0" fontId="25" fillId="27" borderId="54" xfId="1" applyFont="1" applyFill="1" applyBorder="1" applyAlignment="1">
      <alignment horizontal="center" vertical="center" wrapText="1"/>
    </xf>
    <xf numFmtId="0" fontId="25" fillId="27" borderId="5" xfId="1" applyFont="1" applyFill="1" applyBorder="1" applyAlignment="1">
      <alignment horizontal="center" vertical="center" wrapText="1"/>
    </xf>
    <xf numFmtId="0" fontId="21" fillId="0" borderId="6" xfId="0" applyFont="1" applyFill="1" applyBorder="1" applyAlignment="1">
      <alignment horizontal="center" vertical="center"/>
    </xf>
    <xf numFmtId="0" fontId="21" fillId="9" borderId="2" xfId="0" applyFont="1" applyFill="1" applyBorder="1" applyAlignment="1">
      <alignment horizontal="center" vertical="center" wrapText="1"/>
    </xf>
    <xf numFmtId="0" fontId="20" fillId="36" borderId="55" xfId="0" applyFont="1" applyFill="1" applyBorder="1" applyAlignment="1">
      <alignment horizontal="center" vertical="center" wrapText="1"/>
    </xf>
    <xf numFmtId="0" fontId="20" fillId="36" borderId="22" xfId="0" applyFont="1" applyFill="1" applyBorder="1" applyAlignment="1">
      <alignment horizontal="center" vertical="center" wrapText="1"/>
    </xf>
    <xf numFmtId="0" fontId="20" fillId="36" borderId="34" xfId="0" applyFont="1" applyFill="1" applyBorder="1" applyAlignment="1">
      <alignment horizontal="center" vertical="center" wrapText="1"/>
    </xf>
    <xf numFmtId="0" fontId="20" fillId="9" borderId="54" xfId="0" applyFont="1" applyFill="1" applyBorder="1" applyAlignment="1">
      <alignment horizontal="center" vertical="center"/>
    </xf>
    <xf numFmtId="0" fontId="20" fillId="9" borderId="5" xfId="0" applyFont="1" applyFill="1" applyBorder="1" applyAlignment="1">
      <alignment horizontal="center" vertical="center"/>
    </xf>
    <xf numFmtId="0" fontId="20" fillId="9" borderId="6" xfId="0" applyFont="1" applyFill="1" applyBorder="1" applyAlignment="1">
      <alignment horizontal="center" vertical="center"/>
    </xf>
    <xf numFmtId="0" fontId="21" fillId="9" borderId="54" xfId="0" applyFont="1" applyFill="1" applyBorder="1" applyAlignment="1">
      <alignment horizontal="center" vertical="center" wrapText="1"/>
    </xf>
    <xf numFmtId="0" fontId="21" fillId="9" borderId="5" xfId="0" applyFont="1" applyFill="1" applyBorder="1" applyAlignment="1">
      <alignment horizontal="center" vertical="center" wrapText="1"/>
    </xf>
    <xf numFmtId="0" fontId="21" fillId="9" borderId="6" xfId="0" applyFont="1" applyFill="1" applyBorder="1" applyAlignment="1">
      <alignment horizontal="center" vertical="center" wrapText="1"/>
    </xf>
    <xf numFmtId="0" fontId="21" fillId="9" borderId="54" xfId="0" applyFont="1" applyFill="1" applyBorder="1" applyAlignment="1">
      <alignment horizontal="center" vertical="center"/>
    </xf>
    <xf numFmtId="0" fontId="21" fillId="9" borderId="5" xfId="0" applyFont="1" applyFill="1" applyBorder="1" applyAlignment="1">
      <alignment horizontal="center" vertical="center"/>
    </xf>
    <xf numFmtId="0" fontId="21" fillId="9" borderId="6" xfId="0" applyFont="1" applyFill="1" applyBorder="1" applyAlignment="1">
      <alignment horizontal="center" vertical="center"/>
    </xf>
    <xf numFmtId="0" fontId="25" fillId="9" borderId="2" xfId="2" applyFont="1" applyFill="1" applyBorder="1" applyAlignment="1" applyProtection="1">
      <alignment horizontal="center" vertical="center" wrapText="1"/>
      <protection hidden="1"/>
    </xf>
    <xf numFmtId="0" fontId="21" fillId="0" borderId="54" xfId="0" applyFont="1" applyBorder="1" applyAlignment="1">
      <alignment horizontal="center" vertical="center"/>
    </xf>
    <xf numFmtId="0" fontId="21" fillId="0" borderId="5" xfId="0" applyFont="1" applyBorder="1" applyAlignment="1">
      <alignment horizontal="center" vertical="center"/>
    </xf>
    <xf numFmtId="0" fontId="21" fillId="0" borderId="6" xfId="0" applyFont="1" applyBorder="1" applyAlignment="1">
      <alignment horizontal="center" vertical="center"/>
    </xf>
    <xf numFmtId="1" fontId="28" fillId="0" borderId="2" xfId="0" applyNumberFormat="1" applyFont="1" applyFill="1" applyBorder="1" applyAlignment="1">
      <alignment horizontal="center" vertical="center" wrapText="1"/>
    </xf>
    <xf numFmtId="0" fontId="21" fillId="9" borderId="2" xfId="0" applyFont="1" applyFill="1" applyBorder="1" applyAlignment="1">
      <alignment horizontal="left" vertical="center" wrapText="1"/>
    </xf>
    <xf numFmtId="0" fontId="21" fillId="0" borderId="2" xfId="0" applyFont="1" applyBorder="1" applyAlignment="1">
      <alignment horizontal="left" vertical="center" wrapText="1"/>
    </xf>
    <xf numFmtId="0" fontId="20" fillId="33" borderId="14" xfId="0" applyFont="1" applyFill="1" applyBorder="1" applyAlignment="1">
      <alignment horizontal="center" vertical="center" wrapText="1"/>
    </xf>
    <xf numFmtId="0" fontId="20" fillId="9" borderId="2" xfId="0" applyFont="1" applyFill="1" applyBorder="1" applyAlignment="1">
      <alignment horizontal="center" vertical="center"/>
    </xf>
    <xf numFmtId="0" fontId="25" fillId="0" borderId="2" xfId="0" applyFont="1" applyFill="1" applyBorder="1" applyAlignment="1">
      <alignment horizontal="center" vertical="center" wrapText="1"/>
    </xf>
    <xf numFmtId="0" fontId="25" fillId="9" borderId="2" xfId="0" applyFont="1" applyFill="1" applyBorder="1" applyAlignment="1">
      <alignment horizontal="center" vertical="center"/>
    </xf>
    <xf numFmtId="0" fontId="20" fillId="32" borderId="14" xfId="0" applyFont="1" applyFill="1" applyBorder="1" applyAlignment="1">
      <alignment horizontal="center" vertical="center" wrapText="1"/>
    </xf>
    <xf numFmtId="0" fontId="25" fillId="0" borderId="6" xfId="2" applyFont="1" applyFill="1" applyBorder="1" applyAlignment="1" applyProtection="1">
      <alignment horizontal="center" vertical="center" wrapText="1"/>
      <protection hidden="1"/>
    </xf>
    <xf numFmtId="2" fontId="28" fillId="0" borderId="11" xfId="0" applyNumberFormat="1" applyFont="1" applyFill="1" applyBorder="1" applyAlignment="1">
      <alignment horizontal="center" vertical="center" wrapText="1"/>
    </xf>
    <xf numFmtId="2" fontId="28" fillId="0" borderId="6" xfId="0" applyNumberFormat="1" applyFont="1" applyFill="1" applyBorder="1" applyAlignment="1">
      <alignment horizontal="center" vertical="center" wrapText="1"/>
    </xf>
    <xf numFmtId="0" fontId="25" fillId="0" borderId="54"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5" fillId="0" borderId="11" xfId="2" applyFont="1" applyFill="1" applyBorder="1" applyAlignment="1" applyProtection="1">
      <alignment horizontal="center" vertical="center" wrapText="1"/>
      <protection hidden="1"/>
    </xf>
    <xf numFmtId="0" fontId="28" fillId="0" borderId="54"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20" fillId="31" borderId="10" xfId="0" applyFont="1" applyFill="1" applyBorder="1" applyAlignment="1">
      <alignment horizontal="center" vertical="center" wrapText="1"/>
    </xf>
    <xf numFmtId="0" fontId="20" fillId="31" borderId="34" xfId="0" applyFont="1" applyFill="1" applyBorder="1" applyAlignment="1">
      <alignment horizontal="center" vertical="center" wrapText="1"/>
    </xf>
    <xf numFmtId="0" fontId="20" fillId="31" borderId="14" xfId="0" applyFont="1" applyFill="1" applyBorder="1" applyAlignment="1">
      <alignment horizontal="center" vertical="center" wrapText="1"/>
    </xf>
    <xf numFmtId="0" fontId="21" fillId="9" borderId="11" xfId="0" applyFont="1" applyFill="1" applyBorder="1" applyAlignment="1">
      <alignment horizontal="left" vertical="center" wrapText="1"/>
    </xf>
    <xf numFmtId="0" fontId="21" fillId="9" borderId="6" xfId="0" applyFont="1" applyFill="1" applyBorder="1" applyAlignment="1">
      <alignment horizontal="left" vertical="center" wrapText="1"/>
    </xf>
    <xf numFmtId="0" fontId="20" fillId="9" borderId="11" xfId="0" applyFont="1" applyFill="1" applyBorder="1" applyAlignment="1">
      <alignment horizontal="center" vertical="center"/>
    </xf>
    <xf numFmtId="0" fontId="21" fillId="9" borderId="11" xfId="0" applyFont="1" applyFill="1" applyBorder="1" applyAlignment="1">
      <alignment horizontal="center" vertical="center" wrapText="1"/>
    </xf>
    <xf numFmtId="0" fontId="21" fillId="9" borderId="11" xfId="0" applyFont="1" applyFill="1" applyBorder="1" applyAlignment="1">
      <alignment horizontal="center" vertical="center"/>
    </xf>
    <xf numFmtId="0" fontId="21" fillId="9" borderId="2" xfId="0" applyFont="1" applyFill="1" applyBorder="1" applyAlignment="1">
      <alignment horizontal="left" vertical="center"/>
    </xf>
    <xf numFmtId="0" fontId="25" fillId="9" borderId="11" xfId="2" applyFont="1" applyFill="1" applyBorder="1" applyAlignment="1" applyProtection="1">
      <alignment horizontal="center" vertical="center" wrapText="1"/>
      <protection hidden="1"/>
    </xf>
    <xf numFmtId="0" fontId="25" fillId="9" borderId="6" xfId="2" applyFont="1" applyFill="1" applyBorder="1" applyAlignment="1" applyProtection="1">
      <alignment horizontal="center" vertical="center" wrapText="1"/>
      <protection hidden="1"/>
    </xf>
    <xf numFmtId="0" fontId="28" fillId="9" borderId="11" xfId="0" applyFont="1" applyFill="1" applyBorder="1" applyAlignment="1">
      <alignment horizontal="center" vertical="center"/>
    </xf>
    <xf numFmtId="0" fontId="28" fillId="9" borderId="6" xfId="0" applyFont="1" applyFill="1" applyBorder="1" applyAlignment="1">
      <alignment horizontal="center" vertical="center"/>
    </xf>
    <xf numFmtId="0" fontId="6" fillId="4" borderId="5" xfId="0" applyFont="1" applyFill="1" applyBorder="1" applyAlignment="1">
      <alignment horizontal="center" vertical="center"/>
    </xf>
    <xf numFmtId="0" fontId="6" fillId="4" borderId="61" xfId="0" applyFont="1" applyFill="1" applyBorder="1" applyAlignment="1">
      <alignment horizontal="center" vertical="center" wrapText="1"/>
    </xf>
    <xf numFmtId="0" fontId="6" fillId="4" borderId="62" xfId="0" applyFont="1" applyFill="1" applyBorder="1" applyAlignment="1">
      <alignment horizontal="center" vertical="center" wrapText="1"/>
    </xf>
    <xf numFmtId="0" fontId="6" fillId="4" borderId="63"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21" fillId="2" borderId="2" xfId="0" applyFont="1" applyFill="1" applyBorder="1" applyAlignment="1">
      <alignment horizontal="center" vertical="center"/>
    </xf>
    <xf numFmtId="0" fontId="6" fillId="0" borderId="24" xfId="0" applyFont="1" applyFill="1" applyBorder="1" applyAlignment="1">
      <alignment horizontal="center" vertical="center" wrapText="1"/>
    </xf>
    <xf numFmtId="0" fontId="6" fillId="0" borderId="62" xfId="0" applyFont="1" applyFill="1" applyBorder="1" applyAlignment="1">
      <alignment horizontal="center" vertical="center" wrapText="1"/>
    </xf>
    <xf numFmtId="0" fontId="6" fillId="4" borderId="58" xfId="0" applyFont="1" applyFill="1" applyBorder="1" applyAlignment="1">
      <alignment horizontal="center" vertical="center" wrapText="1"/>
    </xf>
    <xf numFmtId="0" fontId="6" fillId="4" borderId="59" xfId="0" applyFont="1" applyFill="1" applyBorder="1" applyAlignment="1">
      <alignment horizontal="center" vertical="center" wrapText="1"/>
    </xf>
    <xf numFmtId="0" fontId="6" fillId="4" borderId="60" xfId="0" applyFont="1" applyFill="1" applyBorder="1" applyAlignment="1">
      <alignment horizontal="center" vertical="center" wrapText="1"/>
    </xf>
    <xf numFmtId="0" fontId="26" fillId="26" borderId="10" xfId="0" applyFont="1" applyFill="1" applyBorder="1" applyAlignment="1">
      <alignment horizontal="center" vertical="center"/>
    </xf>
    <xf numFmtId="0" fontId="26" fillId="26" borderId="11" xfId="0" applyFont="1" applyFill="1" applyBorder="1" applyAlignment="1">
      <alignment horizontal="center" vertical="center"/>
    </xf>
    <xf numFmtId="0" fontId="26" fillId="13" borderId="11" xfId="0" applyFont="1" applyFill="1" applyBorder="1" applyAlignment="1">
      <alignment horizontal="center" vertical="center"/>
    </xf>
    <xf numFmtId="0" fontId="27" fillId="4" borderId="71" xfId="0" applyFont="1" applyFill="1" applyBorder="1" applyAlignment="1">
      <alignment horizontal="center" vertical="center" wrapText="1"/>
    </xf>
    <xf numFmtId="0" fontId="27" fillId="4" borderId="39" xfId="0" applyFont="1" applyFill="1" applyBorder="1" applyAlignment="1">
      <alignment horizontal="center" vertical="center" wrapText="1"/>
    </xf>
    <xf numFmtId="0" fontId="6" fillId="4" borderId="22"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23" xfId="0" applyFont="1" applyFill="1" applyBorder="1" applyAlignment="1">
      <alignment horizontal="center" vertical="center" wrapText="1"/>
    </xf>
    <xf numFmtId="0" fontId="6" fillId="0" borderId="34" xfId="0" applyFont="1" applyFill="1" applyBorder="1" applyAlignment="1">
      <alignment horizontal="center" vertical="center" wrapText="1"/>
    </xf>
    <xf numFmtId="0" fontId="6" fillId="0" borderId="55" xfId="0" applyFont="1" applyFill="1" applyBorder="1" applyAlignment="1">
      <alignment horizontal="center" vertical="center" wrapText="1"/>
    </xf>
    <xf numFmtId="0" fontId="27" fillId="34"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7" fillId="0" borderId="2" xfId="0" applyFont="1" applyFill="1" applyBorder="1" applyAlignment="1">
      <alignment horizontal="center" vertical="center"/>
    </xf>
    <xf numFmtId="0" fontId="25" fillId="0" borderId="54" xfId="0" applyFont="1" applyFill="1" applyBorder="1" applyAlignment="1">
      <alignment horizontal="left" vertical="center" wrapText="1"/>
    </xf>
    <xf numFmtId="0" fontId="21" fillId="35" borderId="14" xfId="0" applyFont="1" applyFill="1" applyBorder="1" applyAlignment="1">
      <alignment horizontal="center" vertical="center" wrapText="1"/>
    </xf>
    <xf numFmtId="0" fontId="6" fillId="11" borderId="11" xfId="0" applyFont="1" applyFill="1" applyBorder="1" applyAlignment="1">
      <alignment horizontal="center" vertical="center" wrapText="1"/>
    </xf>
    <xf numFmtId="0" fontId="6" fillId="11" borderId="12" xfId="0" applyFont="1" applyFill="1" applyBorder="1" applyAlignment="1">
      <alignment horizontal="center" vertical="center" wrapText="1"/>
    </xf>
    <xf numFmtId="0" fontId="25" fillId="0" borderId="66" xfId="1" applyFont="1" applyFill="1" applyBorder="1" applyAlignment="1">
      <alignment horizontal="center" vertical="center" wrapText="1"/>
    </xf>
    <xf numFmtId="0" fontId="25" fillId="0" borderId="24" xfId="1" applyFont="1" applyFill="1" applyBorder="1" applyAlignment="1">
      <alignment horizontal="center" vertical="center" wrapText="1"/>
    </xf>
    <xf numFmtId="0" fontId="25" fillId="0" borderId="54" xfId="1" applyFont="1" applyFill="1" applyBorder="1" applyAlignment="1">
      <alignment horizontal="center" vertical="center" wrapText="1"/>
    </xf>
    <xf numFmtId="0" fontId="25" fillId="0" borderId="6" xfId="1" applyFont="1" applyFill="1" applyBorder="1" applyAlignment="1">
      <alignment horizontal="center" vertical="center" wrapText="1"/>
    </xf>
    <xf numFmtId="0" fontId="21" fillId="0" borderId="56" xfId="0" applyFont="1" applyFill="1" applyBorder="1" applyAlignment="1">
      <alignment horizontal="center" vertical="center" wrapText="1"/>
    </xf>
    <xf numFmtId="0" fontId="21" fillId="0" borderId="37" xfId="0" applyFont="1" applyFill="1" applyBorder="1" applyAlignment="1">
      <alignment horizontal="center" vertical="center"/>
    </xf>
    <xf numFmtId="14" fontId="25" fillId="9" borderId="54" xfId="2" applyNumberFormat="1" applyFont="1" applyFill="1" applyBorder="1" applyAlignment="1" applyProtection="1">
      <alignment horizontal="center" vertical="center" wrapText="1"/>
      <protection hidden="1"/>
    </xf>
    <xf numFmtId="14" fontId="25" fillId="9" borderId="6" xfId="2" applyNumberFormat="1" applyFont="1" applyFill="1" applyBorder="1" applyAlignment="1" applyProtection="1">
      <alignment horizontal="center" vertical="center" wrapText="1"/>
      <protection hidden="1"/>
    </xf>
    <xf numFmtId="0" fontId="25" fillId="0" borderId="54" xfId="1" applyFont="1" applyFill="1" applyBorder="1" applyAlignment="1">
      <alignment horizontal="left" vertical="center" wrapText="1"/>
    </xf>
    <xf numFmtId="0" fontId="25" fillId="0" borderId="6" xfId="1" applyFont="1" applyFill="1" applyBorder="1" applyAlignment="1">
      <alignment horizontal="left" vertical="center" wrapText="1"/>
    </xf>
    <xf numFmtId="0" fontId="6" fillId="30" borderId="0" xfId="0" applyFont="1" applyFill="1" applyBorder="1" applyAlignment="1">
      <alignment horizontal="center" vertical="center" wrapText="1"/>
    </xf>
    <xf numFmtId="0" fontId="25" fillId="0" borderId="2" xfId="1" applyFont="1" applyFill="1" applyBorder="1" applyAlignment="1">
      <alignment horizontal="center" vertical="center" wrapText="1"/>
    </xf>
    <xf numFmtId="0" fontId="55" fillId="29" borderId="54" xfId="0" applyFont="1" applyFill="1" applyBorder="1" applyAlignment="1">
      <alignment horizontal="center" vertical="center"/>
    </xf>
    <xf numFmtId="0" fontId="55" fillId="29" borderId="5" xfId="0" applyFont="1" applyFill="1" applyBorder="1" applyAlignment="1">
      <alignment horizontal="center" vertical="center"/>
    </xf>
    <xf numFmtId="0" fontId="55" fillId="29" borderId="6" xfId="0" applyFont="1" applyFill="1" applyBorder="1" applyAlignment="1">
      <alignment horizontal="center" vertical="center"/>
    </xf>
    <xf numFmtId="0" fontId="0" fillId="10" borderId="47" xfId="0" applyFill="1" applyBorder="1" applyAlignment="1">
      <alignment vertical="center" wrapText="1"/>
    </xf>
    <xf numFmtId="0" fontId="0" fillId="10" borderId="48" xfId="0" applyFill="1" applyBorder="1" applyAlignment="1">
      <alignment vertical="center" wrapText="1"/>
    </xf>
    <xf numFmtId="0" fontId="0" fillId="4" borderId="46" xfId="0" applyFill="1" applyBorder="1" applyAlignment="1">
      <alignment vertical="center"/>
    </xf>
    <xf numFmtId="0" fontId="46" fillId="10" borderId="47" xfId="0" applyFont="1" applyFill="1" applyBorder="1" applyAlignment="1">
      <alignment horizontal="center" vertical="center"/>
    </xf>
    <xf numFmtId="0" fontId="46" fillId="10" borderId="48" xfId="0" applyFont="1" applyFill="1" applyBorder="1" applyAlignment="1">
      <alignment horizontal="center" vertical="center"/>
    </xf>
    <xf numFmtId="0" fontId="9" fillId="0" borderId="7" xfId="0" applyFont="1" applyBorder="1" applyAlignment="1">
      <alignment horizontal="center" vertical="center" wrapText="1"/>
    </xf>
    <xf numFmtId="0" fontId="9" fillId="0" borderId="16" xfId="0" applyFont="1" applyBorder="1" applyAlignment="1">
      <alignment horizontal="center" vertical="center" wrapText="1"/>
    </xf>
    <xf numFmtId="0" fontId="0" fillId="19" borderId="33" xfId="0" applyFill="1" applyBorder="1" applyAlignment="1">
      <alignment vertical="center" wrapText="1"/>
    </xf>
    <xf numFmtId="0" fontId="0" fillId="19" borderId="60" xfId="0" applyFill="1" applyBorder="1" applyAlignment="1">
      <alignment vertical="center" wrapText="1"/>
    </xf>
    <xf numFmtId="0" fontId="0" fillId="24" borderId="47" xfId="0" applyFill="1" applyBorder="1" applyAlignment="1">
      <alignment vertical="center" wrapText="1"/>
    </xf>
    <xf numFmtId="0" fontId="0" fillId="24" borderId="48" xfId="0" applyFill="1" applyBorder="1" applyAlignment="1">
      <alignment vertical="center" wrapText="1"/>
    </xf>
    <xf numFmtId="0" fontId="0" fillId="24" borderId="33" xfId="0" applyFill="1" applyBorder="1" applyAlignment="1">
      <alignment vertical="center" wrapText="1"/>
    </xf>
    <xf numFmtId="0" fontId="0" fillId="24" borderId="60" xfId="0" applyFill="1" applyBorder="1" applyAlignment="1">
      <alignment vertical="center" wrapText="1"/>
    </xf>
    <xf numFmtId="0" fontId="45" fillId="24" borderId="47" xfId="0" applyFont="1" applyFill="1" applyBorder="1" applyAlignment="1">
      <alignment horizontal="center" vertical="center"/>
    </xf>
    <xf numFmtId="0" fontId="45" fillId="24" borderId="48" xfId="0" applyFont="1" applyFill="1" applyBorder="1" applyAlignment="1">
      <alignment horizontal="center" vertical="center"/>
    </xf>
    <xf numFmtId="0" fontId="0" fillId="12" borderId="33" xfId="0" applyFill="1" applyBorder="1" applyAlignment="1">
      <alignment vertical="center" wrapText="1"/>
    </xf>
    <xf numFmtId="0" fontId="0" fillId="12" borderId="60" xfId="0" applyFill="1" applyBorder="1" applyAlignment="1">
      <alignment vertical="center" wrapText="1"/>
    </xf>
    <xf numFmtId="0" fontId="0" fillId="19" borderId="47" xfId="0" applyFill="1" applyBorder="1" applyAlignment="1">
      <alignment vertical="center" wrapText="1"/>
    </xf>
    <xf numFmtId="0" fontId="0" fillId="19" borderId="48" xfId="0" applyFill="1" applyBorder="1" applyAlignment="1">
      <alignment vertical="center" wrapText="1"/>
    </xf>
    <xf numFmtId="0" fontId="45" fillId="19" borderId="47" xfId="0" applyFont="1" applyFill="1" applyBorder="1" applyAlignment="1">
      <alignment horizontal="center" vertical="center"/>
    </xf>
    <xf numFmtId="0" fontId="45" fillId="19" borderId="48" xfId="0" applyFont="1" applyFill="1" applyBorder="1" applyAlignment="1">
      <alignment horizontal="center" vertical="center"/>
    </xf>
    <xf numFmtId="0" fontId="43" fillId="0" borderId="2" xfId="0" applyFont="1" applyBorder="1" applyAlignment="1">
      <alignment horizontal="center" vertical="center" wrapText="1"/>
    </xf>
    <xf numFmtId="0" fontId="3" fillId="24" borderId="47" xfId="0" applyFont="1" applyFill="1" applyBorder="1" applyAlignment="1">
      <alignment vertical="center" wrapText="1"/>
    </xf>
    <xf numFmtId="0" fontId="3" fillId="24" borderId="48" xfId="0" applyFont="1" applyFill="1" applyBorder="1" applyAlignment="1">
      <alignment vertical="center" wrapText="1"/>
    </xf>
    <xf numFmtId="0" fontId="3" fillId="10" borderId="47" xfId="0" applyFont="1" applyFill="1" applyBorder="1" applyAlignment="1">
      <alignment vertical="center" wrapText="1"/>
    </xf>
    <xf numFmtId="0" fontId="3" fillId="10" borderId="48" xfId="0" applyFont="1" applyFill="1" applyBorder="1" applyAlignment="1">
      <alignment vertical="center" wrapText="1"/>
    </xf>
    <xf numFmtId="0" fontId="45" fillId="12" borderId="47" xfId="0" applyFont="1" applyFill="1" applyBorder="1" applyAlignment="1">
      <alignment horizontal="center" vertical="center"/>
    </xf>
    <xf numFmtId="0" fontId="45" fillId="12" borderId="48" xfId="0" applyFont="1" applyFill="1" applyBorder="1" applyAlignment="1">
      <alignment horizontal="center" vertical="center"/>
    </xf>
    <xf numFmtId="0" fontId="0" fillId="12" borderId="47" xfId="0" applyFill="1" applyBorder="1" applyAlignment="1">
      <alignment vertical="center" wrapText="1"/>
    </xf>
    <xf numFmtId="0" fontId="0" fillId="12" borderId="48" xfId="0" applyFill="1" applyBorder="1" applyAlignment="1">
      <alignment vertical="center" wrapText="1"/>
    </xf>
    <xf numFmtId="0" fontId="45" fillId="0" borderId="38" xfId="0" applyFont="1" applyBorder="1" applyAlignment="1">
      <alignment horizontal="center" vertical="center" textRotation="90"/>
    </xf>
    <xf numFmtId="0" fontId="45" fillId="0" borderId="67" xfId="0" applyFont="1" applyBorder="1" applyAlignment="1">
      <alignment horizontal="center" vertical="center" textRotation="90"/>
    </xf>
    <xf numFmtId="0" fontId="45" fillId="0" borderId="81" xfId="0" applyFont="1" applyBorder="1" applyAlignment="1">
      <alignment horizontal="center" vertical="center" textRotation="90"/>
    </xf>
    <xf numFmtId="0" fontId="0" fillId="4" borderId="83" xfId="0" applyFill="1" applyBorder="1" applyAlignment="1">
      <alignment vertical="center"/>
    </xf>
    <xf numFmtId="0" fontId="0" fillId="4" borderId="1" xfId="0" applyFill="1" applyBorder="1" applyAlignment="1">
      <alignment vertical="center"/>
    </xf>
    <xf numFmtId="0" fontId="0" fillId="4" borderId="0" xfId="0" applyFill="1" applyAlignment="1">
      <alignment vertical="center"/>
    </xf>
    <xf numFmtId="0" fontId="45" fillId="4" borderId="0" xfId="0" applyFont="1" applyFill="1" applyAlignment="1">
      <alignment horizontal="center" vertical="center"/>
    </xf>
    <xf numFmtId="0" fontId="47" fillId="4" borderId="0" xfId="0" applyFont="1" applyFill="1" applyAlignment="1">
      <alignment horizontal="center" vertical="center"/>
    </xf>
    <xf numFmtId="0" fontId="32" fillId="0" borderId="3" xfId="0" applyFont="1" applyFill="1" applyBorder="1" applyAlignment="1">
      <alignment horizontal="center" vertical="center"/>
    </xf>
    <xf numFmtId="0" fontId="32" fillId="0" borderId="68" xfId="0" applyFont="1" applyFill="1" applyBorder="1" applyAlignment="1">
      <alignment horizontal="center" vertical="center"/>
    </xf>
    <xf numFmtId="0" fontId="32" fillId="0" borderId="4" xfId="0" applyFont="1" applyFill="1" applyBorder="1" applyAlignment="1">
      <alignment horizontal="center" vertical="center"/>
    </xf>
    <xf numFmtId="0" fontId="50" fillId="0" borderId="80" xfId="0" applyFont="1" applyBorder="1" applyAlignment="1">
      <alignment horizontal="center" vertical="center"/>
    </xf>
    <xf numFmtId="0" fontId="9" fillId="0" borderId="47" xfId="0" applyFont="1" applyBorder="1" applyAlignment="1">
      <alignment horizontal="center" vertical="center" wrapText="1"/>
    </xf>
    <xf numFmtId="0" fontId="9" fillId="0" borderId="46" xfId="0" applyFont="1" applyBorder="1" applyAlignment="1">
      <alignment horizontal="center" vertical="center" wrapText="1"/>
    </xf>
    <xf numFmtId="0" fontId="9" fillId="0" borderId="48"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0" xfId="0" applyFont="1" applyAlignment="1">
      <alignment horizontal="center" vertical="center" wrapText="1"/>
    </xf>
    <xf numFmtId="0" fontId="45" fillId="0" borderId="2" xfId="0" applyFont="1" applyBorder="1" applyAlignment="1">
      <alignment horizontal="center" vertical="center" wrapText="1"/>
    </xf>
    <xf numFmtId="0" fontId="16" fillId="0" borderId="2" xfId="0" applyFont="1" applyBorder="1" applyAlignment="1">
      <alignment horizontal="center" vertical="center" wrapText="1"/>
    </xf>
    <xf numFmtId="0" fontId="50" fillId="0" borderId="0" xfId="0" applyFont="1" applyAlignment="1">
      <alignment horizontal="center" vertical="center"/>
    </xf>
    <xf numFmtId="0" fontId="25" fillId="0" borderId="54" xfId="1" applyFont="1" applyBorder="1" applyAlignment="1">
      <alignment horizontal="left" vertical="center" wrapText="1"/>
    </xf>
    <xf numFmtId="0" fontId="25" fillId="0" borderId="54" xfId="1" applyFont="1" applyBorder="1" applyAlignment="1">
      <alignment horizontal="center" vertical="center" wrapText="1"/>
    </xf>
    <xf numFmtId="0" fontId="25" fillId="0" borderId="54" xfId="2" applyFont="1" applyBorder="1" applyAlignment="1" applyProtection="1">
      <alignment horizontal="center" vertical="center" wrapText="1"/>
      <protection hidden="1"/>
    </xf>
    <xf numFmtId="0" fontId="25" fillId="25" borderId="54" xfId="1" applyFont="1" applyFill="1" applyBorder="1" applyAlignment="1">
      <alignment horizontal="center" vertical="center" wrapText="1"/>
    </xf>
    <xf numFmtId="0" fontId="28" fillId="0" borderId="54" xfId="0" applyFont="1" applyBorder="1" applyAlignment="1">
      <alignment horizontal="center" vertical="center"/>
    </xf>
    <xf numFmtId="2" fontId="28" fillId="0" borderId="54" xfId="0" applyNumberFormat="1" applyFont="1" applyBorder="1" applyAlignment="1">
      <alignment horizontal="center" vertical="center" wrapText="1"/>
    </xf>
    <xf numFmtId="0" fontId="28" fillId="0" borderId="54" xfId="0" applyFont="1" applyBorder="1" applyAlignment="1">
      <alignment horizontal="center" vertical="center" wrapText="1"/>
    </xf>
    <xf numFmtId="0" fontId="27" fillId="11" borderId="14" xfId="0" applyFont="1" applyFill="1" applyBorder="1" applyAlignment="1">
      <alignment horizontal="center" vertical="center" wrapText="1"/>
    </xf>
    <xf numFmtId="0" fontId="27" fillId="11" borderId="55" xfId="0" applyFont="1" applyFill="1" applyBorder="1" applyAlignment="1">
      <alignment horizontal="center" vertical="center" wrapText="1"/>
    </xf>
    <xf numFmtId="0" fontId="25" fillId="0" borderId="54"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6" xfId="0" applyFont="1" applyBorder="1" applyAlignment="1">
      <alignment horizontal="center" vertical="center" wrapText="1"/>
    </xf>
    <xf numFmtId="0" fontId="27" fillId="0" borderId="54" xfId="0" applyFont="1" applyBorder="1" applyAlignment="1">
      <alignment horizontal="center" vertical="center"/>
    </xf>
    <xf numFmtId="0" fontId="27" fillId="0" borderId="5" xfId="0" applyFont="1" applyBorder="1" applyAlignment="1">
      <alignment horizontal="center" vertical="center"/>
    </xf>
    <xf numFmtId="0" fontId="27" fillId="0" borderId="6" xfId="0" applyFont="1" applyBorder="1" applyAlignment="1">
      <alignment horizontal="center" vertical="center"/>
    </xf>
    <xf numFmtId="0" fontId="20" fillId="0" borderId="2" xfId="0" applyFont="1" applyBorder="1" applyAlignment="1">
      <alignment horizontal="center" vertical="center"/>
    </xf>
    <xf numFmtId="0" fontId="25" fillId="0" borderId="2" xfId="0" applyFont="1" applyBorder="1" applyAlignment="1">
      <alignment horizontal="left" vertical="center" wrapText="1"/>
    </xf>
    <xf numFmtId="1" fontId="28" fillId="0" borderId="2" xfId="0" applyNumberFormat="1" applyFont="1" applyBorder="1" applyAlignment="1">
      <alignment horizontal="center" vertical="center" wrapText="1"/>
    </xf>
    <xf numFmtId="0" fontId="21" fillId="0" borderId="5" xfId="0" applyFont="1" applyBorder="1" applyAlignment="1">
      <alignment horizontal="center" vertical="center" wrapText="1"/>
    </xf>
    <xf numFmtId="0" fontId="22" fillId="0" borderId="2" xfId="0" applyFont="1" applyBorder="1" applyAlignment="1">
      <alignment horizontal="center" vertical="center"/>
    </xf>
    <xf numFmtId="0" fontId="22" fillId="0" borderId="54" xfId="0" applyFont="1" applyBorder="1" applyAlignment="1">
      <alignment horizontal="center" vertical="center"/>
    </xf>
    <xf numFmtId="0" fontId="25" fillId="0" borderId="5" xfId="2" applyFont="1" applyBorder="1" applyAlignment="1" applyProtection="1">
      <alignment horizontal="center" vertical="center" wrapText="1"/>
      <protection hidden="1"/>
    </xf>
    <xf numFmtId="0" fontId="25" fillId="0" borderId="54" xfId="0" applyFont="1" applyBorder="1" applyAlignment="1">
      <alignment horizontal="left" vertical="center" wrapText="1"/>
    </xf>
    <xf numFmtId="0" fontId="28" fillId="0" borderId="6" xfId="0" applyFont="1" applyBorder="1" applyAlignment="1">
      <alignment horizontal="center" vertical="center" wrapText="1"/>
    </xf>
    <xf numFmtId="0" fontId="25" fillId="0" borderId="6" xfId="1" applyFont="1" applyBorder="1" applyAlignment="1">
      <alignment horizontal="center" vertical="center" wrapText="1"/>
    </xf>
    <xf numFmtId="0" fontId="21" fillId="0" borderId="37" xfId="0" applyFont="1" applyBorder="1" applyAlignment="1">
      <alignment horizontal="center" vertical="center"/>
    </xf>
    <xf numFmtId="0" fontId="25" fillId="0" borderId="6" xfId="2" applyFont="1" applyBorder="1" applyAlignment="1" applyProtection="1">
      <alignment horizontal="center" vertical="center" wrapText="1"/>
      <protection hidden="1"/>
    </xf>
    <xf numFmtId="0" fontId="25" fillId="0" borderId="11" xfId="2" applyFont="1" applyBorder="1" applyAlignment="1" applyProtection="1">
      <alignment horizontal="center" vertical="center" wrapText="1"/>
      <protection hidden="1"/>
    </xf>
    <xf numFmtId="2" fontId="28" fillId="0" borderId="11" xfId="0" applyNumberFormat="1" applyFont="1" applyBorder="1" applyAlignment="1">
      <alignment horizontal="center" vertical="center" wrapText="1"/>
    </xf>
    <xf numFmtId="2" fontId="28" fillId="0" borderId="6" xfId="0" applyNumberFormat="1" applyFont="1" applyBorder="1" applyAlignment="1">
      <alignment horizontal="center" vertical="center" wrapText="1"/>
    </xf>
    <xf numFmtId="0" fontId="6" fillId="0" borderId="5"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62" xfId="0" applyFont="1" applyBorder="1" applyAlignment="1">
      <alignment horizontal="center" vertical="center" wrapText="1"/>
    </xf>
    <xf numFmtId="9" fontId="4" fillId="4" borderId="56" xfId="1" applyNumberFormat="1" applyFont="1" applyFill="1" applyBorder="1" applyAlignment="1">
      <alignment horizontal="center" vertical="center" wrapText="1"/>
    </xf>
    <xf numFmtId="0" fontId="4" fillId="4" borderId="45" xfId="1" applyFont="1" applyFill="1" applyBorder="1" applyAlignment="1">
      <alignment horizontal="center" vertical="center" wrapText="1"/>
    </xf>
    <xf numFmtId="14" fontId="1" fillId="0" borderId="55" xfId="2" applyNumberFormat="1" applyFont="1" applyBorder="1" applyAlignment="1" applyProtection="1">
      <alignment horizontal="center" vertical="center" wrapText="1"/>
      <protection hidden="1"/>
    </xf>
    <xf numFmtId="14" fontId="1" fillId="0" borderId="43" xfId="2" applyNumberFormat="1" applyFont="1" applyBorder="1" applyAlignment="1" applyProtection="1">
      <alignment horizontal="center" vertical="center" wrapText="1"/>
      <protection hidden="1"/>
    </xf>
    <xf numFmtId="14" fontId="1" fillId="0" borderId="54" xfId="2" applyNumberFormat="1" applyFont="1" applyBorder="1" applyAlignment="1" applyProtection="1">
      <alignment horizontal="center" vertical="center" wrapText="1"/>
      <protection hidden="1"/>
    </xf>
    <xf numFmtId="14" fontId="1" fillId="0" borderId="42" xfId="2" applyNumberFormat="1" applyFont="1" applyBorder="1" applyAlignment="1" applyProtection="1">
      <alignment horizontal="center" vertical="center" wrapText="1"/>
      <protection hidden="1"/>
    </xf>
    <xf numFmtId="0" fontId="5" fillId="0" borderId="54" xfId="0" applyFont="1" applyBorder="1" applyAlignment="1">
      <alignment horizontal="center" vertical="center" wrapText="1"/>
    </xf>
    <xf numFmtId="0" fontId="5" fillId="0" borderId="42" xfId="0" applyFont="1" applyBorder="1" applyAlignment="1">
      <alignment horizontal="center" vertical="center" wrapText="1"/>
    </xf>
    <xf numFmtId="0" fontId="4" fillId="0" borderId="66" xfId="1" applyFont="1" applyBorder="1" applyAlignment="1">
      <alignment horizontal="center" vertical="center" wrapText="1"/>
    </xf>
    <xf numFmtId="0" fontId="4" fillId="0" borderId="65" xfId="1" applyFont="1" applyBorder="1" applyAlignment="1">
      <alignment horizontal="center" vertical="center" wrapText="1"/>
    </xf>
    <xf numFmtId="14" fontId="1" fillId="4" borderId="49" xfId="2" applyNumberFormat="1" applyFont="1" applyFill="1" applyBorder="1" applyAlignment="1" applyProtection="1">
      <alignment horizontal="center" vertical="center" wrapText="1"/>
      <protection hidden="1"/>
    </xf>
    <xf numFmtId="14" fontId="1" fillId="4" borderId="60" xfId="2" applyNumberFormat="1" applyFont="1" applyFill="1" applyBorder="1" applyAlignment="1" applyProtection="1">
      <alignment horizontal="center" vertical="center" wrapText="1"/>
      <protection hidden="1"/>
    </xf>
    <xf numFmtId="14" fontId="1" fillId="4" borderId="55" xfId="2" applyNumberFormat="1" applyFont="1" applyFill="1" applyBorder="1" applyAlignment="1" applyProtection="1">
      <alignment horizontal="center" vertical="center" wrapText="1"/>
      <protection hidden="1"/>
    </xf>
    <xf numFmtId="14" fontId="1" fillId="4" borderId="43" xfId="2" applyNumberFormat="1" applyFont="1" applyFill="1" applyBorder="1" applyAlignment="1" applyProtection="1">
      <alignment horizontal="center" vertical="center" wrapText="1"/>
      <protection hidden="1"/>
    </xf>
    <xf numFmtId="0" fontId="5" fillId="4" borderId="54" xfId="0" applyFont="1" applyFill="1" applyBorder="1" applyAlignment="1">
      <alignment horizontal="center" vertical="center" wrapText="1"/>
    </xf>
    <xf numFmtId="0" fontId="5" fillId="4" borderId="42" xfId="0" applyFont="1" applyFill="1" applyBorder="1" applyAlignment="1">
      <alignment horizontal="center" vertical="center" wrapText="1"/>
    </xf>
    <xf numFmtId="0" fontId="4" fillId="4" borderId="54" xfId="1" applyFont="1" applyFill="1" applyBorder="1" applyAlignment="1">
      <alignment horizontal="center" vertical="center" wrapText="1"/>
    </xf>
    <xf numFmtId="0" fontId="4" fillId="4" borderId="42" xfId="1" applyFont="1" applyFill="1" applyBorder="1" applyAlignment="1">
      <alignment horizontal="center" vertical="center" wrapText="1"/>
    </xf>
    <xf numFmtId="9" fontId="4" fillId="4" borderId="45" xfId="1" applyNumberFormat="1" applyFont="1" applyFill="1" applyBorder="1" applyAlignment="1">
      <alignment horizontal="center" vertical="center" wrapText="1"/>
    </xf>
    <xf numFmtId="0" fontId="4" fillId="4" borderId="31" xfId="1" applyFont="1" applyFill="1" applyBorder="1" applyAlignment="1">
      <alignment horizontal="center" vertical="center" wrapText="1"/>
    </xf>
    <xf numFmtId="0" fontId="4" fillId="4" borderId="56" xfId="1"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20" xfId="0" applyFont="1" applyBorder="1" applyAlignment="1">
      <alignment horizontal="center" vertical="center" wrapText="1"/>
    </xf>
    <xf numFmtId="0" fontId="4" fillId="4" borderId="2" xfId="1" applyFont="1" applyFill="1" applyBorder="1" applyAlignment="1">
      <alignment horizontal="center" vertical="center" wrapText="1"/>
    </xf>
    <xf numFmtId="0" fontId="4" fillId="4" borderId="20" xfId="1" applyFont="1" applyFill="1" applyBorder="1" applyAlignment="1">
      <alignment horizontal="center" vertical="center" wrapText="1"/>
    </xf>
    <xf numFmtId="14" fontId="1" fillId="0" borderId="2" xfId="2" applyNumberFormat="1" applyFont="1" applyBorder="1" applyAlignment="1" applyProtection="1">
      <alignment horizontal="center" vertical="center" wrapText="1"/>
      <protection hidden="1"/>
    </xf>
    <xf numFmtId="14" fontId="1" fillId="0" borderId="20" xfId="2" applyNumberFormat="1" applyFont="1" applyBorder="1" applyAlignment="1" applyProtection="1">
      <alignment horizontal="center" vertical="center" wrapText="1"/>
      <protection hidden="1"/>
    </xf>
    <xf numFmtId="0" fontId="6" fillId="4" borderId="55" xfId="0" applyFont="1" applyFill="1" applyBorder="1" applyAlignment="1">
      <alignment horizontal="center" vertical="center" wrapText="1"/>
    </xf>
    <xf numFmtId="0" fontId="6" fillId="4" borderId="66"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70"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71" xfId="0" applyFont="1" applyFill="1" applyBorder="1" applyAlignment="1">
      <alignment horizontal="center" vertical="center" wrapText="1"/>
    </xf>
    <xf numFmtId="0" fontId="6" fillId="4" borderId="36" xfId="0" applyFont="1" applyFill="1" applyBorder="1" applyAlignment="1">
      <alignment horizontal="center" vertical="center" wrapText="1"/>
    </xf>
    <xf numFmtId="0" fontId="6" fillId="4" borderId="54" xfId="0" applyFont="1" applyFill="1" applyBorder="1" applyAlignment="1">
      <alignment horizontal="center" vertical="center"/>
    </xf>
    <xf numFmtId="0" fontId="6" fillId="7" borderId="54" xfId="0" applyFont="1" applyFill="1" applyBorder="1" applyAlignment="1">
      <alignment horizontal="center" vertical="center"/>
    </xf>
    <xf numFmtId="0" fontId="6" fillId="4" borderId="56"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54" xfId="0" applyFont="1" applyFill="1" applyBorder="1" applyAlignment="1">
      <alignment horizontal="center" vertical="center" wrapText="1"/>
    </xf>
    <xf numFmtId="0" fontId="16" fillId="4" borderId="20" xfId="0" applyFont="1" applyFill="1" applyBorder="1" applyAlignment="1">
      <alignment horizontal="center" vertical="center" wrapText="1"/>
    </xf>
    <xf numFmtId="0" fontId="17" fillId="0" borderId="54" xfId="2" applyFont="1" applyBorder="1" applyAlignment="1" applyProtection="1">
      <alignment horizontal="center" vertical="center" wrapText="1"/>
      <protection hidden="1"/>
    </xf>
    <xf numFmtId="0" fontId="7" fillId="13" borderId="10" xfId="0" applyFont="1" applyFill="1" applyBorder="1" applyAlignment="1">
      <alignment horizontal="center" vertical="center" wrapText="1"/>
    </xf>
    <xf numFmtId="0" fontId="7" fillId="13" borderId="14" xfId="0" applyFont="1" applyFill="1" applyBorder="1" applyAlignment="1">
      <alignment horizontal="center" vertical="center" wrapText="1"/>
    </xf>
    <xf numFmtId="0" fontId="7" fillId="13" borderId="55" xfId="0" applyFont="1" applyFill="1" applyBorder="1" applyAlignment="1">
      <alignment horizontal="center" vertical="center" wrapText="1"/>
    </xf>
    <xf numFmtId="0" fontId="7" fillId="13" borderId="19" xfId="0" applyFont="1" applyFill="1" applyBorder="1" applyAlignment="1">
      <alignment horizontal="center" vertical="center" wrapText="1"/>
    </xf>
    <xf numFmtId="0" fontId="5" fillId="14" borderId="9" xfId="0" applyFont="1" applyFill="1" applyBorder="1" applyAlignment="1">
      <alignment horizontal="center" vertical="center" wrapText="1"/>
    </xf>
    <xf numFmtId="0" fontId="5" fillId="14" borderId="3" xfId="0" applyFont="1" applyFill="1" applyBorder="1" applyAlignment="1">
      <alignment horizontal="center" vertical="center" wrapText="1"/>
    </xf>
    <xf numFmtId="0" fontId="5" fillId="14" borderId="66" xfId="0" applyFont="1" applyFill="1" applyBorder="1" applyAlignment="1">
      <alignment horizontal="center" vertical="center" wrapText="1"/>
    </xf>
    <xf numFmtId="0" fontId="5" fillId="14" borderId="18" xfId="0" applyFont="1" applyFill="1" applyBorder="1" applyAlignment="1">
      <alignment horizontal="center" vertical="center" wrapText="1"/>
    </xf>
    <xf numFmtId="0" fontId="7" fillId="4" borderId="11"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54" xfId="0" applyFont="1" applyFill="1" applyBorder="1" applyAlignment="1">
      <alignment horizontal="center" vertical="center"/>
    </xf>
    <xf numFmtId="0" fontId="7" fillId="4" borderId="20" xfId="0" applyFont="1" applyFill="1" applyBorder="1" applyAlignment="1">
      <alignment horizontal="center" vertical="center"/>
    </xf>
    <xf numFmtId="0" fontId="1" fillId="4" borderId="11" xfId="0" applyFont="1" applyFill="1" applyBorder="1" applyAlignment="1">
      <alignment horizontal="center" vertical="center" wrapText="1"/>
    </xf>
    <xf numFmtId="0" fontId="18" fillId="4" borderId="2" xfId="0" applyFont="1" applyFill="1" applyBorder="1" applyAlignment="1">
      <alignment horizontal="center" vertical="center" wrapText="1"/>
    </xf>
    <xf numFmtId="0" fontId="18" fillId="4" borderId="54" xfId="0" applyFont="1" applyFill="1" applyBorder="1" applyAlignment="1">
      <alignment horizontal="center" vertical="center" wrapText="1"/>
    </xf>
    <xf numFmtId="0" fontId="18" fillId="4" borderId="2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54"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1" fillId="0" borderId="12" xfId="0" applyFont="1" applyBorder="1" applyAlignment="1">
      <alignment horizontal="center" vertical="center" wrapText="1"/>
    </xf>
    <xf numFmtId="0" fontId="11" fillId="0" borderId="15" xfId="0" applyFont="1" applyBorder="1" applyAlignment="1">
      <alignment horizontal="center" vertical="center"/>
    </xf>
    <xf numFmtId="0" fontId="11" fillId="0" borderId="56" xfId="0" applyFont="1" applyBorder="1" applyAlignment="1">
      <alignment horizontal="center" vertical="center"/>
    </xf>
    <xf numFmtId="0" fontId="11" fillId="0" borderId="21" xfId="0" applyFont="1" applyBorder="1" applyAlignment="1">
      <alignment horizontal="center" vertical="center"/>
    </xf>
    <xf numFmtId="0" fontId="4" fillId="0" borderId="10" xfId="2" applyFont="1" applyBorder="1" applyAlignment="1" applyProtection="1">
      <alignment horizontal="center" vertical="center" wrapText="1"/>
      <protection hidden="1"/>
    </xf>
    <xf numFmtId="0" fontId="4" fillId="0" borderId="14" xfId="2" applyFont="1" applyBorder="1" applyAlignment="1" applyProtection="1">
      <alignment horizontal="center" vertical="center" wrapText="1"/>
      <protection hidden="1"/>
    </xf>
    <xf numFmtId="0" fontId="4" fillId="0" borderId="55" xfId="2" applyFont="1" applyBorder="1" applyAlignment="1" applyProtection="1">
      <alignment horizontal="center" vertical="center" wrapText="1"/>
      <protection hidden="1"/>
    </xf>
    <xf numFmtId="0" fontId="4" fillId="0" borderId="19" xfId="2" applyFont="1" applyBorder="1" applyAlignment="1" applyProtection="1">
      <alignment horizontal="center" vertical="center" wrapText="1"/>
      <protection hidden="1"/>
    </xf>
    <xf numFmtId="0" fontId="8" fillId="0" borderId="11" xfId="2" applyFont="1" applyBorder="1" applyAlignment="1" applyProtection="1">
      <alignment horizontal="center" vertical="center" wrapText="1"/>
      <protection hidden="1"/>
    </xf>
    <xf numFmtId="0" fontId="8" fillId="0" borderId="2" xfId="2" applyFont="1" applyBorder="1" applyAlignment="1" applyProtection="1">
      <alignment horizontal="center" vertical="center" wrapText="1"/>
      <protection hidden="1"/>
    </xf>
    <xf numFmtId="0" fontId="8" fillId="0" borderId="54" xfId="2" applyFont="1" applyBorder="1" applyAlignment="1" applyProtection="1">
      <alignment horizontal="center" vertical="center" wrapText="1"/>
      <protection hidden="1"/>
    </xf>
    <xf numFmtId="0" fontId="8" fillId="0" borderId="20" xfId="2" applyFont="1" applyBorder="1" applyAlignment="1" applyProtection="1">
      <alignment horizontal="center" vertical="center" wrapText="1"/>
      <protection hidden="1"/>
    </xf>
    <xf numFmtId="0" fontId="1" fillId="0" borderId="1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54" xfId="0" applyFont="1" applyBorder="1" applyAlignment="1">
      <alignment horizontal="center" vertical="center" wrapText="1"/>
    </xf>
    <xf numFmtId="0" fontId="1" fillId="0" borderId="20" xfId="0" applyFont="1" applyBorder="1" applyAlignment="1">
      <alignment horizontal="center" vertical="center" wrapText="1"/>
    </xf>
    <xf numFmtId="0" fontId="6" fillId="4" borderId="35" xfId="0" applyFont="1" applyFill="1" applyBorder="1" applyAlignment="1">
      <alignment horizontal="center" vertical="center" wrapText="1"/>
    </xf>
    <xf numFmtId="0" fontId="6" fillId="4" borderId="32" xfId="0" applyFont="1" applyFill="1" applyBorder="1" applyAlignment="1">
      <alignment horizontal="center" vertical="center" wrapText="1"/>
    </xf>
    <xf numFmtId="0" fontId="0" fillId="0" borderId="11" xfId="0" applyBorder="1" applyAlignment="1">
      <alignment horizontal="center" vertical="center"/>
    </xf>
    <xf numFmtId="0" fontId="0" fillId="0" borderId="2" xfId="0" applyBorder="1" applyAlignment="1">
      <alignment horizontal="center" vertical="center"/>
    </xf>
    <xf numFmtId="0" fontId="0" fillId="0" borderId="20" xfId="0" applyBorder="1" applyAlignment="1">
      <alignment horizontal="center" vertical="center"/>
    </xf>
    <xf numFmtId="0" fontId="4" fillId="3" borderId="69" xfId="1" applyFont="1" applyFill="1" applyBorder="1" applyAlignment="1">
      <alignment horizontal="center" vertical="center" wrapText="1"/>
    </xf>
    <xf numFmtId="0" fontId="4" fillId="3" borderId="35" xfId="1" applyFont="1" applyFill="1" applyBorder="1" applyAlignment="1">
      <alignment horizontal="center" vertical="center" wrapText="1"/>
    </xf>
    <xf numFmtId="0" fontId="4" fillId="3" borderId="65" xfId="1" applyFont="1" applyFill="1" applyBorder="1" applyAlignment="1">
      <alignment horizontal="center" vertical="center" wrapText="1"/>
    </xf>
    <xf numFmtId="0" fontId="16" fillId="4" borderId="32" xfId="0" applyFont="1" applyFill="1" applyBorder="1" applyAlignment="1">
      <alignment horizontal="center" vertical="center" wrapText="1"/>
    </xf>
    <xf numFmtId="0" fontId="16" fillId="4" borderId="22" xfId="0" applyFont="1" applyFill="1" applyBorder="1" applyAlignment="1">
      <alignment horizontal="center" vertical="center" wrapText="1"/>
    </xf>
    <xf numFmtId="0" fontId="16" fillId="4" borderId="43" xfId="0" applyFont="1" applyFill="1" applyBorder="1" applyAlignment="1">
      <alignment horizontal="center" vertical="center" wrapText="1"/>
    </xf>
    <xf numFmtId="0" fontId="4" fillId="0" borderId="39" xfId="1" applyFont="1" applyBorder="1" applyAlignment="1">
      <alignment horizontal="center" vertical="center" wrapText="1"/>
    </xf>
    <xf numFmtId="0" fontId="4" fillId="0" borderId="68" xfId="1" applyFont="1" applyBorder="1" applyAlignment="1">
      <alignment horizontal="center" vertical="center" wrapText="1"/>
    </xf>
    <xf numFmtId="0" fontId="4" fillId="0" borderId="77" xfId="1" applyFont="1" applyBorder="1" applyAlignment="1">
      <alignment horizontal="center" vertical="center" wrapText="1"/>
    </xf>
    <xf numFmtId="0" fontId="4" fillId="0" borderId="80" xfId="1" applyFont="1" applyBorder="1" applyAlignment="1">
      <alignment horizontal="center" vertical="center" wrapText="1"/>
    </xf>
    <xf numFmtId="0" fontId="8" fillId="0" borderId="38" xfId="1" applyFont="1" applyBorder="1" applyAlignment="1">
      <alignment horizontal="center" vertical="center" wrapText="1"/>
    </xf>
    <xf numFmtId="0" fontId="8" fillId="0" borderId="67" xfId="1" applyFont="1" applyBorder="1" applyAlignment="1">
      <alignment horizontal="center" vertical="center" wrapText="1"/>
    </xf>
    <xf numFmtId="0" fontId="8" fillId="0" borderId="78" xfId="1" applyFont="1" applyBorder="1" applyAlignment="1">
      <alignment horizontal="center" vertical="center" wrapText="1"/>
    </xf>
    <xf numFmtId="0" fontId="8" fillId="0" borderId="81" xfId="1" applyFont="1" applyBorder="1" applyAlignment="1">
      <alignment horizontal="center" vertical="center" wrapText="1"/>
    </xf>
    <xf numFmtId="0" fontId="5" fillId="15" borderId="11" xfId="0" applyFont="1" applyFill="1" applyBorder="1" applyAlignment="1">
      <alignment horizontal="center" vertical="center" wrapText="1"/>
    </xf>
    <xf numFmtId="0" fontId="5" fillId="15" borderId="2" xfId="0" applyFont="1" applyFill="1" applyBorder="1" applyAlignment="1">
      <alignment horizontal="center" vertical="center" wrapText="1"/>
    </xf>
    <xf numFmtId="0" fontId="5" fillId="15" borderId="20"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8" fillId="0" borderId="10" xfId="2" applyFont="1" applyBorder="1" applyAlignment="1" applyProtection="1">
      <alignment horizontal="center" vertical="center" wrapText="1"/>
      <protection hidden="1"/>
    </xf>
    <xf numFmtId="0" fontId="8" fillId="0" borderId="14" xfId="2" applyFont="1" applyBorder="1" applyAlignment="1" applyProtection="1">
      <alignment horizontal="center" vertical="center" wrapText="1"/>
      <protection hidden="1"/>
    </xf>
    <xf numFmtId="0" fontId="8" fillId="0" borderId="19" xfId="2" applyFont="1" applyBorder="1" applyAlignment="1" applyProtection="1">
      <alignment horizontal="center" vertical="center" wrapText="1"/>
      <protection hidden="1"/>
    </xf>
    <xf numFmtId="0" fontId="8" fillId="0" borderId="9" xfId="2" applyFont="1" applyBorder="1" applyAlignment="1" applyProtection="1">
      <alignment horizontal="center" vertical="center" wrapText="1"/>
      <protection hidden="1"/>
    </xf>
    <xf numFmtId="0" fontId="8" fillId="0" borderId="3" xfId="2" applyFont="1" applyBorder="1" applyAlignment="1" applyProtection="1">
      <alignment horizontal="center" vertical="center" wrapText="1"/>
      <protection hidden="1"/>
    </xf>
    <xf numFmtId="0" fontId="8" fillId="0" borderId="66" xfId="2" applyFont="1" applyBorder="1" applyAlignment="1" applyProtection="1">
      <alignment horizontal="center" vertical="center" wrapText="1"/>
      <protection hidden="1"/>
    </xf>
    <xf numFmtId="0" fontId="8" fillId="0" borderId="18" xfId="2" applyFont="1" applyBorder="1" applyAlignment="1" applyProtection="1">
      <alignment horizontal="center" vertical="center" wrapText="1"/>
      <protection hidden="1"/>
    </xf>
    <xf numFmtId="0" fontId="4" fillId="3" borderId="7" xfId="1" applyFont="1" applyFill="1" applyBorder="1" applyAlignment="1">
      <alignment horizontal="center" vertical="center" wrapText="1"/>
    </xf>
    <xf numFmtId="0" fontId="4" fillId="3" borderId="13" xfId="1" applyFont="1" applyFill="1" applyBorder="1" applyAlignment="1">
      <alignment horizontal="center" vertical="center" wrapText="1"/>
    </xf>
    <xf numFmtId="0" fontId="4" fillId="3" borderId="71" xfId="1" applyFont="1" applyFill="1" applyBorder="1" applyAlignment="1">
      <alignment horizontal="center" vertical="center" wrapText="1"/>
    </xf>
    <xf numFmtId="0" fontId="4" fillId="3" borderId="16" xfId="1" applyFont="1" applyFill="1" applyBorder="1" applyAlignment="1">
      <alignment horizontal="center" vertical="center" wrapText="1"/>
    </xf>
    <xf numFmtId="0" fontId="1" fillId="0" borderId="11" xfId="0" applyFont="1" applyBorder="1" applyAlignment="1">
      <alignment horizontal="center" vertical="center"/>
    </xf>
    <xf numFmtId="0" fontId="1" fillId="0" borderId="2" xfId="0" applyFont="1" applyBorder="1" applyAlignment="1">
      <alignment horizontal="center" vertical="center"/>
    </xf>
    <xf numFmtId="0" fontId="1" fillId="0" borderId="54" xfId="0" applyFont="1" applyBorder="1" applyAlignment="1">
      <alignment horizontal="center" vertical="center"/>
    </xf>
    <xf numFmtId="0" fontId="1" fillId="0" borderId="20" xfId="0" applyFont="1" applyBorder="1" applyAlignment="1">
      <alignment horizontal="center" vertical="center"/>
    </xf>
    <xf numFmtId="0" fontId="11" fillId="0" borderId="11" xfId="0" applyFont="1" applyBorder="1" applyAlignment="1">
      <alignment horizontal="center" vertical="center"/>
    </xf>
    <xf numFmtId="0" fontId="11" fillId="0" borderId="2" xfId="0" applyFont="1" applyBorder="1" applyAlignment="1">
      <alignment horizontal="center" vertical="center"/>
    </xf>
    <xf numFmtId="0" fontId="11" fillId="0" borderId="54" xfId="0" applyFont="1" applyBorder="1" applyAlignment="1">
      <alignment horizontal="center" vertical="center"/>
    </xf>
    <xf numFmtId="0" fontId="11" fillId="0" borderId="20" xfId="0" applyFont="1" applyBorder="1" applyAlignment="1">
      <alignment horizontal="center" vertical="center"/>
    </xf>
    <xf numFmtId="0" fontId="4" fillId="3" borderId="9" xfId="1" applyFont="1" applyFill="1" applyBorder="1" applyAlignment="1">
      <alignment horizontal="center" vertical="center" wrapText="1"/>
    </xf>
    <xf numFmtId="0" fontId="4" fillId="3" borderId="3" xfId="1" applyFont="1" applyFill="1" applyBorder="1" applyAlignment="1">
      <alignment horizontal="center" vertical="center" wrapText="1"/>
    </xf>
    <xf numFmtId="0" fontId="4" fillId="3" borderId="66" xfId="1" applyFont="1" applyFill="1" applyBorder="1" applyAlignment="1">
      <alignment horizontal="center" vertical="center" wrapText="1"/>
    </xf>
    <xf numFmtId="0" fontId="4" fillId="3" borderId="18" xfId="1" applyFont="1" applyFill="1" applyBorder="1" applyAlignment="1">
      <alignment horizontal="center" vertical="center" wrapText="1"/>
    </xf>
    <xf numFmtId="0" fontId="16" fillId="4" borderId="10"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55" xfId="0" applyFont="1" applyFill="1" applyBorder="1" applyAlignment="1">
      <alignment horizontal="center" vertical="center" wrapText="1"/>
    </xf>
    <xf numFmtId="0" fontId="16" fillId="4" borderId="19" xfId="0" applyFont="1" applyFill="1" applyBorder="1" applyAlignment="1">
      <alignment horizontal="center" vertical="center" wrapText="1"/>
    </xf>
    <xf numFmtId="0" fontId="4" fillId="4" borderId="66" xfId="1" applyFont="1" applyFill="1" applyBorder="1" applyAlignment="1">
      <alignment horizontal="center" vertical="center" wrapText="1"/>
    </xf>
    <xf numFmtId="0" fontId="4" fillId="4" borderId="65" xfId="1"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55"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7" fillId="4" borderId="31"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42" xfId="0" applyFont="1" applyFill="1" applyBorder="1" applyAlignment="1">
      <alignment horizontal="center" vertical="center" wrapText="1"/>
    </xf>
    <xf numFmtId="0" fontId="5" fillId="4" borderId="31"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11" fillId="0" borderId="15" xfId="0" applyFont="1" applyBorder="1" applyAlignment="1">
      <alignment horizontal="center" vertical="center" wrapText="1"/>
    </xf>
    <xf numFmtId="0" fontId="11" fillId="0" borderId="56" xfId="0" applyFont="1" applyBorder="1" applyAlignment="1">
      <alignment horizontal="center" vertical="center" wrapText="1"/>
    </xf>
    <xf numFmtId="0" fontId="11" fillId="0" borderId="21" xfId="0" applyFont="1" applyBorder="1" applyAlignment="1">
      <alignment horizontal="center" vertical="center" wrapText="1"/>
    </xf>
    <xf numFmtId="0" fontId="5" fillId="4" borderId="32" xfId="0" applyFont="1" applyFill="1" applyBorder="1" applyAlignment="1">
      <alignment horizontal="center" vertical="center" wrapText="1"/>
    </xf>
    <xf numFmtId="0" fontId="5" fillId="4" borderId="22" xfId="0" applyFont="1" applyFill="1" applyBorder="1" applyAlignment="1">
      <alignment horizontal="center" vertical="center" wrapText="1"/>
    </xf>
    <xf numFmtId="0" fontId="5" fillId="4" borderId="43" xfId="0" applyFont="1" applyFill="1" applyBorder="1" applyAlignment="1">
      <alignment horizontal="center" vertical="center" wrapText="1"/>
    </xf>
    <xf numFmtId="0" fontId="4" fillId="3" borderId="47" xfId="1" applyFont="1" applyFill="1" applyBorder="1" applyAlignment="1">
      <alignment horizontal="center" vertical="center" wrapText="1"/>
    </xf>
    <xf numFmtId="0" fontId="4" fillId="3" borderId="46" xfId="1" applyFont="1" applyFill="1" applyBorder="1" applyAlignment="1">
      <alignment horizontal="center" vertical="center" wrapText="1"/>
    </xf>
    <xf numFmtId="0" fontId="4" fillId="3" borderId="48" xfId="1" applyFont="1" applyFill="1" applyBorder="1" applyAlignment="1">
      <alignment horizontal="center" vertical="center" wrapText="1"/>
    </xf>
    <xf numFmtId="0" fontId="8" fillId="0" borderId="33" xfId="1" applyFont="1" applyBorder="1" applyAlignment="1">
      <alignment horizontal="center" vertical="center" wrapText="1"/>
    </xf>
    <xf numFmtId="0" fontId="8" fillId="0" borderId="52" xfId="1" applyFont="1" applyBorder="1" applyAlignment="1">
      <alignment horizontal="center" vertical="center" wrapText="1"/>
    </xf>
    <xf numFmtId="0" fontId="8" fillId="0" borderId="60" xfId="1" applyFont="1" applyBorder="1" applyAlignment="1">
      <alignment horizontal="center" vertical="center" wrapText="1"/>
    </xf>
    <xf numFmtId="0" fontId="8" fillId="0" borderId="69" xfId="2" applyFont="1" applyBorder="1" applyAlignment="1" applyProtection="1">
      <alignment horizontal="center" vertical="center" wrapText="1"/>
      <protection hidden="1"/>
    </xf>
    <xf numFmtId="0" fontId="8" fillId="0" borderId="35" xfId="2" applyFont="1" applyBorder="1" applyAlignment="1" applyProtection="1">
      <alignment horizontal="center" vertical="center" wrapText="1"/>
      <protection hidden="1"/>
    </xf>
    <xf numFmtId="0" fontId="8" fillId="0" borderId="65" xfId="2" applyFont="1" applyBorder="1" applyAlignment="1" applyProtection="1">
      <alignment horizontal="center" vertical="center" wrapText="1"/>
      <protection hidden="1"/>
    </xf>
    <xf numFmtId="0" fontId="5" fillId="4" borderId="69" xfId="0" applyFont="1" applyFill="1" applyBorder="1" applyAlignment="1">
      <alignment horizontal="center" vertical="center" wrapText="1"/>
    </xf>
    <xf numFmtId="0" fontId="5" fillId="4" borderId="35" xfId="0" applyFont="1" applyFill="1" applyBorder="1" applyAlignment="1">
      <alignment horizontal="center" vertical="center" wrapText="1"/>
    </xf>
    <xf numFmtId="0" fontId="5" fillId="4" borderId="65" xfId="0" applyFont="1" applyFill="1" applyBorder="1" applyAlignment="1">
      <alignment horizontal="center" vertical="center" wrapText="1"/>
    </xf>
    <xf numFmtId="0" fontId="8" fillId="0" borderId="39" xfId="1" applyFont="1" applyBorder="1" applyAlignment="1">
      <alignment horizontal="center" vertical="center" wrapText="1"/>
    </xf>
    <xf numFmtId="0" fontId="8" fillId="0" borderId="68" xfId="1" applyFont="1" applyBorder="1" applyAlignment="1">
      <alignment horizontal="center" vertical="center" wrapText="1"/>
    </xf>
    <xf numFmtId="0" fontId="8" fillId="0" borderId="77" xfId="1" applyFont="1" applyBorder="1" applyAlignment="1">
      <alignment horizontal="center" vertical="center" wrapText="1"/>
    </xf>
    <xf numFmtId="0" fontId="8" fillId="0" borderId="80" xfId="1" applyFont="1" applyBorder="1" applyAlignment="1">
      <alignment horizontal="center" vertical="center" wrapText="1"/>
    </xf>
    <xf numFmtId="0" fontId="8" fillId="0" borderId="7" xfId="1" applyFont="1" applyBorder="1" applyAlignment="1">
      <alignment horizontal="center" vertical="center" wrapText="1"/>
    </xf>
    <xf numFmtId="0" fontId="8" fillId="0" borderId="13" xfId="1" applyFont="1" applyBorder="1" applyAlignment="1">
      <alignment horizontal="center" vertical="center" wrapText="1"/>
    </xf>
    <xf numFmtId="0" fontId="8" fillId="0" borderId="71" xfId="1" applyFont="1" applyBorder="1" applyAlignment="1">
      <alignment horizontal="center" vertical="center" wrapText="1"/>
    </xf>
    <xf numFmtId="0" fontId="8" fillId="0" borderId="16" xfId="1" applyFont="1" applyBorder="1" applyAlignment="1">
      <alignment horizontal="center" vertical="center" wrapText="1"/>
    </xf>
    <xf numFmtId="0" fontId="8" fillId="0" borderId="55" xfId="2" applyFont="1" applyBorder="1" applyAlignment="1" applyProtection="1">
      <alignment horizontal="center" vertical="center" wrapText="1"/>
      <protection hidden="1"/>
    </xf>
    <xf numFmtId="0" fontId="0" fillId="0" borderId="54" xfId="0" applyBorder="1" applyAlignment="1">
      <alignment horizontal="center" vertical="center"/>
    </xf>
    <xf numFmtId="0" fontId="0" fillId="0" borderId="9" xfId="0" applyFill="1" applyBorder="1" applyAlignment="1">
      <alignment horizontal="center" vertical="center"/>
    </xf>
    <xf numFmtId="0" fontId="0" fillId="0" borderId="3" xfId="0" applyFill="1" applyBorder="1" applyAlignment="1">
      <alignment horizontal="center" vertical="center"/>
    </xf>
    <xf numFmtId="0" fontId="1" fillId="0" borderId="54" xfId="2" applyFont="1" applyBorder="1" applyAlignment="1" applyProtection="1">
      <alignment horizontal="center" vertical="center" wrapText="1"/>
      <protection hidden="1"/>
    </xf>
    <xf numFmtId="0" fontId="1" fillId="0" borderId="42" xfId="2" applyFont="1" applyBorder="1" applyAlignment="1" applyProtection="1">
      <alignment horizontal="center" vertical="center" wrapText="1"/>
      <protection hidden="1"/>
    </xf>
    <xf numFmtId="0" fontId="0" fillId="0" borderId="4" xfId="0" applyFill="1" applyBorder="1" applyAlignment="1">
      <alignment horizontal="center" vertical="center"/>
    </xf>
    <xf numFmtId="0" fontId="0" fillId="0" borderId="17" xfId="0" applyFill="1" applyBorder="1" applyAlignment="1">
      <alignment horizontal="center" vertical="center"/>
    </xf>
    <xf numFmtId="0" fontId="16" fillId="0" borderId="2" xfId="0" applyFont="1" applyFill="1" applyBorder="1" applyAlignment="1">
      <alignment horizontal="center" vertical="center" wrapText="1"/>
    </xf>
    <xf numFmtId="0" fontId="16" fillId="0" borderId="20" xfId="0" applyFont="1" applyFill="1" applyBorder="1" applyAlignment="1">
      <alignment horizontal="center" vertical="center" wrapText="1"/>
    </xf>
    <xf numFmtId="0" fontId="0" fillId="0" borderId="18" xfId="0" applyFill="1" applyBorder="1" applyAlignment="1">
      <alignment horizontal="center" vertical="center"/>
    </xf>
    <xf numFmtId="0" fontId="5" fillId="5" borderId="1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20" xfId="0" applyFont="1" applyFill="1" applyBorder="1" applyAlignment="1">
      <alignment horizontal="center" vertical="center" wrapText="1"/>
    </xf>
    <xf numFmtId="0" fontId="5" fillId="8" borderId="54" xfId="0" applyFont="1" applyFill="1" applyBorder="1" applyAlignment="1">
      <alignment horizontal="center" vertical="center" wrapText="1"/>
    </xf>
    <xf numFmtId="0" fontId="5" fillId="8" borderId="42" xfId="0" applyFont="1" applyFill="1" applyBorder="1" applyAlignment="1">
      <alignment horizontal="center" vertical="center" wrapText="1"/>
    </xf>
    <xf numFmtId="0" fontId="5" fillId="2" borderId="54" xfId="0" applyFont="1" applyFill="1" applyBorder="1" applyAlignment="1">
      <alignment horizontal="center" vertical="center" wrapText="1"/>
    </xf>
    <xf numFmtId="0" fontId="5" fillId="2" borderId="42" xfId="0" applyFont="1" applyFill="1" applyBorder="1" applyAlignment="1">
      <alignment horizontal="center" vertical="center" wrapText="1"/>
    </xf>
    <xf numFmtId="0" fontId="8" fillId="0" borderId="1" xfId="1" applyFont="1" applyBorder="1" applyAlignment="1">
      <alignment horizontal="center" vertical="center" wrapText="1"/>
    </xf>
    <xf numFmtId="0" fontId="8" fillId="0" borderId="0" xfId="1" applyFont="1" applyBorder="1" applyAlignment="1">
      <alignment horizontal="center" vertical="center" wrapText="1"/>
    </xf>
    <xf numFmtId="0" fontId="8" fillId="0" borderId="59" xfId="1" applyFont="1" applyBorder="1" applyAlignment="1">
      <alignment horizontal="center" vertical="center" wrapText="1"/>
    </xf>
    <xf numFmtId="0" fontId="8" fillId="0" borderId="72" xfId="1" applyFont="1" applyBorder="1" applyAlignment="1">
      <alignment horizontal="center" vertical="center" wrapText="1"/>
    </xf>
    <xf numFmtId="0" fontId="8" fillId="0" borderId="83" xfId="1" applyFont="1" applyBorder="1" applyAlignment="1">
      <alignment horizontal="center" vertical="center" wrapText="1"/>
    </xf>
    <xf numFmtId="0" fontId="8" fillId="0" borderId="58" xfId="1" applyFont="1" applyBorder="1" applyAlignment="1">
      <alignment horizontal="center" vertical="center" wrapText="1"/>
    </xf>
    <xf numFmtId="0" fontId="7" fillId="16" borderId="32" xfId="0" applyFont="1" applyFill="1" applyBorder="1" applyAlignment="1">
      <alignment horizontal="center" vertical="center" wrapText="1"/>
    </xf>
    <xf numFmtId="0" fontId="7" fillId="16" borderId="22" xfId="0" applyFont="1" applyFill="1" applyBorder="1" applyAlignment="1">
      <alignment horizontal="center" vertical="center" wrapText="1"/>
    </xf>
    <xf numFmtId="0" fontId="7" fillId="16" borderId="43" xfId="0" applyFont="1" applyFill="1" applyBorder="1" applyAlignment="1">
      <alignment horizontal="center" vertical="center" wrapText="1"/>
    </xf>
    <xf numFmtId="0" fontId="5" fillId="17" borderId="31" xfId="0" applyFont="1" applyFill="1" applyBorder="1" applyAlignment="1">
      <alignment horizontal="center" vertical="center" wrapText="1"/>
    </xf>
    <xf numFmtId="0" fontId="5" fillId="17" borderId="5" xfId="0" applyFont="1" applyFill="1" applyBorder="1" applyAlignment="1">
      <alignment horizontal="center" vertical="center" wrapText="1"/>
    </xf>
    <xf numFmtId="0" fontId="5" fillId="17" borderId="42"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11" fillId="0" borderId="44"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45" xfId="0" applyFont="1" applyBorder="1" applyAlignment="1">
      <alignment horizontal="center" vertical="center" wrapText="1"/>
    </xf>
    <xf numFmtId="0" fontId="7" fillId="16" borderId="10" xfId="0" applyFont="1" applyFill="1" applyBorder="1" applyAlignment="1">
      <alignment horizontal="center" vertical="center" wrapText="1"/>
    </xf>
    <xf numFmtId="0" fontId="7" fillId="16" borderId="14" xfId="0" applyFont="1" applyFill="1" applyBorder="1" applyAlignment="1">
      <alignment horizontal="center" vertical="center" wrapText="1"/>
    </xf>
    <xf numFmtId="0" fontId="7" fillId="16" borderId="19" xfId="0" applyFont="1" applyFill="1" applyBorder="1" applyAlignment="1">
      <alignment horizontal="center" vertical="center" wrapText="1"/>
    </xf>
    <xf numFmtId="0" fontId="5" fillId="18" borderId="31" xfId="0" applyFont="1" applyFill="1" applyBorder="1" applyAlignment="1">
      <alignment horizontal="center" vertical="center" wrapText="1"/>
    </xf>
    <xf numFmtId="0" fontId="5" fillId="18" borderId="5" xfId="0" applyFont="1" applyFill="1" applyBorder="1" applyAlignment="1">
      <alignment horizontal="center" vertical="center" wrapText="1"/>
    </xf>
    <xf numFmtId="0" fontId="5" fillId="18" borderId="42" xfId="0" applyFont="1" applyFill="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42" xfId="0" applyFont="1" applyBorder="1" applyAlignment="1">
      <alignment horizontal="center" vertical="center" wrapText="1"/>
    </xf>
    <xf numFmtId="0" fontId="1" fillId="0" borderId="31" xfId="0" applyFont="1" applyBorder="1" applyAlignment="1">
      <alignment horizontal="center" vertical="center"/>
    </xf>
    <xf numFmtId="0" fontId="1" fillId="0" borderId="5" xfId="0" applyFont="1" applyBorder="1" applyAlignment="1">
      <alignment horizontal="center" vertical="center"/>
    </xf>
    <xf numFmtId="0" fontId="1" fillId="0" borderId="42" xfId="0" applyFont="1" applyBorder="1" applyAlignment="1">
      <alignment horizontal="center" vertical="center"/>
    </xf>
    <xf numFmtId="164" fontId="16" fillId="4" borderId="32" xfId="0" applyNumberFormat="1" applyFont="1" applyFill="1" applyBorder="1" applyAlignment="1">
      <alignment horizontal="center" vertical="center" wrapText="1"/>
    </xf>
    <xf numFmtId="164" fontId="16" fillId="4" borderId="22" xfId="0" applyNumberFormat="1" applyFont="1" applyFill="1" applyBorder="1" applyAlignment="1">
      <alignment horizontal="center" vertical="center" wrapText="1"/>
    </xf>
    <xf numFmtId="164" fontId="16" fillId="19" borderId="43" xfId="0" applyNumberFormat="1" applyFont="1" applyFill="1" applyBorder="1" applyAlignment="1">
      <alignment horizontal="center" vertical="center" wrapText="1"/>
    </xf>
    <xf numFmtId="0" fontId="16" fillId="19" borderId="20" xfId="0" applyFont="1" applyFill="1" applyBorder="1" applyAlignment="1">
      <alignment horizontal="center" vertical="center" wrapText="1"/>
    </xf>
    <xf numFmtId="0" fontId="11" fillId="0" borderId="1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20" xfId="0" applyFont="1" applyBorder="1" applyAlignment="1">
      <alignment horizontal="center" vertical="center" wrapText="1"/>
    </xf>
    <xf numFmtId="0" fontId="4" fillId="3" borderId="11" xfId="1" applyFont="1" applyFill="1" applyBorder="1" applyAlignment="1">
      <alignment horizontal="center" vertical="center" wrapText="1"/>
    </xf>
    <xf numFmtId="0" fontId="4" fillId="3" borderId="2" xfId="1" applyFont="1" applyFill="1" applyBorder="1" applyAlignment="1">
      <alignment horizontal="center" vertical="center" wrapText="1"/>
    </xf>
    <xf numFmtId="0" fontId="4" fillId="3" borderId="20" xfId="1" applyFont="1" applyFill="1" applyBorder="1" applyAlignment="1">
      <alignment horizontal="center" vertical="center" wrapText="1"/>
    </xf>
    <xf numFmtId="0" fontId="8" fillId="0" borderId="11" xfId="1" applyFont="1" applyBorder="1" applyAlignment="1">
      <alignment horizontal="center" vertical="center" wrapText="1"/>
    </xf>
    <xf numFmtId="0" fontId="8" fillId="0" borderId="2" xfId="1" applyFont="1" applyBorder="1" applyAlignment="1">
      <alignment horizontal="center" vertical="center" wrapText="1"/>
    </xf>
    <xf numFmtId="0" fontId="8" fillId="0" borderId="20" xfId="1" applyFont="1" applyBorder="1" applyAlignment="1">
      <alignment horizontal="center" vertical="center" wrapText="1"/>
    </xf>
    <xf numFmtId="0" fontId="8" fillId="0" borderId="11" xfId="1" applyFont="1" applyFill="1" applyBorder="1" applyAlignment="1">
      <alignment horizontal="center" vertical="center" wrapText="1"/>
    </xf>
    <xf numFmtId="0" fontId="8" fillId="0" borderId="2" xfId="1" applyFont="1" applyFill="1" applyBorder="1" applyAlignment="1">
      <alignment horizontal="center" vertical="center" wrapText="1"/>
    </xf>
    <xf numFmtId="0" fontId="8" fillId="0" borderId="20" xfId="1" applyFont="1" applyFill="1" applyBorder="1" applyAlignment="1">
      <alignment horizontal="center" vertical="center" wrapText="1"/>
    </xf>
    <xf numFmtId="0" fontId="5" fillId="13" borderId="11" xfId="0" applyFont="1" applyFill="1" applyBorder="1" applyAlignment="1">
      <alignment horizontal="center" vertical="center" wrapText="1"/>
    </xf>
    <xf numFmtId="0" fontId="5" fillId="13" borderId="2" xfId="0" applyFont="1" applyFill="1" applyBorder="1" applyAlignment="1">
      <alignment horizontal="center" vertical="center" wrapText="1"/>
    </xf>
    <xf numFmtId="0" fontId="5" fillId="13" borderId="20" xfId="0" applyFont="1" applyFill="1" applyBorder="1" applyAlignment="1">
      <alignment horizontal="center" vertical="center" wrapText="1"/>
    </xf>
    <xf numFmtId="0" fontId="7" fillId="16" borderId="55" xfId="0" applyFont="1" applyFill="1" applyBorder="1" applyAlignment="1">
      <alignment horizontal="center" vertical="center" wrapText="1"/>
    </xf>
    <xf numFmtId="0" fontId="5" fillId="20" borderId="11" xfId="0" applyFont="1" applyFill="1" applyBorder="1" applyAlignment="1">
      <alignment horizontal="center" vertical="center" wrapText="1"/>
    </xf>
    <xf numFmtId="0" fontId="5" fillId="20" borderId="2" xfId="0" applyFont="1" applyFill="1" applyBorder="1" applyAlignment="1">
      <alignment horizontal="center" vertical="center" wrapText="1"/>
    </xf>
    <xf numFmtId="0" fontId="5" fillId="20" borderId="54" xfId="0" applyFont="1" applyFill="1" applyBorder="1" applyAlignment="1">
      <alignment horizontal="center" vertical="center" wrapText="1"/>
    </xf>
    <xf numFmtId="0" fontId="5" fillId="20" borderId="20"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44"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5" fillId="4" borderId="37"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5" fillId="4" borderId="56" xfId="0" applyFont="1" applyFill="1" applyBorder="1" applyAlignment="1">
      <alignment horizontal="center" vertical="center" wrapText="1"/>
    </xf>
    <xf numFmtId="0" fontId="5" fillId="4" borderId="45" xfId="0" applyFont="1" applyFill="1" applyBorder="1" applyAlignment="1">
      <alignment horizontal="center" vertical="center" wrapText="1"/>
    </xf>
    <xf numFmtId="0" fontId="5" fillId="4" borderId="55" xfId="0" applyFont="1" applyFill="1" applyBorder="1" applyAlignment="1">
      <alignment horizontal="center" vertical="center" wrapText="1"/>
    </xf>
    <xf numFmtId="0" fontId="5" fillId="4" borderId="34" xfId="0" applyFont="1" applyFill="1" applyBorder="1" applyAlignment="1">
      <alignment horizontal="center" vertical="center" wrapText="1"/>
    </xf>
    <xf numFmtId="0" fontId="4" fillId="3" borderId="84" xfId="1" applyFont="1" applyFill="1" applyBorder="1" applyAlignment="1">
      <alignment horizontal="center" vertical="center" wrapText="1"/>
    </xf>
    <xf numFmtId="0" fontId="5" fillId="4" borderId="66" xfId="0" applyFont="1" applyFill="1" applyBorder="1" applyAlignment="1">
      <alignment horizontal="center" vertical="center" wrapText="1"/>
    </xf>
    <xf numFmtId="0" fontId="5" fillId="22" borderId="11" xfId="0" applyFont="1" applyFill="1" applyBorder="1" applyAlignment="1">
      <alignment horizontal="center" vertical="center" wrapText="1"/>
    </xf>
    <xf numFmtId="0" fontId="5" fillId="22" borderId="2" xfId="0" applyFont="1" applyFill="1" applyBorder="1" applyAlignment="1">
      <alignment horizontal="center" vertical="center" wrapText="1"/>
    </xf>
    <xf numFmtId="0" fontId="5" fillId="22" borderId="20" xfId="0" applyFont="1" applyFill="1" applyBorder="1" applyAlignment="1">
      <alignment horizontal="center" vertical="center" wrapText="1"/>
    </xf>
    <xf numFmtId="0" fontId="5" fillId="11" borderId="11" xfId="0" applyFont="1" applyFill="1" applyBorder="1" applyAlignment="1">
      <alignment horizontal="center" vertical="center" wrapText="1"/>
    </xf>
    <xf numFmtId="0" fontId="5" fillId="11" borderId="2" xfId="0" applyFont="1" applyFill="1" applyBorder="1" applyAlignment="1">
      <alignment horizontal="center" vertical="center" wrapText="1"/>
    </xf>
    <xf numFmtId="0" fontId="5" fillId="11" borderId="20" xfId="0" applyFont="1" applyFill="1" applyBorder="1" applyAlignment="1">
      <alignment horizontal="center" vertical="center" wrapText="1"/>
    </xf>
    <xf numFmtId="0" fontId="8" fillId="0" borderId="40" xfId="1" applyFont="1" applyBorder="1" applyAlignment="1">
      <alignment horizontal="center" vertical="center" wrapText="1"/>
    </xf>
    <xf numFmtId="0" fontId="8" fillId="0" borderId="41" xfId="1" applyFont="1" applyBorder="1" applyAlignment="1">
      <alignment horizontal="center" vertical="center" wrapText="1"/>
    </xf>
    <xf numFmtId="0" fontId="8" fillId="0" borderId="64" xfId="1" applyFont="1" applyBorder="1" applyAlignment="1">
      <alignment horizontal="center" vertical="center" wrapText="1"/>
    </xf>
    <xf numFmtId="0" fontId="7" fillId="23" borderId="10" xfId="0" applyFont="1" applyFill="1" applyBorder="1" applyAlignment="1">
      <alignment horizontal="center" vertical="center" wrapText="1"/>
    </xf>
    <xf numFmtId="0" fontId="7" fillId="23" borderId="14" xfId="0" applyFont="1" applyFill="1" applyBorder="1" applyAlignment="1">
      <alignment horizontal="center" vertical="center" wrapText="1"/>
    </xf>
    <xf numFmtId="0" fontId="7" fillId="23" borderId="19" xfId="0" applyFont="1" applyFill="1" applyBorder="1" applyAlignment="1">
      <alignment horizontal="center" vertical="center" wrapText="1"/>
    </xf>
    <xf numFmtId="0" fontId="5" fillId="21" borderId="11" xfId="0" applyFont="1" applyFill="1" applyBorder="1" applyAlignment="1">
      <alignment horizontal="center" vertical="center" wrapText="1"/>
    </xf>
    <xf numFmtId="0" fontId="5" fillId="21" borderId="2" xfId="0" applyFont="1" applyFill="1" applyBorder="1" applyAlignment="1">
      <alignment horizontal="center" vertical="center" wrapText="1"/>
    </xf>
    <xf numFmtId="0" fontId="5" fillId="21" borderId="20" xfId="0" applyFont="1" applyFill="1" applyBorder="1" applyAlignment="1">
      <alignment horizontal="center" vertical="center" wrapText="1"/>
    </xf>
    <xf numFmtId="0" fontId="7" fillId="23" borderId="32" xfId="0" applyFont="1" applyFill="1" applyBorder="1" applyAlignment="1">
      <alignment horizontal="center" vertical="center" wrapText="1"/>
    </xf>
    <xf numFmtId="0" fontId="7" fillId="23" borderId="22" xfId="0" applyFont="1" applyFill="1" applyBorder="1" applyAlignment="1">
      <alignment horizontal="center" vertical="center" wrapText="1"/>
    </xf>
    <xf numFmtId="0" fontId="7" fillId="23" borderId="43" xfId="0" applyFont="1" applyFill="1" applyBorder="1" applyAlignment="1">
      <alignment horizontal="center" vertical="center" wrapText="1"/>
    </xf>
    <xf numFmtId="0" fontId="5" fillId="21" borderId="31" xfId="0" applyFont="1" applyFill="1" applyBorder="1" applyAlignment="1">
      <alignment horizontal="center" vertical="center" wrapText="1"/>
    </xf>
    <xf numFmtId="0" fontId="5" fillId="21" borderId="5" xfId="0" applyFont="1" applyFill="1" applyBorder="1" applyAlignment="1">
      <alignment horizontal="center" vertical="center" wrapText="1"/>
    </xf>
    <xf numFmtId="0" fontId="5" fillId="21" borderId="42" xfId="0" applyFont="1" applyFill="1" applyBorder="1" applyAlignment="1">
      <alignment horizontal="center" vertical="center" wrapText="1"/>
    </xf>
    <xf numFmtId="0" fontId="16" fillId="0" borderId="32" xfId="0" applyFont="1" applyFill="1" applyBorder="1" applyAlignment="1">
      <alignment horizontal="center" vertical="center" wrapText="1"/>
    </xf>
    <xf numFmtId="0" fontId="16" fillId="0" borderId="22" xfId="0" applyFont="1" applyFill="1" applyBorder="1" applyAlignment="1">
      <alignment horizontal="center" vertical="center" wrapText="1"/>
    </xf>
    <xf numFmtId="0" fontId="16" fillId="0" borderId="43" xfId="0" applyFont="1" applyFill="1" applyBorder="1" applyAlignment="1">
      <alignment horizontal="center" vertical="center" wrapText="1"/>
    </xf>
    <xf numFmtId="0" fontId="16" fillId="19" borderId="42" xfId="0" applyFont="1" applyFill="1" applyBorder="1" applyAlignment="1">
      <alignment horizontal="center" vertical="center" wrapText="1"/>
    </xf>
    <xf numFmtId="0" fontId="45" fillId="0" borderId="0" xfId="0" applyFont="1" applyAlignment="1">
      <alignment horizontal="center" vertical="center" textRotation="90"/>
    </xf>
    <xf numFmtId="0" fontId="0" fillId="0" borderId="46" xfId="0" applyBorder="1" applyAlignment="1">
      <alignment vertical="center"/>
    </xf>
    <xf numFmtId="0" fontId="0" fillId="0" borderId="1" xfId="0" applyBorder="1" applyAlignment="1">
      <alignment vertical="center"/>
    </xf>
    <xf numFmtId="0" fontId="0" fillId="0" borderId="0" xfId="0" applyAlignment="1">
      <alignment vertical="center"/>
    </xf>
    <xf numFmtId="0" fontId="45" fillId="0" borderId="0" xfId="0" applyFont="1" applyAlignment="1">
      <alignment horizontal="center" vertical="center"/>
    </xf>
    <xf numFmtId="0" fontId="47" fillId="0" borderId="0" xfId="0" applyFont="1" applyAlignment="1">
      <alignment horizontal="center" vertical="center"/>
    </xf>
    <xf numFmtId="0" fontId="9" fillId="0" borderId="52" xfId="0" applyFont="1" applyBorder="1" applyAlignment="1">
      <alignment horizontal="center" vertical="center" wrapText="1"/>
    </xf>
    <xf numFmtId="0" fontId="0" fillId="0" borderId="83" xfId="0" applyBorder="1" applyAlignment="1">
      <alignment vertical="center"/>
    </xf>
    <xf numFmtId="0" fontId="3" fillId="0" borderId="0" xfId="0" applyFont="1" applyAlignment="1">
      <alignment horizontal="center" wrapText="1"/>
    </xf>
    <xf numFmtId="0" fontId="6" fillId="0" borderId="59" xfId="0" applyFont="1" applyFill="1" applyBorder="1" applyAlignment="1">
      <alignment horizontal="center" vertical="center" wrapText="1"/>
    </xf>
    <xf numFmtId="0" fontId="6" fillId="0" borderId="60" xfId="0" applyFont="1" applyFill="1" applyBorder="1" applyAlignment="1">
      <alignment horizontal="center" vertical="center" wrapText="1"/>
    </xf>
    <xf numFmtId="0" fontId="6" fillId="0" borderId="10" xfId="0" applyFont="1" applyFill="1" applyBorder="1" applyAlignment="1">
      <alignment vertical="center" wrapText="1"/>
    </xf>
    <xf numFmtId="0" fontId="6" fillId="0" borderId="19" xfId="0" applyFont="1" applyFill="1" applyBorder="1" applyAlignment="1">
      <alignment vertical="center" wrapText="1"/>
    </xf>
    <xf numFmtId="0" fontId="6" fillId="0" borderId="31"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23" fillId="0" borderId="10" xfId="0" applyFont="1" applyBorder="1" applyAlignment="1">
      <alignment horizontal="center" vertical="center"/>
    </xf>
    <xf numFmtId="0" fontId="23" fillId="0" borderId="14" xfId="0" applyFont="1" applyBorder="1" applyAlignment="1">
      <alignment horizontal="center" vertical="center"/>
    </xf>
    <xf numFmtId="0" fontId="19" fillId="9" borderId="54" xfId="0" applyFont="1" applyFill="1" applyBorder="1" applyAlignment="1">
      <alignment horizontal="left" vertical="center" wrapText="1"/>
    </xf>
    <xf numFmtId="0" fontId="19" fillId="9" borderId="6" xfId="0" applyFont="1" applyFill="1" applyBorder="1" applyAlignment="1">
      <alignment horizontal="left" vertical="center" wrapText="1"/>
    </xf>
    <xf numFmtId="0" fontId="32" fillId="0" borderId="2" xfId="0" applyFont="1" applyFill="1" applyBorder="1" applyAlignment="1">
      <alignment horizontal="left" vertical="center"/>
    </xf>
    <xf numFmtId="0" fontId="6" fillId="4" borderId="31" xfId="0" applyFont="1" applyFill="1" applyBorder="1" applyAlignment="1">
      <alignment vertical="center"/>
    </xf>
    <xf numFmtId="0" fontId="6" fillId="4" borderId="42" xfId="0" applyFont="1" applyFill="1" applyBorder="1" applyAlignment="1">
      <alignment vertical="center"/>
    </xf>
    <xf numFmtId="0" fontId="6" fillId="4" borderId="31" xfId="0" applyFont="1" applyFill="1" applyBorder="1" applyAlignment="1">
      <alignment horizontal="center" vertical="center"/>
    </xf>
    <xf numFmtId="0" fontId="6" fillId="4" borderId="42" xfId="0" applyFont="1" applyFill="1" applyBorder="1" applyAlignment="1">
      <alignment horizontal="center" vertical="center"/>
    </xf>
    <xf numFmtId="0" fontId="6" fillId="4" borderId="44" xfId="0" applyFont="1" applyFill="1" applyBorder="1" applyAlignment="1">
      <alignment horizontal="center" vertical="center" wrapText="1"/>
    </xf>
    <xf numFmtId="0" fontId="6" fillId="4" borderId="45" xfId="0" applyFont="1" applyFill="1" applyBorder="1" applyAlignment="1">
      <alignment horizontal="center" vertical="center" wrapText="1"/>
    </xf>
    <xf numFmtId="0" fontId="27" fillId="4" borderId="64" xfId="0" applyFont="1" applyFill="1" applyBorder="1" applyAlignment="1">
      <alignment horizontal="center" vertical="center" wrapText="1"/>
    </xf>
    <xf numFmtId="0" fontId="6" fillId="4" borderId="91" xfId="0" applyFont="1" applyFill="1" applyBorder="1" applyAlignment="1">
      <alignment horizontal="center" vertical="center" wrapText="1"/>
    </xf>
    <xf numFmtId="0" fontId="6" fillId="4" borderId="85" xfId="0" applyFont="1" applyFill="1" applyBorder="1" applyAlignment="1">
      <alignment horizontal="center" vertical="center" wrapText="1"/>
    </xf>
    <xf numFmtId="0" fontId="31" fillId="2" borderId="54" xfId="0" applyFont="1" applyFill="1" applyBorder="1" applyAlignment="1">
      <alignment horizontal="center" vertical="center"/>
    </xf>
    <xf numFmtId="0" fontId="31" fillId="2" borderId="2" xfId="0" applyFont="1" applyFill="1" applyBorder="1" applyAlignment="1">
      <alignment horizontal="center" vertical="center"/>
    </xf>
    <xf numFmtId="0" fontId="31" fillId="2" borderId="3" xfId="0" applyFont="1" applyFill="1" applyBorder="1" applyAlignment="1">
      <alignment horizontal="center" vertical="center"/>
    </xf>
    <xf numFmtId="0" fontId="6" fillId="0" borderId="9" xfId="0" applyFont="1" applyFill="1" applyBorder="1" applyAlignment="1">
      <alignment horizontal="center" vertical="center" wrapText="1"/>
    </xf>
    <xf numFmtId="0" fontId="6" fillId="0" borderId="39" xfId="0" applyFont="1" applyFill="1" applyBorder="1" applyAlignment="1">
      <alignment horizontal="center" vertical="center" wrapText="1"/>
    </xf>
    <xf numFmtId="0" fontId="6" fillId="4" borderId="12" xfId="0" applyFont="1" applyFill="1" applyBorder="1" applyAlignment="1">
      <alignment horizontal="center" vertical="center" wrapText="1"/>
    </xf>
  </cellXfs>
  <cellStyles count="6">
    <cellStyle name="Normal" xfId="0" builtinId="0"/>
    <cellStyle name="Normal 2" xfId="1" xr:uid="{00000000-0005-0000-0000-000001000000}"/>
    <cellStyle name="Normal 3" xfId="3" xr:uid="{00000000-0005-0000-0000-000002000000}"/>
    <cellStyle name="Normal_Matriz de Riesgos Servidores-v2" xfId="2" xr:uid="{00000000-0005-0000-0000-000003000000}"/>
    <cellStyle name="Percent 2" xfId="4" xr:uid="{00000000-0005-0000-0000-000004000000}"/>
    <cellStyle name="Porcentaje" xfId="5" builtinId="5"/>
  </cellStyles>
  <dxfs count="22">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21"/>
      <tableStyleElement type="headerRow" dxfId="20"/>
    </tableStyle>
  </tableStyles>
  <colors>
    <mruColors>
      <color rgb="FFFFFF99"/>
      <color rgb="FF70BDFC"/>
      <color rgb="FFFFFF00"/>
      <color rgb="FF33B8FB"/>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711</xdr:col>
      <xdr:colOff>0</xdr:colOff>
      <xdr:row>10</xdr:row>
      <xdr:rowOff>0</xdr:rowOff>
    </xdr:from>
    <xdr:to>
      <xdr:col>713</xdr:col>
      <xdr:colOff>680720</xdr:colOff>
      <xdr:row>10</xdr:row>
      <xdr:rowOff>438150</xdr:rowOff>
    </xdr:to>
    <xdr:pic>
      <xdr:nvPicPr>
        <xdr:cNvPr id="4" name="Imagen 3" descr="https://intranetmen.mineducacion.gov.co/comunidades/oac/SiteAssets/Imagen%20institucional%202018/Logo%20Mineducación.png">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9772344" y="5381625"/>
          <a:ext cx="2204720" cy="4381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699</xdr:col>
      <xdr:colOff>0</xdr:colOff>
      <xdr:row>7</xdr:row>
      <xdr:rowOff>0</xdr:rowOff>
    </xdr:from>
    <xdr:to>
      <xdr:col>701</xdr:col>
      <xdr:colOff>680720</xdr:colOff>
      <xdr:row>7</xdr:row>
      <xdr:rowOff>438150</xdr:rowOff>
    </xdr:to>
    <xdr:pic>
      <xdr:nvPicPr>
        <xdr:cNvPr id="5" name="Imagen 4" descr="https://intranetmen.mineducacion.gov.co/comunidades/oac/SiteAssets/Imagen%20institucional%202018/Logo%20Mineducación.png">
          <a:extLst>
            <a:ext uri="{FF2B5EF4-FFF2-40B4-BE49-F238E27FC236}">
              <a16:creationId xmlns:a16="http://schemas.microsoft.com/office/drawing/2014/main" id="{00000000-0008-0000-02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3402500" y="5655469"/>
          <a:ext cx="2204720" cy="438150"/>
        </a:xfrm>
        <a:prstGeom prst="rect">
          <a:avLst/>
        </a:prstGeom>
        <a:noFill/>
        <a:ln>
          <a:noFill/>
        </a:ln>
      </xdr:spPr>
    </xdr:pic>
    <xdr:clientData/>
  </xdr:twoCellAnchor>
  <xdr:twoCellAnchor editAs="oneCell">
    <xdr:from>
      <xdr:col>0</xdr:col>
      <xdr:colOff>742950</xdr:colOff>
      <xdr:row>0</xdr:row>
      <xdr:rowOff>63500</xdr:rowOff>
    </xdr:from>
    <xdr:to>
      <xdr:col>2</xdr:col>
      <xdr:colOff>1374140</xdr:colOff>
      <xdr:row>2</xdr:row>
      <xdr:rowOff>269875</xdr:rowOff>
    </xdr:to>
    <xdr:pic>
      <xdr:nvPicPr>
        <xdr:cNvPr id="3" name="Imagen 2" descr="Macintosh HD:Users:dimprenta:Desktop:Captura de pantalla 2019-01-25 a las 3.10.13 p.m..png">
          <a:extLst>
            <a:ext uri="{FF2B5EF4-FFF2-40B4-BE49-F238E27FC236}">
              <a16:creationId xmlns:a16="http://schemas.microsoft.com/office/drawing/2014/main" id="{00000000-0008-0000-0200-000003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494" t="43230" r="59950" b="6891"/>
        <a:stretch/>
      </xdr:blipFill>
      <xdr:spPr bwMode="auto">
        <a:xfrm>
          <a:off x="742950" y="63500"/>
          <a:ext cx="4591050" cy="79375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700</xdr:col>
      <xdr:colOff>0</xdr:colOff>
      <xdr:row>7</xdr:row>
      <xdr:rowOff>0</xdr:rowOff>
    </xdr:from>
    <xdr:to>
      <xdr:col>702</xdr:col>
      <xdr:colOff>680719</xdr:colOff>
      <xdr:row>7</xdr:row>
      <xdr:rowOff>438150</xdr:rowOff>
    </xdr:to>
    <xdr:pic>
      <xdr:nvPicPr>
        <xdr:cNvPr id="6" name="Imagen 5" descr="https://intranetmen.mineducacion.gov.co/comunidades/oac/SiteAssets/Imagen%20institucional%202018/Logo%20Mineducación.png">
          <a:extLst>
            <a:ext uri="{FF2B5EF4-FFF2-40B4-BE49-F238E27FC236}">
              <a16:creationId xmlns:a16="http://schemas.microsoft.com/office/drawing/2014/main" id="{00000000-0008-0000-0200-000006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8013850" y="4695825"/>
          <a:ext cx="2204720" cy="4381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695</xdr:col>
      <xdr:colOff>0</xdr:colOff>
      <xdr:row>7</xdr:row>
      <xdr:rowOff>0</xdr:rowOff>
    </xdr:from>
    <xdr:to>
      <xdr:col>697</xdr:col>
      <xdr:colOff>680720</xdr:colOff>
      <xdr:row>7</xdr:row>
      <xdr:rowOff>438150</xdr:rowOff>
    </xdr:to>
    <xdr:pic>
      <xdr:nvPicPr>
        <xdr:cNvPr id="2" name="Imagen 1" descr="https://intranetmen.mineducacion.gov.co/comunidades/oac/SiteAssets/Imagen%20institucional%202018/Logo%20Mineducación.png">
          <a:extLst>
            <a:ext uri="{FF2B5EF4-FFF2-40B4-BE49-F238E27FC236}">
              <a16:creationId xmlns:a16="http://schemas.microsoft.com/office/drawing/2014/main" id="{FE34D4C6-1BB1-4EAC-B2DB-4D7C222DAA0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2479350" y="3848100"/>
          <a:ext cx="2204720" cy="438150"/>
        </a:xfrm>
        <a:prstGeom prst="rect">
          <a:avLst/>
        </a:prstGeom>
        <a:noFill/>
        <a:ln>
          <a:noFill/>
        </a:ln>
      </xdr:spPr>
    </xdr:pic>
    <xdr:clientData/>
  </xdr:twoCellAnchor>
  <xdr:twoCellAnchor editAs="oneCell">
    <xdr:from>
      <xdr:col>0</xdr:col>
      <xdr:colOff>742950</xdr:colOff>
      <xdr:row>0</xdr:row>
      <xdr:rowOff>63500</xdr:rowOff>
    </xdr:from>
    <xdr:to>
      <xdr:col>36</xdr:col>
      <xdr:colOff>503282</xdr:colOff>
      <xdr:row>2</xdr:row>
      <xdr:rowOff>269875</xdr:rowOff>
    </xdr:to>
    <xdr:pic>
      <xdr:nvPicPr>
        <xdr:cNvPr id="3" name="Imagen 2" descr="Macintosh HD:Users:dimprenta:Desktop:Captura de pantalla 2019-01-25 a las 3.10.13 p.m..png">
          <a:extLst>
            <a:ext uri="{FF2B5EF4-FFF2-40B4-BE49-F238E27FC236}">
              <a16:creationId xmlns:a16="http://schemas.microsoft.com/office/drawing/2014/main" id="{55F192E5-0351-4DFE-9DCB-37067B878422}"/>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494" t="43230" r="59950" b="6891"/>
        <a:stretch/>
      </xdr:blipFill>
      <xdr:spPr bwMode="auto">
        <a:xfrm>
          <a:off x="742950" y="63500"/>
          <a:ext cx="4570457" cy="79692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696</xdr:col>
      <xdr:colOff>0</xdr:colOff>
      <xdr:row>7</xdr:row>
      <xdr:rowOff>0</xdr:rowOff>
    </xdr:from>
    <xdr:to>
      <xdr:col>698</xdr:col>
      <xdr:colOff>680719</xdr:colOff>
      <xdr:row>7</xdr:row>
      <xdr:rowOff>438150</xdr:rowOff>
    </xdr:to>
    <xdr:pic>
      <xdr:nvPicPr>
        <xdr:cNvPr id="4" name="Imagen 3" descr="https://intranetmen.mineducacion.gov.co/comunidades/oac/SiteAssets/Imagen%20institucional%202018/Logo%20Mineducación.png">
          <a:extLst>
            <a:ext uri="{FF2B5EF4-FFF2-40B4-BE49-F238E27FC236}">
              <a16:creationId xmlns:a16="http://schemas.microsoft.com/office/drawing/2014/main" id="{E6053C25-78A1-46E4-AB2B-807DD14FD26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3241350" y="3848100"/>
          <a:ext cx="2204719" cy="43815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709</xdr:col>
      <xdr:colOff>0</xdr:colOff>
      <xdr:row>11</xdr:row>
      <xdr:rowOff>0</xdr:rowOff>
    </xdr:from>
    <xdr:to>
      <xdr:col>711</xdr:col>
      <xdr:colOff>639734</xdr:colOff>
      <xdr:row>11</xdr:row>
      <xdr:rowOff>426508</xdr:rowOff>
    </xdr:to>
    <xdr:pic>
      <xdr:nvPicPr>
        <xdr:cNvPr id="2" name="Imagen 1" descr="https://intranetmen.mineducacion.gov.co/comunidades/oac/SiteAssets/Imagen%20institucional%202018/Logo%20Mineducación.png">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2309125" y="9391650"/>
          <a:ext cx="2163734" cy="420158"/>
        </a:xfrm>
        <a:prstGeom prst="rect">
          <a:avLst/>
        </a:prstGeom>
        <a:noFill/>
        <a:ln>
          <a:noFill/>
        </a:ln>
      </xdr:spPr>
    </xdr:pic>
    <xdr:clientData/>
  </xdr:twoCellAnchor>
  <xdr:oneCellAnchor>
    <xdr:from>
      <xdr:col>709</xdr:col>
      <xdr:colOff>0</xdr:colOff>
      <xdr:row>10</xdr:row>
      <xdr:rowOff>0</xdr:rowOff>
    </xdr:from>
    <xdr:ext cx="2201545" cy="438150"/>
    <xdr:pic>
      <xdr:nvPicPr>
        <xdr:cNvPr id="3" name="Imagen 3" descr="https://intranetmen.mineducacion.gov.co/comunidades/oac/SiteAssets/Imagen%20institucional%202018/Logo%20Mineducación.png">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2309125" y="8791575"/>
          <a:ext cx="2201545" cy="438150"/>
        </a:xfrm>
        <a:prstGeom prst="rect">
          <a:avLst/>
        </a:prstGeom>
        <a:noFill/>
        <a:ln>
          <a:noFill/>
        </a:ln>
      </xdr:spPr>
    </xdr:pic>
    <xdr:clientData/>
  </xdr:oneCellAnchor>
  <xdr:oneCellAnchor>
    <xdr:from>
      <xdr:col>709</xdr:col>
      <xdr:colOff>0</xdr:colOff>
      <xdr:row>16</xdr:row>
      <xdr:rowOff>0</xdr:rowOff>
    </xdr:from>
    <xdr:ext cx="2198370" cy="425450"/>
    <xdr:pic>
      <xdr:nvPicPr>
        <xdr:cNvPr id="4" name="Imagen 3" descr="https://intranetmen.mineducacion.gov.co/comunidades/oac/SiteAssets/Imagen%20institucional%202018/Logo%20Mineducación.png">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2309125" y="12134850"/>
          <a:ext cx="2198370" cy="425450"/>
        </a:xfrm>
        <a:prstGeom prst="rect">
          <a:avLst/>
        </a:prstGeom>
        <a:noFill/>
        <a:ln>
          <a:noFill/>
        </a:ln>
      </xdr:spPr>
    </xdr:pic>
    <xdr:clientData/>
  </xdr:oneCellAnchor>
  <xdr:oneCellAnchor>
    <xdr:from>
      <xdr:col>709</xdr:col>
      <xdr:colOff>0</xdr:colOff>
      <xdr:row>15</xdr:row>
      <xdr:rowOff>0</xdr:rowOff>
    </xdr:from>
    <xdr:ext cx="2201545" cy="438150"/>
    <xdr:pic>
      <xdr:nvPicPr>
        <xdr:cNvPr id="5" name="Imagen 3" descr="https://intranetmen.mineducacion.gov.co/comunidades/oac/SiteAssets/Imagen%20institucional%202018/Logo%20Mineducación.png">
          <a:extLst>
            <a:ext uri="{FF2B5EF4-FFF2-40B4-BE49-F238E27FC236}">
              <a16:creationId xmlns:a16="http://schemas.microsoft.com/office/drawing/2014/main" id="{00000000-0008-0000-03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2309125" y="11620500"/>
          <a:ext cx="2201545" cy="438150"/>
        </a:xfrm>
        <a:prstGeom prst="rect">
          <a:avLst/>
        </a:prstGeom>
        <a:noFill/>
        <a:ln>
          <a:noFill/>
        </a:ln>
      </xdr:spPr>
    </xdr:pic>
    <xdr:clientData/>
  </xdr:oneCellAnchor>
  <xdr:twoCellAnchor editAs="oneCell">
    <xdr:from>
      <xdr:col>326</xdr:col>
      <xdr:colOff>0</xdr:colOff>
      <xdr:row>11</xdr:row>
      <xdr:rowOff>0</xdr:rowOff>
    </xdr:from>
    <xdr:to>
      <xdr:col>326</xdr:col>
      <xdr:colOff>2163734</xdr:colOff>
      <xdr:row>11</xdr:row>
      <xdr:rowOff>434128</xdr:rowOff>
    </xdr:to>
    <xdr:pic>
      <xdr:nvPicPr>
        <xdr:cNvPr id="6" name="Imagen 5" descr="https://intranetmen.mineducacion.gov.co/comunidades/oac/SiteAssets/Imagen%20institucional%202018/Logo%20Mineducación.png">
          <a:extLst>
            <a:ext uri="{FF2B5EF4-FFF2-40B4-BE49-F238E27FC236}">
              <a16:creationId xmlns:a16="http://schemas.microsoft.com/office/drawing/2014/main" id="{00000000-0008-0000-0300-000006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4285700" y="10401300"/>
          <a:ext cx="2163734" cy="427778"/>
        </a:xfrm>
        <a:prstGeom prst="rect">
          <a:avLst/>
        </a:prstGeom>
        <a:noFill/>
        <a:ln>
          <a:noFill/>
        </a:ln>
      </xdr:spPr>
    </xdr:pic>
    <xdr:clientData/>
  </xdr:twoCellAnchor>
  <xdr:oneCellAnchor>
    <xdr:from>
      <xdr:col>326</xdr:col>
      <xdr:colOff>0</xdr:colOff>
      <xdr:row>10</xdr:row>
      <xdr:rowOff>0</xdr:rowOff>
    </xdr:from>
    <xdr:ext cx="2201545" cy="438150"/>
    <xdr:pic>
      <xdr:nvPicPr>
        <xdr:cNvPr id="7" name="Imagen 3" descr="https://intranetmen.mineducacion.gov.co/comunidades/oac/SiteAssets/Imagen%20institucional%202018/Logo%20Mineducación.png">
          <a:extLst>
            <a:ext uri="{FF2B5EF4-FFF2-40B4-BE49-F238E27FC236}">
              <a16:creationId xmlns:a16="http://schemas.microsoft.com/office/drawing/2014/main" id="{00000000-0008-0000-0300-000007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4285700" y="9591675"/>
          <a:ext cx="2201545" cy="438150"/>
        </a:xfrm>
        <a:prstGeom prst="rect">
          <a:avLst/>
        </a:prstGeom>
        <a:noFill/>
        <a:ln>
          <a:noFill/>
        </a:ln>
      </xdr:spPr>
    </xdr:pic>
    <xdr:clientData/>
  </xdr:oneCellAnchor>
  <xdr:oneCellAnchor>
    <xdr:from>
      <xdr:col>326</xdr:col>
      <xdr:colOff>0</xdr:colOff>
      <xdr:row>16</xdr:row>
      <xdr:rowOff>0</xdr:rowOff>
    </xdr:from>
    <xdr:ext cx="2198370" cy="425450"/>
    <xdr:pic>
      <xdr:nvPicPr>
        <xdr:cNvPr id="8" name="Imagen 3" descr="https://intranetmen.mineducacion.gov.co/comunidades/oac/SiteAssets/Imagen%20institucional%202018/Logo%20Mineducación.png">
          <a:extLst>
            <a:ext uri="{FF2B5EF4-FFF2-40B4-BE49-F238E27FC236}">
              <a16:creationId xmlns:a16="http://schemas.microsoft.com/office/drawing/2014/main" id="{00000000-0008-0000-0300-000008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4285700" y="15020925"/>
          <a:ext cx="2198370" cy="425450"/>
        </a:xfrm>
        <a:prstGeom prst="rect">
          <a:avLst/>
        </a:prstGeom>
        <a:noFill/>
        <a:ln>
          <a:noFill/>
        </a:ln>
      </xdr:spPr>
    </xdr:pic>
    <xdr:clientData/>
  </xdr:oneCellAnchor>
  <xdr:oneCellAnchor>
    <xdr:from>
      <xdr:col>326</xdr:col>
      <xdr:colOff>0</xdr:colOff>
      <xdr:row>15</xdr:row>
      <xdr:rowOff>0</xdr:rowOff>
    </xdr:from>
    <xdr:ext cx="2201545" cy="438150"/>
    <xdr:pic>
      <xdr:nvPicPr>
        <xdr:cNvPr id="9" name="Imagen 3" descr="https://intranetmen.mineducacion.gov.co/comunidades/oac/SiteAssets/Imagen%20institucional%202018/Logo%20Mineducación.png">
          <a:extLst>
            <a:ext uri="{FF2B5EF4-FFF2-40B4-BE49-F238E27FC236}">
              <a16:creationId xmlns:a16="http://schemas.microsoft.com/office/drawing/2014/main" id="{00000000-0008-0000-0300-000009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4285700" y="14039850"/>
          <a:ext cx="2201545" cy="438150"/>
        </a:xfrm>
        <a:prstGeom prst="rect">
          <a:avLst/>
        </a:prstGeom>
        <a:noFill/>
        <a:ln>
          <a:noFill/>
        </a:ln>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701</xdr:col>
      <xdr:colOff>0</xdr:colOff>
      <xdr:row>3</xdr:row>
      <xdr:rowOff>0</xdr:rowOff>
    </xdr:from>
    <xdr:to>
      <xdr:col>703</xdr:col>
      <xdr:colOff>680720</xdr:colOff>
      <xdr:row>5</xdr:row>
      <xdr:rowOff>174625</xdr:rowOff>
    </xdr:to>
    <xdr:pic>
      <xdr:nvPicPr>
        <xdr:cNvPr id="2" name="Imagen 4" descr="https://intranetmen.mineducacion.gov.co/comunidades/oac/SiteAssets/Imagen%20institucional%202018/Logo%20Mineducación.png">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3445600" y="4714875"/>
          <a:ext cx="2204720" cy="4381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AppData/Local/Microsoft/Windows/Temporary%20Internet%20Files/Content.IE5/5HM1ZHZH/Mapa_riesgos_institucional_seguimiento%20OCI%20corrupci&#243;n%20dic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UARIO/Documents/MARTHA/RIESGOS%20INC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UIMIENTO OCI R.CORRUPCIÓN"/>
      <sheetName val="resumen"/>
      <sheetName val="listas"/>
    </sheetNames>
    <sheetDataSet>
      <sheetData sheetId="0"/>
      <sheetData sheetId="1"/>
      <sheetData sheetId="2">
        <row r="1">
          <cell r="A1" t="str">
            <v>5 Casi seguro</v>
          </cell>
          <cell r="B1" t="str">
            <v>1 Insignificante</v>
          </cell>
          <cell r="C1" t="str">
            <v>Extremo</v>
          </cell>
          <cell r="D1" t="str">
            <v>Fuerte 96-100</v>
          </cell>
          <cell r="E1" t="str">
            <v>Asumir</v>
          </cell>
          <cell r="F1" t="str">
            <v xml:space="preserve">Gestión </v>
          </cell>
        </row>
        <row r="2">
          <cell r="A2" t="str">
            <v>4 Probable</v>
          </cell>
          <cell r="B2" t="str">
            <v>2 Menor</v>
          </cell>
          <cell r="C2" t="str">
            <v>Alta</v>
          </cell>
          <cell r="D2" t="str">
            <v>Moderado 86-95</v>
          </cell>
          <cell r="E2" t="str">
            <v>Reducir</v>
          </cell>
          <cell r="F2" t="str">
            <v>Corrupción</v>
          </cell>
        </row>
        <row r="3">
          <cell r="A3" t="str">
            <v>3 Posible</v>
          </cell>
          <cell r="B3" t="str">
            <v>3 Moderado</v>
          </cell>
          <cell r="C3" t="str">
            <v>Moderado</v>
          </cell>
          <cell r="D3" t="str">
            <v>Débil 0-85</v>
          </cell>
          <cell r="E3" t="str">
            <v>Evitar</v>
          </cell>
          <cell r="F3" t="str">
            <v>Seguridad digital</v>
          </cell>
        </row>
        <row r="4">
          <cell r="A4" t="str">
            <v>2 Improbable</v>
          </cell>
          <cell r="B4" t="str">
            <v>4 Mayor</v>
          </cell>
          <cell r="C4" t="str">
            <v>Bajo</v>
          </cell>
          <cell r="E4" t="str">
            <v>Compartir</v>
          </cell>
        </row>
        <row r="5">
          <cell r="A5" t="str">
            <v>1 Rara vez</v>
          </cell>
          <cell r="B5" t="str">
            <v>5 Catastrófico</v>
          </cell>
          <cell r="E5" t="str">
            <v>Mitigar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idez de los controles"/>
      <sheetName val="Criterios"/>
      <sheetName val="CONTEXTO"/>
      <sheetName val="MATRIZ RIESGOS PROCESO"/>
      <sheetName val="MapaInherente RP"/>
      <sheetName val="MapaResidual RP"/>
      <sheetName val="Valoración Probabilidad Impacto"/>
      <sheetName val="MATRIZ RIESGOS CORRUPCIÓN"/>
      <sheetName val="Mapa Inherente RC"/>
      <sheetName val="Mapa Residual RC"/>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vmlDrawing" Target="../drawings/vmlDrawing5.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omments" Target="../comments3.xml"/><Relationship Id="rId4" Type="http://schemas.openxmlformats.org/officeDocument/2006/relationships/vmlDrawing" Target="../drawings/vmlDrawing7.v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1:YH266"/>
  <sheetViews>
    <sheetView view="pageBreakPreview" zoomScale="70" zoomScaleNormal="70" zoomScaleSheetLayoutView="70" workbookViewId="0">
      <selection activeCell="B8" sqref="B8"/>
    </sheetView>
  </sheetViews>
  <sheetFormatPr baseColWidth="10" defaultColWidth="11.44140625" defaultRowHeight="14.4" x14ac:dyDescent="0.3"/>
  <cols>
    <col min="1" max="1" width="38" style="3" customWidth="1"/>
    <col min="2" max="2" width="34" style="5" customWidth="1"/>
    <col min="3" max="3" width="38.5546875" style="6" customWidth="1"/>
    <col min="4" max="4" width="4" style="6" customWidth="1"/>
    <col min="5" max="5" width="35.88671875" style="6" customWidth="1"/>
    <col min="6" max="6" width="34.44140625" style="9" customWidth="1"/>
    <col min="7" max="7" width="35.6640625" customWidth="1"/>
  </cols>
  <sheetData>
    <row r="1" spans="1:658" ht="27.75" customHeight="1" x14ac:dyDescent="0.3">
      <c r="A1" s="140" t="s">
        <v>0</v>
      </c>
      <c r="B1" s="141"/>
      <c r="C1" s="142"/>
      <c r="D1" s="142"/>
      <c r="E1" s="142"/>
      <c r="F1" s="143"/>
      <c r="G1" s="144"/>
      <c r="H1" s="86"/>
      <c r="I1" s="86"/>
      <c r="J1" s="86"/>
      <c r="K1" s="86"/>
      <c r="L1" s="86"/>
      <c r="M1" s="86"/>
      <c r="N1" s="86"/>
      <c r="O1" s="86"/>
      <c r="P1" s="86"/>
      <c r="Q1" s="86"/>
      <c r="R1" s="86"/>
      <c r="S1" s="86"/>
      <c r="T1" s="86"/>
      <c r="U1" s="86"/>
      <c r="V1" s="86"/>
      <c r="W1" s="86"/>
      <c r="X1" s="86"/>
    </row>
    <row r="2" spans="1:658" ht="31.5" customHeight="1" x14ac:dyDescent="0.3">
      <c r="A2" s="140" t="s">
        <v>1</v>
      </c>
      <c r="B2" s="141"/>
      <c r="C2" s="142"/>
      <c r="D2" s="142"/>
      <c r="E2" s="142"/>
      <c r="F2" s="143"/>
      <c r="G2" s="144"/>
      <c r="H2" s="86"/>
      <c r="I2" s="86"/>
      <c r="J2" s="86"/>
      <c r="K2" s="86"/>
      <c r="L2" s="86"/>
      <c r="M2" s="86"/>
      <c r="N2" s="86"/>
      <c r="O2" s="86"/>
      <c r="P2" s="86"/>
      <c r="Q2" s="86"/>
      <c r="R2" s="86"/>
      <c r="S2" s="86"/>
      <c r="T2" s="86"/>
      <c r="U2" s="86"/>
      <c r="V2" s="86"/>
      <c r="W2" s="86"/>
      <c r="X2" s="86"/>
    </row>
    <row r="3" spans="1:658" ht="18.75" customHeight="1" x14ac:dyDescent="0.3">
      <c r="A3" s="140" t="s">
        <v>2</v>
      </c>
      <c r="B3" s="141"/>
      <c r="C3" s="142"/>
      <c r="D3" s="142"/>
      <c r="E3" s="142"/>
      <c r="F3" s="143"/>
      <c r="G3" s="144"/>
      <c r="H3" s="86"/>
      <c r="I3" s="86"/>
      <c r="J3" s="86"/>
      <c r="K3" s="86"/>
      <c r="L3" s="86"/>
      <c r="M3" s="86"/>
      <c r="N3" s="86"/>
      <c r="O3" s="86"/>
      <c r="P3" s="86"/>
      <c r="Q3" s="86"/>
      <c r="R3" s="86"/>
      <c r="S3" s="86"/>
      <c r="T3" s="86"/>
      <c r="U3" s="86"/>
      <c r="V3" s="86"/>
      <c r="W3" s="86"/>
      <c r="X3" s="86"/>
    </row>
    <row r="4" spans="1:658" s="9" customFormat="1" ht="6" customHeight="1" thickBot="1" x14ac:dyDescent="0.35">
      <c r="A4" s="145"/>
      <c r="B4" s="141"/>
      <c r="C4" s="142"/>
      <c r="D4" s="142"/>
      <c r="E4" s="142"/>
      <c r="F4" s="143"/>
      <c r="G4" s="143"/>
      <c r="H4" s="85"/>
      <c r="I4" s="85"/>
      <c r="J4" s="85"/>
      <c r="K4" s="85"/>
      <c r="L4" s="85"/>
      <c r="M4" s="85"/>
      <c r="N4" s="85"/>
      <c r="O4" s="85"/>
      <c r="P4" s="85"/>
      <c r="Q4" s="85"/>
      <c r="R4" s="85"/>
      <c r="S4" s="85"/>
      <c r="T4" s="85"/>
      <c r="U4" s="85"/>
      <c r="V4" s="85"/>
      <c r="W4" s="85"/>
      <c r="X4" s="85"/>
      <c r="Y4" s="506"/>
      <c r="Z4" s="506"/>
      <c r="AA4" s="506"/>
      <c r="AB4" s="506"/>
      <c r="AC4" s="506"/>
      <c r="AD4" s="506"/>
      <c r="AE4" s="506"/>
      <c r="AF4" s="506"/>
      <c r="AG4" s="506"/>
      <c r="AH4" s="506"/>
      <c r="AI4" s="506"/>
      <c r="AJ4" s="506"/>
      <c r="AK4" s="506"/>
      <c r="AL4" s="506"/>
      <c r="AM4" s="506"/>
      <c r="AN4" s="506"/>
      <c r="AO4" s="506"/>
      <c r="AP4" s="506"/>
      <c r="AQ4" s="506"/>
      <c r="AR4" s="506"/>
      <c r="AS4" s="506"/>
      <c r="AT4" s="506"/>
      <c r="AU4" s="506"/>
      <c r="AV4" s="506"/>
      <c r="AW4" s="506"/>
      <c r="AX4" s="506"/>
      <c r="AY4" s="506"/>
      <c r="AZ4" s="506"/>
      <c r="BA4" s="506"/>
      <c r="BB4" s="506"/>
      <c r="BC4" s="506"/>
      <c r="BD4" s="506"/>
      <c r="BE4" s="506"/>
      <c r="BF4" s="506"/>
      <c r="BG4" s="506"/>
      <c r="BH4" s="506"/>
      <c r="BI4" s="506"/>
      <c r="BJ4" s="506"/>
      <c r="BK4" s="506"/>
      <c r="BL4" s="506"/>
      <c r="BM4" s="506"/>
      <c r="BN4" s="506"/>
      <c r="BO4" s="506"/>
      <c r="BP4" s="506"/>
      <c r="BQ4" s="506"/>
      <c r="BR4" s="506"/>
      <c r="BS4" s="506"/>
      <c r="BT4" s="506"/>
      <c r="BU4" s="506"/>
      <c r="BV4" s="506"/>
      <c r="BW4" s="506"/>
      <c r="BX4" s="506"/>
      <c r="BY4" s="506"/>
      <c r="BZ4" s="506"/>
      <c r="CA4" s="506"/>
      <c r="CB4" s="506"/>
      <c r="CC4" s="506"/>
      <c r="CD4" s="506"/>
      <c r="CE4" s="506"/>
      <c r="CF4" s="506"/>
      <c r="CG4" s="506"/>
      <c r="CH4" s="506"/>
      <c r="CI4" s="506"/>
      <c r="CJ4" s="506"/>
      <c r="CK4" s="506"/>
      <c r="CL4" s="506"/>
      <c r="CM4" s="506"/>
      <c r="CN4" s="506"/>
      <c r="CO4" s="506"/>
      <c r="CP4" s="506"/>
      <c r="CQ4" s="506"/>
      <c r="CR4" s="506"/>
      <c r="CS4" s="506"/>
      <c r="CT4" s="506"/>
      <c r="CU4" s="506"/>
      <c r="CV4" s="506"/>
      <c r="CW4" s="506"/>
      <c r="CX4" s="506"/>
      <c r="CY4" s="506"/>
      <c r="CZ4" s="506"/>
      <c r="DA4" s="506"/>
      <c r="DB4" s="506"/>
      <c r="DC4" s="506"/>
      <c r="DD4" s="506"/>
      <c r="DE4" s="506"/>
      <c r="DF4" s="506"/>
      <c r="DG4" s="506"/>
      <c r="DH4" s="506"/>
      <c r="DI4" s="506"/>
      <c r="DJ4" s="506"/>
      <c r="DK4" s="506"/>
      <c r="DL4" s="506"/>
      <c r="DM4" s="506"/>
      <c r="DN4" s="506"/>
      <c r="DO4" s="506"/>
      <c r="DP4" s="506"/>
      <c r="DQ4" s="506"/>
      <c r="DR4" s="506"/>
      <c r="DS4" s="506"/>
      <c r="DT4" s="506"/>
      <c r="DU4" s="506"/>
      <c r="DV4" s="506"/>
      <c r="DW4" s="506"/>
      <c r="DX4" s="506"/>
      <c r="DY4" s="506"/>
      <c r="DZ4" s="506"/>
      <c r="EA4" s="506"/>
      <c r="EB4" s="506"/>
      <c r="EC4" s="506"/>
      <c r="ED4" s="506"/>
      <c r="EE4" s="506"/>
      <c r="EF4" s="506"/>
      <c r="EG4" s="506"/>
      <c r="EH4" s="506"/>
      <c r="EI4" s="506"/>
      <c r="EJ4" s="506"/>
      <c r="EK4" s="506"/>
      <c r="EL4" s="506"/>
      <c r="EM4" s="506"/>
      <c r="EN4" s="506"/>
      <c r="EO4" s="506"/>
      <c r="EP4" s="506"/>
      <c r="EQ4" s="506"/>
      <c r="ER4" s="506"/>
      <c r="ES4" s="506"/>
      <c r="ET4" s="506"/>
      <c r="EU4" s="506"/>
      <c r="EV4" s="506"/>
      <c r="EW4" s="506"/>
      <c r="EX4" s="506"/>
      <c r="EY4" s="506"/>
      <c r="EZ4" s="506"/>
      <c r="FA4" s="506"/>
      <c r="FB4" s="506"/>
      <c r="FC4" s="506"/>
      <c r="FD4" s="506"/>
      <c r="FE4" s="506"/>
      <c r="FF4" s="506"/>
      <c r="FG4" s="506"/>
      <c r="FH4" s="506"/>
      <c r="FI4" s="506"/>
      <c r="FJ4" s="506"/>
      <c r="FK4" s="506"/>
      <c r="FL4" s="506"/>
      <c r="FM4" s="506"/>
      <c r="FN4" s="506"/>
      <c r="FO4" s="506"/>
      <c r="FP4" s="506"/>
      <c r="FQ4" s="506"/>
      <c r="FR4" s="506"/>
      <c r="FS4" s="506"/>
      <c r="FT4" s="506"/>
      <c r="FU4" s="506"/>
      <c r="FV4" s="506"/>
      <c r="FW4" s="506"/>
      <c r="FX4" s="506"/>
      <c r="FY4" s="506"/>
      <c r="FZ4" s="506"/>
      <c r="GA4" s="506"/>
      <c r="GB4" s="506"/>
      <c r="GC4" s="506"/>
      <c r="GD4" s="506"/>
      <c r="GE4" s="506"/>
      <c r="GF4" s="506"/>
      <c r="GG4" s="506"/>
      <c r="GH4" s="506"/>
      <c r="GI4" s="506"/>
      <c r="GJ4" s="506"/>
      <c r="GK4" s="506"/>
      <c r="GL4" s="506"/>
      <c r="GM4" s="506"/>
      <c r="GN4" s="506"/>
      <c r="GO4" s="506"/>
      <c r="GP4" s="506"/>
      <c r="GQ4" s="506"/>
      <c r="GR4" s="506"/>
      <c r="GS4" s="506"/>
      <c r="GT4" s="506"/>
      <c r="GU4" s="506"/>
      <c r="GV4" s="506"/>
      <c r="GW4" s="506"/>
      <c r="GX4" s="506"/>
      <c r="GY4" s="506"/>
      <c r="GZ4" s="506"/>
      <c r="HA4" s="506"/>
      <c r="HB4" s="506"/>
      <c r="HC4" s="506"/>
      <c r="HD4" s="506"/>
      <c r="HE4" s="506"/>
      <c r="HF4" s="506"/>
      <c r="HG4" s="506"/>
      <c r="HH4" s="506"/>
      <c r="HI4" s="506"/>
      <c r="HJ4" s="506"/>
      <c r="HK4" s="506"/>
      <c r="HL4" s="506"/>
      <c r="HM4" s="506"/>
      <c r="HN4" s="506"/>
      <c r="HO4" s="506"/>
      <c r="HP4" s="506"/>
      <c r="HQ4" s="506"/>
      <c r="HR4" s="506"/>
      <c r="HS4" s="506"/>
      <c r="HT4" s="506"/>
      <c r="HU4" s="506"/>
      <c r="HV4" s="506"/>
      <c r="HW4" s="506"/>
      <c r="HX4" s="506"/>
      <c r="HY4" s="506"/>
      <c r="HZ4" s="506"/>
      <c r="IA4" s="506"/>
      <c r="IB4" s="506"/>
      <c r="IC4" s="506"/>
      <c r="ID4" s="506"/>
      <c r="IE4" s="506"/>
      <c r="IF4" s="506"/>
      <c r="IG4" s="506"/>
      <c r="IH4" s="506"/>
      <c r="II4" s="506"/>
      <c r="IJ4" s="506"/>
      <c r="IK4" s="506"/>
      <c r="IL4" s="506"/>
      <c r="IM4" s="506"/>
      <c r="IN4" s="506"/>
      <c r="IO4" s="506"/>
      <c r="IP4" s="506"/>
      <c r="IQ4" s="506"/>
      <c r="IR4" s="506"/>
      <c r="IS4" s="506"/>
      <c r="IT4" s="506"/>
      <c r="IU4" s="506"/>
      <c r="IV4" s="506"/>
      <c r="IW4" s="506"/>
      <c r="IX4" s="506"/>
      <c r="IY4" s="506"/>
      <c r="IZ4" s="506"/>
      <c r="JA4" s="506"/>
      <c r="JB4" s="506"/>
      <c r="JC4" s="506"/>
      <c r="JD4" s="506"/>
      <c r="JE4" s="506"/>
      <c r="JF4" s="506"/>
      <c r="JG4" s="506"/>
      <c r="JH4" s="506"/>
      <c r="JI4" s="506"/>
      <c r="JJ4" s="506"/>
      <c r="JK4" s="506"/>
      <c r="JL4" s="506"/>
      <c r="JM4" s="506"/>
      <c r="JN4" s="506"/>
      <c r="JO4" s="506"/>
      <c r="JP4" s="506"/>
      <c r="JQ4" s="506"/>
      <c r="JR4" s="506"/>
      <c r="JS4" s="506"/>
      <c r="JT4" s="506"/>
      <c r="JU4" s="506"/>
      <c r="JV4" s="506"/>
      <c r="JW4" s="506"/>
      <c r="JX4" s="506"/>
      <c r="JY4" s="506"/>
      <c r="JZ4" s="506"/>
      <c r="KA4" s="506"/>
      <c r="KB4" s="506"/>
      <c r="KC4" s="506"/>
      <c r="KD4" s="506"/>
      <c r="KE4" s="506"/>
      <c r="KF4" s="506"/>
      <c r="KG4" s="506"/>
      <c r="KH4" s="506"/>
      <c r="KI4" s="506"/>
      <c r="KJ4" s="506"/>
      <c r="KK4" s="506"/>
      <c r="KL4" s="506"/>
      <c r="KM4" s="506"/>
      <c r="KN4" s="506"/>
      <c r="KO4" s="506"/>
      <c r="KP4" s="506"/>
      <c r="KQ4" s="506"/>
      <c r="KR4" s="506"/>
      <c r="KS4" s="506"/>
      <c r="KT4" s="506"/>
      <c r="KU4" s="506"/>
      <c r="KV4" s="506"/>
      <c r="KW4" s="506"/>
      <c r="KX4" s="506"/>
      <c r="KY4" s="506"/>
      <c r="KZ4" s="506"/>
      <c r="LA4" s="506"/>
      <c r="LB4" s="506"/>
      <c r="LC4" s="506"/>
      <c r="LD4" s="506"/>
      <c r="LE4" s="506"/>
      <c r="LF4" s="506"/>
      <c r="LG4" s="506"/>
      <c r="LH4" s="506"/>
      <c r="LI4" s="506"/>
      <c r="LJ4" s="506"/>
      <c r="LK4" s="506"/>
      <c r="LL4" s="506"/>
      <c r="LM4" s="506"/>
      <c r="LN4" s="506"/>
      <c r="LO4" s="506"/>
      <c r="LP4" s="506"/>
      <c r="LQ4" s="506"/>
      <c r="LR4" s="506"/>
      <c r="LS4" s="506"/>
      <c r="LT4" s="506"/>
      <c r="LU4" s="506"/>
      <c r="LV4" s="506"/>
      <c r="LW4" s="506"/>
      <c r="LX4" s="506"/>
      <c r="LY4" s="506"/>
      <c r="LZ4" s="506"/>
      <c r="MA4" s="506"/>
      <c r="MB4" s="506"/>
      <c r="MC4" s="506"/>
      <c r="MD4" s="506"/>
      <c r="ME4" s="506"/>
      <c r="MF4" s="506"/>
      <c r="MG4" s="506"/>
      <c r="MH4" s="506"/>
      <c r="MI4" s="506"/>
      <c r="MJ4" s="506"/>
      <c r="MK4" s="506"/>
      <c r="ML4" s="506"/>
      <c r="MM4" s="506"/>
      <c r="MN4" s="506"/>
      <c r="MO4" s="506"/>
      <c r="MP4" s="506"/>
      <c r="MQ4" s="506"/>
      <c r="MR4" s="506"/>
      <c r="MS4" s="506"/>
      <c r="MT4" s="506"/>
      <c r="MU4" s="506"/>
      <c r="MV4" s="506"/>
      <c r="MW4" s="506"/>
      <c r="MX4" s="506"/>
      <c r="MY4" s="506"/>
      <c r="MZ4" s="506"/>
      <c r="NA4" s="506"/>
      <c r="NB4" s="506"/>
      <c r="NC4" s="506"/>
      <c r="ND4" s="506"/>
      <c r="NE4" s="506"/>
      <c r="NF4" s="506"/>
      <c r="NG4" s="506"/>
      <c r="NH4" s="506"/>
      <c r="NI4" s="506"/>
      <c r="NJ4" s="506"/>
      <c r="NK4" s="506"/>
      <c r="NL4" s="506"/>
      <c r="NM4" s="506"/>
      <c r="NN4" s="506"/>
      <c r="NO4" s="506"/>
      <c r="NP4" s="506"/>
      <c r="NQ4" s="506"/>
      <c r="NR4" s="506"/>
      <c r="NS4" s="506"/>
      <c r="NT4" s="506"/>
      <c r="NU4" s="506"/>
      <c r="NV4" s="506"/>
      <c r="NW4" s="506"/>
      <c r="NX4" s="506"/>
      <c r="NY4" s="506"/>
      <c r="NZ4" s="506"/>
      <c r="OA4" s="506"/>
      <c r="OB4" s="506"/>
      <c r="OC4" s="506"/>
      <c r="OD4" s="506"/>
      <c r="OE4" s="506"/>
      <c r="OF4" s="506"/>
      <c r="OG4" s="506"/>
      <c r="OH4" s="506"/>
      <c r="OI4" s="506"/>
      <c r="OJ4" s="506"/>
      <c r="OK4" s="506"/>
      <c r="OL4" s="506"/>
      <c r="OM4" s="506"/>
      <c r="ON4" s="506"/>
      <c r="OO4" s="506"/>
      <c r="OP4" s="506"/>
      <c r="OQ4" s="506"/>
      <c r="OR4" s="506"/>
      <c r="OS4" s="506"/>
      <c r="OT4" s="506"/>
      <c r="OU4" s="506"/>
      <c r="OV4" s="506"/>
      <c r="OW4" s="506"/>
      <c r="OX4" s="506"/>
      <c r="OY4" s="506"/>
      <c r="OZ4" s="506"/>
      <c r="PA4" s="506"/>
      <c r="PB4" s="506"/>
      <c r="PC4" s="506"/>
      <c r="PD4" s="506"/>
      <c r="PE4" s="506"/>
      <c r="PF4" s="506"/>
      <c r="PG4" s="506"/>
      <c r="PH4" s="506"/>
      <c r="PI4" s="506"/>
      <c r="PJ4" s="506"/>
      <c r="PK4" s="506"/>
      <c r="PL4" s="506"/>
      <c r="PM4" s="506"/>
      <c r="PN4" s="506"/>
      <c r="PO4" s="506"/>
      <c r="PP4" s="506"/>
      <c r="PQ4" s="506"/>
      <c r="PR4" s="506"/>
      <c r="PS4" s="506"/>
      <c r="PT4" s="506"/>
      <c r="PU4" s="506"/>
      <c r="PV4" s="506"/>
      <c r="PW4" s="506"/>
      <c r="PX4" s="506"/>
      <c r="PY4" s="506"/>
      <c r="PZ4" s="506"/>
      <c r="QA4" s="506"/>
      <c r="QB4" s="506"/>
      <c r="QC4" s="506"/>
      <c r="QD4" s="506"/>
      <c r="QE4" s="506"/>
      <c r="QF4" s="506"/>
      <c r="QG4" s="506"/>
      <c r="QH4" s="506"/>
      <c r="QI4" s="506"/>
      <c r="QJ4" s="506"/>
      <c r="QK4" s="506"/>
      <c r="QL4" s="506"/>
      <c r="QM4" s="506"/>
      <c r="QN4" s="506"/>
      <c r="QO4" s="506"/>
      <c r="QP4" s="506"/>
      <c r="QQ4" s="506"/>
      <c r="QR4" s="506"/>
      <c r="QS4" s="506"/>
      <c r="QT4" s="506"/>
      <c r="QU4" s="506"/>
      <c r="QV4" s="506"/>
      <c r="QW4" s="506"/>
      <c r="QX4" s="506"/>
      <c r="QY4" s="506"/>
      <c r="QZ4" s="506"/>
      <c r="RA4" s="506"/>
      <c r="RB4" s="506"/>
      <c r="RC4" s="506"/>
      <c r="RD4" s="506"/>
      <c r="RE4" s="506"/>
      <c r="RF4" s="506"/>
      <c r="RG4" s="506"/>
      <c r="RH4" s="506"/>
      <c r="RI4" s="506"/>
      <c r="RJ4" s="506"/>
      <c r="RK4" s="506"/>
      <c r="RL4" s="506"/>
      <c r="RM4" s="506"/>
      <c r="RN4" s="506"/>
      <c r="RO4" s="506"/>
      <c r="RP4" s="506"/>
      <c r="RQ4" s="506"/>
      <c r="RR4" s="506"/>
      <c r="RS4" s="506"/>
      <c r="RT4" s="506"/>
      <c r="RU4" s="506"/>
      <c r="RV4" s="506"/>
      <c r="RW4" s="506"/>
      <c r="RX4" s="506"/>
      <c r="RY4" s="506"/>
      <c r="RZ4" s="506"/>
      <c r="SA4" s="506"/>
      <c r="SB4" s="506"/>
      <c r="SC4" s="506"/>
      <c r="SD4" s="506"/>
      <c r="SE4" s="506"/>
      <c r="SF4" s="506"/>
      <c r="SG4" s="506"/>
      <c r="SH4" s="506"/>
      <c r="SI4" s="506"/>
      <c r="SJ4" s="506"/>
      <c r="SK4" s="506"/>
      <c r="SL4" s="506"/>
      <c r="SM4" s="506"/>
      <c r="SN4" s="506"/>
      <c r="SO4" s="506"/>
      <c r="SP4" s="506"/>
      <c r="SQ4" s="506"/>
      <c r="SR4" s="506"/>
      <c r="SS4" s="506"/>
      <c r="ST4" s="506"/>
      <c r="SU4" s="506"/>
      <c r="SV4" s="506"/>
      <c r="SW4" s="506"/>
      <c r="SX4" s="506"/>
      <c r="SY4" s="506"/>
      <c r="SZ4" s="506"/>
      <c r="TA4" s="506"/>
      <c r="TB4" s="506"/>
      <c r="TC4" s="506"/>
      <c r="TD4" s="506"/>
      <c r="TE4" s="506"/>
      <c r="TF4" s="506"/>
      <c r="TG4" s="506"/>
      <c r="TH4" s="506"/>
      <c r="TI4" s="506"/>
      <c r="TJ4" s="506"/>
      <c r="TK4" s="506"/>
      <c r="TL4" s="506"/>
      <c r="TM4" s="506"/>
      <c r="TN4" s="506"/>
      <c r="TO4" s="506"/>
      <c r="TP4" s="506"/>
      <c r="TQ4" s="506"/>
      <c r="TR4" s="506"/>
      <c r="TS4" s="506"/>
      <c r="TT4" s="506"/>
      <c r="TU4" s="506"/>
      <c r="TV4" s="506"/>
      <c r="TW4" s="506"/>
      <c r="TX4" s="506"/>
      <c r="TY4" s="506"/>
      <c r="TZ4" s="506"/>
      <c r="UA4" s="506"/>
      <c r="UB4" s="506"/>
      <c r="UC4" s="506"/>
      <c r="UD4" s="506"/>
      <c r="UE4" s="506"/>
      <c r="UF4" s="506"/>
      <c r="UG4" s="506"/>
      <c r="UH4" s="506"/>
      <c r="UI4" s="506"/>
      <c r="UJ4" s="506"/>
      <c r="UK4" s="506"/>
      <c r="UL4" s="506"/>
      <c r="UM4" s="506"/>
      <c r="UN4" s="506"/>
      <c r="UO4" s="506"/>
      <c r="UP4" s="506"/>
      <c r="UQ4" s="506"/>
      <c r="UR4" s="506"/>
      <c r="US4" s="506"/>
      <c r="UT4" s="506"/>
      <c r="UU4" s="506"/>
      <c r="UV4" s="506"/>
      <c r="UW4" s="506"/>
      <c r="UX4" s="506"/>
      <c r="UY4" s="506"/>
      <c r="UZ4" s="506"/>
      <c r="VA4" s="506"/>
      <c r="VB4" s="506"/>
      <c r="VC4" s="506"/>
      <c r="VD4" s="506"/>
      <c r="VE4" s="506"/>
      <c r="VF4" s="506"/>
      <c r="VG4" s="506"/>
      <c r="VH4" s="506"/>
      <c r="VI4" s="506"/>
      <c r="VJ4" s="506"/>
      <c r="VK4" s="506"/>
      <c r="VL4" s="506"/>
      <c r="VM4" s="506"/>
      <c r="VN4" s="506"/>
      <c r="VO4" s="506"/>
      <c r="VP4" s="506"/>
      <c r="VQ4" s="506"/>
      <c r="VR4" s="506"/>
      <c r="VS4" s="506"/>
      <c r="VT4" s="506"/>
      <c r="VU4" s="506"/>
      <c r="VV4" s="506"/>
      <c r="VW4" s="506"/>
      <c r="VX4" s="506"/>
      <c r="VY4" s="506"/>
      <c r="VZ4" s="506"/>
      <c r="WA4" s="506"/>
      <c r="WB4" s="506"/>
      <c r="WC4" s="506"/>
      <c r="WD4" s="506"/>
      <c r="WE4" s="506"/>
      <c r="WF4" s="506"/>
      <c r="WG4" s="506"/>
      <c r="WH4" s="506"/>
      <c r="WI4" s="506"/>
      <c r="WJ4" s="506"/>
      <c r="WK4" s="506"/>
      <c r="WL4" s="506"/>
      <c r="WM4" s="506"/>
      <c r="WN4" s="506"/>
      <c r="WO4" s="506"/>
      <c r="WP4" s="506"/>
      <c r="WQ4" s="506"/>
      <c r="WR4" s="506"/>
      <c r="WS4" s="506"/>
      <c r="WT4" s="506"/>
      <c r="WU4" s="506"/>
      <c r="WV4" s="506"/>
      <c r="WW4" s="506"/>
      <c r="WX4" s="506"/>
      <c r="WY4" s="506"/>
      <c r="WZ4" s="506"/>
      <c r="XA4" s="506"/>
      <c r="XB4" s="506"/>
      <c r="XC4" s="506"/>
      <c r="XD4" s="506"/>
      <c r="XE4" s="506"/>
      <c r="XF4" s="506"/>
      <c r="XG4" s="506"/>
      <c r="XH4" s="506"/>
      <c r="XI4" s="506"/>
      <c r="XJ4" s="506"/>
      <c r="XK4" s="506"/>
      <c r="XL4" s="506"/>
      <c r="XM4" s="506"/>
      <c r="XN4" s="506"/>
      <c r="XO4" s="506"/>
      <c r="XP4" s="506"/>
      <c r="XQ4" s="506"/>
      <c r="XR4" s="506"/>
      <c r="XS4" s="506"/>
      <c r="XT4" s="506"/>
      <c r="XU4" s="506"/>
      <c r="XV4" s="506"/>
      <c r="XW4" s="506"/>
      <c r="XX4" s="506"/>
      <c r="XY4" s="506"/>
      <c r="XZ4" s="506"/>
      <c r="YA4" s="506"/>
      <c r="YB4" s="506"/>
      <c r="YC4" s="506"/>
      <c r="YD4" s="506"/>
      <c r="YE4" s="506"/>
      <c r="YF4" s="506"/>
      <c r="YG4" s="506"/>
      <c r="YH4" s="506"/>
    </row>
    <row r="5" spans="1:658" s="9" customFormat="1" ht="22.5" customHeight="1" thickBot="1" x14ac:dyDescent="0.35">
      <c r="A5" s="87" t="s">
        <v>3</v>
      </c>
      <c r="B5" s="88" t="s">
        <v>4</v>
      </c>
      <c r="C5" s="89" t="s">
        <v>5</v>
      </c>
      <c r="D5" s="84"/>
      <c r="E5" s="90" t="s">
        <v>6</v>
      </c>
      <c r="F5" s="91" t="s">
        <v>7</v>
      </c>
      <c r="G5" s="92" t="s">
        <v>8</v>
      </c>
      <c r="H5" s="85"/>
      <c r="I5" s="85"/>
      <c r="J5" s="85"/>
      <c r="K5" s="85"/>
      <c r="L5" s="85"/>
      <c r="M5" s="85"/>
      <c r="N5" s="85"/>
      <c r="O5" s="85"/>
      <c r="P5" s="85"/>
      <c r="Q5" s="85"/>
      <c r="R5" s="85"/>
      <c r="S5" s="85"/>
      <c r="T5" s="85"/>
      <c r="U5" s="85"/>
      <c r="V5" s="85"/>
      <c r="W5" s="85"/>
      <c r="X5" s="85"/>
      <c r="Y5" s="506"/>
      <c r="Z5" s="506"/>
      <c r="AA5" s="506"/>
      <c r="AB5" s="506"/>
      <c r="AC5" s="506"/>
      <c r="AD5" s="506"/>
      <c r="AE5" s="506"/>
      <c r="AF5" s="506"/>
      <c r="AG5" s="506"/>
      <c r="AH5" s="506"/>
      <c r="AI5" s="506"/>
      <c r="AJ5" s="506"/>
      <c r="AK5" s="506"/>
      <c r="AL5" s="506"/>
      <c r="AM5" s="506"/>
      <c r="AN5" s="506"/>
      <c r="AO5" s="506"/>
      <c r="AP5" s="506"/>
      <c r="AQ5" s="506"/>
      <c r="AR5" s="506"/>
      <c r="AS5" s="506"/>
      <c r="AT5" s="506"/>
      <c r="AU5" s="506"/>
      <c r="AV5" s="506"/>
      <c r="AW5" s="506"/>
      <c r="AX5" s="506"/>
      <c r="AY5" s="506"/>
      <c r="AZ5" s="506"/>
      <c r="BA5" s="506"/>
      <c r="BB5" s="506"/>
      <c r="BC5" s="506"/>
      <c r="BD5" s="506"/>
      <c r="BE5" s="506"/>
      <c r="BF5" s="506"/>
      <c r="BG5" s="506"/>
      <c r="BH5" s="506"/>
      <c r="BI5" s="506"/>
      <c r="BJ5" s="506"/>
      <c r="BK5" s="506"/>
      <c r="BL5" s="506"/>
      <c r="BM5" s="506"/>
      <c r="BN5" s="506"/>
      <c r="BO5" s="506"/>
      <c r="BP5" s="506"/>
      <c r="BQ5" s="506"/>
      <c r="BR5" s="506"/>
      <c r="BS5" s="506"/>
      <c r="BT5" s="506"/>
      <c r="BU5" s="506"/>
      <c r="BV5" s="506"/>
      <c r="BW5" s="506"/>
      <c r="BX5" s="506"/>
      <c r="BY5" s="506"/>
      <c r="BZ5" s="506"/>
      <c r="CA5" s="506"/>
      <c r="CB5" s="506"/>
      <c r="CC5" s="506"/>
      <c r="CD5" s="506"/>
      <c r="CE5" s="506"/>
      <c r="CF5" s="506"/>
      <c r="CG5" s="506"/>
      <c r="CH5" s="506"/>
      <c r="CI5" s="506"/>
      <c r="CJ5" s="506"/>
      <c r="CK5" s="506"/>
      <c r="CL5" s="506"/>
      <c r="CM5" s="506"/>
      <c r="CN5" s="506"/>
      <c r="CO5" s="506"/>
      <c r="CP5" s="506"/>
      <c r="CQ5" s="506"/>
      <c r="CR5" s="506"/>
      <c r="CS5" s="506"/>
      <c r="CT5" s="506"/>
      <c r="CU5" s="506"/>
      <c r="CV5" s="506"/>
      <c r="CW5" s="506"/>
      <c r="CX5" s="506"/>
      <c r="CY5" s="506"/>
      <c r="CZ5" s="506"/>
      <c r="DA5" s="506"/>
      <c r="DB5" s="506"/>
      <c r="DC5" s="506"/>
      <c r="DD5" s="506"/>
      <c r="DE5" s="506"/>
      <c r="DF5" s="506"/>
      <c r="DG5" s="506"/>
      <c r="DH5" s="506"/>
      <c r="DI5" s="506"/>
      <c r="DJ5" s="506"/>
      <c r="DK5" s="506"/>
      <c r="DL5" s="506"/>
      <c r="DM5" s="506"/>
      <c r="DN5" s="506"/>
      <c r="DO5" s="506"/>
      <c r="DP5" s="506"/>
      <c r="DQ5" s="506"/>
      <c r="DR5" s="506"/>
      <c r="DS5" s="506"/>
      <c r="DT5" s="506"/>
      <c r="DU5" s="506"/>
      <c r="DV5" s="506"/>
      <c r="DW5" s="506"/>
      <c r="DX5" s="506"/>
      <c r="DY5" s="506"/>
      <c r="DZ5" s="506"/>
      <c r="EA5" s="506"/>
      <c r="EB5" s="506"/>
      <c r="EC5" s="506"/>
      <c r="ED5" s="506"/>
      <c r="EE5" s="506"/>
      <c r="EF5" s="506"/>
      <c r="EG5" s="506"/>
      <c r="EH5" s="506"/>
      <c r="EI5" s="506"/>
      <c r="EJ5" s="506"/>
      <c r="EK5" s="506"/>
      <c r="EL5" s="506"/>
      <c r="EM5" s="506"/>
      <c r="EN5" s="506"/>
      <c r="EO5" s="506"/>
      <c r="EP5" s="506"/>
      <c r="EQ5" s="506"/>
      <c r="ER5" s="506"/>
      <c r="ES5" s="506"/>
      <c r="ET5" s="506"/>
      <c r="EU5" s="506"/>
      <c r="EV5" s="506"/>
      <c r="EW5" s="506"/>
      <c r="EX5" s="506"/>
      <c r="EY5" s="506"/>
      <c r="EZ5" s="506"/>
      <c r="FA5" s="506"/>
      <c r="FB5" s="506"/>
      <c r="FC5" s="506"/>
      <c r="FD5" s="506"/>
      <c r="FE5" s="506"/>
      <c r="FF5" s="506"/>
      <c r="FG5" s="506"/>
      <c r="FH5" s="506"/>
      <c r="FI5" s="506"/>
      <c r="FJ5" s="506"/>
      <c r="FK5" s="506"/>
      <c r="FL5" s="506"/>
      <c r="FM5" s="506"/>
      <c r="FN5" s="506"/>
      <c r="FO5" s="506"/>
      <c r="FP5" s="506"/>
      <c r="FQ5" s="506"/>
      <c r="FR5" s="506"/>
      <c r="FS5" s="506"/>
      <c r="FT5" s="506"/>
      <c r="FU5" s="506"/>
      <c r="FV5" s="506"/>
      <c r="FW5" s="506"/>
      <c r="FX5" s="506"/>
      <c r="FY5" s="506"/>
      <c r="FZ5" s="506"/>
      <c r="GA5" s="506"/>
      <c r="GB5" s="506"/>
      <c r="GC5" s="506"/>
      <c r="GD5" s="506"/>
      <c r="GE5" s="506"/>
      <c r="GF5" s="506"/>
      <c r="GG5" s="506"/>
      <c r="GH5" s="506"/>
      <c r="GI5" s="506"/>
      <c r="GJ5" s="506"/>
      <c r="GK5" s="506"/>
      <c r="GL5" s="506"/>
      <c r="GM5" s="506"/>
      <c r="GN5" s="506"/>
      <c r="GO5" s="506"/>
      <c r="GP5" s="506"/>
      <c r="GQ5" s="506"/>
      <c r="GR5" s="506"/>
      <c r="GS5" s="506"/>
      <c r="GT5" s="506"/>
      <c r="GU5" s="506"/>
      <c r="GV5" s="506"/>
      <c r="GW5" s="506"/>
      <c r="GX5" s="506"/>
      <c r="GY5" s="506"/>
      <c r="GZ5" s="506"/>
      <c r="HA5" s="506"/>
      <c r="HB5" s="506"/>
      <c r="HC5" s="506"/>
      <c r="HD5" s="506"/>
      <c r="HE5" s="506"/>
      <c r="HF5" s="506"/>
      <c r="HG5" s="506"/>
      <c r="HH5" s="506"/>
      <c r="HI5" s="506"/>
      <c r="HJ5" s="506"/>
      <c r="HK5" s="506"/>
      <c r="HL5" s="506"/>
      <c r="HM5" s="506"/>
      <c r="HN5" s="506"/>
      <c r="HO5" s="506"/>
      <c r="HP5" s="506"/>
      <c r="HQ5" s="506"/>
      <c r="HR5" s="506"/>
      <c r="HS5" s="506"/>
      <c r="HT5" s="506"/>
      <c r="HU5" s="506"/>
      <c r="HV5" s="506"/>
      <c r="HW5" s="506"/>
      <c r="HX5" s="506"/>
      <c r="HY5" s="506"/>
      <c r="HZ5" s="506"/>
      <c r="IA5" s="506"/>
      <c r="IB5" s="506"/>
      <c r="IC5" s="506"/>
      <c r="ID5" s="506"/>
      <c r="IE5" s="506"/>
      <c r="IF5" s="506"/>
      <c r="IG5" s="506"/>
      <c r="IH5" s="506"/>
      <c r="II5" s="506"/>
      <c r="IJ5" s="506"/>
      <c r="IK5" s="506"/>
      <c r="IL5" s="506"/>
      <c r="IM5" s="506"/>
      <c r="IN5" s="506"/>
      <c r="IO5" s="506"/>
      <c r="IP5" s="506"/>
      <c r="IQ5" s="506"/>
      <c r="IR5" s="506"/>
      <c r="IS5" s="506"/>
      <c r="IT5" s="506"/>
      <c r="IU5" s="506"/>
      <c r="IV5" s="506"/>
      <c r="IW5" s="506"/>
      <c r="IX5" s="506"/>
      <c r="IY5" s="506"/>
      <c r="IZ5" s="506"/>
      <c r="JA5" s="506"/>
      <c r="JB5" s="506"/>
      <c r="JC5" s="506"/>
      <c r="JD5" s="506"/>
      <c r="JE5" s="506"/>
      <c r="JF5" s="506"/>
      <c r="JG5" s="506"/>
      <c r="JH5" s="506"/>
      <c r="JI5" s="506"/>
      <c r="JJ5" s="506"/>
      <c r="JK5" s="506"/>
      <c r="JL5" s="506"/>
      <c r="JM5" s="506"/>
      <c r="JN5" s="506"/>
      <c r="JO5" s="506"/>
      <c r="JP5" s="506"/>
      <c r="JQ5" s="506"/>
      <c r="JR5" s="506"/>
      <c r="JS5" s="506"/>
      <c r="JT5" s="506"/>
      <c r="JU5" s="506"/>
      <c r="JV5" s="506"/>
      <c r="JW5" s="506"/>
      <c r="JX5" s="506"/>
      <c r="JY5" s="506"/>
      <c r="JZ5" s="506"/>
      <c r="KA5" s="506"/>
      <c r="KB5" s="506"/>
      <c r="KC5" s="506"/>
      <c r="KD5" s="506"/>
      <c r="KE5" s="506"/>
      <c r="KF5" s="506"/>
      <c r="KG5" s="506"/>
      <c r="KH5" s="506"/>
      <c r="KI5" s="506"/>
      <c r="KJ5" s="506"/>
      <c r="KK5" s="506"/>
      <c r="KL5" s="506"/>
      <c r="KM5" s="506"/>
      <c r="KN5" s="506"/>
      <c r="KO5" s="506"/>
      <c r="KP5" s="506"/>
      <c r="KQ5" s="506"/>
      <c r="KR5" s="506"/>
      <c r="KS5" s="506"/>
      <c r="KT5" s="506"/>
      <c r="KU5" s="506"/>
      <c r="KV5" s="506"/>
      <c r="KW5" s="506"/>
      <c r="KX5" s="506"/>
      <c r="KY5" s="506"/>
      <c r="KZ5" s="506"/>
      <c r="LA5" s="506"/>
      <c r="LB5" s="506"/>
      <c r="LC5" s="506"/>
      <c r="LD5" s="506"/>
      <c r="LE5" s="506"/>
      <c r="LF5" s="506"/>
      <c r="LG5" s="506"/>
      <c r="LH5" s="506"/>
      <c r="LI5" s="506"/>
      <c r="LJ5" s="506"/>
      <c r="LK5" s="506"/>
      <c r="LL5" s="506"/>
      <c r="LM5" s="506"/>
      <c r="LN5" s="506"/>
      <c r="LO5" s="506"/>
      <c r="LP5" s="506"/>
      <c r="LQ5" s="506"/>
      <c r="LR5" s="506"/>
      <c r="LS5" s="506"/>
      <c r="LT5" s="506"/>
      <c r="LU5" s="506"/>
      <c r="LV5" s="506"/>
      <c r="LW5" s="506"/>
      <c r="LX5" s="506"/>
      <c r="LY5" s="506"/>
      <c r="LZ5" s="506"/>
      <c r="MA5" s="506"/>
      <c r="MB5" s="506"/>
      <c r="MC5" s="506"/>
      <c r="MD5" s="506"/>
      <c r="ME5" s="506"/>
      <c r="MF5" s="506"/>
      <c r="MG5" s="506"/>
      <c r="MH5" s="506"/>
      <c r="MI5" s="506"/>
      <c r="MJ5" s="506"/>
      <c r="MK5" s="506"/>
      <c r="ML5" s="506"/>
      <c r="MM5" s="506"/>
      <c r="MN5" s="506"/>
      <c r="MO5" s="506"/>
      <c r="MP5" s="506"/>
      <c r="MQ5" s="506"/>
      <c r="MR5" s="506"/>
      <c r="MS5" s="506"/>
      <c r="MT5" s="506"/>
      <c r="MU5" s="506"/>
      <c r="MV5" s="506"/>
      <c r="MW5" s="506"/>
      <c r="MX5" s="506"/>
      <c r="MY5" s="506"/>
      <c r="MZ5" s="506"/>
      <c r="NA5" s="506"/>
      <c r="NB5" s="506"/>
      <c r="NC5" s="506"/>
      <c r="ND5" s="506"/>
      <c r="NE5" s="506"/>
      <c r="NF5" s="506"/>
      <c r="NG5" s="506"/>
      <c r="NH5" s="506"/>
      <c r="NI5" s="506"/>
      <c r="NJ5" s="506"/>
      <c r="NK5" s="506"/>
      <c r="NL5" s="506"/>
      <c r="NM5" s="506"/>
      <c r="NN5" s="506"/>
      <c r="NO5" s="506"/>
      <c r="NP5" s="506"/>
      <c r="NQ5" s="506"/>
      <c r="NR5" s="506"/>
      <c r="NS5" s="506"/>
      <c r="NT5" s="506"/>
      <c r="NU5" s="506"/>
      <c r="NV5" s="506"/>
      <c r="NW5" s="506"/>
      <c r="NX5" s="506"/>
      <c r="NY5" s="506"/>
      <c r="NZ5" s="506"/>
      <c r="OA5" s="506"/>
      <c r="OB5" s="506"/>
      <c r="OC5" s="506"/>
      <c r="OD5" s="506"/>
      <c r="OE5" s="506"/>
      <c r="OF5" s="506"/>
      <c r="OG5" s="506"/>
      <c r="OH5" s="506"/>
      <c r="OI5" s="506"/>
      <c r="OJ5" s="506"/>
      <c r="OK5" s="506"/>
      <c r="OL5" s="506"/>
      <c r="OM5" s="506"/>
      <c r="ON5" s="506"/>
      <c r="OO5" s="506"/>
      <c r="OP5" s="506"/>
      <c r="OQ5" s="506"/>
      <c r="OR5" s="506"/>
      <c r="OS5" s="506"/>
      <c r="OT5" s="506"/>
      <c r="OU5" s="506"/>
      <c r="OV5" s="506"/>
      <c r="OW5" s="506"/>
      <c r="OX5" s="506"/>
      <c r="OY5" s="506"/>
      <c r="OZ5" s="506"/>
      <c r="PA5" s="506"/>
      <c r="PB5" s="506"/>
      <c r="PC5" s="506"/>
      <c r="PD5" s="506"/>
      <c r="PE5" s="506"/>
      <c r="PF5" s="506"/>
      <c r="PG5" s="506"/>
      <c r="PH5" s="506"/>
      <c r="PI5" s="506"/>
      <c r="PJ5" s="506"/>
      <c r="PK5" s="506"/>
      <c r="PL5" s="506"/>
      <c r="PM5" s="506"/>
      <c r="PN5" s="506"/>
      <c r="PO5" s="506"/>
      <c r="PP5" s="506"/>
      <c r="PQ5" s="506"/>
      <c r="PR5" s="506"/>
      <c r="PS5" s="506"/>
      <c r="PT5" s="506"/>
      <c r="PU5" s="506"/>
      <c r="PV5" s="506"/>
      <c r="PW5" s="506"/>
      <c r="PX5" s="506"/>
      <c r="PY5" s="506"/>
      <c r="PZ5" s="506"/>
      <c r="QA5" s="506"/>
      <c r="QB5" s="506"/>
      <c r="QC5" s="506"/>
      <c r="QD5" s="506"/>
      <c r="QE5" s="506"/>
      <c r="QF5" s="506"/>
      <c r="QG5" s="506"/>
      <c r="QH5" s="506"/>
      <c r="QI5" s="506"/>
      <c r="QJ5" s="506"/>
      <c r="QK5" s="506"/>
      <c r="QL5" s="506"/>
      <c r="QM5" s="506"/>
      <c r="QN5" s="506"/>
      <c r="QO5" s="506"/>
      <c r="QP5" s="506"/>
      <c r="QQ5" s="506"/>
      <c r="QR5" s="506"/>
      <c r="QS5" s="506"/>
      <c r="QT5" s="506"/>
      <c r="QU5" s="506"/>
      <c r="QV5" s="506"/>
      <c r="QW5" s="506"/>
      <c r="QX5" s="506"/>
      <c r="QY5" s="506"/>
      <c r="QZ5" s="506"/>
      <c r="RA5" s="506"/>
      <c r="RB5" s="506"/>
      <c r="RC5" s="506"/>
      <c r="RD5" s="506"/>
      <c r="RE5" s="506"/>
      <c r="RF5" s="506"/>
      <c r="RG5" s="506"/>
      <c r="RH5" s="506"/>
      <c r="RI5" s="506"/>
      <c r="RJ5" s="506"/>
      <c r="RK5" s="506"/>
      <c r="RL5" s="506"/>
      <c r="RM5" s="506"/>
      <c r="RN5" s="506"/>
      <c r="RO5" s="506"/>
      <c r="RP5" s="506"/>
      <c r="RQ5" s="506"/>
      <c r="RR5" s="506"/>
      <c r="RS5" s="506"/>
      <c r="RT5" s="506"/>
      <c r="RU5" s="506"/>
      <c r="RV5" s="506"/>
      <c r="RW5" s="506"/>
      <c r="RX5" s="506"/>
      <c r="RY5" s="506"/>
      <c r="RZ5" s="506"/>
      <c r="SA5" s="506"/>
      <c r="SB5" s="506"/>
      <c r="SC5" s="506"/>
      <c r="SD5" s="506"/>
      <c r="SE5" s="506"/>
      <c r="SF5" s="506"/>
      <c r="SG5" s="506"/>
      <c r="SH5" s="506"/>
      <c r="SI5" s="506"/>
      <c r="SJ5" s="506"/>
      <c r="SK5" s="506"/>
      <c r="SL5" s="506"/>
      <c r="SM5" s="506"/>
      <c r="SN5" s="506"/>
      <c r="SO5" s="506"/>
      <c r="SP5" s="506"/>
      <c r="SQ5" s="506"/>
      <c r="SR5" s="506"/>
      <c r="SS5" s="506"/>
      <c r="ST5" s="506"/>
      <c r="SU5" s="506"/>
      <c r="SV5" s="506"/>
      <c r="SW5" s="506"/>
      <c r="SX5" s="506"/>
      <c r="SY5" s="506"/>
      <c r="SZ5" s="506"/>
      <c r="TA5" s="506"/>
      <c r="TB5" s="506"/>
      <c r="TC5" s="506"/>
      <c r="TD5" s="506"/>
      <c r="TE5" s="506"/>
      <c r="TF5" s="506"/>
      <c r="TG5" s="506"/>
      <c r="TH5" s="506"/>
      <c r="TI5" s="506"/>
      <c r="TJ5" s="506"/>
      <c r="TK5" s="506"/>
      <c r="TL5" s="506"/>
      <c r="TM5" s="506"/>
      <c r="TN5" s="506"/>
      <c r="TO5" s="506"/>
      <c r="TP5" s="506"/>
      <c r="TQ5" s="506"/>
      <c r="TR5" s="506"/>
      <c r="TS5" s="506"/>
      <c r="TT5" s="506"/>
      <c r="TU5" s="506"/>
      <c r="TV5" s="506"/>
      <c r="TW5" s="506"/>
      <c r="TX5" s="506"/>
      <c r="TY5" s="506"/>
      <c r="TZ5" s="506"/>
      <c r="UA5" s="506"/>
      <c r="UB5" s="506"/>
      <c r="UC5" s="506"/>
      <c r="UD5" s="506"/>
      <c r="UE5" s="506"/>
      <c r="UF5" s="506"/>
      <c r="UG5" s="506"/>
      <c r="UH5" s="506"/>
      <c r="UI5" s="506"/>
      <c r="UJ5" s="506"/>
      <c r="UK5" s="506"/>
      <c r="UL5" s="506"/>
      <c r="UM5" s="506"/>
      <c r="UN5" s="506"/>
      <c r="UO5" s="506"/>
      <c r="UP5" s="506"/>
      <c r="UQ5" s="506"/>
      <c r="UR5" s="506"/>
      <c r="US5" s="506"/>
      <c r="UT5" s="506"/>
      <c r="UU5" s="506"/>
      <c r="UV5" s="506"/>
      <c r="UW5" s="506"/>
      <c r="UX5" s="506"/>
      <c r="UY5" s="506"/>
      <c r="UZ5" s="506"/>
      <c r="VA5" s="506"/>
      <c r="VB5" s="506"/>
      <c r="VC5" s="506"/>
      <c r="VD5" s="506"/>
      <c r="VE5" s="506"/>
      <c r="VF5" s="506"/>
      <c r="VG5" s="506"/>
      <c r="VH5" s="506"/>
      <c r="VI5" s="506"/>
      <c r="VJ5" s="506"/>
      <c r="VK5" s="506"/>
      <c r="VL5" s="506"/>
      <c r="VM5" s="506"/>
      <c r="VN5" s="506"/>
      <c r="VO5" s="506"/>
      <c r="VP5" s="506"/>
      <c r="VQ5" s="506"/>
      <c r="VR5" s="506"/>
      <c r="VS5" s="506"/>
      <c r="VT5" s="506"/>
      <c r="VU5" s="506"/>
      <c r="VV5" s="506"/>
      <c r="VW5" s="506"/>
      <c r="VX5" s="506"/>
      <c r="VY5" s="506"/>
      <c r="VZ5" s="506"/>
      <c r="WA5" s="506"/>
      <c r="WB5" s="506"/>
      <c r="WC5" s="506"/>
      <c r="WD5" s="506"/>
      <c r="WE5" s="506"/>
      <c r="WF5" s="506"/>
      <c r="WG5" s="506"/>
      <c r="WH5" s="506"/>
      <c r="WI5" s="506"/>
      <c r="WJ5" s="506"/>
      <c r="WK5" s="506"/>
      <c r="WL5" s="506"/>
      <c r="WM5" s="506"/>
      <c r="WN5" s="506"/>
      <c r="WO5" s="506"/>
      <c r="WP5" s="506"/>
      <c r="WQ5" s="506"/>
      <c r="WR5" s="506"/>
      <c r="WS5" s="506"/>
      <c r="WT5" s="506"/>
      <c r="WU5" s="506"/>
      <c r="WV5" s="506"/>
      <c r="WW5" s="506"/>
      <c r="WX5" s="506"/>
      <c r="WY5" s="506"/>
      <c r="WZ5" s="506"/>
      <c r="XA5" s="506"/>
      <c r="XB5" s="506"/>
      <c r="XC5" s="506"/>
      <c r="XD5" s="506"/>
      <c r="XE5" s="506"/>
      <c r="XF5" s="506"/>
      <c r="XG5" s="506"/>
      <c r="XH5" s="506"/>
      <c r="XI5" s="506"/>
      <c r="XJ5" s="506"/>
      <c r="XK5" s="506"/>
      <c r="XL5" s="506"/>
      <c r="XM5" s="506"/>
      <c r="XN5" s="506"/>
      <c r="XO5" s="506"/>
      <c r="XP5" s="506"/>
      <c r="XQ5" s="506"/>
      <c r="XR5" s="506"/>
      <c r="XS5" s="506"/>
      <c r="XT5" s="506"/>
      <c r="XU5" s="506"/>
      <c r="XV5" s="506"/>
      <c r="XW5" s="506"/>
      <c r="XX5" s="506"/>
      <c r="XY5" s="506"/>
      <c r="XZ5" s="506"/>
      <c r="YA5" s="506"/>
      <c r="YB5" s="506"/>
      <c r="YC5" s="506"/>
      <c r="YD5" s="506"/>
      <c r="YE5" s="506"/>
      <c r="YF5" s="506"/>
      <c r="YG5" s="506"/>
      <c r="YH5" s="506"/>
    </row>
    <row r="6" spans="1:658" s="83" customFormat="1" ht="22.5" customHeight="1" x14ac:dyDescent="0.3">
      <c r="A6" s="93" t="s">
        <v>9</v>
      </c>
      <c r="B6" s="94"/>
      <c r="C6" s="95"/>
      <c r="D6" s="85"/>
      <c r="E6" s="96"/>
      <c r="F6" s="97"/>
      <c r="G6" s="98"/>
      <c r="H6" s="85"/>
      <c r="I6" s="85"/>
      <c r="J6" s="85"/>
      <c r="K6" s="85"/>
      <c r="L6" s="85"/>
      <c r="M6" s="85"/>
      <c r="N6" s="85"/>
      <c r="O6" s="85"/>
      <c r="P6" s="85"/>
      <c r="Q6" s="85"/>
      <c r="R6" s="85"/>
      <c r="S6" s="85"/>
      <c r="T6" s="85"/>
      <c r="U6" s="85"/>
      <c r="V6" s="85"/>
      <c r="W6" s="85"/>
      <c r="X6" s="85"/>
      <c r="Y6" s="506"/>
      <c r="Z6" s="506"/>
      <c r="AA6" s="506"/>
      <c r="AB6" s="506"/>
      <c r="AC6" s="506"/>
      <c r="AD6" s="506"/>
      <c r="AE6" s="506"/>
      <c r="AF6" s="506"/>
      <c r="AG6" s="506"/>
      <c r="AH6" s="506"/>
      <c r="AI6" s="506"/>
      <c r="AJ6" s="506"/>
      <c r="AK6" s="506"/>
      <c r="AL6" s="506"/>
      <c r="AM6" s="506"/>
      <c r="AN6" s="506"/>
      <c r="AO6" s="506"/>
      <c r="AP6" s="506"/>
      <c r="AQ6" s="506"/>
      <c r="AR6" s="506"/>
      <c r="AS6" s="506"/>
      <c r="AT6" s="506"/>
      <c r="AU6" s="506"/>
      <c r="AV6" s="506"/>
      <c r="AW6" s="506"/>
      <c r="AX6" s="506"/>
      <c r="AY6" s="506"/>
      <c r="AZ6" s="506"/>
      <c r="BA6" s="506"/>
      <c r="BB6" s="506"/>
      <c r="BC6" s="506"/>
      <c r="BD6" s="506"/>
      <c r="BE6" s="506"/>
      <c r="BF6" s="506"/>
      <c r="BG6" s="506"/>
      <c r="BH6" s="506"/>
      <c r="BI6" s="506"/>
      <c r="BJ6" s="506"/>
      <c r="BK6" s="506"/>
      <c r="BL6" s="506"/>
      <c r="BM6" s="506"/>
      <c r="BN6" s="506"/>
      <c r="BO6" s="506"/>
      <c r="BP6" s="506"/>
      <c r="BQ6" s="506"/>
      <c r="BR6" s="506"/>
      <c r="BS6" s="506"/>
      <c r="BT6" s="506"/>
      <c r="BU6" s="506"/>
      <c r="BV6" s="506"/>
      <c r="BW6" s="506"/>
      <c r="BX6" s="506"/>
      <c r="BY6" s="506"/>
      <c r="BZ6" s="506"/>
      <c r="CA6" s="506"/>
      <c r="CB6" s="506"/>
      <c r="CC6" s="506"/>
      <c r="CD6" s="506"/>
      <c r="CE6" s="506"/>
      <c r="CF6" s="506"/>
      <c r="CG6" s="506"/>
      <c r="CH6" s="506"/>
      <c r="CI6" s="506"/>
      <c r="CJ6" s="506"/>
      <c r="CK6" s="506"/>
      <c r="CL6" s="506"/>
      <c r="CM6" s="506"/>
      <c r="CN6" s="506"/>
      <c r="CO6" s="506"/>
      <c r="CP6" s="506"/>
      <c r="CQ6" s="506"/>
      <c r="CR6" s="506"/>
      <c r="CS6" s="506"/>
      <c r="CT6" s="506"/>
      <c r="CU6" s="506"/>
      <c r="CV6" s="506"/>
      <c r="CW6" s="506"/>
      <c r="CX6" s="506"/>
      <c r="CY6" s="506"/>
      <c r="CZ6" s="506"/>
      <c r="DA6" s="506"/>
      <c r="DB6" s="506"/>
      <c r="DC6" s="506"/>
      <c r="DD6" s="506"/>
      <c r="DE6" s="506"/>
      <c r="DF6" s="506"/>
      <c r="DG6" s="506"/>
      <c r="DH6" s="506"/>
      <c r="DI6" s="506"/>
      <c r="DJ6" s="506"/>
      <c r="DK6" s="506"/>
      <c r="DL6" s="506"/>
      <c r="DM6" s="506"/>
      <c r="DN6" s="506"/>
      <c r="DO6" s="506"/>
      <c r="DP6" s="506"/>
      <c r="DQ6" s="506"/>
      <c r="DR6" s="506"/>
      <c r="DS6" s="506"/>
      <c r="DT6" s="506"/>
      <c r="DU6" s="506"/>
      <c r="DV6" s="506"/>
      <c r="DW6" s="506"/>
      <c r="DX6" s="506"/>
      <c r="DY6" s="506"/>
      <c r="DZ6" s="506"/>
      <c r="EA6" s="506"/>
      <c r="EB6" s="506"/>
      <c r="EC6" s="506"/>
      <c r="ED6" s="506"/>
      <c r="EE6" s="506"/>
      <c r="EF6" s="506"/>
      <c r="EG6" s="506"/>
      <c r="EH6" s="506"/>
      <c r="EI6" s="506"/>
      <c r="EJ6" s="506"/>
      <c r="EK6" s="506"/>
      <c r="EL6" s="506"/>
      <c r="EM6" s="506"/>
      <c r="EN6" s="506"/>
      <c r="EO6" s="506"/>
      <c r="EP6" s="506"/>
      <c r="EQ6" s="506"/>
      <c r="ER6" s="506"/>
      <c r="ES6" s="506"/>
      <c r="ET6" s="506"/>
      <c r="EU6" s="506"/>
      <c r="EV6" s="506"/>
      <c r="EW6" s="506"/>
      <c r="EX6" s="506"/>
      <c r="EY6" s="506"/>
      <c r="EZ6" s="506"/>
      <c r="FA6" s="506"/>
      <c r="FB6" s="506"/>
      <c r="FC6" s="506"/>
      <c r="FD6" s="506"/>
      <c r="FE6" s="506"/>
      <c r="FF6" s="506"/>
      <c r="FG6" s="506"/>
      <c r="FH6" s="506"/>
      <c r="FI6" s="506"/>
      <c r="FJ6" s="506"/>
      <c r="FK6" s="506"/>
      <c r="FL6" s="506"/>
      <c r="FM6" s="506"/>
      <c r="FN6" s="506"/>
      <c r="FO6" s="506"/>
      <c r="FP6" s="506"/>
      <c r="FQ6" s="506"/>
      <c r="FR6" s="506"/>
      <c r="FS6" s="506"/>
      <c r="FT6" s="506"/>
      <c r="FU6" s="506"/>
      <c r="FV6" s="506"/>
      <c r="FW6" s="506"/>
      <c r="FX6" s="506"/>
      <c r="FY6" s="506"/>
      <c r="FZ6" s="506"/>
      <c r="GA6" s="506"/>
      <c r="GB6" s="506"/>
      <c r="GC6" s="506"/>
      <c r="GD6" s="506"/>
      <c r="GE6" s="506"/>
      <c r="GF6" s="506"/>
      <c r="GG6" s="506"/>
      <c r="GH6" s="506"/>
      <c r="GI6" s="506"/>
      <c r="GJ6" s="506"/>
      <c r="GK6" s="506"/>
      <c r="GL6" s="506"/>
      <c r="GM6" s="506"/>
      <c r="GN6" s="506"/>
      <c r="GO6" s="506"/>
      <c r="GP6" s="506"/>
      <c r="GQ6" s="506"/>
      <c r="GR6" s="506"/>
      <c r="GS6" s="506"/>
      <c r="GT6" s="506"/>
      <c r="GU6" s="506"/>
      <c r="GV6" s="506"/>
      <c r="GW6" s="506"/>
      <c r="GX6" s="506"/>
      <c r="GY6" s="506"/>
      <c r="GZ6" s="506"/>
      <c r="HA6" s="506"/>
      <c r="HB6" s="506"/>
      <c r="HC6" s="506"/>
      <c r="HD6" s="506"/>
      <c r="HE6" s="506"/>
      <c r="HF6" s="506"/>
      <c r="HG6" s="506"/>
      <c r="HH6" s="506"/>
      <c r="HI6" s="506"/>
      <c r="HJ6" s="506"/>
      <c r="HK6" s="506"/>
      <c r="HL6" s="506"/>
      <c r="HM6" s="506"/>
      <c r="HN6" s="506"/>
      <c r="HO6" s="506"/>
      <c r="HP6" s="506"/>
      <c r="HQ6" s="506"/>
      <c r="HR6" s="506"/>
      <c r="HS6" s="506"/>
      <c r="HT6" s="506"/>
      <c r="HU6" s="506"/>
      <c r="HV6" s="506"/>
      <c r="HW6" s="506"/>
      <c r="HX6" s="506"/>
      <c r="HY6" s="506"/>
      <c r="HZ6" s="506"/>
      <c r="IA6" s="506"/>
      <c r="IB6" s="506"/>
      <c r="IC6" s="506"/>
      <c r="ID6" s="506"/>
      <c r="IE6" s="506"/>
      <c r="IF6" s="506"/>
      <c r="IG6" s="506"/>
      <c r="IH6" s="506"/>
      <c r="II6" s="506"/>
      <c r="IJ6" s="506"/>
      <c r="IK6" s="506"/>
      <c r="IL6" s="506"/>
      <c r="IM6" s="506"/>
      <c r="IN6" s="506"/>
      <c r="IO6" s="506"/>
      <c r="IP6" s="506"/>
      <c r="IQ6" s="506"/>
      <c r="IR6" s="506"/>
      <c r="IS6" s="506"/>
      <c r="IT6" s="506"/>
      <c r="IU6" s="506"/>
      <c r="IV6" s="506"/>
      <c r="IW6" s="506"/>
      <c r="IX6" s="506"/>
      <c r="IY6" s="506"/>
      <c r="IZ6" s="506"/>
      <c r="JA6" s="506"/>
      <c r="JB6" s="506"/>
      <c r="JC6" s="506"/>
      <c r="JD6" s="506"/>
      <c r="JE6" s="506"/>
      <c r="JF6" s="506"/>
      <c r="JG6" s="506"/>
      <c r="JH6" s="506"/>
      <c r="JI6" s="506"/>
      <c r="JJ6" s="506"/>
      <c r="JK6" s="506"/>
      <c r="JL6" s="506"/>
      <c r="JM6" s="506"/>
      <c r="JN6" s="506"/>
      <c r="JO6" s="506"/>
      <c r="JP6" s="506"/>
      <c r="JQ6" s="506"/>
      <c r="JR6" s="506"/>
      <c r="JS6" s="506"/>
      <c r="JT6" s="506"/>
      <c r="JU6" s="506"/>
      <c r="JV6" s="506"/>
      <c r="JW6" s="506"/>
      <c r="JX6" s="506"/>
      <c r="JY6" s="506"/>
      <c r="JZ6" s="506"/>
      <c r="KA6" s="506"/>
      <c r="KB6" s="506"/>
      <c r="KC6" s="506"/>
      <c r="KD6" s="506"/>
      <c r="KE6" s="506"/>
      <c r="KF6" s="506"/>
      <c r="KG6" s="506"/>
      <c r="KH6" s="506"/>
      <c r="KI6" s="506"/>
      <c r="KJ6" s="506"/>
      <c r="KK6" s="506"/>
      <c r="KL6" s="506"/>
      <c r="KM6" s="506"/>
      <c r="KN6" s="506"/>
      <c r="KO6" s="506"/>
      <c r="KP6" s="506"/>
      <c r="KQ6" s="506"/>
      <c r="KR6" s="506"/>
      <c r="KS6" s="506"/>
      <c r="KT6" s="506"/>
      <c r="KU6" s="506"/>
      <c r="KV6" s="506"/>
      <c r="KW6" s="506"/>
      <c r="KX6" s="506"/>
      <c r="KY6" s="506"/>
      <c r="KZ6" s="506"/>
      <c r="LA6" s="506"/>
      <c r="LB6" s="506"/>
      <c r="LC6" s="506"/>
      <c r="LD6" s="506"/>
      <c r="LE6" s="506"/>
      <c r="LF6" s="506"/>
      <c r="LG6" s="506"/>
      <c r="LH6" s="506"/>
      <c r="LI6" s="506"/>
      <c r="LJ6" s="506"/>
      <c r="LK6" s="506"/>
      <c r="LL6" s="506"/>
      <c r="LM6" s="506"/>
      <c r="LN6" s="506"/>
      <c r="LO6" s="506"/>
      <c r="LP6" s="506"/>
      <c r="LQ6" s="506"/>
      <c r="LR6" s="506"/>
      <c r="LS6" s="506"/>
      <c r="LT6" s="506"/>
      <c r="LU6" s="506"/>
      <c r="LV6" s="506"/>
      <c r="LW6" s="506"/>
      <c r="LX6" s="506"/>
      <c r="LY6" s="506"/>
      <c r="LZ6" s="506"/>
      <c r="MA6" s="506"/>
      <c r="MB6" s="506"/>
      <c r="MC6" s="506"/>
      <c r="MD6" s="506"/>
      <c r="ME6" s="506"/>
      <c r="MF6" s="506"/>
      <c r="MG6" s="506"/>
      <c r="MH6" s="506"/>
      <c r="MI6" s="506"/>
      <c r="MJ6" s="506"/>
      <c r="MK6" s="506"/>
      <c r="ML6" s="506"/>
      <c r="MM6" s="506"/>
      <c r="MN6" s="506"/>
      <c r="MO6" s="506"/>
      <c r="MP6" s="506"/>
      <c r="MQ6" s="506"/>
      <c r="MR6" s="506"/>
      <c r="MS6" s="506"/>
      <c r="MT6" s="506"/>
      <c r="MU6" s="506"/>
      <c r="MV6" s="506"/>
      <c r="MW6" s="506"/>
      <c r="MX6" s="506"/>
      <c r="MY6" s="506"/>
      <c r="MZ6" s="506"/>
      <c r="NA6" s="506"/>
      <c r="NB6" s="506"/>
      <c r="NC6" s="506"/>
      <c r="ND6" s="506"/>
      <c r="NE6" s="506"/>
      <c r="NF6" s="506"/>
      <c r="NG6" s="506"/>
      <c r="NH6" s="506"/>
      <c r="NI6" s="506"/>
      <c r="NJ6" s="506"/>
      <c r="NK6" s="506"/>
      <c r="NL6" s="506"/>
      <c r="NM6" s="506"/>
      <c r="NN6" s="506"/>
      <c r="NO6" s="506"/>
      <c r="NP6" s="506"/>
      <c r="NQ6" s="506"/>
      <c r="NR6" s="506"/>
      <c r="NS6" s="506"/>
      <c r="NT6" s="506"/>
      <c r="NU6" s="506"/>
      <c r="NV6" s="506"/>
      <c r="NW6" s="506"/>
      <c r="NX6" s="506"/>
      <c r="NY6" s="506"/>
      <c r="NZ6" s="506"/>
      <c r="OA6" s="506"/>
      <c r="OB6" s="506"/>
      <c r="OC6" s="506"/>
      <c r="OD6" s="506"/>
      <c r="OE6" s="506"/>
      <c r="OF6" s="506"/>
      <c r="OG6" s="506"/>
      <c r="OH6" s="506"/>
      <c r="OI6" s="506"/>
      <c r="OJ6" s="506"/>
      <c r="OK6" s="506"/>
      <c r="OL6" s="506"/>
      <c r="OM6" s="506"/>
      <c r="ON6" s="506"/>
      <c r="OO6" s="506"/>
      <c r="OP6" s="506"/>
      <c r="OQ6" s="506"/>
      <c r="OR6" s="506"/>
      <c r="OS6" s="506"/>
      <c r="OT6" s="506"/>
      <c r="OU6" s="506"/>
      <c r="OV6" s="506"/>
      <c r="OW6" s="506"/>
      <c r="OX6" s="506"/>
      <c r="OY6" s="506"/>
      <c r="OZ6" s="506"/>
      <c r="PA6" s="506"/>
      <c r="PB6" s="506"/>
      <c r="PC6" s="506"/>
      <c r="PD6" s="506"/>
      <c r="PE6" s="506"/>
      <c r="PF6" s="506"/>
      <c r="PG6" s="506"/>
      <c r="PH6" s="506"/>
      <c r="PI6" s="506"/>
      <c r="PJ6" s="506"/>
      <c r="PK6" s="506"/>
      <c r="PL6" s="506"/>
      <c r="PM6" s="506"/>
      <c r="PN6" s="506"/>
      <c r="PO6" s="506"/>
      <c r="PP6" s="506"/>
      <c r="PQ6" s="506"/>
      <c r="PR6" s="506"/>
      <c r="PS6" s="506"/>
      <c r="PT6" s="506"/>
      <c r="PU6" s="506"/>
      <c r="PV6" s="506"/>
      <c r="PW6" s="506"/>
      <c r="PX6" s="506"/>
      <c r="PY6" s="506"/>
      <c r="PZ6" s="506"/>
      <c r="QA6" s="506"/>
      <c r="QB6" s="506"/>
      <c r="QC6" s="506"/>
      <c r="QD6" s="506"/>
      <c r="QE6" s="506"/>
      <c r="QF6" s="506"/>
      <c r="QG6" s="506"/>
      <c r="QH6" s="506"/>
      <c r="QI6" s="506"/>
      <c r="QJ6" s="506"/>
      <c r="QK6" s="506"/>
      <c r="QL6" s="506"/>
      <c r="QM6" s="506"/>
      <c r="QN6" s="506"/>
      <c r="QO6" s="506"/>
      <c r="QP6" s="506"/>
      <c r="QQ6" s="506"/>
      <c r="QR6" s="506"/>
      <c r="QS6" s="506"/>
      <c r="QT6" s="506"/>
      <c r="QU6" s="506"/>
      <c r="QV6" s="506"/>
      <c r="QW6" s="506"/>
      <c r="QX6" s="506"/>
      <c r="QY6" s="506"/>
      <c r="QZ6" s="506"/>
      <c r="RA6" s="506"/>
      <c r="RB6" s="506"/>
      <c r="RC6" s="506"/>
      <c r="RD6" s="506"/>
      <c r="RE6" s="506"/>
      <c r="RF6" s="506"/>
      <c r="RG6" s="506"/>
      <c r="RH6" s="506"/>
      <c r="RI6" s="506"/>
      <c r="RJ6" s="506"/>
      <c r="RK6" s="506"/>
      <c r="RL6" s="506"/>
      <c r="RM6" s="506"/>
      <c r="RN6" s="506"/>
      <c r="RO6" s="506"/>
      <c r="RP6" s="506"/>
      <c r="RQ6" s="506"/>
      <c r="RR6" s="506"/>
      <c r="RS6" s="506"/>
      <c r="RT6" s="506"/>
      <c r="RU6" s="506"/>
      <c r="RV6" s="506"/>
      <c r="RW6" s="506"/>
      <c r="RX6" s="506"/>
      <c r="RY6" s="506"/>
      <c r="RZ6" s="506"/>
      <c r="SA6" s="506"/>
      <c r="SB6" s="506"/>
      <c r="SC6" s="506"/>
      <c r="SD6" s="506"/>
      <c r="SE6" s="506"/>
      <c r="SF6" s="506"/>
      <c r="SG6" s="506"/>
      <c r="SH6" s="506"/>
      <c r="SI6" s="506"/>
      <c r="SJ6" s="506"/>
      <c r="SK6" s="506"/>
      <c r="SL6" s="506"/>
      <c r="SM6" s="506"/>
      <c r="SN6" s="506"/>
      <c r="SO6" s="506"/>
      <c r="SP6" s="506"/>
      <c r="SQ6" s="506"/>
      <c r="SR6" s="506"/>
      <c r="SS6" s="506"/>
      <c r="ST6" s="506"/>
      <c r="SU6" s="506"/>
      <c r="SV6" s="506"/>
      <c r="SW6" s="506"/>
      <c r="SX6" s="506"/>
      <c r="SY6" s="506"/>
      <c r="SZ6" s="506"/>
      <c r="TA6" s="506"/>
      <c r="TB6" s="506"/>
      <c r="TC6" s="506"/>
      <c r="TD6" s="506"/>
      <c r="TE6" s="506"/>
      <c r="TF6" s="506"/>
      <c r="TG6" s="506"/>
      <c r="TH6" s="506"/>
      <c r="TI6" s="506"/>
      <c r="TJ6" s="506"/>
      <c r="TK6" s="506"/>
      <c r="TL6" s="506"/>
      <c r="TM6" s="506"/>
      <c r="TN6" s="506"/>
      <c r="TO6" s="506"/>
      <c r="TP6" s="506"/>
      <c r="TQ6" s="506"/>
      <c r="TR6" s="506"/>
      <c r="TS6" s="506"/>
      <c r="TT6" s="506"/>
      <c r="TU6" s="506"/>
      <c r="TV6" s="506"/>
      <c r="TW6" s="506"/>
      <c r="TX6" s="506"/>
      <c r="TY6" s="506"/>
      <c r="TZ6" s="506"/>
      <c r="UA6" s="506"/>
      <c r="UB6" s="506"/>
      <c r="UC6" s="506"/>
      <c r="UD6" s="506"/>
      <c r="UE6" s="506"/>
      <c r="UF6" s="506"/>
      <c r="UG6" s="506"/>
      <c r="UH6" s="506"/>
      <c r="UI6" s="506"/>
      <c r="UJ6" s="506"/>
      <c r="UK6" s="506"/>
      <c r="UL6" s="506"/>
      <c r="UM6" s="506"/>
      <c r="UN6" s="506"/>
      <c r="UO6" s="506"/>
      <c r="UP6" s="506"/>
      <c r="UQ6" s="506"/>
      <c r="UR6" s="506"/>
      <c r="US6" s="506"/>
      <c r="UT6" s="506"/>
      <c r="UU6" s="506"/>
      <c r="UV6" s="506"/>
      <c r="UW6" s="506"/>
      <c r="UX6" s="506"/>
      <c r="UY6" s="506"/>
      <c r="UZ6" s="506"/>
      <c r="VA6" s="506"/>
      <c r="VB6" s="506"/>
      <c r="VC6" s="506"/>
      <c r="VD6" s="506"/>
      <c r="VE6" s="506"/>
      <c r="VF6" s="506"/>
      <c r="VG6" s="506"/>
      <c r="VH6" s="506"/>
      <c r="VI6" s="506"/>
      <c r="VJ6" s="506"/>
      <c r="VK6" s="506"/>
      <c r="VL6" s="506"/>
      <c r="VM6" s="506"/>
      <c r="VN6" s="506"/>
      <c r="VO6" s="506"/>
      <c r="VP6" s="506"/>
      <c r="VQ6" s="506"/>
      <c r="VR6" s="506"/>
      <c r="VS6" s="506"/>
      <c r="VT6" s="506"/>
      <c r="VU6" s="506"/>
      <c r="VV6" s="506"/>
      <c r="VW6" s="506"/>
      <c r="VX6" s="506"/>
      <c r="VY6" s="506"/>
      <c r="VZ6" s="506"/>
      <c r="WA6" s="506"/>
      <c r="WB6" s="506"/>
      <c r="WC6" s="506"/>
      <c r="WD6" s="506"/>
      <c r="WE6" s="506"/>
      <c r="WF6" s="506"/>
      <c r="WG6" s="506"/>
      <c r="WH6" s="506"/>
      <c r="WI6" s="506"/>
      <c r="WJ6" s="506"/>
      <c r="WK6" s="506"/>
      <c r="WL6" s="506"/>
      <c r="WM6" s="506"/>
      <c r="WN6" s="506"/>
      <c r="WO6" s="506"/>
      <c r="WP6" s="506"/>
      <c r="WQ6" s="506"/>
      <c r="WR6" s="506"/>
      <c r="WS6" s="506"/>
      <c r="WT6" s="506"/>
      <c r="WU6" s="506"/>
      <c r="WV6" s="506"/>
      <c r="WW6" s="506"/>
      <c r="WX6" s="506"/>
      <c r="WY6" s="506"/>
      <c r="WZ6" s="506"/>
      <c r="XA6" s="506"/>
      <c r="XB6" s="506"/>
      <c r="XC6" s="506"/>
      <c r="XD6" s="506"/>
      <c r="XE6" s="506"/>
      <c r="XF6" s="506"/>
      <c r="XG6" s="506"/>
      <c r="XH6" s="506"/>
      <c r="XI6" s="506"/>
      <c r="XJ6" s="506"/>
      <c r="XK6" s="506"/>
      <c r="XL6" s="506"/>
      <c r="XM6" s="506"/>
      <c r="XN6" s="506"/>
      <c r="XO6" s="506"/>
      <c r="XP6" s="506"/>
      <c r="XQ6" s="506"/>
      <c r="XR6" s="506"/>
      <c r="XS6" s="506"/>
      <c r="XT6" s="506"/>
      <c r="XU6" s="506"/>
      <c r="XV6" s="506"/>
      <c r="XW6" s="506"/>
      <c r="XX6" s="506"/>
      <c r="XY6" s="506"/>
      <c r="XZ6" s="506"/>
      <c r="YA6" s="506"/>
      <c r="YB6" s="506"/>
      <c r="YC6" s="506"/>
      <c r="YD6" s="506"/>
      <c r="YE6" s="506"/>
      <c r="YF6" s="506"/>
      <c r="YG6" s="506"/>
      <c r="YH6" s="506"/>
    </row>
    <row r="7" spans="1:658" s="83" customFormat="1" ht="22.5" customHeight="1" x14ac:dyDescent="0.3">
      <c r="A7" s="99" t="s">
        <v>10</v>
      </c>
      <c r="B7" s="100"/>
      <c r="C7" s="101"/>
      <c r="D7" s="85"/>
      <c r="E7" s="102"/>
      <c r="F7" s="103"/>
      <c r="G7" s="104"/>
      <c r="H7" s="85"/>
      <c r="I7" s="85"/>
      <c r="J7" s="85"/>
      <c r="K7" s="85"/>
      <c r="L7" s="85"/>
      <c r="M7" s="85"/>
      <c r="N7" s="85"/>
      <c r="O7" s="85"/>
      <c r="P7" s="85"/>
      <c r="Q7" s="85"/>
      <c r="R7" s="85"/>
      <c r="S7" s="85"/>
      <c r="T7" s="85"/>
      <c r="U7" s="85"/>
      <c r="V7" s="85"/>
      <c r="W7" s="85"/>
      <c r="X7" s="85"/>
      <c r="Y7" s="506"/>
      <c r="Z7" s="506"/>
      <c r="AA7" s="506"/>
      <c r="AB7" s="506"/>
      <c r="AC7" s="506"/>
      <c r="AD7" s="506"/>
      <c r="AE7" s="506"/>
      <c r="AF7" s="506"/>
      <c r="AG7" s="506"/>
      <c r="AH7" s="506"/>
      <c r="AI7" s="506"/>
      <c r="AJ7" s="506"/>
      <c r="AK7" s="506"/>
      <c r="AL7" s="506"/>
      <c r="AM7" s="506"/>
      <c r="AN7" s="506"/>
      <c r="AO7" s="506"/>
      <c r="AP7" s="506"/>
      <c r="AQ7" s="506"/>
      <c r="AR7" s="506"/>
      <c r="AS7" s="506"/>
      <c r="AT7" s="506"/>
      <c r="AU7" s="506"/>
      <c r="AV7" s="506"/>
      <c r="AW7" s="506"/>
      <c r="AX7" s="506"/>
      <c r="AY7" s="506"/>
      <c r="AZ7" s="506"/>
      <c r="BA7" s="506"/>
      <c r="BB7" s="506"/>
      <c r="BC7" s="506"/>
      <c r="BD7" s="506"/>
      <c r="BE7" s="506"/>
      <c r="BF7" s="506"/>
      <c r="BG7" s="506"/>
      <c r="BH7" s="506"/>
      <c r="BI7" s="506"/>
      <c r="BJ7" s="506"/>
      <c r="BK7" s="506"/>
      <c r="BL7" s="506"/>
      <c r="BM7" s="506"/>
      <c r="BN7" s="506"/>
      <c r="BO7" s="506"/>
      <c r="BP7" s="506"/>
      <c r="BQ7" s="506"/>
      <c r="BR7" s="506"/>
      <c r="BS7" s="506"/>
      <c r="BT7" s="506"/>
      <c r="BU7" s="506"/>
      <c r="BV7" s="506"/>
      <c r="BW7" s="506"/>
      <c r="BX7" s="506"/>
      <c r="BY7" s="506"/>
      <c r="BZ7" s="506"/>
      <c r="CA7" s="506"/>
      <c r="CB7" s="506"/>
      <c r="CC7" s="506"/>
      <c r="CD7" s="506"/>
      <c r="CE7" s="506"/>
      <c r="CF7" s="506"/>
      <c r="CG7" s="506"/>
      <c r="CH7" s="506"/>
      <c r="CI7" s="506"/>
      <c r="CJ7" s="506"/>
      <c r="CK7" s="506"/>
      <c r="CL7" s="506"/>
      <c r="CM7" s="506"/>
      <c r="CN7" s="506"/>
      <c r="CO7" s="506"/>
      <c r="CP7" s="506"/>
      <c r="CQ7" s="506"/>
      <c r="CR7" s="506"/>
      <c r="CS7" s="506"/>
      <c r="CT7" s="506"/>
      <c r="CU7" s="506"/>
      <c r="CV7" s="506"/>
      <c r="CW7" s="506"/>
      <c r="CX7" s="506"/>
      <c r="CY7" s="506"/>
      <c r="CZ7" s="506"/>
      <c r="DA7" s="506"/>
      <c r="DB7" s="506"/>
      <c r="DC7" s="506"/>
      <c r="DD7" s="506"/>
      <c r="DE7" s="506"/>
      <c r="DF7" s="506"/>
      <c r="DG7" s="506"/>
      <c r="DH7" s="506"/>
      <c r="DI7" s="506"/>
      <c r="DJ7" s="506"/>
      <c r="DK7" s="506"/>
      <c r="DL7" s="506"/>
      <c r="DM7" s="506"/>
      <c r="DN7" s="506"/>
      <c r="DO7" s="506"/>
      <c r="DP7" s="506"/>
      <c r="DQ7" s="506"/>
      <c r="DR7" s="506"/>
      <c r="DS7" s="506"/>
      <c r="DT7" s="506"/>
      <c r="DU7" s="506"/>
      <c r="DV7" s="506"/>
      <c r="DW7" s="506"/>
      <c r="DX7" s="506"/>
      <c r="DY7" s="506"/>
      <c r="DZ7" s="506"/>
      <c r="EA7" s="506"/>
      <c r="EB7" s="506"/>
      <c r="EC7" s="506"/>
      <c r="ED7" s="506"/>
      <c r="EE7" s="506"/>
      <c r="EF7" s="506"/>
      <c r="EG7" s="506"/>
      <c r="EH7" s="506"/>
      <c r="EI7" s="506"/>
      <c r="EJ7" s="506"/>
      <c r="EK7" s="506"/>
      <c r="EL7" s="506"/>
      <c r="EM7" s="506"/>
      <c r="EN7" s="506"/>
      <c r="EO7" s="506"/>
      <c r="EP7" s="506"/>
      <c r="EQ7" s="506"/>
      <c r="ER7" s="506"/>
      <c r="ES7" s="506"/>
      <c r="ET7" s="506"/>
      <c r="EU7" s="506"/>
      <c r="EV7" s="506"/>
      <c r="EW7" s="506"/>
      <c r="EX7" s="506"/>
      <c r="EY7" s="506"/>
      <c r="EZ7" s="506"/>
      <c r="FA7" s="506"/>
      <c r="FB7" s="506"/>
      <c r="FC7" s="506"/>
      <c r="FD7" s="506"/>
      <c r="FE7" s="506"/>
      <c r="FF7" s="506"/>
      <c r="FG7" s="506"/>
      <c r="FH7" s="506"/>
      <c r="FI7" s="506"/>
      <c r="FJ7" s="506"/>
      <c r="FK7" s="506"/>
      <c r="FL7" s="506"/>
      <c r="FM7" s="506"/>
      <c r="FN7" s="506"/>
      <c r="FO7" s="506"/>
      <c r="FP7" s="506"/>
      <c r="FQ7" s="506"/>
      <c r="FR7" s="506"/>
      <c r="FS7" s="506"/>
      <c r="FT7" s="506"/>
      <c r="FU7" s="506"/>
      <c r="FV7" s="506"/>
      <c r="FW7" s="506"/>
      <c r="FX7" s="506"/>
      <c r="FY7" s="506"/>
      <c r="FZ7" s="506"/>
      <c r="GA7" s="506"/>
      <c r="GB7" s="506"/>
      <c r="GC7" s="506"/>
      <c r="GD7" s="506"/>
      <c r="GE7" s="506"/>
      <c r="GF7" s="506"/>
      <c r="GG7" s="506"/>
      <c r="GH7" s="506"/>
      <c r="GI7" s="506"/>
      <c r="GJ7" s="506"/>
      <c r="GK7" s="506"/>
      <c r="GL7" s="506"/>
      <c r="GM7" s="506"/>
      <c r="GN7" s="506"/>
      <c r="GO7" s="506"/>
      <c r="GP7" s="506"/>
      <c r="GQ7" s="506"/>
      <c r="GR7" s="506"/>
      <c r="GS7" s="506"/>
      <c r="GT7" s="506"/>
      <c r="GU7" s="506"/>
      <c r="GV7" s="506"/>
      <c r="GW7" s="506"/>
      <c r="GX7" s="506"/>
      <c r="GY7" s="506"/>
      <c r="GZ7" s="506"/>
      <c r="HA7" s="506"/>
      <c r="HB7" s="506"/>
      <c r="HC7" s="506"/>
      <c r="HD7" s="506"/>
      <c r="HE7" s="506"/>
      <c r="HF7" s="506"/>
      <c r="HG7" s="506"/>
      <c r="HH7" s="506"/>
      <c r="HI7" s="506"/>
      <c r="HJ7" s="506"/>
      <c r="HK7" s="506"/>
      <c r="HL7" s="506"/>
      <c r="HM7" s="506"/>
      <c r="HN7" s="506"/>
      <c r="HO7" s="506"/>
      <c r="HP7" s="506"/>
      <c r="HQ7" s="506"/>
      <c r="HR7" s="506"/>
      <c r="HS7" s="506"/>
      <c r="HT7" s="506"/>
      <c r="HU7" s="506"/>
      <c r="HV7" s="506"/>
      <c r="HW7" s="506"/>
      <c r="HX7" s="506"/>
      <c r="HY7" s="506"/>
      <c r="HZ7" s="506"/>
      <c r="IA7" s="506"/>
      <c r="IB7" s="506"/>
      <c r="IC7" s="506"/>
      <c r="ID7" s="506"/>
      <c r="IE7" s="506"/>
      <c r="IF7" s="506"/>
      <c r="IG7" s="506"/>
      <c r="IH7" s="506"/>
      <c r="II7" s="506"/>
      <c r="IJ7" s="506"/>
      <c r="IK7" s="506"/>
      <c r="IL7" s="506"/>
      <c r="IM7" s="506"/>
      <c r="IN7" s="506"/>
      <c r="IO7" s="506"/>
      <c r="IP7" s="506"/>
      <c r="IQ7" s="506"/>
      <c r="IR7" s="506"/>
      <c r="IS7" s="506"/>
      <c r="IT7" s="506"/>
      <c r="IU7" s="506"/>
      <c r="IV7" s="506"/>
      <c r="IW7" s="506"/>
      <c r="IX7" s="506"/>
      <c r="IY7" s="506"/>
      <c r="IZ7" s="506"/>
      <c r="JA7" s="506"/>
      <c r="JB7" s="506"/>
      <c r="JC7" s="506"/>
      <c r="JD7" s="506"/>
      <c r="JE7" s="506"/>
      <c r="JF7" s="506"/>
      <c r="JG7" s="506"/>
      <c r="JH7" s="506"/>
      <c r="JI7" s="506"/>
      <c r="JJ7" s="506"/>
      <c r="JK7" s="506"/>
      <c r="JL7" s="506"/>
      <c r="JM7" s="506"/>
      <c r="JN7" s="506"/>
      <c r="JO7" s="506"/>
      <c r="JP7" s="506"/>
      <c r="JQ7" s="506"/>
      <c r="JR7" s="506"/>
      <c r="JS7" s="506"/>
      <c r="JT7" s="506"/>
      <c r="JU7" s="506"/>
      <c r="JV7" s="506"/>
      <c r="JW7" s="506"/>
      <c r="JX7" s="506"/>
      <c r="JY7" s="506"/>
      <c r="JZ7" s="506"/>
      <c r="KA7" s="506"/>
      <c r="KB7" s="506"/>
      <c r="KC7" s="506"/>
      <c r="KD7" s="506"/>
      <c r="KE7" s="506"/>
      <c r="KF7" s="506"/>
      <c r="KG7" s="506"/>
      <c r="KH7" s="506"/>
      <c r="KI7" s="506"/>
      <c r="KJ7" s="506"/>
      <c r="KK7" s="506"/>
      <c r="KL7" s="506"/>
      <c r="KM7" s="506"/>
      <c r="KN7" s="506"/>
      <c r="KO7" s="506"/>
      <c r="KP7" s="506"/>
      <c r="KQ7" s="506"/>
      <c r="KR7" s="506"/>
      <c r="KS7" s="506"/>
      <c r="KT7" s="506"/>
      <c r="KU7" s="506"/>
      <c r="KV7" s="506"/>
      <c r="KW7" s="506"/>
      <c r="KX7" s="506"/>
      <c r="KY7" s="506"/>
      <c r="KZ7" s="506"/>
      <c r="LA7" s="506"/>
      <c r="LB7" s="506"/>
      <c r="LC7" s="506"/>
      <c r="LD7" s="506"/>
      <c r="LE7" s="506"/>
      <c r="LF7" s="506"/>
      <c r="LG7" s="506"/>
      <c r="LH7" s="506"/>
      <c r="LI7" s="506"/>
      <c r="LJ7" s="506"/>
      <c r="LK7" s="506"/>
      <c r="LL7" s="506"/>
      <c r="LM7" s="506"/>
      <c r="LN7" s="506"/>
      <c r="LO7" s="506"/>
      <c r="LP7" s="506"/>
      <c r="LQ7" s="506"/>
      <c r="LR7" s="506"/>
      <c r="LS7" s="506"/>
      <c r="LT7" s="506"/>
      <c r="LU7" s="506"/>
      <c r="LV7" s="506"/>
      <c r="LW7" s="506"/>
      <c r="LX7" s="506"/>
      <c r="LY7" s="506"/>
      <c r="LZ7" s="506"/>
      <c r="MA7" s="506"/>
      <c r="MB7" s="506"/>
      <c r="MC7" s="506"/>
      <c r="MD7" s="506"/>
      <c r="ME7" s="506"/>
      <c r="MF7" s="506"/>
      <c r="MG7" s="506"/>
      <c r="MH7" s="506"/>
      <c r="MI7" s="506"/>
      <c r="MJ7" s="506"/>
      <c r="MK7" s="506"/>
      <c r="ML7" s="506"/>
      <c r="MM7" s="506"/>
      <c r="MN7" s="506"/>
      <c r="MO7" s="506"/>
      <c r="MP7" s="506"/>
      <c r="MQ7" s="506"/>
      <c r="MR7" s="506"/>
      <c r="MS7" s="506"/>
      <c r="MT7" s="506"/>
      <c r="MU7" s="506"/>
      <c r="MV7" s="506"/>
      <c r="MW7" s="506"/>
      <c r="MX7" s="506"/>
      <c r="MY7" s="506"/>
      <c r="MZ7" s="506"/>
      <c r="NA7" s="506"/>
      <c r="NB7" s="506"/>
      <c r="NC7" s="506"/>
      <c r="ND7" s="506"/>
      <c r="NE7" s="506"/>
      <c r="NF7" s="506"/>
      <c r="NG7" s="506"/>
      <c r="NH7" s="506"/>
      <c r="NI7" s="506"/>
      <c r="NJ7" s="506"/>
      <c r="NK7" s="506"/>
      <c r="NL7" s="506"/>
      <c r="NM7" s="506"/>
      <c r="NN7" s="506"/>
      <c r="NO7" s="506"/>
      <c r="NP7" s="506"/>
      <c r="NQ7" s="506"/>
      <c r="NR7" s="506"/>
      <c r="NS7" s="506"/>
      <c r="NT7" s="506"/>
      <c r="NU7" s="506"/>
      <c r="NV7" s="506"/>
      <c r="NW7" s="506"/>
      <c r="NX7" s="506"/>
      <c r="NY7" s="506"/>
      <c r="NZ7" s="506"/>
      <c r="OA7" s="506"/>
      <c r="OB7" s="506"/>
      <c r="OC7" s="506"/>
      <c r="OD7" s="506"/>
      <c r="OE7" s="506"/>
      <c r="OF7" s="506"/>
      <c r="OG7" s="506"/>
      <c r="OH7" s="506"/>
      <c r="OI7" s="506"/>
      <c r="OJ7" s="506"/>
      <c r="OK7" s="506"/>
      <c r="OL7" s="506"/>
      <c r="OM7" s="506"/>
      <c r="ON7" s="506"/>
      <c r="OO7" s="506"/>
      <c r="OP7" s="506"/>
      <c r="OQ7" s="506"/>
      <c r="OR7" s="506"/>
      <c r="OS7" s="506"/>
      <c r="OT7" s="506"/>
      <c r="OU7" s="506"/>
      <c r="OV7" s="506"/>
      <c r="OW7" s="506"/>
      <c r="OX7" s="506"/>
      <c r="OY7" s="506"/>
      <c r="OZ7" s="506"/>
      <c r="PA7" s="506"/>
      <c r="PB7" s="506"/>
      <c r="PC7" s="506"/>
      <c r="PD7" s="506"/>
      <c r="PE7" s="506"/>
      <c r="PF7" s="506"/>
      <c r="PG7" s="506"/>
      <c r="PH7" s="506"/>
      <c r="PI7" s="506"/>
      <c r="PJ7" s="506"/>
      <c r="PK7" s="506"/>
      <c r="PL7" s="506"/>
      <c r="PM7" s="506"/>
      <c r="PN7" s="506"/>
      <c r="PO7" s="506"/>
      <c r="PP7" s="506"/>
      <c r="PQ7" s="506"/>
      <c r="PR7" s="506"/>
      <c r="PS7" s="506"/>
      <c r="PT7" s="506"/>
      <c r="PU7" s="506"/>
      <c r="PV7" s="506"/>
      <c r="PW7" s="506"/>
      <c r="PX7" s="506"/>
      <c r="PY7" s="506"/>
      <c r="PZ7" s="506"/>
      <c r="QA7" s="506"/>
      <c r="QB7" s="506"/>
      <c r="QC7" s="506"/>
      <c r="QD7" s="506"/>
      <c r="QE7" s="506"/>
      <c r="QF7" s="506"/>
      <c r="QG7" s="506"/>
      <c r="QH7" s="506"/>
      <c r="QI7" s="506"/>
      <c r="QJ7" s="506"/>
      <c r="QK7" s="506"/>
      <c r="QL7" s="506"/>
      <c r="QM7" s="506"/>
      <c r="QN7" s="506"/>
      <c r="QO7" s="506"/>
      <c r="QP7" s="506"/>
      <c r="QQ7" s="506"/>
      <c r="QR7" s="506"/>
      <c r="QS7" s="506"/>
      <c r="QT7" s="506"/>
      <c r="QU7" s="506"/>
      <c r="QV7" s="506"/>
      <c r="QW7" s="506"/>
      <c r="QX7" s="506"/>
      <c r="QY7" s="506"/>
      <c r="QZ7" s="506"/>
      <c r="RA7" s="506"/>
      <c r="RB7" s="506"/>
      <c r="RC7" s="506"/>
      <c r="RD7" s="506"/>
      <c r="RE7" s="506"/>
      <c r="RF7" s="506"/>
      <c r="RG7" s="506"/>
      <c r="RH7" s="506"/>
      <c r="RI7" s="506"/>
      <c r="RJ7" s="506"/>
      <c r="RK7" s="506"/>
      <c r="RL7" s="506"/>
      <c r="RM7" s="506"/>
      <c r="RN7" s="506"/>
      <c r="RO7" s="506"/>
      <c r="RP7" s="506"/>
      <c r="RQ7" s="506"/>
      <c r="RR7" s="506"/>
      <c r="RS7" s="506"/>
      <c r="RT7" s="506"/>
      <c r="RU7" s="506"/>
      <c r="RV7" s="506"/>
      <c r="RW7" s="506"/>
      <c r="RX7" s="506"/>
      <c r="RY7" s="506"/>
      <c r="RZ7" s="506"/>
      <c r="SA7" s="506"/>
      <c r="SB7" s="506"/>
      <c r="SC7" s="506"/>
      <c r="SD7" s="506"/>
      <c r="SE7" s="506"/>
      <c r="SF7" s="506"/>
      <c r="SG7" s="506"/>
      <c r="SH7" s="506"/>
      <c r="SI7" s="506"/>
      <c r="SJ7" s="506"/>
      <c r="SK7" s="506"/>
      <c r="SL7" s="506"/>
      <c r="SM7" s="506"/>
      <c r="SN7" s="506"/>
      <c r="SO7" s="506"/>
      <c r="SP7" s="506"/>
      <c r="SQ7" s="506"/>
      <c r="SR7" s="506"/>
      <c r="SS7" s="506"/>
      <c r="ST7" s="506"/>
      <c r="SU7" s="506"/>
      <c r="SV7" s="506"/>
      <c r="SW7" s="506"/>
      <c r="SX7" s="506"/>
      <c r="SY7" s="506"/>
      <c r="SZ7" s="506"/>
      <c r="TA7" s="506"/>
      <c r="TB7" s="506"/>
      <c r="TC7" s="506"/>
      <c r="TD7" s="506"/>
      <c r="TE7" s="506"/>
      <c r="TF7" s="506"/>
      <c r="TG7" s="506"/>
      <c r="TH7" s="506"/>
      <c r="TI7" s="506"/>
      <c r="TJ7" s="506"/>
      <c r="TK7" s="506"/>
      <c r="TL7" s="506"/>
      <c r="TM7" s="506"/>
      <c r="TN7" s="506"/>
      <c r="TO7" s="506"/>
      <c r="TP7" s="506"/>
      <c r="TQ7" s="506"/>
      <c r="TR7" s="506"/>
      <c r="TS7" s="506"/>
      <c r="TT7" s="506"/>
      <c r="TU7" s="506"/>
      <c r="TV7" s="506"/>
      <c r="TW7" s="506"/>
      <c r="TX7" s="506"/>
      <c r="TY7" s="506"/>
      <c r="TZ7" s="506"/>
      <c r="UA7" s="506"/>
      <c r="UB7" s="506"/>
      <c r="UC7" s="506"/>
      <c r="UD7" s="506"/>
      <c r="UE7" s="506"/>
      <c r="UF7" s="506"/>
      <c r="UG7" s="506"/>
      <c r="UH7" s="506"/>
      <c r="UI7" s="506"/>
      <c r="UJ7" s="506"/>
      <c r="UK7" s="506"/>
      <c r="UL7" s="506"/>
      <c r="UM7" s="506"/>
      <c r="UN7" s="506"/>
      <c r="UO7" s="506"/>
      <c r="UP7" s="506"/>
      <c r="UQ7" s="506"/>
      <c r="UR7" s="506"/>
      <c r="US7" s="506"/>
      <c r="UT7" s="506"/>
      <c r="UU7" s="506"/>
      <c r="UV7" s="506"/>
      <c r="UW7" s="506"/>
      <c r="UX7" s="506"/>
      <c r="UY7" s="506"/>
      <c r="UZ7" s="506"/>
      <c r="VA7" s="506"/>
      <c r="VB7" s="506"/>
      <c r="VC7" s="506"/>
      <c r="VD7" s="506"/>
      <c r="VE7" s="506"/>
      <c r="VF7" s="506"/>
      <c r="VG7" s="506"/>
      <c r="VH7" s="506"/>
      <c r="VI7" s="506"/>
      <c r="VJ7" s="506"/>
      <c r="VK7" s="506"/>
      <c r="VL7" s="506"/>
      <c r="VM7" s="506"/>
      <c r="VN7" s="506"/>
      <c r="VO7" s="506"/>
      <c r="VP7" s="506"/>
      <c r="VQ7" s="506"/>
      <c r="VR7" s="506"/>
      <c r="VS7" s="506"/>
      <c r="VT7" s="506"/>
      <c r="VU7" s="506"/>
      <c r="VV7" s="506"/>
      <c r="VW7" s="506"/>
      <c r="VX7" s="506"/>
      <c r="VY7" s="506"/>
      <c r="VZ7" s="506"/>
      <c r="WA7" s="506"/>
      <c r="WB7" s="506"/>
      <c r="WC7" s="506"/>
      <c r="WD7" s="506"/>
      <c r="WE7" s="506"/>
      <c r="WF7" s="506"/>
      <c r="WG7" s="506"/>
      <c r="WH7" s="506"/>
      <c r="WI7" s="506"/>
      <c r="WJ7" s="506"/>
      <c r="WK7" s="506"/>
      <c r="WL7" s="506"/>
      <c r="WM7" s="506"/>
      <c r="WN7" s="506"/>
      <c r="WO7" s="506"/>
      <c r="WP7" s="506"/>
      <c r="WQ7" s="506"/>
      <c r="WR7" s="506"/>
      <c r="WS7" s="506"/>
      <c r="WT7" s="506"/>
      <c r="WU7" s="506"/>
      <c r="WV7" s="506"/>
      <c r="WW7" s="506"/>
      <c r="WX7" s="506"/>
      <c r="WY7" s="506"/>
      <c r="WZ7" s="506"/>
      <c r="XA7" s="506"/>
      <c r="XB7" s="506"/>
      <c r="XC7" s="506"/>
      <c r="XD7" s="506"/>
      <c r="XE7" s="506"/>
      <c r="XF7" s="506"/>
      <c r="XG7" s="506"/>
      <c r="XH7" s="506"/>
      <c r="XI7" s="506"/>
      <c r="XJ7" s="506"/>
      <c r="XK7" s="506"/>
      <c r="XL7" s="506"/>
      <c r="XM7" s="506"/>
      <c r="XN7" s="506"/>
      <c r="XO7" s="506"/>
      <c r="XP7" s="506"/>
      <c r="XQ7" s="506"/>
      <c r="XR7" s="506"/>
      <c r="XS7" s="506"/>
      <c r="XT7" s="506"/>
      <c r="XU7" s="506"/>
      <c r="XV7" s="506"/>
      <c r="XW7" s="506"/>
      <c r="XX7" s="506"/>
      <c r="XY7" s="506"/>
      <c r="XZ7" s="506"/>
      <c r="YA7" s="506"/>
      <c r="YB7" s="506"/>
      <c r="YC7" s="506"/>
      <c r="YD7" s="506"/>
      <c r="YE7" s="506"/>
      <c r="YF7" s="506"/>
      <c r="YG7" s="506"/>
      <c r="YH7" s="506"/>
    </row>
    <row r="8" spans="1:658" s="83" customFormat="1" ht="22.5" customHeight="1" x14ac:dyDescent="0.3">
      <c r="A8" s="99" t="s">
        <v>11</v>
      </c>
      <c r="B8" s="100"/>
      <c r="C8" s="101"/>
      <c r="D8" s="85"/>
      <c r="E8" s="102"/>
      <c r="F8" s="103"/>
      <c r="G8" s="104"/>
      <c r="H8" s="85"/>
      <c r="I8" s="85"/>
      <c r="J8" s="85"/>
      <c r="K8" s="85"/>
      <c r="L8" s="85"/>
      <c r="M8" s="85"/>
      <c r="N8" s="85"/>
      <c r="O8" s="85"/>
      <c r="P8" s="85"/>
      <c r="Q8" s="85"/>
      <c r="R8" s="85"/>
      <c r="S8" s="85"/>
      <c r="T8" s="85"/>
      <c r="U8" s="85"/>
      <c r="V8" s="85"/>
      <c r="W8" s="85"/>
      <c r="X8" s="85"/>
      <c r="Y8" s="506"/>
      <c r="Z8" s="506"/>
      <c r="AA8" s="506"/>
      <c r="AB8" s="506"/>
      <c r="AC8" s="506"/>
      <c r="AD8" s="506"/>
      <c r="AE8" s="506"/>
      <c r="AF8" s="506"/>
      <c r="AG8" s="506"/>
      <c r="AH8" s="506"/>
      <c r="AI8" s="506"/>
      <c r="AJ8" s="506"/>
      <c r="AK8" s="506"/>
      <c r="AL8" s="506"/>
      <c r="AM8" s="506"/>
      <c r="AN8" s="506"/>
      <c r="AO8" s="506"/>
      <c r="AP8" s="506"/>
      <c r="AQ8" s="506"/>
      <c r="AR8" s="506"/>
      <c r="AS8" s="506"/>
      <c r="AT8" s="506"/>
      <c r="AU8" s="506"/>
      <c r="AV8" s="506"/>
      <c r="AW8" s="506"/>
      <c r="AX8" s="506"/>
      <c r="AY8" s="506"/>
      <c r="AZ8" s="506"/>
      <c r="BA8" s="506"/>
      <c r="BB8" s="506"/>
      <c r="BC8" s="506"/>
      <c r="BD8" s="506"/>
      <c r="BE8" s="506"/>
      <c r="BF8" s="506"/>
      <c r="BG8" s="506"/>
      <c r="BH8" s="506"/>
      <c r="BI8" s="506"/>
      <c r="BJ8" s="506"/>
      <c r="BK8" s="506"/>
      <c r="BL8" s="506"/>
      <c r="BM8" s="506"/>
      <c r="BN8" s="506"/>
      <c r="BO8" s="506"/>
      <c r="BP8" s="506"/>
      <c r="BQ8" s="506"/>
      <c r="BR8" s="506"/>
      <c r="BS8" s="506"/>
      <c r="BT8" s="506"/>
      <c r="BU8" s="506"/>
      <c r="BV8" s="506"/>
      <c r="BW8" s="506"/>
      <c r="BX8" s="506"/>
      <c r="BY8" s="506"/>
      <c r="BZ8" s="506"/>
      <c r="CA8" s="506"/>
      <c r="CB8" s="506"/>
      <c r="CC8" s="506"/>
      <c r="CD8" s="506"/>
      <c r="CE8" s="506"/>
      <c r="CF8" s="506"/>
      <c r="CG8" s="506"/>
      <c r="CH8" s="506"/>
      <c r="CI8" s="506"/>
      <c r="CJ8" s="506"/>
      <c r="CK8" s="506"/>
      <c r="CL8" s="506"/>
      <c r="CM8" s="506"/>
      <c r="CN8" s="506"/>
      <c r="CO8" s="506"/>
      <c r="CP8" s="506"/>
      <c r="CQ8" s="506"/>
      <c r="CR8" s="506"/>
      <c r="CS8" s="506"/>
      <c r="CT8" s="506"/>
      <c r="CU8" s="506"/>
      <c r="CV8" s="506"/>
      <c r="CW8" s="506"/>
      <c r="CX8" s="506"/>
      <c r="CY8" s="506"/>
      <c r="CZ8" s="506"/>
      <c r="DA8" s="506"/>
      <c r="DB8" s="506"/>
      <c r="DC8" s="506"/>
      <c r="DD8" s="506"/>
      <c r="DE8" s="506"/>
      <c r="DF8" s="506"/>
      <c r="DG8" s="506"/>
      <c r="DH8" s="506"/>
      <c r="DI8" s="506"/>
      <c r="DJ8" s="506"/>
      <c r="DK8" s="506"/>
      <c r="DL8" s="506"/>
      <c r="DM8" s="506"/>
      <c r="DN8" s="506"/>
      <c r="DO8" s="506"/>
      <c r="DP8" s="506"/>
      <c r="DQ8" s="506"/>
      <c r="DR8" s="506"/>
      <c r="DS8" s="506"/>
      <c r="DT8" s="506"/>
      <c r="DU8" s="506"/>
      <c r="DV8" s="506"/>
      <c r="DW8" s="506"/>
      <c r="DX8" s="506"/>
      <c r="DY8" s="506"/>
      <c r="DZ8" s="506"/>
      <c r="EA8" s="506"/>
      <c r="EB8" s="506"/>
      <c r="EC8" s="506"/>
      <c r="ED8" s="506"/>
      <c r="EE8" s="506"/>
      <c r="EF8" s="506"/>
      <c r="EG8" s="506"/>
      <c r="EH8" s="506"/>
      <c r="EI8" s="506"/>
      <c r="EJ8" s="506"/>
      <c r="EK8" s="506"/>
      <c r="EL8" s="506"/>
      <c r="EM8" s="506"/>
      <c r="EN8" s="506"/>
      <c r="EO8" s="506"/>
      <c r="EP8" s="506"/>
      <c r="EQ8" s="506"/>
      <c r="ER8" s="506"/>
      <c r="ES8" s="506"/>
      <c r="ET8" s="506"/>
      <c r="EU8" s="506"/>
      <c r="EV8" s="506"/>
      <c r="EW8" s="506"/>
      <c r="EX8" s="506"/>
      <c r="EY8" s="506"/>
      <c r="EZ8" s="506"/>
      <c r="FA8" s="506"/>
      <c r="FB8" s="506"/>
      <c r="FC8" s="506"/>
      <c r="FD8" s="506"/>
      <c r="FE8" s="506"/>
      <c r="FF8" s="506"/>
      <c r="FG8" s="506"/>
      <c r="FH8" s="506"/>
      <c r="FI8" s="506"/>
      <c r="FJ8" s="506"/>
      <c r="FK8" s="506"/>
      <c r="FL8" s="506"/>
      <c r="FM8" s="506"/>
      <c r="FN8" s="506"/>
      <c r="FO8" s="506"/>
      <c r="FP8" s="506"/>
      <c r="FQ8" s="506"/>
      <c r="FR8" s="506"/>
      <c r="FS8" s="506"/>
      <c r="FT8" s="506"/>
      <c r="FU8" s="506"/>
      <c r="FV8" s="506"/>
      <c r="FW8" s="506"/>
      <c r="FX8" s="506"/>
      <c r="FY8" s="506"/>
      <c r="FZ8" s="506"/>
      <c r="GA8" s="506"/>
      <c r="GB8" s="506"/>
      <c r="GC8" s="506"/>
      <c r="GD8" s="506"/>
      <c r="GE8" s="506"/>
      <c r="GF8" s="506"/>
      <c r="GG8" s="506"/>
      <c r="GH8" s="506"/>
      <c r="GI8" s="506"/>
      <c r="GJ8" s="506"/>
      <c r="GK8" s="506"/>
      <c r="GL8" s="506"/>
      <c r="GM8" s="506"/>
      <c r="GN8" s="506"/>
      <c r="GO8" s="506"/>
      <c r="GP8" s="506"/>
      <c r="GQ8" s="506"/>
      <c r="GR8" s="506"/>
      <c r="GS8" s="506"/>
      <c r="GT8" s="506"/>
      <c r="GU8" s="506"/>
      <c r="GV8" s="506"/>
      <c r="GW8" s="506"/>
      <c r="GX8" s="506"/>
      <c r="GY8" s="506"/>
      <c r="GZ8" s="506"/>
      <c r="HA8" s="506"/>
      <c r="HB8" s="506"/>
      <c r="HC8" s="506"/>
      <c r="HD8" s="506"/>
      <c r="HE8" s="506"/>
      <c r="HF8" s="506"/>
      <c r="HG8" s="506"/>
      <c r="HH8" s="506"/>
      <c r="HI8" s="506"/>
      <c r="HJ8" s="506"/>
      <c r="HK8" s="506"/>
      <c r="HL8" s="506"/>
      <c r="HM8" s="506"/>
      <c r="HN8" s="506"/>
      <c r="HO8" s="506"/>
      <c r="HP8" s="506"/>
      <c r="HQ8" s="506"/>
      <c r="HR8" s="506"/>
      <c r="HS8" s="506"/>
      <c r="HT8" s="506"/>
      <c r="HU8" s="506"/>
      <c r="HV8" s="506"/>
      <c r="HW8" s="506"/>
      <c r="HX8" s="506"/>
      <c r="HY8" s="506"/>
      <c r="HZ8" s="506"/>
      <c r="IA8" s="506"/>
      <c r="IB8" s="506"/>
      <c r="IC8" s="506"/>
      <c r="ID8" s="506"/>
      <c r="IE8" s="506"/>
      <c r="IF8" s="506"/>
      <c r="IG8" s="506"/>
      <c r="IH8" s="506"/>
      <c r="II8" s="506"/>
      <c r="IJ8" s="506"/>
      <c r="IK8" s="506"/>
      <c r="IL8" s="506"/>
      <c r="IM8" s="506"/>
      <c r="IN8" s="506"/>
      <c r="IO8" s="506"/>
      <c r="IP8" s="506"/>
      <c r="IQ8" s="506"/>
      <c r="IR8" s="506"/>
      <c r="IS8" s="506"/>
      <c r="IT8" s="506"/>
      <c r="IU8" s="506"/>
      <c r="IV8" s="506"/>
      <c r="IW8" s="506"/>
      <c r="IX8" s="506"/>
      <c r="IY8" s="506"/>
      <c r="IZ8" s="506"/>
      <c r="JA8" s="506"/>
      <c r="JB8" s="506"/>
      <c r="JC8" s="506"/>
      <c r="JD8" s="506"/>
      <c r="JE8" s="506"/>
      <c r="JF8" s="506"/>
      <c r="JG8" s="506"/>
      <c r="JH8" s="506"/>
      <c r="JI8" s="506"/>
      <c r="JJ8" s="506"/>
      <c r="JK8" s="506"/>
      <c r="JL8" s="506"/>
      <c r="JM8" s="506"/>
      <c r="JN8" s="506"/>
      <c r="JO8" s="506"/>
      <c r="JP8" s="506"/>
      <c r="JQ8" s="506"/>
      <c r="JR8" s="506"/>
      <c r="JS8" s="506"/>
      <c r="JT8" s="506"/>
      <c r="JU8" s="506"/>
      <c r="JV8" s="506"/>
      <c r="JW8" s="506"/>
      <c r="JX8" s="506"/>
      <c r="JY8" s="506"/>
      <c r="JZ8" s="506"/>
      <c r="KA8" s="506"/>
      <c r="KB8" s="506"/>
      <c r="KC8" s="506"/>
      <c r="KD8" s="506"/>
      <c r="KE8" s="506"/>
      <c r="KF8" s="506"/>
      <c r="KG8" s="506"/>
      <c r="KH8" s="506"/>
      <c r="KI8" s="506"/>
      <c r="KJ8" s="506"/>
      <c r="KK8" s="506"/>
      <c r="KL8" s="506"/>
      <c r="KM8" s="506"/>
      <c r="KN8" s="506"/>
      <c r="KO8" s="506"/>
      <c r="KP8" s="506"/>
      <c r="KQ8" s="506"/>
      <c r="KR8" s="506"/>
      <c r="KS8" s="506"/>
      <c r="KT8" s="506"/>
      <c r="KU8" s="506"/>
      <c r="KV8" s="506"/>
      <c r="KW8" s="506"/>
      <c r="KX8" s="506"/>
      <c r="KY8" s="506"/>
      <c r="KZ8" s="506"/>
      <c r="LA8" s="506"/>
      <c r="LB8" s="506"/>
      <c r="LC8" s="506"/>
      <c r="LD8" s="506"/>
      <c r="LE8" s="506"/>
      <c r="LF8" s="506"/>
      <c r="LG8" s="506"/>
      <c r="LH8" s="506"/>
      <c r="LI8" s="506"/>
      <c r="LJ8" s="506"/>
      <c r="LK8" s="506"/>
      <c r="LL8" s="506"/>
      <c r="LM8" s="506"/>
      <c r="LN8" s="506"/>
      <c r="LO8" s="506"/>
      <c r="LP8" s="506"/>
      <c r="LQ8" s="506"/>
      <c r="LR8" s="506"/>
      <c r="LS8" s="506"/>
      <c r="LT8" s="506"/>
      <c r="LU8" s="506"/>
      <c r="LV8" s="506"/>
      <c r="LW8" s="506"/>
      <c r="LX8" s="506"/>
      <c r="LY8" s="506"/>
      <c r="LZ8" s="506"/>
      <c r="MA8" s="506"/>
      <c r="MB8" s="506"/>
      <c r="MC8" s="506"/>
      <c r="MD8" s="506"/>
      <c r="ME8" s="506"/>
      <c r="MF8" s="506"/>
      <c r="MG8" s="506"/>
      <c r="MH8" s="506"/>
      <c r="MI8" s="506"/>
      <c r="MJ8" s="506"/>
      <c r="MK8" s="506"/>
      <c r="ML8" s="506"/>
      <c r="MM8" s="506"/>
      <c r="MN8" s="506"/>
      <c r="MO8" s="506"/>
      <c r="MP8" s="506"/>
      <c r="MQ8" s="506"/>
      <c r="MR8" s="506"/>
      <c r="MS8" s="506"/>
      <c r="MT8" s="506"/>
      <c r="MU8" s="506"/>
      <c r="MV8" s="506"/>
      <c r="MW8" s="506"/>
      <c r="MX8" s="506"/>
      <c r="MY8" s="506"/>
      <c r="MZ8" s="506"/>
      <c r="NA8" s="506"/>
      <c r="NB8" s="506"/>
      <c r="NC8" s="506"/>
      <c r="ND8" s="506"/>
      <c r="NE8" s="506"/>
      <c r="NF8" s="506"/>
      <c r="NG8" s="506"/>
      <c r="NH8" s="506"/>
      <c r="NI8" s="506"/>
      <c r="NJ8" s="506"/>
      <c r="NK8" s="506"/>
      <c r="NL8" s="506"/>
      <c r="NM8" s="506"/>
      <c r="NN8" s="506"/>
      <c r="NO8" s="506"/>
      <c r="NP8" s="506"/>
      <c r="NQ8" s="506"/>
      <c r="NR8" s="506"/>
      <c r="NS8" s="506"/>
      <c r="NT8" s="506"/>
      <c r="NU8" s="506"/>
      <c r="NV8" s="506"/>
      <c r="NW8" s="506"/>
      <c r="NX8" s="506"/>
      <c r="NY8" s="506"/>
      <c r="NZ8" s="506"/>
      <c r="OA8" s="506"/>
      <c r="OB8" s="506"/>
      <c r="OC8" s="506"/>
      <c r="OD8" s="506"/>
      <c r="OE8" s="506"/>
      <c r="OF8" s="506"/>
      <c r="OG8" s="506"/>
      <c r="OH8" s="506"/>
      <c r="OI8" s="506"/>
      <c r="OJ8" s="506"/>
      <c r="OK8" s="506"/>
      <c r="OL8" s="506"/>
      <c r="OM8" s="506"/>
      <c r="ON8" s="506"/>
      <c r="OO8" s="506"/>
      <c r="OP8" s="506"/>
      <c r="OQ8" s="506"/>
      <c r="OR8" s="506"/>
      <c r="OS8" s="506"/>
      <c r="OT8" s="506"/>
      <c r="OU8" s="506"/>
      <c r="OV8" s="506"/>
      <c r="OW8" s="506"/>
      <c r="OX8" s="506"/>
      <c r="OY8" s="506"/>
      <c r="OZ8" s="506"/>
      <c r="PA8" s="506"/>
      <c r="PB8" s="506"/>
      <c r="PC8" s="506"/>
      <c r="PD8" s="506"/>
      <c r="PE8" s="506"/>
      <c r="PF8" s="506"/>
      <c r="PG8" s="506"/>
      <c r="PH8" s="506"/>
      <c r="PI8" s="506"/>
      <c r="PJ8" s="506"/>
      <c r="PK8" s="506"/>
      <c r="PL8" s="506"/>
      <c r="PM8" s="506"/>
      <c r="PN8" s="506"/>
      <c r="PO8" s="506"/>
      <c r="PP8" s="506"/>
      <c r="PQ8" s="506"/>
      <c r="PR8" s="506"/>
      <c r="PS8" s="506"/>
      <c r="PT8" s="506"/>
      <c r="PU8" s="506"/>
      <c r="PV8" s="506"/>
      <c r="PW8" s="506"/>
      <c r="PX8" s="506"/>
      <c r="PY8" s="506"/>
      <c r="PZ8" s="506"/>
      <c r="QA8" s="506"/>
      <c r="QB8" s="506"/>
      <c r="QC8" s="506"/>
      <c r="QD8" s="506"/>
      <c r="QE8" s="506"/>
      <c r="QF8" s="506"/>
      <c r="QG8" s="506"/>
      <c r="QH8" s="506"/>
      <c r="QI8" s="506"/>
      <c r="QJ8" s="506"/>
      <c r="QK8" s="506"/>
      <c r="QL8" s="506"/>
      <c r="QM8" s="506"/>
      <c r="QN8" s="506"/>
      <c r="QO8" s="506"/>
      <c r="QP8" s="506"/>
      <c r="QQ8" s="506"/>
      <c r="QR8" s="506"/>
      <c r="QS8" s="506"/>
      <c r="QT8" s="506"/>
      <c r="QU8" s="506"/>
      <c r="QV8" s="506"/>
      <c r="QW8" s="506"/>
      <c r="QX8" s="506"/>
      <c r="QY8" s="506"/>
      <c r="QZ8" s="506"/>
      <c r="RA8" s="506"/>
      <c r="RB8" s="506"/>
      <c r="RC8" s="506"/>
      <c r="RD8" s="506"/>
      <c r="RE8" s="506"/>
      <c r="RF8" s="506"/>
      <c r="RG8" s="506"/>
      <c r="RH8" s="506"/>
      <c r="RI8" s="506"/>
      <c r="RJ8" s="506"/>
      <c r="RK8" s="506"/>
      <c r="RL8" s="506"/>
      <c r="RM8" s="506"/>
      <c r="RN8" s="506"/>
      <c r="RO8" s="506"/>
      <c r="RP8" s="506"/>
      <c r="RQ8" s="506"/>
      <c r="RR8" s="506"/>
      <c r="RS8" s="506"/>
      <c r="RT8" s="506"/>
      <c r="RU8" s="506"/>
      <c r="RV8" s="506"/>
      <c r="RW8" s="506"/>
      <c r="RX8" s="506"/>
      <c r="RY8" s="506"/>
      <c r="RZ8" s="506"/>
      <c r="SA8" s="506"/>
      <c r="SB8" s="506"/>
      <c r="SC8" s="506"/>
      <c r="SD8" s="506"/>
      <c r="SE8" s="506"/>
      <c r="SF8" s="506"/>
      <c r="SG8" s="506"/>
      <c r="SH8" s="506"/>
      <c r="SI8" s="506"/>
      <c r="SJ8" s="506"/>
      <c r="SK8" s="506"/>
      <c r="SL8" s="506"/>
      <c r="SM8" s="506"/>
      <c r="SN8" s="506"/>
      <c r="SO8" s="506"/>
      <c r="SP8" s="506"/>
      <c r="SQ8" s="506"/>
      <c r="SR8" s="506"/>
      <c r="SS8" s="506"/>
      <c r="ST8" s="506"/>
      <c r="SU8" s="506"/>
      <c r="SV8" s="506"/>
      <c r="SW8" s="506"/>
      <c r="SX8" s="506"/>
      <c r="SY8" s="506"/>
      <c r="SZ8" s="506"/>
      <c r="TA8" s="506"/>
      <c r="TB8" s="506"/>
      <c r="TC8" s="506"/>
      <c r="TD8" s="506"/>
      <c r="TE8" s="506"/>
      <c r="TF8" s="506"/>
      <c r="TG8" s="506"/>
      <c r="TH8" s="506"/>
      <c r="TI8" s="506"/>
      <c r="TJ8" s="506"/>
      <c r="TK8" s="506"/>
      <c r="TL8" s="506"/>
      <c r="TM8" s="506"/>
      <c r="TN8" s="506"/>
      <c r="TO8" s="506"/>
      <c r="TP8" s="506"/>
      <c r="TQ8" s="506"/>
      <c r="TR8" s="506"/>
      <c r="TS8" s="506"/>
      <c r="TT8" s="506"/>
      <c r="TU8" s="506"/>
      <c r="TV8" s="506"/>
      <c r="TW8" s="506"/>
      <c r="TX8" s="506"/>
      <c r="TY8" s="506"/>
      <c r="TZ8" s="506"/>
      <c r="UA8" s="506"/>
      <c r="UB8" s="506"/>
      <c r="UC8" s="506"/>
      <c r="UD8" s="506"/>
      <c r="UE8" s="506"/>
      <c r="UF8" s="506"/>
      <c r="UG8" s="506"/>
      <c r="UH8" s="506"/>
      <c r="UI8" s="506"/>
      <c r="UJ8" s="506"/>
      <c r="UK8" s="506"/>
      <c r="UL8" s="506"/>
      <c r="UM8" s="506"/>
      <c r="UN8" s="506"/>
      <c r="UO8" s="506"/>
      <c r="UP8" s="506"/>
      <c r="UQ8" s="506"/>
      <c r="UR8" s="506"/>
      <c r="US8" s="506"/>
      <c r="UT8" s="506"/>
      <c r="UU8" s="506"/>
      <c r="UV8" s="506"/>
      <c r="UW8" s="506"/>
      <c r="UX8" s="506"/>
      <c r="UY8" s="506"/>
      <c r="UZ8" s="506"/>
      <c r="VA8" s="506"/>
      <c r="VB8" s="506"/>
      <c r="VC8" s="506"/>
      <c r="VD8" s="506"/>
      <c r="VE8" s="506"/>
      <c r="VF8" s="506"/>
      <c r="VG8" s="506"/>
      <c r="VH8" s="506"/>
      <c r="VI8" s="506"/>
      <c r="VJ8" s="506"/>
      <c r="VK8" s="506"/>
      <c r="VL8" s="506"/>
      <c r="VM8" s="506"/>
      <c r="VN8" s="506"/>
      <c r="VO8" s="506"/>
      <c r="VP8" s="506"/>
      <c r="VQ8" s="506"/>
      <c r="VR8" s="506"/>
      <c r="VS8" s="506"/>
      <c r="VT8" s="506"/>
      <c r="VU8" s="506"/>
      <c r="VV8" s="506"/>
      <c r="VW8" s="506"/>
      <c r="VX8" s="506"/>
      <c r="VY8" s="506"/>
      <c r="VZ8" s="506"/>
      <c r="WA8" s="506"/>
      <c r="WB8" s="506"/>
      <c r="WC8" s="506"/>
      <c r="WD8" s="506"/>
      <c r="WE8" s="506"/>
      <c r="WF8" s="506"/>
      <c r="WG8" s="506"/>
      <c r="WH8" s="506"/>
      <c r="WI8" s="506"/>
      <c r="WJ8" s="506"/>
      <c r="WK8" s="506"/>
      <c r="WL8" s="506"/>
      <c r="WM8" s="506"/>
      <c r="WN8" s="506"/>
      <c r="WO8" s="506"/>
      <c r="WP8" s="506"/>
      <c r="WQ8" s="506"/>
      <c r="WR8" s="506"/>
      <c r="WS8" s="506"/>
      <c r="WT8" s="506"/>
      <c r="WU8" s="506"/>
      <c r="WV8" s="506"/>
      <c r="WW8" s="506"/>
      <c r="WX8" s="506"/>
      <c r="WY8" s="506"/>
      <c r="WZ8" s="506"/>
      <c r="XA8" s="506"/>
      <c r="XB8" s="506"/>
      <c r="XC8" s="506"/>
      <c r="XD8" s="506"/>
      <c r="XE8" s="506"/>
      <c r="XF8" s="506"/>
      <c r="XG8" s="506"/>
      <c r="XH8" s="506"/>
      <c r="XI8" s="506"/>
      <c r="XJ8" s="506"/>
      <c r="XK8" s="506"/>
      <c r="XL8" s="506"/>
      <c r="XM8" s="506"/>
      <c r="XN8" s="506"/>
      <c r="XO8" s="506"/>
      <c r="XP8" s="506"/>
      <c r="XQ8" s="506"/>
      <c r="XR8" s="506"/>
      <c r="XS8" s="506"/>
      <c r="XT8" s="506"/>
      <c r="XU8" s="506"/>
      <c r="XV8" s="506"/>
      <c r="XW8" s="506"/>
      <c r="XX8" s="506"/>
      <c r="XY8" s="506"/>
      <c r="XZ8" s="506"/>
      <c r="YA8" s="506"/>
      <c r="YB8" s="506"/>
      <c r="YC8" s="506"/>
      <c r="YD8" s="506"/>
      <c r="YE8" s="506"/>
      <c r="YF8" s="506"/>
      <c r="YG8" s="506"/>
      <c r="YH8" s="506"/>
    </row>
    <row r="9" spans="1:658" s="83" customFormat="1" ht="22.5" customHeight="1" x14ac:dyDescent="0.3">
      <c r="A9" s="99" t="s">
        <v>12</v>
      </c>
      <c r="B9" s="100"/>
      <c r="C9" s="101"/>
      <c r="D9" s="85"/>
      <c r="E9" s="102"/>
      <c r="F9" s="103"/>
      <c r="G9" s="104"/>
      <c r="H9" s="85"/>
      <c r="I9" s="85"/>
      <c r="J9" s="85"/>
      <c r="K9" s="85"/>
      <c r="L9" s="85"/>
      <c r="M9" s="85"/>
      <c r="N9" s="85"/>
      <c r="O9" s="85"/>
      <c r="P9" s="85"/>
      <c r="Q9" s="85"/>
      <c r="R9" s="85"/>
      <c r="S9" s="85"/>
      <c r="T9" s="85"/>
      <c r="U9" s="85"/>
      <c r="V9" s="85"/>
      <c r="W9" s="85"/>
      <c r="X9" s="85"/>
      <c r="Y9" s="506"/>
      <c r="Z9" s="506"/>
      <c r="AA9" s="506"/>
      <c r="AB9" s="506"/>
      <c r="AC9" s="506"/>
      <c r="AD9" s="506"/>
      <c r="AE9" s="506"/>
      <c r="AF9" s="506"/>
      <c r="AG9" s="506"/>
      <c r="AH9" s="506"/>
      <c r="AI9" s="506"/>
      <c r="AJ9" s="506"/>
      <c r="AK9" s="506"/>
      <c r="AL9" s="506"/>
      <c r="AM9" s="506"/>
      <c r="AN9" s="506"/>
      <c r="AO9" s="506"/>
      <c r="AP9" s="506"/>
      <c r="AQ9" s="506"/>
      <c r="AR9" s="506"/>
      <c r="AS9" s="506"/>
      <c r="AT9" s="506"/>
      <c r="AU9" s="506"/>
      <c r="AV9" s="506"/>
      <c r="AW9" s="506"/>
      <c r="AX9" s="506"/>
      <c r="AY9" s="506"/>
      <c r="AZ9" s="506"/>
      <c r="BA9" s="506"/>
      <c r="BB9" s="506"/>
      <c r="BC9" s="506"/>
      <c r="BD9" s="506"/>
      <c r="BE9" s="506"/>
      <c r="BF9" s="506"/>
      <c r="BG9" s="506"/>
      <c r="BH9" s="506"/>
      <c r="BI9" s="506"/>
      <c r="BJ9" s="506"/>
      <c r="BK9" s="506"/>
      <c r="BL9" s="506"/>
      <c r="BM9" s="506"/>
      <c r="BN9" s="506"/>
      <c r="BO9" s="506"/>
      <c r="BP9" s="506"/>
      <c r="BQ9" s="506"/>
      <c r="BR9" s="506"/>
      <c r="BS9" s="506"/>
      <c r="BT9" s="506"/>
      <c r="BU9" s="506"/>
      <c r="BV9" s="506"/>
      <c r="BW9" s="506"/>
      <c r="BX9" s="506"/>
      <c r="BY9" s="506"/>
      <c r="BZ9" s="506"/>
      <c r="CA9" s="506"/>
      <c r="CB9" s="506"/>
      <c r="CC9" s="506"/>
      <c r="CD9" s="506"/>
      <c r="CE9" s="506"/>
      <c r="CF9" s="506"/>
      <c r="CG9" s="506"/>
      <c r="CH9" s="506"/>
      <c r="CI9" s="506"/>
      <c r="CJ9" s="506"/>
      <c r="CK9" s="506"/>
      <c r="CL9" s="506"/>
      <c r="CM9" s="506"/>
      <c r="CN9" s="506"/>
      <c r="CO9" s="506"/>
      <c r="CP9" s="506"/>
      <c r="CQ9" s="506"/>
      <c r="CR9" s="506"/>
      <c r="CS9" s="506"/>
      <c r="CT9" s="506"/>
      <c r="CU9" s="506"/>
      <c r="CV9" s="506"/>
      <c r="CW9" s="506"/>
      <c r="CX9" s="506"/>
      <c r="CY9" s="506"/>
      <c r="CZ9" s="506"/>
      <c r="DA9" s="506"/>
      <c r="DB9" s="506"/>
      <c r="DC9" s="506"/>
      <c r="DD9" s="506"/>
      <c r="DE9" s="506"/>
      <c r="DF9" s="506"/>
      <c r="DG9" s="506"/>
      <c r="DH9" s="506"/>
      <c r="DI9" s="506"/>
      <c r="DJ9" s="506"/>
      <c r="DK9" s="506"/>
      <c r="DL9" s="506"/>
      <c r="DM9" s="506"/>
      <c r="DN9" s="506"/>
      <c r="DO9" s="506"/>
      <c r="DP9" s="506"/>
      <c r="DQ9" s="506"/>
      <c r="DR9" s="506"/>
      <c r="DS9" s="506"/>
      <c r="DT9" s="506"/>
      <c r="DU9" s="506"/>
      <c r="DV9" s="506"/>
      <c r="DW9" s="506"/>
      <c r="DX9" s="506"/>
      <c r="DY9" s="506"/>
      <c r="DZ9" s="506"/>
      <c r="EA9" s="506"/>
      <c r="EB9" s="506"/>
      <c r="EC9" s="506"/>
      <c r="ED9" s="506"/>
      <c r="EE9" s="506"/>
      <c r="EF9" s="506"/>
      <c r="EG9" s="506"/>
      <c r="EH9" s="506"/>
      <c r="EI9" s="506"/>
      <c r="EJ9" s="506"/>
      <c r="EK9" s="506"/>
      <c r="EL9" s="506"/>
      <c r="EM9" s="506"/>
      <c r="EN9" s="506"/>
      <c r="EO9" s="506"/>
      <c r="EP9" s="506"/>
      <c r="EQ9" s="506"/>
      <c r="ER9" s="506"/>
      <c r="ES9" s="506"/>
      <c r="ET9" s="506"/>
      <c r="EU9" s="506"/>
      <c r="EV9" s="506"/>
      <c r="EW9" s="506"/>
      <c r="EX9" s="506"/>
      <c r="EY9" s="506"/>
      <c r="EZ9" s="506"/>
      <c r="FA9" s="506"/>
      <c r="FB9" s="506"/>
      <c r="FC9" s="506"/>
      <c r="FD9" s="506"/>
      <c r="FE9" s="506"/>
      <c r="FF9" s="506"/>
      <c r="FG9" s="506"/>
      <c r="FH9" s="506"/>
      <c r="FI9" s="506"/>
      <c r="FJ9" s="506"/>
      <c r="FK9" s="506"/>
      <c r="FL9" s="506"/>
      <c r="FM9" s="506"/>
      <c r="FN9" s="506"/>
      <c r="FO9" s="506"/>
      <c r="FP9" s="506"/>
      <c r="FQ9" s="506"/>
      <c r="FR9" s="506"/>
      <c r="FS9" s="506"/>
      <c r="FT9" s="506"/>
      <c r="FU9" s="506"/>
      <c r="FV9" s="506"/>
      <c r="FW9" s="506"/>
      <c r="FX9" s="506"/>
      <c r="FY9" s="506"/>
      <c r="FZ9" s="506"/>
      <c r="GA9" s="506"/>
      <c r="GB9" s="506"/>
      <c r="GC9" s="506"/>
      <c r="GD9" s="506"/>
      <c r="GE9" s="506"/>
      <c r="GF9" s="506"/>
      <c r="GG9" s="506"/>
      <c r="GH9" s="506"/>
      <c r="GI9" s="506"/>
      <c r="GJ9" s="506"/>
      <c r="GK9" s="506"/>
      <c r="GL9" s="506"/>
      <c r="GM9" s="506"/>
      <c r="GN9" s="506"/>
      <c r="GO9" s="506"/>
      <c r="GP9" s="506"/>
      <c r="GQ9" s="506"/>
      <c r="GR9" s="506"/>
      <c r="GS9" s="506"/>
      <c r="GT9" s="506"/>
      <c r="GU9" s="506"/>
      <c r="GV9" s="506"/>
      <c r="GW9" s="506"/>
      <c r="GX9" s="506"/>
      <c r="GY9" s="506"/>
      <c r="GZ9" s="506"/>
      <c r="HA9" s="506"/>
      <c r="HB9" s="506"/>
      <c r="HC9" s="506"/>
      <c r="HD9" s="506"/>
      <c r="HE9" s="506"/>
      <c r="HF9" s="506"/>
      <c r="HG9" s="506"/>
      <c r="HH9" s="506"/>
      <c r="HI9" s="506"/>
      <c r="HJ9" s="506"/>
      <c r="HK9" s="506"/>
      <c r="HL9" s="506"/>
      <c r="HM9" s="506"/>
      <c r="HN9" s="506"/>
      <c r="HO9" s="506"/>
      <c r="HP9" s="506"/>
      <c r="HQ9" s="506"/>
      <c r="HR9" s="506"/>
      <c r="HS9" s="506"/>
      <c r="HT9" s="506"/>
      <c r="HU9" s="506"/>
      <c r="HV9" s="506"/>
      <c r="HW9" s="506"/>
      <c r="HX9" s="506"/>
      <c r="HY9" s="506"/>
      <c r="HZ9" s="506"/>
      <c r="IA9" s="506"/>
      <c r="IB9" s="506"/>
      <c r="IC9" s="506"/>
      <c r="ID9" s="506"/>
      <c r="IE9" s="506"/>
      <c r="IF9" s="506"/>
      <c r="IG9" s="506"/>
      <c r="IH9" s="506"/>
      <c r="II9" s="506"/>
      <c r="IJ9" s="506"/>
      <c r="IK9" s="506"/>
      <c r="IL9" s="506"/>
      <c r="IM9" s="506"/>
      <c r="IN9" s="506"/>
      <c r="IO9" s="506"/>
      <c r="IP9" s="506"/>
      <c r="IQ9" s="506"/>
      <c r="IR9" s="506"/>
      <c r="IS9" s="506"/>
      <c r="IT9" s="506"/>
      <c r="IU9" s="506"/>
      <c r="IV9" s="506"/>
      <c r="IW9" s="506"/>
      <c r="IX9" s="506"/>
      <c r="IY9" s="506"/>
      <c r="IZ9" s="506"/>
      <c r="JA9" s="506"/>
      <c r="JB9" s="506"/>
      <c r="JC9" s="506"/>
      <c r="JD9" s="506"/>
      <c r="JE9" s="506"/>
      <c r="JF9" s="506"/>
      <c r="JG9" s="506"/>
      <c r="JH9" s="506"/>
      <c r="JI9" s="506"/>
      <c r="JJ9" s="506"/>
      <c r="JK9" s="506"/>
      <c r="JL9" s="506"/>
      <c r="JM9" s="506"/>
      <c r="JN9" s="506"/>
      <c r="JO9" s="506"/>
      <c r="JP9" s="506"/>
      <c r="JQ9" s="506"/>
      <c r="JR9" s="506"/>
      <c r="JS9" s="506"/>
      <c r="JT9" s="506"/>
      <c r="JU9" s="506"/>
      <c r="JV9" s="506"/>
      <c r="JW9" s="506"/>
      <c r="JX9" s="506"/>
      <c r="JY9" s="506"/>
      <c r="JZ9" s="506"/>
      <c r="KA9" s="506"/>
      <c r="KB9" s="506"/>
      <c r="KC9" s="506"/>
      <c r="KD9" s="506"/>
      <c r="KE9" s="506"/>
      <c r="KF9" s="506"/>
      <c r="KG9" s="506"/>
      <c r="KH9" s="506"/>
      <c r="KI9" s="506"/>
      <c r="KJ9" s="506"/>
      <c r="KK9" s="506"/>
      <c r="KL9" s="506"/>
      <c r="KM9" s="506"/>
      <c r="KN9" s="506"/>
      <c r="KO9" s="506"/>
      <c r="KP9" s="506"/>
      <c r="KQ9" s="506"/>
      <c r="KR9" s="506"/>
      <c r="KS9" s="506"/>
      <c r="KT9" s="506"/>
      <c r="KU9" s="506"/>
      <c r="KV9" s="506"/>
      <c r="KW9" s="506"/>
      <c r="KX9" s="506"/>
      <c r="KY9" s="506"/>
      <c r="KZ9" s="506"/>
      <c r="LA9" s="506"/>
      <c r="LB9" s="506"/>
      <c r="LC9" s="506"/>
      <c r="LD9" s="506"/>
      <c r="LE9" s="506"/>
      <c r="LF9" s="506"/>
      <c r="LG9" s="506"/>
      <c r="LH9" s="506"/>
      <c r="LI9" s="506"/>
      <c r="LJ9" s="506"/>
      <c r="LK9" s="506"/>
      <c r="LL9" s="506"/>
      <c r="LM9" s="506"/>
      <c r="LN9" s="506"/>
      <c r="LO9" s="506"/>
      <c r="LP9" s="506"/>
      <c r="LQ9" s="506"/>
      <c r="LR9" s="506"/>
      <c r="LS9" s="506"/>
      <c r="LT9" s="506"/>
      <c r="LU9" s="506"/>
      <c r="LV9" s="506"/>
      <c r="LW9" s="506"/>
      <c r="LX9" s="506"/>
      <c r="LY9" s="506"/>
      <c r="LZ9" s="506"/>
      <c r="MA9" s="506"/>
      <c r="MB9" s="506"/>
      <c r="MC9" s="506"/>
      <c r="MD9" s="506"/>
      <c r="ME9" s="506"/>
      <c r="MF9" s="506"/>
      <c r="MG9" s="506"/>
      <c r="MH9" s="506"/>
      <c r="MI9" s="506"/>
      <c r="MJ9" s="506"/>
      <c r="MK9" s="506"/>
      <c r="ML9" s="506"/>
      <c r="MM9" s="506"/>
      <c r="MN9" s="506"/>
      <c r="MO9" s="506"/>
      <c r="MP9" s="506"/>
      <c r="MQ9" s="506"/>
      <c r="MR9" s="506"/>
      <c r="MS9" s="506"/>
      <c r="MT9" s="506"/>
      <c r="MU9" s="506"/>
      <c r="MV9" s="506"/>
      <c r="MW9" s="506"/>
      <c r="MX9" s="506"/>
      <c r="MY9" s="506"/>
      <c r="MZ9" s="506"/>
      <c r="NA9" s="506"/>
      <c r="NB9" s="506"/>
      <c r="NC9" s="506"/>
      <c r="ND9" s="506"/>
      <c r="NE9" s="506"/>
      <c r="NF9" s="506"/>
      <c r="NG9" s="506"/>
      <c r="NH9" s="506"/>
      <c r="NI9" s="506"/>
      <c r="NJ9" s="506"/>
      <c r="NK9" s="506"/>
      <c r="NL9" s="506"/>
      <c r="NM9" s="506"/>
      <c r="NN9" s="506"/>
      <c r="NO9" s="506"/>
      <c r="NP9" s="506"/>
      <c r="NQ9" s="506"/>
      <c r="NR9" s="506"/>
      <c r="NS9" s="506"/>
      <c r="NT9" s="506"/>
      <c r="NU9" s="506"/>
      <c r="NV9" s="506"/>
      <c r="NW9" s="506"/>
      <c r="NX9" s="506"/>
      <c r="NY9" s="506"/>
      <c r="NZ9" s="506"/>
      <c r="OA9" s="506"/>
      <c r="OB9" s="506"/>
      <c r="OC9" s="506"/>
      <c r="OD9" s="506"/>
      <c r="OE9" s="506"/>
      <c r="OF9" s="506"/>
      <c r="OG9" s="506"/>
      <c r="OH9" s="506"/>
      <c r="OI9" s="506"/>
      <c r="OJ9" s="506"/>
      <c r="OK9" s="506"/>
      <c r="OL9" s="506"/>
      <c r="OM9" s="506"/>
      <c r="ON9" s="506"/>
      <c r="OO9" s="506"/>
      <c r="OP9" s="506"/>
      <c r="OQ9" s="506"/>
      <c r="OR9" s="506"/>
      <c r="OS9" s="506"/>
      <c r="OT9" s="506"/>
      <c r="OU9" s="506"/>
      <c r="OV9" s="506"/>
      <c r="OW9" s="506"/>
      <c r="OX9" s="506"/>
      <c r="OY9" s="506"/>
      <c r="OZ9" s="506"/>
      <c r="PA9" s="506"/>
      <c r="PB9" s="506"/>
      <c r="PC9" s="506"/>
      <c r="PD9" s="506"/>
      <c r="PE9" s="506"/>
      <c r="PF9" s="506"/>
      <c r="PG9" s="506"/>
      <c r="PH9" s="506"/>
      <c r="PI9" s="506"/>
      <c r="PJ9" s="506"/>
      <c r="PK9" s="506"/>
      <c r="PL9" s="506"/>
      <c r="PM9" s="506"/>
      <c r="PN9" s="506"/>
      <c r="PO9" s="506"/>
      <c r="PP9" s="506"/>
      <c r="PQ9" s="506"/>
      <c r="PR9" s="506"/>
      <c r="PS9" s="506"/>
      <c r="PT9" s="506"/>
      <c r="PU9" s="506"/>
      <c r="PV9" s="506"/>
      <c r="PW9" s="506"/>
      <c r="PX9" s="506"/>
      <c r="PY9" s="506"/>
      <c r="PZ9" s="506"/>
      <c r="QA9" s="506"/>
      <c r="QB9" s="506"/>
      <c r="QC9" s="506"/>
      <c r="QD9" s="506"/>
      <c r="QE9" s="506"/>
      <c r="QF9" s="506"/>
      <c r="QG9" s="506"/>
      <c r="QH9" s="506"/>
      <c r="QI9" s="506"/>
      <c r="QJ9" s="506"/>
      <c r="QK9" s="506"/>
      <c r="QL9" s="506"/>
      <c r="QM9" s="506"/>
      <c r="QN9" s="506"/>
      <c r="QO9" s="506"/>
      <c r="QP9" s="506"/>
      <c r="QQ9" s="506"/>
      <c r="QR9" s="506"/>
      <c r="QS9" s="506"/>
      <c r="QT9" s="506"/>
      <c r="QU9" s="506"/>
      <c r="QV9" s="506"/>
      <c r="QW9" s="506"/>
      <c r="QX9" s="506"/>
      <c r="QY9" s="506"/>
      <c r="QZ9" s="506"/>
      <c r="RA9" s="506"/>
      <c r="RB9" s="506"/>
      <c r="RC9" s="506"/>
      <c r="RD9" s="506"/>
      <c r="RE9" s="506"/>
      <c r="RF9" s="506"/>
      <c r="RG9" s="506"/>
      <c r="RH9" s="506"/>
      <c r="RI9" s="506"/>
      <c r="RJ9" s="506"/>
      <c r="RK9" s="506"/>
      <c r="RL9" s="506"/>
      <c r="RM9" s="506"/>
      <c r="RN9" s="506"/>
      <c r="RO9" s="506"/>
      <c r="RP9" s="506"/>
      <c r="RQ9" s="506"/>
      <c r="RR9" s="506"/>
      <c r="RS9" s="506"/>
      <c r="RT9" s="506"/>
      <c r="RU9" s="506"/>
      <c r="RV9" s="506"/>
      <c r="RW9" s="506"/>
      <c r="RX9" s="506"/>
      <c r="RY9" s="506"/>
      <c r="RZ9" s="506"/>
      <c r="SA9" s="506"/>
      <c r="SB9" s="506"/>
      <c r="SC9" s="506"/>
      <c r="SD9" s="506"/>
      <c r="SE9" s="506"/>
      <c r="SF9" s="506"/>
      <c r="SG9" s="506"/>
      <c r="SH9" s="506"/>
      <c r="SI9" s="506"/>
      <c r="SJ9" s="506"/>
      <c r="SK9" s="506"/>
      <c r="SL9" s="506"/>
      <c r="SM9" s="506"/>
      <c r="SN9" s="506"/>
      <c r="SO9" s="506"/>
      <c r="SP9" s="506"/>
      <c r="SQ9" s="506"/>
      <c r="SR9" s="506"/>
      <c r="SS9" s="506"/>
      <c r="ST9" s="506"/>
      <c r="SU9" s="506"/>
      <c r="SV9" s="506"/>
      <c r="SW9" s="506"/>
      <c r="SX9" s="506"/>
      <c r="SY9" s="506"/>
      <c r="SZ9" s="506"/>
      <c r="TA9" s="506"/>
      <c r="TB9" s="506"/>
      <c r="TC9" s="506"/>
      <c r="TD9" s="506"/>
      <c r="TE9" s="506"/>
      <c r="TF9" s="506"/>
      <c r="TG9" s="506"/>
      <c r="TH9" s="506"/>
      <c r="TI9" s="506"/>
      <c r="TJ9" s="506"/>
      <c r="TK9" s="506"/>
      <c r="TL9" s="506"/>
      <c r="TM9" s="506"/>
      <c r="TN9" s="506"/>
      <c r="TO9" s="506"/>
      <c r="TP9" s="506"/>
      <c r="TQ9" s="506"/>
      <c r="TR9" s="506"/>
      <c r="TS9" s="506"/>
      <c r="TT9" s="506"/>
      <c r="TU9" s="506"/>
      <c r="TV9" s="506"/>
      <c r="TW9" s="506"/>
      <c r="TX9" s="506"/>
      <c r="TY9" s="506"/>
      <c r="TZ9" s="506"/>
      <c r="UA9" s="506"/>
      <c r="UB9" s="506"/>
      <c r="UC9" s="506"/>
      <c r="UD9" s="506"/>
      <c r="UE9" s="506"/>
      <c r="UF9" s="506"/>
      <c r="UG9" s="506"/>
      <c r="UH9" s="506"/>
      <c r="UI9" s="506"/>
      <c r="UJ9" s="506"/>
      <c r="UK9" s="506"/>
      <c r="UL9" s="506"/>
      <c r="UM9" s="506"/>
      <c r="UN9" s="506"/>
      <c r="UO9" s="506"/>
      <c r="UP9" s="506"/>
      <c r="UQ9" s="506"/>
      <c r="UR9" s="506"/>
      <c r="US9" s="506"/>
      <c r="UT9" s="506"/>
      <c r="UU9" s="506"/>
      <c r="UV9" s="506"/>
      <c r="UW9" s="506"/>
      <c r="UX9" s="506"/>
      <c r="UY9" s="506"/>
      <c r="UZ9" s="506"/>
      <c r="VA9" s="506"/>
      <c r="VB9" s="506"/>
      <c r="VC9" s="506"/>
      <c r="VD9" s="506"/>
      <c r="VE9" s="506"/>
      <c r="VF9" s="506"/>
      <c r="VG9" s="506"/>
      <c r="VH9" s="506"/>
      <c r="VI9" s="506"/>
      <c r="VJ9" s="506"/>
      <c r="VK9" s="506"/>
      <c r="VL9" s="506"/>
      <c r="VM9" s="506"/>
      <c r="VN9" s="506"/>
      <c r="VO9" s="506"/>
      <c r="VP9" s="506"/>
      <c r="VQ9" s="506"/>
      <c r="VR9" s="506"/>
      <c r="VS9" s="506"/>
      <c r="VT9" s="506"/>
      <c r="VU9" s="506"/>
      <c r="VV9" s="506"/>
      <c r="VW9" s="506"/>
      <c r="VX9" s="506"/>
      <c r="VY9" s="506"/>
      <c r="VZ9" s="506"/>
      <c r="WA9" s="506"/>
      <c r="WB9" s="506"/>
      <c r="WC9" s="506"/>
      <c r="WD9" s="506"/>
      <c r="WE9" s="506"/>
      <c r="WF9" s="506"/>
      <c r="WG9" s="506"/>
      <c r="WH9" s="506"/>
      <c r="WI9" s="506"/>
      <c r="WJ9" s="506"/>
      <c r="WK9" s="506"/>
      <c r="WL9" s="506"/>
      <c r="WM9" s="506"/>
      <c r="WN9" s="506"/>
      <c r="WO9" s="506"/>
      <c r="WP9" s="506"/>
      <c r="WQ9" s="506"/>
      <c r="WR9" s="506"/>
      <c r="WS9" s="506"/>
      <c r="WT9" s="506"/>
      <c r="WU9" s="506"/>
      <c r="WV9" s="506"/>
      <c r="WW9" s="506"/>
      <c r="WX9" s="506"/>
      <c r="WY9" s="506"/>
      <c r="WZ9" s="506"/>
      <c r="XA9" s="506"/>
      <c r="XB9" s="506"/>
      <c r="XC9" s="506"/>
      <c r="XD9" s="506"/>
      <c r="XE9" s="506"/>
      <c r="XF9" s="506"/>
      <c r="XG9" s="506"/>
      <c r="XH9" s="506"/>
      <c r="XI9" s="506"/>
      <c r="XJ9" s="506"/>
      <c r="XK9" s="506"/>
      <c r="XL9" s="506"/>
      <c r="XM9" s="506"/>
      <c r="XN9" s="506"/>
      <c r="XO9" s="506"/>
      <c r="XP9" s="506"/>
      <c r="XQ9" s="506"/>
      <c r="XR9" s="506"/>
      <c r="XS9" s="506"/>
      <c r="XT9" s="506"/>
      <c r="XU9" s="506"/>
      <c r="XV9" s="506"/>
      <c r="XW9" s="506"/>
      <c r="XX9" s="506"/>
      <c r="XY9" s="506"/>
      <c r="XZ9" s="506"/>
      <c r="YA9" s="506"/>
      <c r="YB9" s="506"/>
      <c r="YC9" s="506"/>
      <c r="YD9" s="506"/>
      <c r="YE9" s="506"/>
      <c r="YF9" s="506"/>
      <c r="YG9" s="506"/>
      <c r="YH9" s="506"/>
    </row>
    <row r="10" spans="1:658" s="83" customFormat="1" ht="22.5" customHeight="1" x14ac:dyDescent="0.3">
      <c r="A10" s="99" t="s">
        <v>13</v>
      </c>
      <c r="B10" s="100"/>
      <c r="C10" s="101"/>
      <c r="D10" s="85"/>
      <c r="E10" s="102"/>
      <c r="F10" s="103"/>
      <c r="G10" s="104"/>
      <c r="H10" s="85"/>
      <c r="I10" s="85"/>
      <c r="J10" s="85"/>
      <c r="K10" s="85"/>
      <c r="L10" s="85"/>
      <c r="M10" s="85"/>
      <c r="N10" s="85"/>
      <c r="O10" s="85"/>
      <c r="P10" s="85"/>
      <c r="Q10" s="85"/>
      <c r="R10" s="85"/>
      <c r="S10" s="85"/>
      <c r="T10" s="85"/>
      <c r="U10" s="85"/>
      <c r="V10" s="85"/>
      <c r="W10" s="85"/>
      <c r="X10" s="85"/>
      <c r="Y10" s="506"/>
      <c r="Z10" s="506"/>
      <c r="AA10" s="506"/>
      <c r="AB10" s="506"/>
      <c r="AC10" s="506"/>
      <c r="AD10" s="506"/>
      <c r="AE10" s="506"/>
      <c r="AF10" s="506"/>
      <c r="AG10" s="506"/>
      <c r="AH10" s="506"/>
      <c r="AI10" s="506"/>
      <c r="AJ10" s="506"/>
      <c r="AK10" s="506"/>
      <c r="AL10" s="506"/>
      <c r="AM10" s="506"/>
      <c r="AN10" s="506"/>
      <c r="AO10" s="506"/>
      <c r="AP10" s="506"/>
      <c r="AQ10" s="506"/>
      <c r="AR10" s="506"/>
      <c r="AS10" s="506"/>
      <c r="AT10" s="506"/>
      <c r="AU10" s="506"/>
      <c r="AV10" s="506"/>
      <c r="AW10" s="506"/>
      <c r="AX10" s="506"/>
      <c r="AY10" s="506"/>
      <c r="AZ10" s="506"/>
      <c r="BA10" s="506"/>
      <c r="BB10" s="506"/>
      <c r="BC10" s="506"/>
      <c r="BD10" s="506"/>
      <c r="BE10" s="506"/>
      <c r="BF10" s="506"/>
      <c r="BG10" s="506"/>
      <c r="BH10" s="506"/>
      <c r="BI10" s="506"/>
      <c r="BJ10" s="506"/>
      <c r="BK10" s="506"/>
      <c r="BL10" s="506"/>
      <c r="BM10" s="506"/>
      <c r="BN10" s="506"/>
      <c r="BO10" s="506"/>
      <c r="BP10" s="506"/>
      <c r="BQ10" s="506"/>
      <c r="BR10" s="506"/>
      <c r="BS10" s="506"/>
      <c r="BT10" s="506"/>
      <c r="BU10" s="506"/>
      <c r="BV10" s="506"/>
      <c r="BW10" s="506"/>
      <c r="BX10" s="506"/>
      <c r="BY10" s="506"/>
      <c r="BZ10" s="506"/>
      <c r="CA10" s="506"/>
      <c r="CB10" s="506"/>
      <c r="CC10" s="506"/>
      <c r="CD10" s="506"/>
      <c r="CE10" s="506"/>
      <c r="CF10" s="506"/>
      <c r="CG10" s="506"/>
      <c r="CH10" s="506"/>
      <c r="CI10" s="506"/>
      <c r="CJ10" s="506"/>
      <c r="CK10" s="506"/>
      <c r="CL10" s="506"/>
      <c r="CM10" s="506"/>
      <c r="CN10" s="506"/>
      <c r="CO10" s="506"/>
      <c r="CP10" s="506"/>
      <c r="CQ10" s="506"/>
      <c r="CR10" s="506"/>
      <c r="CS10" s="506"/>
      <c r="CT10" s="506"/>
      <c r="CU10" s="506"/>
      <c r="CV10" s="506"/>
      <c r="CW10" s="506"/>
      <c r="CX10" s="506"/>
      <c r="CY10" s="506"/>
      <c r="CZ10" s="506"/>
      <c r="DA10" s="506"/>
      <c r="DB10" s="506"/>
      <c r="DC10" s="506"/>
      <c r="DD10" s="506"/>
      <c r="DE10" s="506"/>
      <c r="DF10" s="506"/>
      <c r="DG10" s="506"/>
      <c r="DH10" s="506"/>
      <c r="DI10" s="506"/>
      <c r="DJ10" s="506"/>
      <c r="DK10" s="506"/>
      <c r="DL10" s="506"/>
      <c r="DM10" s="506"/>
      <c r="DN10" s="506"/>
      <c r="DO10" s="506"/>
      <c r="DP10" s="506"/>
      <c r="DQ10" s="506"/>
      <c r="DR10" s="506"/>
      <c r="DS10" s="506"/>
      <c r="DT10" s="506"/>
      <c r="DU10" s="506"/>
      <c r="DV10" s="506"/>
      <c r="DW10" s="506"/>
      <c r="DX10" s="506"/>
      <c r="DY10" s="506"/>
      <c r="DZ10" s="506"/>
      <c r="EA10" s="506"/>
      <c r="EB10" s="506"/>
      <c r="EC10" s="506"/>
      <c r="ED10" s="506"/>
      <c r="EE10" s="506"/>
      <c r="EF10" s="506"/>
      <c r="EG10" s="506"/>
      <c r="EH10" s="506"/>
      <c r="EI10" s="506"/>
      <c r="EJ10" s="506"/>
      <c r="EK10" s="506"/>
      <c r="EL10" s="506"/>
      <c r="EM10" s="506"/>
      <c r="EN10" s="506"/>
      <c r="EO10" s="506"/>
      <c r="EP10" s="506"/>
      <c r="EQ10" s="506"/>
      <c r="ER10" s="506"/>
      <c r="ES10" s="506"/>
      <c r="ET10" s="506"/>
      <c r="EU10" s="506"/>
      <c r="EV10" s="506"/>
      <c r="EW10" s="506"/>
      <c r="EX10" s="506"/>
      <c r="EY10" s="506"/>
      <c r="EZ10" s="506"/>
      <c r="FA10" s="506"/>
      <c r="FB10" s="506"/>
      <c r="FC10" s="506"/>
      <c r="FD10" s="506"/>
      <c r="FE10" s="506"/>
      <c r="FF10" s="506"/>
      <c r="FG10" s="506"/>
      <c r="FH10" s="506"/>
      <c r="FI10" s="506"/>
      <c r="FJ10" s="506"/>
      <c r="FK10" s="506"/>
      <c r="FL10" s="506"/>
      <c r="FM10" s="506"/>
      <c r="FN10" s="506"/>
      <c r="FO10" s="506"/>
      <c r="FP10" s="506"/>
      <c r="FQ10" s="506"/>
      <c r="FR10" s="506"/>
      <c r="FS10" s="506"/>
      <c r="FT10" s="506"/>
      <c r="FU10" s="506"/>
      <c r="FV10" s="506"/>
      <c r="FW10" s="506"/>
      <c r="FX10" s="506"/>
      <c r="FY10" s="506"/>
      <c r="FZ10" s="506"/>
      <c r="GA10" s="506"/>
      <c r="GB10" s="506"/>
      <c r="GC10" s="506"/>
      <c r="GD10" s="506"/>
      <c r="GE10" s="506"/>
      <c r="GF10" s="506"/>
      <c r="GG10" s="506"/>
      <c r="GH10" s="506"/>
      <c r="GI10" s="506"/>
      <c r="GJ10" s="506"/>
      <c r="GK10" s="506"/>
      <c r="GL10" s="506"/>
      <c r="GM10" s="506"/>
      <c r="GN10" s="506"/>
      <c r="GO10" s="506"/>
      <c r="GP10" s="506"/>
      <c r="GQ10" s="506"/>
      <c r="GR10" s="506"/>
      <c r="GS10" s="506"/>
      <c r="GT10" s="506"/>
      <c r="GU10" s="506"/>
      <c r="GV10" s="506"/>
      <c r="GW10" s="506"/>
      <c r="GX10" s="506"/>
      <c r="GY10" s="506"/>
      <c r="GZ10" s="506"/>
      <c r="HA10" s="506"/>
      <c r="HB10" s="506"/>
      <c r="HC10" s="506"/>
      <c r="HD10" s="506"/>
      <c r="HE10" s="506"/>
      <c r="HF10" s="506"/>
      <c r="HG10" s="506"/>
      <c r="HH10" s="506"/>
      <c r="HI10" s="506"/>
      <c r="HJ10" s="506"/>
      <c r="HK10" s="506"/>
      <c r="HL10" s="506"/>
      <c r="HM10" s="506"/>
      <c r="HN10" s="506"/>
      <c r="HO10" s="506"/>
      <c r="HP10" s="506"/>
      <c r="HQ10" s="506"/>
      <c r="HR10" s="506"/>
      <c r="HS10" s="506"/>
      <c r="HT10" s="506"/>
      <c r="HU10" s="506"/>
      <c r="HV10" s="506"/>
      <c r="HW10" s="506"/>
      <c r="HX10" s="506"/>
      <c r="HY10" s="506"/>
      <c r="HZ10" s="506"/>
      <c r="IA10" s="506"/>
      <c r="IB10" s="506"/>
      <c r="IC10" s="506"/>
      <c r="ID10" s="506"/>
      <c r="IE10" s="506"/>
      <c r="IF10" s="506"/>
      <c r="IG10" s="506"/>
      <c r="IH10" s="506"/>
      <c r="II10" s="506"/>
      <c r="IJ10" s="506"/>
      <c r="IK10" s="506"/>
      <c r="IL10" s="506"/>
      <c r="IM10" s="506"/>
      <c r="IN10" s="506"/>
      <c r="IO10" s="506"/>
      <c r="IP10" s="506"/>
      <c r="IQ10" s="506"/>
      <c r="IR10" s="506"/>
      <c r="IS10" s="506"/>
      <c r="IT10" s="506"/>
      <c r="IU10" s="506"/>
      <c r="IV10" s="506"/>
      <c r="IW10" s="506"/>
      <c r="IX10" s="506"/>
      <c r="IY10" s="506"/>
      <c r="IZ10" s="506"/>
      <c r="JA10" s="506"/>
      <c r="JB10" s="506"/>
      <c r="JC10" s="506"/>
      <c r="JD10" s="506"/>
      <c r="JE10" s="506"/>
      <c r="JF10" s="506"/>
      <c r="JG10" s="506"/>
      <c r="JH10" s="506"/>
      <c r="JI10" s="506"/>
      <c r="JJ10" s="506"/>
      <c r="JK10" s="506"/>
      <c r="JL10" s="506"/>
      <c r="JM10" s="506"/>
      <c r="JN10" s="506"/>
      <c r="JO10" s="506"/>
      <c r="JP10" s="506"/>
      <c r="JQ10" s="506"/>
      <c r="JR10" s="506"/>
      <c r="JS10" s="506"/>
      <c r="JT10" s="506"/>
      <c r="JU10" s="506"/>
      <c r="JV10" s="506"/>
      <c r="JW10" s="506"/>
      <c r="JX10" s="506"/>
      <c r="JY10" s="506"/>
      <c r="JZ10" s="506"/>
      <c r="KA10" s="506"/>
      <c r="KB10" s="506"/>
      <c r="KC10" s="506"/>
      <c r="KD10" s="506"/>
      <c r="KE10" s="506"/>
      <c r="KF10" s="506"/>
      <c r="KG10" s="506"/>
      <c r="KH10" s="506"/>
      <c r="KI10" s="506"/>
      <c r="KJ10" s="506"/>
      <c r="KK10" s="506"/>
      <c r="KL10" s="506"/>
      <c r="KM10" s="506"/>
      <c r="KN10" s="506"/>
      <c r="KO10" s="506"/>
      <c r="KP10" s="506"/>
      <c r="KQ10" s="506"/>
      <c r="KR10" s="506"/>
      <c r="KS10" s="506"/>
      <c r="KT10" s="506"/>
      <c r="KU10" s="506"/>
      <c r="KV10" s="506"/>
      <c r="KW10" s="506"/>
      <c r="KX10" s="506"/>
      <c r="KY10" s="506"/>
      <c r="KZ10" s="506"/>
      <c r="LA10" s="506"/>
      <c r="LB10" s="506"/>
      <c r="LC10" s="506"/>
      <c r="LD10" s="506"/>
      <c r="LE10" s="506"/>
      <c r="LF10" s="506"/>
      <c r="LG10" s="506"/>
      <c r="LH10" s="506"/>
      <c r="LI10" s="506"/>
      <c r="LJ10" s="506"/>
      <c r="LK10" s="506"/>
      <c r="LL10" s="506"/>
      <c r="LM10" s="506"/>
      <c r="LN10" s="506"/>
      <c r="LO10" s="506"/>
      <c r="LP10" s="506"/>
      <c r="LQ10" s="506"/>
      <c r="LR10" s="506"/>
      <c r="LS10" s="506"/>
      <c r="LT10" s="506"/>
      <c r="LU10" s="506"/>
      <c r="LV10" s="506"/>
      <c r="LW10" s="506"/>
      <c r="LX10" s="506"/>
      <c r="LY10" s="506"/>
      <c r="LZ10" s="506"/>
      <c r="MA10" s="506"/>
      <c r="MB10" s="506"/>
      <c r="MC10" s="506"/>
      <c r="MD10" s="506"/>
      <c r="ME10" s="506"/>
      <c r="MF10" s="506"/>
      <c r="MG10" s="506"/>
      <c r="MH10" s="506"/>
      <c r="MI10" s="506"/>
      <c r="MJ10" s="506"/>
      <c r="MK10" s="506"/>
      <c r="ML10" s="506"/>
      <c r="MM10" s="506"/>
      <c r="MN10" s="506"/>
      <c r="MO10" s="506"/>
      <c r="MP10" s="506"/>
      <c r="MQ10" s="506"/>
      <c r="MR10" s="506"/>
      <c r="MS10" s="506"/>
      <c r="MT10" s="506"/>
      <c r="MU10" s="506"/>
      <c r="MV10" s="506"/>
      <c r="MW10" s="506"/>
      <c r="MX10" s="506"/>
      <c r="MY10" s="506"/>
      <c r="MZ10" s="506"/>
      <c r="NA10" s="506"/>
      <c r="NB10" s="506"/>
      <c r="NC10" s="506"/>
      <c r="ND10" s="506"/>
      <c r="NE10" s="506"/>
      <c r="NF10" s="506"/>
      <c r="NG10" s="506"/>
      <c r="NH10" s="506"/>
      <c r="NI10" s="506"/>
      <c r="NJ10" s="506"/>
      <c r="NK10" s="506"/>
      <c r="NL10" s="506"/>
      <c r="NM10" s="506"/>
      <c r="NN10" s="506"/>
      <c r="NO10" s="506"/>
      <c r="NP10" s="506"/>
      <c r="NQ10" s="506"/>
      <c r="NR10" s="506"/>
      <c r="NS10" s="506"/>
      <c r="NT10" s="506"/>
      <c r="NU10" s="506"/>
      <c r="NV10" s="506"/>
      <c r="NW10" s="506"/>
      <c r="NX10" s="506"/>
      <c r="NY10" s="506"/>
      <c r="NZ10" s="506"/>
      <c r="OA10" s="506"/>
      <c r="OB10" s="506"/>
      <c r="OC10" s="506"/>
      <c r="OD10" s="506"/>
      <c r="OE10" s="506"/>
      <c r="OF10" s="506"/>
      <c r="OG10" s="506"/>
      <c r="OH10" s="506"/>
      <c r="OI10" s="506"/>
      <c r="OJ10" s="506"/>
      <c r="OK10" s="506"/>
      <c r="OL10" s="506"/>
      <c r="OM10" s="506"/>
      <c r="ON10" s="506"/>
      <c r="OO10" s="506"/>
      <c r="OP10" s="506"/>
      <c r="OQ10" s="506"/>
      <c r="OR10" s="506"/>
      <c r="OS10" s="506"/>
      <c r="OT10" s="506"/>
      <c r="OU10" s="506"/>
      <c r="OV10" s="506"/>
      <c r="OW10" s="506"/>
      <c r="OX10" s="506"/>
      <c r="OY10" s="506"/>
      <c r="OZ10" s="506"/>
      <c r="PA10" s="506"/>
      <c r="PB10" s="506"/>
      <c r="PC10" s="506"/>
      <c r="PD10" s="506"/>
      <c r="PE10" s="506"/>
      <c r="PF10" s="506"/>
      <c r="PG10" s="506"/>
      <c r="PH10" s="506"/>
      <c r="PI10" s="506"/>
      <c r="PJ10" s="506"/>
      <c r="PK10" s="506"/>
      <c r="PL10" s="506"/>
      <c r="PM10" s="506"/>
      <c r="PN10" s="506"/>
      <c r="PO10" s="506"/>
      <c r="PP10" s="506"/>
      <c r="PQ10" s="506"/>
      <c r="PR10" s="506"/>
      <c r="PS10" s="506"/>
      <c r="PT10" s="506"/>
      <c r="PU10" s="506"/>
      <c r="PV10" s="506"/>
      <c r="PW10" s="506"/>
      <c r="PX10" s="506"/>
      <c r="PY10" s="506"/>
      <c r="PZ10" s="506"/>
      <c r="QA10" s="506"/>
      <c r="QB10" s="506"/>
      <c r="QC10" s="506"/>
      <c r="QD10" s="506"/>
      <c r="QE10" s="506"/>
      <c r="QF10" s="506"/>
      <c r="QG10" s="506"/>
      <c r="QH10" s="506"/>
      <c r="QI10" s="506"/>
      <c r="QJ10" s="506"/>
      <c r="QK10" s="506"/>
      <c r="QL10" s="506"/>
      <c r="QM10" s="506"/>
      <c r="QN10" s="506"/>
      <c r="QO10" s="506"/>
      <c r="QP10" s="506"/>
      <c r="QQ10" s="506"/>
      <c r="QR10" s="506"/>
      <c r="QS10" s="506"/>
      <c r="QT10" s="506"/>
      <c r="QU10" s="506"/>
      <c r="QV10" s="506"/>
      <c r="QW10" s="506"/>
      <c r="QX10" s="506"/>
      <c r="QY10" s="506"/>
      <c r="QZ10" s="506"/>
      <c r="RA10" s="506"/>
      <c r="RB10" s="506"/>
      <c r="RC10" s="506"/>
      <c r="RD10" s="506"/>
      <c r="RE10" s="506"/>
      <c r="RF10" s="506"/>
      <c r="RG10" s="506"/>
      <c r="RH10" s="506"/>
      <c r="RI10" s="506"/>
      <c r="RJ10" s="506"/>
      <c r="RK10" s="506"/>
      <c r="RL10" s="506"/>
      <c r="RM10" s="506"/>
      <c r="RN10" s="506"/>
      <c r="RO10" s="506"/>
      <c r="RP10" s="506"/>
      <c r="RQ10" s="506"/>
      <c r="RR10" s="506"/>
      <c r="RS10" s="506"/>
      <c r="RT10" s="506"/>
      <c r="RU10" s="506"/>
      <c r="RV10" s="506"/>
      <c r="RW10" s="506"/>
      <c r="RX10" s="506"/>
      <c r="RY10" s="506"/>
      <c r="RZ10" s="506"/>
      <c r="SA10" s="506"/>
      <c r="SB10" s="506"/>
      <c r="SC10" s="506"/>
      <c r="SD10" s="506"/>
      <c r="SE10" s="506"/>
      <c r="SF10" s="506"/>
      <c r="SG10" s="506"/>
      <c r="SH10" s="506"/>
      <c r="SI10" s="506"/>
      <c r="SJ10" s="506"/>
      <c r="SK10" s="506"/>
      <c r="SL10" s="506"/>
      <c r="SM10" s="506"/>
      <c r="SN10" s="506"/>
      <c r="SO10" s="506"/>
      <c r="SP10" s="506"/>
      <c r="SQ10" s="506"/>
      <c r="SR10" s="506"/>
      <c r="SS10" s="506"/>
      <c r="ST10" s="506"/>
      <c r="SU10" s="506"/>
      <c r="SV10" s="506"/>
      <c r="SW10" s="506"/>
      <c r="SX10" s="506"/>
      <c r="SY10" s="506"/>
      <c r="SZ10" s="506"/>
      <c r="TA10" s="506"/>
      <c r="TB10" s="506"/>
      <c r="TC10" s="506"/>
      <c r="TD10" s="506"/>
      <c r="TE10" s="506"/>
      <c r="TF10" s="506"/>
      <c r="TG10" s="506"/>
      <c r="TH10" s="506"/>
      <c r="TI10" s="506"/>
      <c r="TJ10" s="506"/>
      <c r="TK10" s="506"/>
      <c r="TL10" s="506"/>
      <c r="TM10" s="506"/>
      <c r="TN10" s="506"/>
      <c r="TO10" s="506"/>
      <c r="TP10" s="506"/>
      <c r="TQ10" s="506"/>
      <c r="TR10" s="506"/>
      <c r="TS10" s="506"/>
      <c r="TT10" s="506"/>
      <c r="TU10" s="506"/>
      <c r="TV10" s="506"/>
      <c r="TW10" s="506"/>
      <c r="TX10" s="506"/>
      <c r="TY10" s="506"/>
      <c r="TZ10" s="506"/>
      <c r="UA10" s="506"/>
      <c r="UB10" s="506"/>
      <c r="UC10" s="506"/>
      <c r="UD10" s="506"/>
      <c r="UE10" s="506"/>
      <c r="UF10" s="506"/>
      <c r="UG10" s="506"/>
      <c r="UH10" s="506"/>
      <c r="UI10" s="506"/>
      <c r="UJ10" s="506"/>
      <c r="UK10" s="506"/>
      <c r="UL10" s="506"/>
      <c r="UM10" s="506"/>
      <c r="UN10" s="506"/>
      <c r="UO10" s="506"/>
      <c r="UP10" s="506"/>
      <c r="UQ10" s="506"/>
      <c r="UR10" s="506"/>
      <c r="US10" s="506"/>
      <c r="UT10" s="506"/>
      <c r="UU10" s="506"/>
      <c r="UV10" s="506"/>
      <c r="UW10" s="506"/>
      <c r="UX10" s="506"/>
      <c r="UY10" s="506"/>
      <c r="UZ10" s="506"/>
      <c r="VA10" s="506"/>
      <c r="VB10" s="506"/>
      <c r="VC10" s="506"/>
      <c r="VD10" s="506"/>
      <c r="VE10" s="506"/>
      <c r="VF10" s="506"/>
      <c r="VG10" s="506"/>
      <c r="VH10" s="506"/>
      <c r="VI10" s="506"/>
      <c r="VJ10" s="506"/>
      <c r="VK10" s="506"/>
      <c r="VL10" s="506"/>
      <c r="VM10" s="506"/>
      <c r="VN10" s="506"/>
      <c r="VO10" s="506"/>
      <c r="VP10" s="506"/>
      <c r="VQ10" s="506"/>
      <c r="VR10" s="506"/>
      <c r="VS10" s="506"/>
      <c r="VT10" s="506"/>
      <c r="VU10" s="506"/>
      <c r="VV10" s="506"/>
      <c r="VW10" s="506"/>
      <c r="VX10" s="506"/>
      <c r="VY10" s="506"/>
      <c r="VZ10" s="506"/>
      <c r="WA10" s="506"/>
      <c r="WB10" s="506"/>
      <c r="WC10" s="506"/>
      <c r="WD10" s="506"/>
      <c r="WE10" s="506"/>
      <c r="WF10" s="506"/>
      <c r="WG10" s="506"/>
      <c r="WH10" s="506"/>
      <c r="WI10" s="506"/>
      <c r="WJ10" s="506"/>
      <c r="WK10" s="506"/>
      <c r="WL10" s="506"/>
      <c r="WM10" s="506"/>
      <c r="WN10" s="506"/>
      <c r="WO10" s="506"/>
      <c r="WP10" s="506"/>
      <c r="WQ10" s="506"/>
      <c r="WR10" s="506"/>
      <c r="WS10" s="506"/>
      <c r="WT10" s="506"/>
      <c r="WU10" s="506"/>
      <c r="WV10" s="506"/>
      <c r="WW10" s="506"/>
      <c r="WX10" s="506"/>
      <c r="WY10" s="506"/>
      <c r="WZ10" s="506"/>
      <c r="XA10" s="506"/>
      <c r="XB10" s="506"/>
      <c r="XC10" s="506"/>
      <c r="XD10" s="506"/>
      <c r="XE10" s="506"/>
      <c r="XF10" s="506"/>
      <c r="XG10" s="506"/>
      <c r="XH10" s="506"/>
      <c r="XI10" s="506"/>
      <c r="XJ10" s="506"/>
      <c r="XK10" s="506"/>
      <c r="XL10" s="506"/>
      <c r="XM10" s="506"/>
      <c r="XN10" s="506"/>
      <c r="XO10" s="506"/>
      <c r="XP10" s="506"/>
      <c r="XQ10" s="506"/>
      <c r="XR10" s="506"/>
      <c r="XS10" s="506"/>
      <c r="XT10" s="506"/>
      <c r="XU10" s="506"/>
      <c r="XV10" s="506"/>
      <c r="XW10" s="506"/>
      <c r="XX10" s="506"/>
      <c r="XY10" s="506"/>
      <c r="XZ10" s="506"/>
      <c r="YA10" s="506"/>
      <c r="YB10" s="506"/>
      <c r="YC10" s="506"/>
      <c r="YD10" s="506"/>
      <c r="YE10" s="506"/>
      <c r="YF10" s="506"/>
      <c r="YG10" s="506"/>
      <c r="YH10" s="506"/>
    </row>
    <row r="11" spans="1:658" s="83" customFormat="1" ht="22.5" customHeight="1" thickBot="1" x14ac:dyDescent="0.35">
      <c r="A11" s="105" t="s">
        <v>14</v>
      </c>
      <c r="B11" s="106"/>
      <c r="C11" s="107"/>
      <c r="D11" s="85"/>
      <c r="E11" s="102"/>
      <c r="F11" s="108"/>
      <c r="G11" s="104"/>
      <c r="H11" s="85"/>
      <c r="I11" s="85"/>
      <c r="J11" s="85"/>
      <c r="K11" s="85"/>
      <c r="L11" s="85"/>
      <c r="M11" s="85"/>
      <c r="N11" s="85"/>
      <c r="O11" s="85"/>
      <c r="P11" s="85"/>
      <c r="Q11" s="85"/>
      <c r="R11" s="85"/>
      <c r="S11" s="85"/>
      <c r="T11" s="85"/>
      <c r="U11" s="85"/>
      <c r="V11" s="85"/>
      <c r="W11" s="85"/>
      <c r="X11" s="85"/>
      <c r="Y11" s="506"/>
      <c r="Z11" s="506"/>
      <c r="AA11" s="506"/>
      <c r="AB11" s="506"/>
      <c r="AC11" s="506"/>
      <c r="AD11" s="506"/>
      <c r="AE11" s="506"/>
      <c r="AF11" s="506"/>
      <c r="AG11" s="506"/>
      <c r="AH11" s="506"/>
      <c r="AI11" s="506"/>
      <c r="AJ11" s="506"/>
      <c r="AK11" s="506"/>
      <c r="AL11" s="506"/>
      <c r="AM11" s="506"/>
      <c r="AN11" s="506"/>
      <c r="AO11" s="506"/>
      <c r="AP11" s="506"/>
      <c r="AQ11" s="506"/>
      <c r="AR11" s="506"/>
      <c r="AS11" s="506"/>
      <c r="AT11" s="506"/>
      <c r="AU11" s="506"/>
      <c r="AV11" s="506"/>
      <c r="AW11" s="506"/>
      <c r="AX11" s="506"/>
      <c r="AY11" s="506"/>
      <c r="AZ11" s="506"/>
      <c r="BA11" s="506"/>
      <c r="BB11" s="506"/>
      <c r="BC11" s="506"/>
      <c r="BD11" s="506"/>
      <c r="BE11" s="506"/>
      <c r="BF11" s="506"/>
      <c r="BG11" s="506"/>
      <c r="BH11" s="506"/>
      <c r="BI11" s="506"/>
      <c r="BJ11" s="506"/>
      <c r="BK11" s="506"/>
      <c r="BL11" s="506"/>
      <c r="BM11" s="506"/>
      <c r="BN11" s="506"/>
      <c r="BO11" s="506"/>
      <c r="BP11" s="506"/>
      <c r="BQ11" s="506"/>
      <c r="BR11" s="506"/>
      <c r="BS11" s="506"/>
      <c r="BT11" s="506"/>
      <c r="BU11" s="506"/>
      <c r="BV11" s="506"/>
      <c r="BW11" s="506"/>
      <c r="BX11" s="506"/>
      <c r="BY11" s="506"/>
      <c r="BZ11" s="506"/>
      <c r="CA11" s="506"/>
      <c r="CB11" s="506"/>
      <c r="CC11" s="506"/>
      <c r="CD11" s="506"/>
      <c r="CE11" s="506"/>
      <c r="CF11" s="506"/>
      <c r="CG11" s="506"/>
      <c r="CH11" s="506"/>
      <c r="CI11" s="506"/>
      <c r="CJ11" s="506"/>
      <c r="CK11" s="506"/>
      <c r="CL11" s="506"/>
      <c r="CM11" s="506"/>
      <c r="CN11" s="506"/>
      <c r="CO11" s="506"/>
      <c r="CP11" s="506"/>
      <c r="CQ11" s="506"/>
      <c r="CR11" s="506"/>
      <c r="CS11" s="506"/>
      <c r="CT11" s="506"/>
      <c r="CU11" s="506"/>
      <c r="CV11" s="506"/>
      <c r="CW11" s="506"/>
      <c r="CX11" s="506"/>
      <c r="CY11" s="506"/>
      <c r="CZ11" s="506"/>
      <c r="DA11" s="506"/>
      <c r="DB11" s="506"/>
      <c r="DC11" s="506"/>
      <c r="DD11" s="506"/>
      <c r="DE11" s="506"/>
      <c r="DF11" s="506"/>
      <c r="DG11" s="506"/>
      <c r="DH11" s="506"/>
      <c r="DI11" s="506"/>
      <c r="DJ11" s="506"/>
      <c r="DK11" s="506"/>
      <c r="DL11" s="506"/>
      <c r="DM11" s="506"/>
      <c r="DN11" s="506"/>
      <c r="DO11" s="506"/>
      <c r="DP11" s="506"/>
      <c r="DQ11" s="506"/>
      <c r="DR11" s="506"/>
      <c r="DS11" s="506"/>
      <c r="DT11" s="506"/>
      <c r="DU11" s="506"/>
      <c r="DV11" s="506"/>
      <c r="DW11" s="506"/>
      <c r="DX11" s="506"/>
      <c r="DY11" s="506"/>
      <c r="DZ11" s="506"/>
      <c r="EA11" s="506"/>
      <c r="EB11" s="506"/>
      <c r="EC11" s="506"/>
      <c r="ED11" s="506"/>
      <c r="EE11" s="506"/>
      <c r="EF11" s="506"/>
      <c r="EG11" s="506"/>
      <c r="EH11" s="506"/>
      <c r="EI11" s="506"/>
      <c r="EJ11" s="506"/>
      <c r="EK11" s="506"/>
      <c r="EL11" s="506"/>
      <c r="EM11" s="506"/>
      <c r="EN11" s="506"/>
      <c r="EO11" s="506"/>
      <c r="EP11" s="506"/>
      <c r="EQ11" s="506"/>
      <c r="ER11" s="506"/>
      <c r="ES11" s="506"/>
      <c r="ET11" s="506"/>
      <c r="EU11" s="506"/>
      <c r="EV11" s="506"/>
      <c r="EW11" s="506"/>
      <c r="EX11" s="506"/>
      <c r="EY11" s="506"/>
      <c r="EZ11" s="506"/>
      <c r="FA11" s="506"/>
      <c r="FB11" s="506"/>
      <c r="FC11" s="506"/>
      <c r="FD11" s="506"/>
      <c r="FE11" s="506"/>
      <c r="FF11" s="506"/>
      <c r="FG11" s="506"/>
      <c r="FH11" s="506"/>
      <c r="FI11" s="506"/>
      <c r="FJ11" s="506"/>
      <c r="FK11" s="506"/>
      <c r="FL11" s="506"/>
      <c r="FM11" s="506"/>
      <c r="FN11" s="506"/>
      <c r="FO11" s="506"/>
      <c r="FP11" s="506"/>
      <c r="FQ11" s="506"/>
      <c r="FR11" s="506"/>
      <c r="FS11" s="506"/>
      <c r="FT11" s="506"/>
      <c r="FU11" s="506"/>
      <c r="FV11" s="506"/>
      <c r="FW11" s="506"/>
      <c r="FX11" s="506"/>
      <c r="FY11" s="506"/>
      <c r="FZ11" s="506"/>
      <c r="GA11" s="506"/>
      <c r="GB11" s="506"/>
      <c r="GC11" s="506"/>
      <c r="GD11" s="506"/>
      <c r="GE11" s="506"/>
      <c r="GF11" s="506"/>
      <c r="GG11" s="506"/>
      <c r="GH11" s="506"/>
      <c r="GI11" s="506"/>
      <c r="GJ11" s="506"/>
      <c r="GK11" s="506"/>
      <c r="GL11" s="506"/>
      <c r="GM11" s="506"/>
      <c r="GN11" s="506"/>
      <c r="GO11" s="506"/>
      <c r="GP11" s="506"/>
      <c r="GQ11" s="506"/>
      <c r="GR11" s="506"/>
      <c r="GS11" s="506"/>
      <c r="GT11" s="506"/>
      <c r="GU11" s="506"/>
      <c r="GV11" s="506"/>
      <c r="GW11" s="506"/>
      <c r="GX11" s="506"/>
      <c r="GY11" s="506"/>
      <c r="GZ11" s="506"/>
      <c r="HA11" s="506"/>
      <c r="HB11" s="506"/>
      <c r="HC11" s="506"/>
      <c r="HD11" s="506"/>
      <c r="HE11" s="506"/>
      <c r="HF11" s="506"/>
      <c r="HG11" s="506"/>
      <c r="HH11" s="506"/>
      <c r="HI11" s="506"/>
      <c r="HJ11" s="506"/>
      <c r="HK11" s="506"/>
      <c r="HL11" s="506"/>
      <c r="HM11" s="506"/>
      <c r="HN11" s="506"/>
      <c r="HO11" s="506"/>
      <c r="HP11" s="506"/>
      <c r="HQ11" s="506"/>
      <c r="HR11" s="506"/>
      <c r="HS11" s="506"/>
      <c r="HT11" s="506"/>
      <c r="HU11" s="506"/>
      <c r="HV11" s="506"/>
      <c r="HW11" s="506"/>
      <c r="HX11" s="506"/>
      <c r="HY11" s="506"/>
      <c r="HZ11" s="506"/>
      <c r="IA11" s="506"/>
      <c r="IB11" s="506"/>
      <c r="IC11" s="506"/>
      <c r="ID11" s="506"/>
      <c r="IE11" s="506"/>
      <c r="IF11" s="506"/>
      <c r="IG11" s="506"/>
      <c r="IH11" s="506"/>
      <c r="II11" s="506"/>
      <c r="IJ11" s="506"/>
      <c r="IK11" s="506"/>
      <c r="IL11" s="506"/>
      <c r="IM11" s="506"/>
      <c r="IN11" s="506"/>
      <c r="IO11" s="506"/>
      <c r="IP11" s="506"/>
      <c r="IQ11" s="506"/>
      <c r="IR11" s="506"/>
      <c r="IS11" s="506"/>
      <c r="IT11" s="506"/>
      <c r="IU11" s="506"/>
      <c r="IV11" s="506"/>
      <c r="IW11" s="506"/>
      <c r="IX11" s="506"/>
      <c r="IY11" s="506"/>
      <c r="IZ11" s="506"/>
      <c r="JA11" s="506"/>
      <c r="JB11" s="506"/>
      <c r="JC11" s="506"/>
      <c r="JD11" s="506"/>
      <c r="JE11" s="506"/>
      <c r="JF11" s="506"/>
      <c r="JG11" s="506"/>
      <c r="JH11" s="506"/>
      <c r="JI11" s="506"/>
      <c r="JJ11" s="506"/>
      <c r="JK11" s="506"/>
      <c r="JL11" s="506"/>
      <c r="JM11" s="506"/>
      <c r="JN11" s="506"/>
      <c r="JO11" s="506"/>
      <c r="JP11" s="506"/>
      <c r="JQ11" s="506"/>
      <c r="JR11" s="506"/>
      <c r="JS11" s="506"/>
      <c r="JT11" s="506"/>
      <c r="JU11" s="506"/>
      <c r="JV11" s="506"/>
      <c r="JW11" s="506"/>
      <c r="JX11" s="506"/>
      <c r="JY11" s="506"/>
      <c r="JZ11" s="506"/>
      <c r="KA11" s="506"/>
      <c r="KB11" s="506"/>
      <c r="KC11" s="506"/>
      <c r="KD11" s="506"/>
      <c r="KE11" s="506"/>
      <c r="KF11" s="506"/>
      <c r="KG11" s="506"/>
      <c r="KH11" s="506"/>
      <c r="KI11" s="506"/>
      <c r="KJ11" s="506"/>
      <c r="KK11" s="506"/>
      <c r="KL11" s="506"/>
      <c r="KM11" s="506"/>
      <c r="KN11" s="506"/>
      <c r="KO11" s="506"/>
      <c r="KP11" s="506"/>
      <c r="KQ11" s="506"/>
      <c r="KR11" s="506"/>
      <c r="KS11" s="506"/>
      <c r="KT11" s="506"/>
      <c r="KU11" s="506"/>
      <c r="KV11" s="506"/>
      <c r="KW11" s="506"/>
      <c r="KX11" s="506"/>
      <c r="KY11" s="506"/>
      <c r="KZ11" s="506"/>
      <c r="LA11" s="506"/>
      <c r="LB11" s="506"/>
      <c r="LC11" s="506"/>
      <c r="LD11" s="506"/>
      <c r="LE11" s="506"/>
      <c r="LF11" s="506"/>
      <c r="LG11" s="506"/>
      <c r="LH11" s="506"/>
      <c r="LI11" s="506"/>
      <c r="LJ11" s="506"/>
      <c r="LK11" s="506"/>
      <c r="LL11" s="506"/>
      <c r="LM11" s="506"/>
      <c r="LN11" s="506"/>
      <c r="LO11" s="506"/>
      <c r="LP11" s="506"/>
      <c r="LQ11" s="506"/>
      <c r="LR11" s="506"/>
      <c r="LS11" s="506"/>
      <c r="LT11" s="506"/>
      <c r="LU11" s="506"/>
      <c r="LV11" s="506"/>
      <c r="LW11" s="506"/>
      <c r="LX11" s="506"/>
      <c r="LY11" s="506"/>
      <c r="LZ11" s="506"/>
      <c r="MA11" s="506"/>
      <c r="MB11" s="506"/>
      <c r="MC11" s="506"/>
      <c r="MD11" s="506"/>
      <c r="ME11" s="506"/>
      <c r="MF11" s="506"/>
      <c r="MG11" s="506"/>
      <c r="MH11" s="506"/>
      <c r="MI11" s="506"/>
      <c r="MJ11" s="506"/>
      <c r="MK11" s="506"/>
      <c r="ML11" s="506"/>
      <c r="MM11" s="506"/>
      <c r="MN11" s="506"/>
      <c r="MO11" s="506"/>
      <c r="MP11" s="506"/>
      <c r="MQ11" s="506"/>
      <c r="MR11" s="506"/>
      <c r="MS11" s="506"/>
      <c r="MT11" s="506"/>
      <c r="MU11" s="506"/>
      <c r="MV11" s="506"/>
      <c r="MW11" s="506"/>
      <c r="MX11" s="506"/>
      <c r="MY11" s="506"/>
      <c r="MZ11" s="506"/>
      <c r="NA11" s="506"/>
      <c r="NB11" s="506"/>
      <c r="NC11" s="506"/>
      <c r="ND11" s="506"/>
      <c r="NE11" s="506"/>
      <c r="NF11" s="506"/>
      <c r="NG11" s="506"/>
      <c r="NH11" s="506"/>
      <c r="NI11" s="506"/>
      <c r="NJ11" s="506"/>
      <c r="NK11" s="506"/>
      <c r="NL11" s="506"/>
      <c r="NM11" s="506"/>
      <c r="NN11" s="506"/>
      <c r="NO11" s="506"/>
      <c r="NP11" s="506"/>
      <c r="NQ11" s="506"/>
      <c r="NR11" s="506"/>
      <c r="NS11" s="506"/>
      <c r="NT11" s="506"/>
      <c r="NU11" s="506"/>
      <c r="NV11" s="506"/>
      <c r="NW11" s="506"/>
      <c r="NX11" s="506"/>
      <c r="NY11" s="506"/>
      <c r="NZ11" s="506"/>
      <c r="OA11" s="506"/>
      <c r="OB11" s="506"/>
      <c r="OC11" s="506"/>
      <c r="OD11" s="506"/>
      <c r="OE11" s="506"/>
      <c r="OF11" s="506"/>
      <c r="OG11" s="506"/>
      <c r="OH11" s="506"/>
      <c r="OI11" s="506"/>
      <c r="OJ11" s="506"/>
      <c r="OK11" s="506"/>
      <c r="OL11" s="506"/>
      <c r="OM11" s="506"/>
      <c r="ON11" s="506"/>
      <c r="OO11" s="506"/>
      <c r="OP11" s="506"/>
      <c r="OQ11" s="506"/>
      <c r="OR11" s="506"/>
      <c r="OS11" s="506"/>
      <c r="OT11" s="506"/>
      <c r="OU11" s="506"/>
      <c r="OV11" s="506"/>
      <c r="OW11" s="506"/>
      <c r="OX11" s="506"/>
      <c r="OY11" s="506"/>
      <c r="OZ11" s="506"/>
      <c r="PA11" s="506"/>
      <c r="PB11" s="506"/>
      <c r="PC11" s="506"/>
      <c r="PD11" s="506"/>
      <c r="PE11" s="506"/>
      <c r="PF11" s="506"/>
      <c r="PG11" s="506"/>
      <c r="PH11" s="506"/>
      <c r="PI11" s="506"/>
      <c r="PJ11" s="506"/>
      <c r="PK11" s="506"/>
      <c r="PL11" s="506"/>
      <c r="PM11" s="506"/>
      <c r="PN11" s="506"/>
      <c r="PO11" s="506"/>
      <c r="PP11" s="506"/>
      <c r="PQ11" s="506"/>
      <c r="PR11" s="506"/>
      <c r="PS11" s="506"/>
      <c r="PT11" s="506"/>
      <c r="PU11" s="506"/>
      <c r="PV11" s="506"/>
      <c r="PW11" s="506"/>
      <c r="PX11" s="506"/>
      <c r="PY11" s="506"/>
      <c r="PZ11" s="506"/>
      <c r="QA11" s="506"/>
      <c r="QB11" s="506"/>
      <c r="QC11" s="506"/>
      <c r="QD11" s="506"/>
      <c r="QE11" s="506"/>
      <c r="QF11" s="506"/>
      <c r="QG11" s="506"/>
      <c r="QH11" s="506"/>
      <c r="QI11" s="506"/>
      <c r="QJ11" s="506"/>
      <c r="QK11" s="506"/>
      <c r="QL11" s="506"/>
      <c r="QM11" s="506"/>
      <c r="QN11" s="506"/>
      <c r="QO11" s="506"/>
      <c r="QP11" s="506"/>
      <c r="QQ11" s="506"/>
      <c r="QR11" s="506"/>
      <c r="QS11" s="506"/>
      <c r="QT11" s="506"/>
      <c r="QU11" s="506"/>
      <c r="QV11" s="506"/>
      <c r="QW11" s="506"/>
      <c r="QX11" s="506"/>
      <c r="QY11" s="506"/>
      <c r="QZ11" s="506"/>
      <c r="RA11" s="506"/>
      <c r="RB11" s="506"/>
      <c r="RC11" s="506"/>
      <c r="RD11" s="506"/>
      <c r="RE11" s="506"/>
      <c r="RF11" s="506"/>
      <c r="RG11" s="506"/>
      <c r="RH11" s="506"/>
      <c r="RI11" s="506"/>
      <c r="RJ11" s="506"/>
      <c r="RK11" s="506"/>
      <c r="RL11" s="506"/>
      <c r="RM11" s="506"/>
      <c r="RN11" s="506"/>
      <c r="RO11" s="506"/>
      <c r="RP11" s="506"/>
      <c r="RQ11" s="506"/>
      <c r="RR11" s="506"/>
      <c r="RS11" s="506"/>
      <c r="RT11" s="506"/>
      <c r="RU11" s="506"/>
      <c r="RV11" s="506"/>
      <c r="RW11" s="506"/>
      <c r="RX11" s="506"/>
      <c r="RY11" s="506"/>
      <c r="RZ11" s="506"/>
      <c r="SA11" s="506"/>
      <c r="SB11" s="506"/>
      <c r="SC11" s="506"/>
      <c r="SD11" s="506"/>
      <c r="SE11" s="506"/>
      <c r="SF11" s="506"/>
      <c r="SG11" s="506"/>
      <c r="SH11" s="506"/>
      <c r="SI11" s="506"/>
      <c r="SJ11" s="506"/>
      <c r="SK11" s="506"/>
      <c r="SL11" s="506"/>
      <c r="SM11" s="506"/>
      <c r="SN11" s="506"/>
      <c r="SO11" s="506"/>
      <c r="SP11" s="506"/>
      <c r="SQ11" s="506"/>
      <c r="SR11" s="506"/>
      <c r="SS11" s="506"/>
      <c r="ST11" s="506"/>
      <c r="SU11" s="506"/>
      <c r="SV11" s="506"/>
      <c r="SW11" s="506"/>
      <c r="SX11" s="506"/>
      <c r="SY11" s="506"/>
      <c r="SZ11" s="506"/>
      <c r="TA11" s="506"/>
      <c r="TB11" s="506"/>
      <c r="TC11" s="506"/>
      <c r="TD11" s="506"/>
      <c r="TE11" s="506"/>
      <c r="TF11" s="506"/>
      <c r="TG11" s="506"/>
      <c r="TH11" s="506"/>
      <c r="TI11" s="506"/>
      <c r="TJ11" s="506"/>
      <c r="TK11" s="506"/>
      <c r="TL11" s="506"/>
      <c r="TM11" s="506"/>
      <c r="TN11" s="506"/>
      <c r="TO11" s="506"/>
      <c r="TP11" s="506"/>
      <c r="TQ11" s="506"/>
      <c r="TR11" s="506"/>
      <c r="TS11" s="506"/>
      <c r="TT11" s="506"/>
      <c r="TU11" s="506"/>
      <c r="TV11" s="506"/>
      <c r="TW11" s="506"/>
      <c r="TX11" s="506"/>
      <c r="TY11" s="506"/>
      <c r="TZ11" s="506"/>
      <c r="UA11" s="506"/>
      <c r="UB11" s="506"/>
      <c r="UC11" s="506"/>
      <c r="UD11" s="506"/>
      <c r="UE11" s="506"/>
      <c r="UF11" s="506"/>
      <c r="UG11" s="506"/>
      <c r="UH11" s="506"/>
      <c r="UI11" s="506"/>
      <c r="UJ11" s="506"/>
      <c r="UK11" s="506"/>
      <c r="UL11" s="506"/>
      <c r="UM11" s="506"/>
      <c r="UN11" s="506"/>
      <c r="UO11" s="506"/>
      <c r="UP11" s="506"/>
      <c r="UQ11" s="506"/>
      <c r="UR11" s="506"/>
      <c r="US11" s="506"/>
      <c r="UT11" s="506"/>
      <c r="UU11" s="506"/>
      <c r="UV11" s="506"/>
      <c r="UW11" s="506"/>
      <c r="UX11" s="506"/>
      <c r="UY11" s="506"/>
      <c r="UZ11" s="506"/>
      <c r="VA11" s="506"/>
      <c r="VB11" s="506"/>
      <c r="VC11" s="506"/>
      <c r="VD11" s="506"/>
      <c r="VE11" s="506"/>
      <c r="VF11" s="506"/>
      <c r="VG11" s="506"/>
      <c r="VH11" s="506"/>
      <c r="VI11" s="506"/>
      <c r="VJ11" s="506"/>
      <c r="VK11" s="506"/>
      <c r="VL11" s="506"/>
      <c r="VM11" s="506"/>
      <c r="VN11" s="506"/>
      <c r="VO11" s="506"/>
      <c r="VP11" s="506"/>
      <c r="VQ11" s="506"/>
      <c r="VR11" s="506"/>
      <c r="VS11" s="506"/>
      <c r="VT11" s="506"/>
      <c r="VU11" s="506"/>
      <c r="VV11" s="506"/>
      <c r="VW11" s="506"/>
      <c r="VX11" s="506"/>
      <c r="VY11" s="506"/>
      <c r="VZ11" s="506"/>
      <c r="WA11" s="506"/>
      <c r="WB11" s="506"/>
      <c r="WC11" s="506"/>
      <c r="WD11" s="506"/>
      <c r="WE11" s="506"/>
      <c r="WF11" s="506"/>
      <c r="WG11" s="506"/>
      <c r="WH11" s="506"/>
      <c r="WI11" s="506"/>
      <c r="WJ11" s="506"/>
      <c r="WK11" s="506"/>
      <c r="WL11" s="506"/>
      <c r="WM11" s="506"/>
      <c r="WN11" s="506"/>
      <c r="WO11" s="506"/>
      <c r="WP11" s="506"/>
      <c r="WQ11" s="506"/>
      <c r="WR11" s="506"/>
      <c r="WS11" s="506"/>
      <c r="WT11" s="506"/>
      <c r="WU11" s="506"/>
      <c r="WV11" s="506"/>
      <c r="WW11" s="506"/>
      <c r="WX11" s="506"/>
      <c r="WY11" s="506"/>
      <c r="WZ11" s="506"/>
      <c r="XA11" s="506"/>
      <c r="XB11" s="506"/>
      <c r="XC11" s="506"/>
      <c r="XD11" s="506"/>
      <c r="XE11" s="506"/>
      <c r="XF11" s="506"/>
      <c r="XG11" s="506"/>
      <c r="XH11" s="506"/>
      <c r="XI11" s="506"/>
      <c r="XJ11" s="506"/>
      <c r="XK11" s="506"/>
      <c r="XL11" s="506"/>
      <c r="XM11" s="506"/>
      <c r="XN11" s="506"/>
      <c r="XO11" s="506"/>
      <c r="XP11" s="506"/>
      <c r="XQ11" s="506"/>
      <c r="XR11" s="506"/>
      <c r="XS11" s="506"/>
      <c r="XT11" s="506"/>
      <c r="XU11" s="506"/>
      <c r="XV11" s="506"/>
      <c r="XW11" s="506"/>
      <c r="XX11" s="506"/>
      <c r="XY11" s="506"/>
      <c r="XZ11" s="506"/>
      <c r="YA11" s="506"/>
      <c r="YB11" s="506"/>
      <c r="YC11" s="506"/>
      <c r="YD11" s="506"/>
      <c r="YE11" s="506"/>
      <c r="YF11" s="506"/>
      <c r="YG11" s="506"/>
      <c r="YH11" s="506"/>
    </row>
    <row r="12" spans="1:658" s="83" customFormat="1" ht="22.5" customHeight="1" thickBot="1" x14ac:dyDescent="0.35">
      <c r="A12" s="87" t="s">
        <v>15</v>
      </c>
      <c r="B12" s="88" t="s">
        <v>16</v>
      </c>
      <c r="C12" s="89" t="s">
        <v>17</v>
      </c>
      <c r="D12" s="109"/>
      <c r="E12" s="110"/>
      <c r="F12" s="108"/>
      <c r="G12" s="104"/>
      <c r="H12" s="85"/>
      <c r="I12" s="85"/>
      <c r="J12" s="85"/>
      <c r="K12" s="85"/>
      <c r="L12" s="85"/>
      <c r="M12" s="85"/>
      <c r="N12" s="85"/>
      <c r="O12" s="85"/>
      <c r="P12" s="85"/>
      <c r="Q12" s="85"/>
      <c r="R12" s="85"/>
      <c r="S12" s="85"/>
      <c r="T12" s="85"/>
      <c r="U12" s="85"/>
      <c r="V12" s="85"/>
      <c r="W12" s="85"/>
      <c r="X12" s="85"/>
      <c r="Y12" s="506"/>
      <c r="Z12" s="506"/>
      <c r="AA12" s="506"/>
      <c r="AB12" s="506"/>
      <c r="AC12" s="506"/>
      <c r="AD12" s="506"/>
      <c r="AE12" s="506"/>
      <c r="AF12" s="506"/>
      <c r="AG12" s="506"/>
      <c r="AH12" s="506"/>
      <c r="AI12" s="506"/>
      <c r="AJ12" s="506"/>
      <c r="AK12" s="506"/>
      <c r="AL12" s="506"/>
      <c r="AM12" s="506"/>
      <c r="AN12" s="506"/>
      <c r="AO12" s="506"/>
      <c r="AP12" s="506"/>
      <c r="AQ12" s="506"/>
      <c r="AR12" s="506"/>
      <c r="AS12" s="506"/>
      <c r="AT12" s="506"/>
      <c r="AU12" s="506"/>
      <c r="AV12" s="506"/>
      <c r="AW12" s="506"/>
      <c r="AX12" s="506"/>
      <c r="AY12" s="506"/>
      <c r="AZ12" s="506"/>
      <c r="BA12" s="506"/>
      <c r="BB12" s="506"/>
      <c r="BC12" s="506"/>
      <c r="BD12" s="506"/>
      <c r="BE12" s="506"/>
      <c r="BF12" s="506"/>
      <c r="BG12" s="506"/>
      <c r="BH12" s="506"/>
      <c r="BI12" s="506"/>
      <c r="BJ12" s="506"/>
      <c r="BK12" s="506"/>
      <c r="BL12" s="506"/>
      <c r="BM12" s="506"/>
      <c r="BN12" s="506"/>
      <c r="BO12" s="506"/>
      <c r="BP12" s="506"/>
      <c r="BQ12" s="506"/>
      <c r="BR12" s="506"/>
      <c r="BS12" s="506"/>
      <c r="BT12" s="506"/>
      <c r="BU12" s="506"/>
      <c r="BV12" s="506"/>
      <c r="BW12" s="506"/>
      <c r="BX12" s="506"/>
      <c r="BY12" s="506"/>
      <c r="BZ12" s="506"/>
      <c r="CA12" s="506"/>
      <c r="CB12" s="506"/>
      <c r="CC12" s="506"/>
      <c r="CD12" s="506"/>
      <c r="CE12" s="506"/>
      <c r="CF12" s="506"/>
      <c r="CG12" s="506"/>
      <c r="CH12" s="506"/>
      <c r="CI12" s="506"/>
      <c r="CJ12" s="506"/>
      <c r="CK12" s="506"/>
      <c r="CL12" s="506"/>
      <c r="CM12" s="506"/>
      <c r="CN12" s="506"/>
      <c r="CO12" s="506"/>
      <c r="CP12" s="506"/>
      <c r="CQ12" s="506"/>
      <c r="CR12" s="506"/>
      <c r="CS12" s="506"/>
      <c r="CT12" s="506"/>
      <c r="CU12" s="506"/>
      <c r="CV12" s="506"/>
      <c r="CW12" s="506"/>
      <c r="CX12" s="506"/>
      <c r="CY12" s="506"/>
      <c r="CZ12" s="506"/>
      <c r="DA12" s="506"/>
      <c r="DB12" s="506"/>
      <c r="DC12" s="506"/>
      <c r="DD12" s="506"/>
      <c r="DE12" s="506"/>
      <c r="DF12" s="506"/>
      <c r="DG12" s="506"/>
      <c r="DH12" s="506"/>
      <c r="DI12" s="506"/>
      <c r="DJ12" s="506"/>
      <c r="DK12" s="506"/>
      <c r="DL12" s="506"/>
      <c r="DM12" s="506"/>
      <c r="DN12" s="506"/>
      <c r="DO12" s="506"/>
      <c r="DP12" s="506"/>
      <c r="DQ12" s="506"/>
      <c r="DR12" s="506"/>
      <c r="DS12" s="506"/>
      <c r="DT12" s="506"/>
      <c r="DU12" s="506"/>
      <c r="DV12" s="506"/>
      <c r="DW12" s="506"/>
      <c r="DX12" s="506"/>
      <c r="DY12" s="506"/>
      <c r="DZ12" s="506"/>
      <c r="EA12" s="506"/>
      <c r="EB12" s="506"/>
      <c r="EC12" s="506"/>
      <c r="ED12" s="506"/>
      <c r="EE12" s="506"/>
      <c r="EF12" s="506"/>
      <c r="EG12" s="506"/>
      <c r="EH12" s="506"/>
      <c r="EI12" s="506"/>
      <c r="EJ12" s="506"/>
      <c r="EK12" s="506"/>
      <c r="EL12" s="506"/>
      <c r="EM12" s="506"/>
      <c r="EN12" s="506"/>
      <c r="EO12" s="506"/>
      <c r="EP12" s="506"/>
      <c r="EQ12" s="506"/>
      <c r="ER12" s="506"/>
      <c r="ES12" s="506"/>
      <c r="ET12" s="506"/>
      <c r="EU12" s="506"/>
      <c r="EV12" s="506"/>
      <c r="EW12" s="506"/>
      <c r="EX12" s="506"/>
      <c r="EY12" s="506"/>
      <c r="EZ12" s="506"/>
      <c r="FA12" s="506"/>
      <c r="FB12" s="506"/>
      <c r="FC12" s="506"/>
      <c r="FD12" s="506"/>
      <c r="FE12" s="506"/>
      <c r="FF12" s="506"/>
      <c r="FG12" s="506"/>
      <c r="FH12" s="506"/>
      <c r="FI12" s="506"/>
      <c r="FJ12" s="506"/>
      <c r="FK12" s="506"/>
      <c r="FL12" s="506"/>
      <c r="FM12" s="506"/>
      <c r="FN12" s="506"/>
      <c r="FO12" s="506"/>
      <c r="FP12" s="506"/>
      <c r="FQ12" s="506"/>
      <c r="FR12" s="506"/>
      <c r="FS12" s="506"/>
      <c r="FT12" s="506"/>
      <c r="FU12" s="506"/>
      <c r="FV12" s="506"/>
      <c r="FW12" s="506"/>
      <c r="FX12" s="506"/>
      <c r="FY12" s="506"/>
      <c r="FZ12" s="506"/>
      <c r="GA12" s="506"/>
      <c r="GB12" s="506"/>
      <c r="GC12" s="506"/>
      <c r="GD12" s="506"/>
      <c r="GE12" s="506"/>
      <c r="GF12" s="506"/>
      <c r="GG12" s="506"/>
      <c r="GH12" s="506"/>
      <c r="GI12" s="506"/>
      <c r="GJ12" s="506"/>
      <c r="GK12" s="506"/>
      <c r="GL12" s="506"/>
      <c r="GM12" s="506"/>
      <c r="GN12" s="506"/>
      <c r="GO12" s="506"/>
      <c r="GP12" s="506"/>
      <c r="GQ12" s="506"/>
      <c r="GR12" s="506"/>
      <c r="GS12" s="506"/>
      <c r="GT12" s="506"/>
      <c r="GU12" s="506"/>
      <c r="GV12" s="506"/>
      <c r="GW12" s="506"/>
      <c r="GX12" s="506"/>
      <c r="GY12" s="506"/>
      <c r="GZ12" s="506"/>
      <c r="HA12" s="506"/>
      <c r="HB12" s="506"/>
      <c r="HC12" s="506"/>
      <c r="HD12" s="506"/>
      <c r="HE12" s="506"/>
      <c r="HF12" s="506"/>
      <c r="HG12" s="506"/>
      <c r="HH12" s="506"/>
      <c r="HI12" s="506"/>
      <c r="HJ12" s="506"/>
      <c r="HK12" s="506"/>
      <c r="HL12" s="506"/>
      <c r="HM12" s="506"/>
      <c r="HN12" s="506"/>
      <c r="HO12" s="506"/>
      <c r="HP12" s="506"/>
      <c r="HQ12" s="506"/>
      <c r="HR12" s="506"/>
      <c r="HS12" s="506"/>
      <c r="HT12" s="506"/>
      <c r="HU12" s="506"/>
      <c r="HV12" s="506"/>
      <c r="HW12" s="506"/>
      <c r="HX12" s="506"/>
      <c r="HY12" s="506"/>
      <c r="HZ12" s="506"/>
      <c r="IA12" s="506"/>
      <c r="IB12" s="506"/>
      <c r="IC12" s="506"/>
      <c r="ID12" s="506"/>
      <c r="IE12" s="506"/>
      <c r="IF12" s="506"/>
      <c r="IG12" s="506"/>
      <c r="IH12" s="506"/>
      <c r="II12" s="506"/>
      <c r="IJ12" s="506"/>
      <c r="IK12" s="506"/>
      <c r="IL12" s="506"/>
      <c r="IM12" s="506"/>
      <c r="IN12" s="506"/>
      <c r="IO12" s="506"/>
      <c r="IP12" s="506"/>
      <c r="IQ12" s="506"/>
      <c r="IR12" s="506"/>
      <c r="IS12" s="506"/>
      <c r="IT12" s="506"/>
      <c r="IU12" s="506"/>
      <c r="IV12" s="506"/>
      <c r="IW12" s="506"/>
      <c r="IX12" s="506"/>
      <c r="IY12" s="506"/>
      <c r="IZ12" s="506"/>
      <c r="JA12" s="506"/>
      <c r="JB12" s="506"/>
      <c r="JC12" s="506"/>
      <c r="JD12" s="506"/>
      <c r="JE12" s="506"/>
      <c r="JF12" s="506"/>
      <c r="JG12" s="506"/>
      <c r="JH12" s="506"/>
      <c r="JI12" s="506"/>
      <c r="JJ12" s="506"/>
      <c r="JK12" s="506"/>
      <c r="JL12" s="506"/>
      <c r="JM12" s="506"/>
      <c r="JN12" s="506"/>
      <c r="JO12" s="506"/>
      <c r="JP12" s="506"/>
      <c r="JQ12" s="506"/>
      <c r="JR12" s="506"/>
      <c r="JS12" s="506"/>
      <c r="JT12" s="506"/>
      <c r="JU12" s="506"/>
      <c r="JV12" s="506"/>
      <c r="JW12" s="506"/>
      <c r="JX12" s="506"/>
      <c r="JY12" s="506"/>
      <c r="JZ12" s="506"/>
      <c r="KA12" s="506"/>
      <c r="KB12" s="506"/>
      <c r="KC12" s="506"/>
      <c r="KD12" s="506"/>
      <c r="KE12" s="506"/>
      <c r="KF12" s="506"/>
      <c r="KG12" s="506"/>
      <c r="KH12" s="506"/>
      <c r="KI12" s="506"/>
      <c r="KJ12" s="506"/>
      <c r="KK12" s="506"/>
      <c r="KL12" s="506"/>
      <c r="KM12" s="506"/>
      <c r="KN12" s="506"/>
      <c r="KO12" s="506"/>
      <c r="KP12" s="506"/>
      <c r="KQ12" s="506"/>
      <c r="KR12" s="506"/>
      <c r="KS12" s="506"/>
      <c r="KT12" s="506"/>
      <c r="KU12" s="506"/>
      <c r="KV12" s="506"/>
      <c r="KW12" s="506"/>
      <c r="KX12" s="506"/>
      <c r="KY12" s="506"/>
      <c r="KZ12" s="506"/>
      <c r="LA12" s="506"/>
      <c r="LB12" s="506"/>
      <c r="LC12" s="506"/>
      <c r="LD12" s="506"/>
      <c r="LE12" s="506"/>
      <c r="LF12" s="506"/>
      <c r="LG12" s="506"/>
      <c r="LH12" s="506"/>
      <c r="LI12" s="506"/>
      <c r="LJ12" s="506"/>
      <c r="LK12" s="506"/>
      <c r="LL12" s="506"/>
      <c r="LM12" s="506"/>
      <c r="LN12" s="506"/>
      <c r="LO12" s="506"/>
      <c r="LP12" s="506"/>
      <c r="LQ12" s="506"/>
      <c r="LR12" s="506"/>
      <c r="LS12" s="506"/>
      <c r="LT12" s="506"/>
      <c r="LU12" s="506"/>
      <c r="LV12" s="506"/>
      <c r="LW12" s="506"/>
      <c r="LX12" s="506"/>
      <c r="LY12" s="506"/>
      <c r="LZ12" s="506"/>
      <c r="MA12" s="506"/>
      <c r="MB12" s="506"/>
      <c r="MC12" s="506"/>
      <c r="MD12" s="506"/>
      <c r="ME12" s="506"/>
      <c r="MF12" s="506"/>
      <c r="MG12" s="506"/>
      <c r="MH12" s="506"/>
      <c r="MI12" s="506"/>
      <c r="MJ12" s="506"/>
      <c r="MK12" s="506"/>
      <c r="ML12" s="506"/>
      <c r="MM12" s="506"/>
      <c r="MN12" s="506"/>
      <c r="MO12" s="506"/>
      <c r="MP12" s="506"/>
      <c r="MQ12" s="506"/>
      <c r="MR12" s="506"/>
      <c r="MS12" s="506"/>
      <c r="MT12" s="506"/>
      <c r="MU12" s="506"/>
      <c r="MV12" s="506"/>
      <c r="MW12" s="506"/>
      <c r="MX12" s="506"/>
      <c r="MY12" s="506"/>
      <c r="MZ12" s="506"/>
      <c r="NA12" s="506"/>
      <c r="NB12" s="506"/>
      <c r="NC12" s="506"/>
      <c r="ND12" s="506"/>
      <c r="NE12" s="506"/>
      <c r="NF12" s="506"/>
      <c r="NG12" s="506"/>
      <c r="NH12" s="506"/>
      <c r="NI12" s="506"/>
      <c r="NJ12" s="506"/>
      <c r="NK12" s="506"/>
      <c r="NL12" s="506"/>
      <c r="NM12" s="506"/>
      <c r="NN12" s="506"/>
      <c r="NO12" s="506"/>
      <c r="NP12" s="506"/>
      <c r="NQ12" s="506"/>
      <c r="NR12" s="506"/>
      <c r="NS12" s="506"/>
      <c r="NT12" s="506"/>
      <c r="NU12" s="506"/>
      <c r="NV12" s="506"/>
      <c r="NW12" s="506"/>
      <c r="NX12" s="506"/>
      <c r="NY12" s="506"/>
      <c r="NZ12" s="506"/>
      <c r="OA12" s="506"/>
      <c r="OB12" s="506"/>
      <c r="OC12" s="506"/>
      <c r="OD12" s="506"/>
      <c r="OE12" s="506"/>
      <c r="OF12" s="506"/>
      <c r="OG12" s="506"/>
      <c r="OH12" s="506"/>
      <c r="OI12" s="506"/>
      <c r="OJ12" s="506"/>
      <c r="OK12" s="506"/>
      <c r="OL12" s="506"/>
      <c r="OM12" s="506"/>
      <c r="ON12" s="506"/>
      <c r="OO12" s="506"/>
      <c r="OP12" s="506"/>
      <c r="OQ12" s="506"/>
      <c r="OR12" s="506"/>
      <c r="OS12" s="506"/>
      <c r="OT12" s="506"/>
      <c r="OU12" s="506"/>
      <c r="OV12" s="506"/>
      <c r="OW12" s="506"/>
      <c r="OX12" s="506"/>
      <c r="OY12" s="506"/>
      <c r="OZ12" s="506"/>
      <c r="PA12" s="506"/>
      <c r="PB12" s="506"/>
      <c r="PC12" s="506"/>
      <c r="PD12" s="506"/>
      <c r="PE12" s="506"/>
      <c r="PF12" s="506"/>
      <c r="PG12" s="506"/>
      <c r="PH12" s="506"/>
      <c r="PI12" s="506"/>
      <c r="PJ12" s="506"/>
      <c r="PK12" s="506"/>
      <c r="PL12" s="506"/>
      <c r="PM12" s="506"/>
      <c r="PN12" s="506"/>
      <c r="PO12" s="506"/>
      <c r="PP12" s="506"/>
      <c r="PQ12" s="506"/>
      <c r="PR12" s="506"/>
      <c r="PS12" s="506"/>
      <c r="PT12" s="506"/>
      <c r="PU12" s="506"/>
      <c r="PV12" s="506"/>
      <c r="PW12" s="506"/>
      <c r="PX12" s="506"/>
      <c r="PY12" s="506"/>
      <c r="PZ12" s="506"/>
      <c r="QA12" s="506"/>
      <c r="QB12" s="506"/>
      <c r="QC12" s="506"/>
      <c r="QD12" s="506"/>
      <c r="QE12" s="506"/>
      <c r="QF12" s="506"/>
      <c r="QG12" s="506"/>
      <c r="QH12" s="506"/>
      <c r="QI12" s="506"/>
      <c r="QJ12" s="506"/>
      <c r="QK12" s="506"/>
      <c r="QL12" s="506"/>
      <c r="QM12" s="506"/>
      <c r="QN12" s="506"/>
      <c r="QO12" s="506"/>
      <c r="QP12" s="506"/>
      <c r="QQ12" s="506"/>
      <c r="QR12" s="506"/>
      <c r="QS12" s="506"/>
      <c r="QT12" s="506"/>
      <c r="QU12" s="506"/>
      <c r="QV12" s="506"/>
      <c r="QW12" s="506"/>
      <c r="QX12" s="506"/>
      <c r="QY12" s="506"/>
      <c r="QZ12" s="506"/>
      <c r="RA12" s="506"/>
      <c r="RB12" s="506"/>
      <c r="RC12" s="506"/>
      <c r="RD12" s="506"/>
      <c r="RE12" s="506"/>
      <c r="RF12" s="506"/>
      <c r="RG12" s="506"/>
      <c r="RH12" s="506"/>
      <c r="RI12" s="506"/>
      <c r="RJ12" s="506"/>
      <c r="RK12" s="506"/>
      <c r="RL12" s="506"/>
      <c r="RM12" s="506"/>
      <c r="RN12" s="506"/>
      <c r="RO12" s="506"/>
      <c r="RP12" s="506"/>
      <c r="RQ12" s="506"/>
      <c r="RR12" s="506"/>
      <c r="RS12" s="506"/>
      <c r="RT12" s="506"/>
      <c r="RU12" s="506"/>
      <c r="RV12" s="506"/>
      <c r="RW12" s="506"/>
      <c r="RX12" s="506"/>
      <c r="RY12" s="506"/>
      <c r="RZ12" s="506"/>
      <c r="SA12" s="506"/>
      <c r="SB12" s="506"/>
      <c r="SC12" s="506"/>
      <c r="SD12" s="506"/>
      <c r="SE12" s="506"/>
      <c r="SF12" s="506"/>
      <c r="SG12" s="506"/>
      <c r="SH12" s="506"/>
      <c r="SI12" s="506"/>
      <c r="SJ12" s="506"/>
      <c r="SK12" s="506"/>
      <c r="SL12" s="506"/>
      <c r="SM12" s="506"/>
      <c r="SN12" s="506"/>
      <c r="SO12" s="506"/>
      <c r="SP12" s="506"/>
      <c r="SQ12" s="506"/>
      <c r="SR12" s="506"/>
      <c r="SS12" s="506"/>
      <c r="ST12" s="506"/>
      <c r="SU12" s="506"/>
      <c r="SV12" s="506"/>
      <c r="SW12" s="506"/>
      <c r="SX12" s="506"/>
      <c r="SY12" s="506"/>
      <c r="SZ12" s="506"/>
      <c r="TA12" s="506"/>
      <c r="TB12" s="506"/>
      <c r="TC12" s="506"/>
      <c r="TD12" s="506"/>
      <c r="TE12" s="506"/>
      <c r="TF12" s="506"/>
      <c r="TG12" s="506"/>
      <c r="TH12" s="506"/>
      <c r="TI12" s="506"/>
      <c r="TJ12" s="506"/>
      <c r="TK12" s="506"/>
      <c r="TL12" s="506"/>
      <c r="TM12" s="506"/>
      <c r="TN12" s="506"/>
      <c r="TO12" s="506"/>
      <c r="TP12" s="506"/>
      <c r="TQ12" s="506"/>
      <c r="TR12" s="506"/>
      <c r="TS12" s="506"/>
      <c r="TT12" s="506"/>
      <c r="TU12" s="506"/>
      <c r="TV12" s="506"/>
      <c r="TW12" s="506"/>
      <c r="TX12" s="506"/>
      <c r="TY12" s="506"/>
      <c r="TZ12" s="506"/>
      <c r="UA12" s="506"/>
      <c r="UB12" s="506"/>
      <c r="UC12" s="506"/>
      <c r="UD12" s="506"/>
      <c r="UE12" s="506"/>
      <c r="UF12" s="506"/>
      <c r="UG12" s="506"/>
      <c r="UH12" s="506"/>
      <c r="UI12" s="506"/>
      <c r="UJ12" s="506"/>
      <c r="UK12" s="506"/>
      <c r="UL12" s="506"/>
      <c r="UM12" s="506"/>
      <c r="UN12" s="506"/>
      <c r="UO12" s="506"/>
      <c r="UP12" s="506"/>
      <c r="UQ12" s="506"/>
      <c r="UR12" s="506"/>
      <c r="US12" s="506"/>
      <c r="UT12" s="506"/>
      <c r="UU12" s="506"/>
      <c r="UV12" s="506"/>
      <c r="UW12" s="506"/>
      <c r="UX12" s="506"/>
      <c r="UY12" s="506"/>
      <c r="UZ12" s="506"/>
      <c r="VA12" s="506"/>
      <c r="VB12" s="506"/>
      <c r="VC12" s="506"/>
      <c r="VD12" s="506"/>
      <c r="VE12" s="506"/>
      <c r="VF12" s="506"/>
      <c r="VG12" s="506"/>
      <c r="VH12" s="506"/>
      <c r="VI12" s="506"/>
      <c r="VJ12" s="506"/>
      <c r="VK12" s="506"/>
      <c r="VL12" s="506"/>
      <c r="VM12" s="506"/>
      <c r="VN12" s="506"/>
      <c r="VO12" s="506"/>
      <c r="VP12" s="506"/>
      <c r="VQ12" s="506"/>
      <c r="VR12" s="506"/>
      <c r="VS12" s="506"/>
      <c r="VT12" s="506"/>
      <c r="VU12" s="506"/>
      <c r="VV12" s="506"/>
      <c r="VW12" s="506"/>
      <c r="VX12" s="506"/>
      <c r="VY12" s="506"/>
      <c r="VZ12" s="506"/>
      <c r="WA12" s="506"/>
      <c r="WB12" s="506"/>
      <c r="WC12" s="506"/>
      <c r="WD12" s="506"/>
      <c r="WE12" s="506"/>
      <c r="WF12" s="506"/>
      <c r="WG12" s="506"/>
      <c r="WH12" s="506"/>
      <c r="WI12" s="506"/>
      <c r="WJ12" s="506"/>
      <c r="WK12" s="506"/>
      <c r="WL12" s="506"/>
      <c r="WM12" s="506"/>
      <c r="WN12" s="506"/>
      <c r="WO12" s="506"/>
      <c r="WP12" s="506"/>
      <c r="WQ12" s="506"/>
      <c r="WR12" s="506"/>
      <c r="WS12" s="506"/>
      <c r="WT12" s="506"/>
      <c r="WU12" s="506"/>
      <c r="WV12" s="506"/>
      <c r="WW12" s="506"/>
      <c r="WX12" s="506"/>
      <c r="WY12" s="506"/>
      <c r="WZ12" s="506"/>
      <c r="XA12" s="506"/>
      <c r="XB12" s="506"/>
      <c r="XC12" s="506"/>
      <c r="XD12" s="506"/>
      <c r="XE12" s="506"/>
      <c r="XF12" s="506"/>
      <c r="XG12" s="506"/>
      <c r="XH12" s="506"/>
      <c r="XI12" s="506"/>
      <c r="XJ12" s="506"/>
      <c r="XK12" s="506"/>
      <c r="XL12" s="506"/>
      <c r="XM12" s="506"/>
      <c r="XN12" s="506"/>
      <c r="XO12" s="506"/>
      <c r="XP12" s="506"/>
      <c r="XQ12" s="506"/>
      <c r="XR12" s="506"/>
      <c r="XS12" s="506"/>
      <c r="XT12" s="506"/>
      <c r="XU12" s="506"/>
      <c r="XV12" s="506"/>
      <c r="XW12" s="506"/>
      <c r="XX12" s="506"/>
      <c r="XY12" s="506"/>
      <c r="XZ12" s="506"/>
      <c r="YA12" s="506"/>
      <c r="YB12" s="506"/>
      <c r="YC12" s="506"/>
      <c r="YD12" s="506"/>
      <c r="YE12" s="506"/>
      <c r="YF12" s="506"/>
      <c r="YG12" s="506"/>
      <c r="YH12" s="506"/>
    </row>
    <row r="13" spans="1:658" s="83" customFormat="1" ht="22.5" customHeight="1" x14ac:dyDescent="0.3">
      <c r="A13" s="111" t="s">
        <v>18</v>
      </c>
      <c r="B13" s="112"/>
      <c r="C13" s="113"/>
      <c r="D13" s="109"/>
      <c r="E13" s="110"/>
      <c r="F13" s="114"/>
      <c r="G13" s="104"/>
      <c r="H13" s="85"/>
      <c r="I13" s="85"/>
      <c r="J13" s="85"/>
      <c r="K13" s="85"/>
      <c r="L13" s="85"/>
      <c r="M13" s="85"/>
      <c r="N13" s="85"/>
      <c r="O13" s="85"/>
      <c r="P13" s="85"/>
      <c r="Q13" s="85"/>
      <c r="R13" s="85"/>
      <c r="S13" s="85"/>
      <c r="T13" s="85"/>
      <c r="U13" s="85"/>
      <c r="V13" s="85"/>
      <c r="W13" s="85"/>
      <c r="X13" s="85"/>
      <c r="Y13" s="506"/>
      <c r="Z13" s="506"/>
      <c r="AA13" s="506"/>
      <c r="AB13" s="506"/>
      <c r="AC13" s="506"/>
      <c r="AD13" s="506"/>
      <c r="AE13" s="506"/>
      <c r="AF13" s="506"/>
      <c r="AG13" s="506"/>
      <c r="AH13" s="506"/>
      <c r="AI13" s="506"/>
      <c r="AJ13" s="506"/>
      <c r="AK13" s="506"/>
      <c r="AL13" s="506"/>
      <c r="AM13" s="506"/>
      <c r="AN13" s="506"/>
      <c r="AO13" s="506"/>
      <c r="AP13" s="506"/>
      <c r="AQ13" s="506"/>
      <c r="AR13" s="506"/>
      <c r="AS13" s="506"/>
      <c r="AT13" s="506"/>
      <c r="AU13" s="506"/>
      <c r="AV13" s="506"/>
      <c r="AW13" s="506"/>
      <c r="AX13" s="506"/>
      <c r="AY13" s="506"/>
      <c r="AZ13" s="506"/>
      <c r="BA13" s="506"/>
      <c r="BB13" s="506"/>
      <c r="BC13" s="506"/>
      <c r="BD13" s="506"/>
      <c r="BE13" s="506"/>
      <c r="BF13" s="506"/>
      <c r="BG13" s="506"/>
      <c r="BH13" s="506"/>
      <c r="BI13" s="506"/>
      <c r="BJ13" s="506"/>
      <c r="BK13" s="506"/>
      <c r="BL13" s="506"/>
      <c r="BM13" s="506"/>
      <c r="BN13" s="506"/>
      <c r="BO13" s="506"/>
      <c r="BP13" s="506"/>
      <c r="BQ13" s="506"/>
      <c r="BR13" s="506"/>
      <c r="BS13" s="506"/>
      <c r="BT13" s="506"/>
      <c r="BU13" s="506"/>
      <c r="BV13" s="506"/>
      <c r="BW13" s="506"/>
      <c r="BX13" s="506"/>
      <c r="BY13" s="506"/>
      <c r="BZ13" s="506"/>
      <c r="CA13" s="506"/>
      <c r="CB13" s="506"/>
      <c r="CC13" s="506"/>
      <c r="CD13" s="506"/>
      <c r="CE13" s="506"/>
      <c r="CF13" s="506"/>
      <c r="CG13" s="506"/>
      <c r="CH13" s="506"/>
      <c r="CI13" s="506"/>
      <c r="CJ13" s="506"/>
      <c r="CK13" s="506"/>
      <c r="CL13" s="506"/>
      <c r="CM13" s="506"/>
      <c r="CN13" s="506"/>
      <c r="CO13" s="506"/>
      <c r="CP13" s="506"/>
      <c r="CQ13" s="506"/>
      <c r="CR13" s="506"/>
      <c r="CS13" s="506"/>
      <c r="CT13" s="506"/>
      <c r="CU13" s="506"/>
      <c r="CV13" s="506"/>
      <c r="CW13" s="506"/>
      <c r="CX13" s="506"/>
      <c r="CY13" s="506"/>
      <c r="CZ13" s="506"/>
      <c r="DA13" s="506"/>
      <c r="DB13" s="506"/>
      <c r="DC13" s="506"/>
      <c r="DD13" s="506"/>
      <c r="DE13" s="506"/>
      <c r="DF13" s="506"/>
      <c r="DG13" s="506"/>
      <c r="DH13" s="506"/>
      <c r="DI13" s="506"/>
      <c r="DJ13" s="506"/>
      <c r="DK13" s="506"/>
      <c r="DL13" s="506"/>
      <c r="DM13" s="506"/>
      <c r="DN13" s="506"/>
      <c r="DO13" s="506"/>
      <c r="DP13" s="506"/>
      <c r="DQ13" s="506"/>
      <c r="DR13" s="506"/>
      <c r="DS13" s="506"/>
      <c r="DT13" s="506"/>
      <c r="DU13" s="506"/>
      <c r="DV13" s="506"/>
      <c r="DW13" s="506"/>
      <c r="DX13" s="506"/>
      <c r="DY13" s="506"/>
      <c r="DZ13" s="506"/>
      <c r="EA13" s="506"/>
      <c r="EB13" s="506"/>
      <c r="EC13" s="506"/>
      <c r="ED13" s="506"/>
      <c r="EE13" s="506"/>
      <c r="EF13" s="506"/>
      <c r="EG13" s="506"/>
      <c r="EH13" s="506"/>
      <c r="EI13" s="506"/>
      <c r="EJ13" s="506"/>
      <c r="EK13" s="506"/>
      <c r="EL13" s="506"/>
      <c r="EM13" s="506"/>
      <c r="EN13" s="506"/>
      <c r="EO13" s="506"/>
      <c r="EP13" s="506"/>
      <c r="EQ13" s="506"/>
      <c r="ER13" s="506"/>
      <c r="ES13" s="506"/>
      <c r="ET13" s="506"/>
      <c r="EU13" s="506"/>
      <c r="EV13" s="506"/>
      <c r="EW13" s="506"/>
      <c r="EX13" s="506"/>
      <c r="EY13" s="506"/>
      <c r="EZ13" s="506"/>
      <c r="FA13" s="506"/>
      <c r="FB13" s="506"/>
      <c r="FC13" s="506"/>
      <c r="FD13" s="506"/>
      <c r="FE13" s="506"/>
      <c r="FF13" s="506"/>
      <c r="FG13" s="506"/>
      <c r="FH13" s="506"/>
      <c r="FI13" s="506"/>
      <c r="FJ13" s="506"/>
      <c r="FK13" s="506"/>
      <c r="FL13" s="506"/>
      <c r="FM13" s="506"/>
      <c r="FN13" s="506"/>
      <c r="FO13" s="506"/>
      <c r="FP13" s="506"/>
      <c r="FQ13" s="506"/>
      <c r="FR13" s="506"/>
      <c r="FS13" s="506"/>
      <c r="FT13" s="506"/>
      <c r="FU13" s="506"/>
      <c r="FV13" s="506"/>
      <c r="FW13" s="506"/>
      <c r="FX13" s="506"/>
      <c r="FY13" s="506"/>
      <c r="FZ13" s="506"/>
      <c r="GA13" s="506"/>
      <c r="GB13" s="506"/>
      <c r="GC13" s="506"/>
      <c r="GD13" s="506"/>
      <c r="GE13" s="506"/>
      <c r="GF13" s="506"/>
      <c r="GG13" s="506"/>
      <c r="GH13" s="506"/>
      <c r="GI13" s="506"/>
      <c r="GJ13" s="506"/>
      <c r="GK13" s="506"/>
      <c r="GL13" s="506"/>
      <c r="GM13" s="506"/>
      <c r="GN13" s="506"/>
      <c r="GO13" s="506"/>
      <c r="GP13" s="506"/>
      <c r="GQ13" s="506"/>
      <c r="GR13" s="506"/>
      <c r="GS13" s="506"/>
      <c r="GT13" s="506"/>
      <c r="GU13" s="506"/>
      <c r="GV13" s="506"/>
      <c r="GW13" s="506"/>
      <c r="GX13" s="506"/>
      <c r="GY13" s="506"/>
      <c r="GZ13" s="506"/>
      <c r="HA13" s="506"/>
      <c r="HB13" s="506"/>
      <c r="HC13" s="506"/>
      <c r="HD13" s="506"/>
      <c r="HE13" s="506"/>
      <c r="HF13" s="506"/>
      <c r="HG13" s="506"/>
      <c r="HH13" s="506"/>
      <c r="HI13" s="506"/>
      <c r="HJ13" s="506"/>
      <c r="HK13" s="506"/>
      <c r="HL13" s="506"/>
      <c r="HM13" s="506"/>
      <c r="HN13" s="506"/>
      <c r="HO13" s="506"/>
      <c r="HP13" s="506"/>
      <c r="HQ13" s="506"/>
      <c r="HR13" s="506"/>
      <c r="HS13" s="506"/>
      <c r="HT13" s="506"/>
      <c r="HU13" s="506"/>
      <c r="HV13" s="506"/>
      <c r="HW13" s="506"/>
      <c r="HX13" s="506"/>
      <c r="HY13" s="506"/>
      <c r="HZ13" s="506"/>
      <c r="IA13" s="506"/>
      <c r="IB13" s="506"/>
      <c r="IC13" s="506"/>
      <c r="ID13" s="506"/>
      <c r="IE13" s="506"/>
      <c r="IF13" s="506"/>
      <c r="IG13" s="506"/>
      <c r="IH13" s="506"/>
      <c r="II13" s="506"/>
      <c r="IJ13" s="506"/>
      <c r="IK13" s="506"/>
      <c r="IL13" s="506"/>
      <c r="IM13" s="506"/>
      <c r="IN13" s="506"/>
      <c r="IO13" s="506"/>
      <c r="IP13" s="506"/>
      <c r="IQ13" s="506"/>
      <c r="IR13" s="506"/>
      <c r="IS13" s="506"/>
      <c r="IT13" s="506"/>
      <c r="IU13" s="506"/>
      <c r="IV13" s="506"/>
      <c r="IW13" s="506"/>
      <c r="IX13" s="506"/>
      <c r="IY13" s="506"/>
      <c r="IZ13" s="506"/>
      <c r="JA13" s="506"/>
      <c r="JB13" s="506"/>
      <c r="JC13" s="506"/>
      <c r="JD13" s="506"/>
      <c r="JE13" s="506"/>
      <c r="JF13" s="506"/>
      <c r="JG13" s="506"/>
      <c r="JH13" s="506"/>
      <c r="JI13" s="506"/>
      <c r="JJ13" s="506"/>
      <c r="JK13" s="506"/>
      <c r="JL13" s="506"/>
      <c r="JM13" s="506"/>
      <c r="JN13" s="506"/>
      <c r="JO13" s="506"/>
      <c r="JP13" s="506"/>
      <c r="JQ13" s="506"/>
      <c r="JR13" s="506"/>
      <c r="JS13" s="506"/>
      <c r="JT13" s="506"/>
      <c r="JU13" s="506"/>
      <c r="JV13" s="506"/>
      <c r="JW13" s="506"/>
      <c r="JX13" s="506"/>
      <c r="JY13" s="506"/>
      <c r="JZ13" s="506"/>
      <c r="KA13" s="506"/>
      <c r="KB13" s="506"/>
      <c r="KC13" s="506"/>
      <c r="KD13" s="506"/>
      <c r="KE13" s="506"/>
      <c r="KF13" s="506"/>
      <c r="KG13" s="506"/>
      <c r="KH13" s="506"/>
      <c r="KI13" s="506"/>
      <c r="KJ13" s="506"/>
      <c r="KK13" s="506"/>
      <c r="KL13" s="506"/>
      <c r="KM13" s="506"/>
      <c r="KN13" s="506"/>
      <c r="KO13" s="506"/>
      <c r="KP13" s="506"/>
      <c r="KQ13" s="506"/>
      <c r="KR13" s="506"/>
      <c r="KS13" s="506"/>
      <c r="KT13" s="506"/>
      <c r="KU13" s="506"/>
      <c r="KV13" s="506"/>
      <c r="KW13" s="506"/>
      <c r="KX13" s="506"/>
      <c r="KY13" s="506"/>
      <c r="KZ13" s="506"/>
      <c r="LA13" s="506"/>
      <c r="LB13" s="506"/>
      <c r="LC13" s="506"/>
      <c r="LD13" s="506"/>
      <c r="LE13" s="506"/>
      <c r="LF13" s="506"/>
      <c r="LG13" s="506"/>
      <c r="LH13" s="506"/>
      <c r="LI13" s="506"/>
      <c r="LJ13" s="506"/>
      <c r="LK13" s="506"/>
      <c r="LL13" s="506"/>
      <c r="LM13" s="506"/>
      <c r="LN13" s="506"/>
      <c r="LO13" s="506"/>
      <c r="LP13" s="506"/>
      <c r="LQ13" s="506"/>
      <c r="LR13" s="506"/>
      <c r="LS13" s="506"/>
      <c r="LT13" s="506"/>
      <c r="LU13" s="506"/>
      <c r="LV13" s="506"/>
      <c r="LW13" s="506"/>
      <c r="LX13" s="506"/>
      <c r="LY13" s="506"/>
      <c r="LZ13" s="506"/>
      <c r="MA13" s="506"/>
      <c r="MB13" s="506"/>
      <c r="MC13" s="506"/>
      <c r="MD13" s="506"/>
      <c r="ME13" s="506"/>
      <c r="MF13" s="506"/>
      <c r="MG13" s="506"/>
      <c r="MH13" s="506"/>
      <c r="MI13" s="506"/>
      <c r="MJ13" s="506"/>
      <c r="MK13" s="506"/>
      <c r="ML13" s="506"/>
      <c r="MM13" s="506"/>
      <c r="MN13" s="506"/>
      <c r="MO13" s="506"/>
      <c r="MP13" s="506"/>
      <c r="MQ13" s="506"/>
      <c r="MR13" s="506"/>
      <c r="MS13" s="506"/>
      <c r="MT13" s="506"/>
      <c r="MU13" s="506"/>
      <c r="MV13" s="506"/>
      <c r="MW13" s="506"/>
      <c r="MX13" s="506"/>
      <c r="MY13" s="506"/>
      <c r="MZ13" s="506"/>
      <c r="NA13" s="506"/>
      <c r="NB13" s="506"/>
      <c r="NC13" s="506"/>
      <c r="ND13" s="506"/>
      <c r="NE13" s="506"/>
      <c r="NF13" s="506"/>
      <c r="NG13" s="506"/>
      <c r="NH13" s="506"/>
      <c r="NI13" s="506"/>
      <c r="NJ13" s="506"/>
      <c r="NK13" s="506"/>
      <c r="NL13" s="506"/>
      <c r="NM13" s="506"/>
      <c r="NN13" s="506"/>
      <c r="NO13" s="506"/>
      <c r="NP13" s="506"/>
      <c r="NQ13" s="506"/>
      <c r="NR13" s="506"/>
      <c r="NS13" s="506"/>
      <c r="NT13" s="506"/>
      <c r="NU13" s="506"/>
      <c r="NV13" s="506"/>
      <c r="NW13" s="506"/>
      <c r="NX13" s="506"/>
      <c r="NY13" s="506"/>
      <c r="NZ13" s="506"/>
      <c r="OA13" s="506"/>
      <c r="OB13" s="506"/>
      <c r="OC13" s="506"/>
      <c r="OD13" s="506"/>
      <c r="OE13" s="506"/>
      <c r="OF13" s="506"/>
      <c r="OG13" s="506"/>
      <c r="OH13" s="506"/>
      <c r="OI13" s="506"/>
      <c r="OJ13" s="506"/>
      <c r="OK13" s="506"/>
      <c r="OL13" s="506"/>
      <c r="OM13" s="506"/>
      <c r="ON13" s="506"/>
      <c r="OO13" s="506"/>
      <c r="OP13" s="506"/>
      <c r="OQ13" s="506"/>
      <c r="OR13" s="506"/>
      <c r="OS13" s="506"/>
      <c r="OT13" s="506"/>
      <c r="OU13" s="506"/>
      <c r="OV13" s="506"/>
      <c r="OW13" s="506"/>
      <c r="OX13" s="506"/>
      <c r="OY13" s="506"/>
      <c r="OZ13" s="506"/>
      <c r="PA13" s="506"/>
      <c r="PB13" s="506"/>
      <c r="PC13" s="506"/>
      <c r="PD13" s="506"/>
      <c r="PE13" s="506"/>
      <c r="PF13" s="506"/>
      <c r="PG13" s="506"/>
      <c r="PH13" s="506"/>
      <c r="PI13" s="506"/>
      <c r="PJ13" s="506"/>
      <c r="PK13" s="506"/>
      <c r="PL13" s="506"/>
      <c r="PM13" s="506"/>
      <c r="PN13" s="506"/>
      <c r="PO13" s="506"/>
      <c r="PP13" s="506"/>
      <c r="PQ13" s="506"/>
      <c r="PR13" s="506"/>
      <c r="PS13" s="506"/>
      <c r="PT13" s="506"/>
      <c r="PU13" s="506"/>
      <c r="PV13" s="506"/>
      <c r="PW13" s="506"/>
      <c r="PX13" s="506"/>
      <c r="PY13" s="506"/>
      <c r="PZ13" s="506"/>
      <c r="QA13" s="506"/>
      <c r="QB13" s="506"/>
      <c r="QC13" s="506"/>
      <c r="QD13" s="506"/>
      <c r="QE13" s="506"/>
      <c r="QF13" s="506"/>
      <c r="QG13" s="506"/>
      <c r="QH13" s="506"/>
      <c r="QI13" s="506"/>
      <c r="QJ13" s="506"/>
      <c r="QK13" s="506"/>
      <c r="QL13" s="506"/>
      <c r="QM13" s="506"/>
      <c r="QN13" s="506"/>
      <c r="QO13" s="506"/>
      <c r="QP13" s="506"/>
      <c r="QQ13" s="506"/>
      <c r="QR13" s="506"/>
      <c r="QS13" s="506"/>
      <c r="QT13" s="506"/>
      <c r="QU13" s="506"/>
      <c r="QV13" s="506"/>
      <c r="QW13" s="506"/>
      <c r="QX13" s="506"/>
      <c r="QY13" s="506"/>
      <c r="QZ13" s="506"/>
      <c r="RA13" s="506"/>
      <c r="RB13" s="506"/>
      <c r="RC13" s="506"/>
      <c r="RD13" s="506"/>
      <c r="RE13" s="506"/>
      <c r="RF13" s="506"/>
      <c r="RG13" s="506"/>
      <c r="RH13" s="506"/>
      <c r="RI13" s="506"/>
      <c r="RJ13" s="506"/>
      <c r="RK13" s="506"/>
      <c r="RL13" s="506"/>
      <c r="RM13" s="506"/>
      <c r="RN13" s="506"/>
      <c r="RO13" s="506"/>
      <c r="RP13" s="506"/>
      <c r="RQ13" s="506"/>
      <c r="RR13" s="506"/>
      <c r="RS13" s="506"/>
      <c r="RT13" s="506"/>
      <c r="RU13" s="506"/>
      <c r="RV13" s="506"/>
      <c r="RW13" s="506"/>
      <c r="RX13" s="506"/>
      <c r="RY13" s="506"/>
      <c r="RZ13" s="506"/>
      <c r="SA13" s="506"/>
      <c r="SB13" s="506"/>
      <c r="SC13" s="506"/>
      <c r="SD13" s="506"/>
      <c r="SE13" s="506"/>
      <c r="SF13" s="506"/>
      <c r="SG13" s="506"/>
      <c r="SH13" s="506"/>
      <c r="SI13" s="506"/>
      <c r="SJ13" s="506"/>
      <c r="SK13" s="506"/>
      <c r="SL13" s="506"/>
      <c r="SM13" s="506"/>
      <c r="SN13" s="506"/>
      <c r="SO13" s="506"/>
      <c r="SP13" s="506"/>
      <c r="SQ13" s="506"/>
      <c r="SR13" s="506"/>
      <c r="SS13" s="506"/>
      <c r="ST13" s="506"/>
      <c r="SU13" s="506"/>
      <c r="SV13" s="506"/>
      <c r="SW13" s="506"/>
      <c r="SX13" s="506"/>
      <c r="SY13" s="506"/>
      <c r="SZ13" s="506"/>
      <c r="TA13" s="506"/>
      <c r="TB13" s="506"/>
      <c r="TC13" s="506"/>
      <c r="TD13" s="506"/>
      <c r="TE13" s="506"/>
      <c r="TF13" s="506"/>
      <c r="TG13" s="506"/>
      <c r="TH13" s="506"/>
      <c r="TI13" s="506"/>
      <c r="TJ13" s="506"/>
      <c r="TK13" s="506"/>
      <c r="TL13" s="506"/>
      <c r="TM13" s="506"/>
      <c r="TN13" s="506"/>
      <c r="TO13" s="506"/>
      <c r="TP13" s="506"/>
      <c r="TQ13" s="506"/>
      <c r="TR13" s="506"/>
      <c r="TS13" s="506"/>
      <c r="TT13" s="506"/>
      <c r="TU13" s="506"/>
      <c r="TV13" s="506"/>
      <c r="TW13" s="506"/>
      <c r="TX13" s="506"/>
      <c r="TY13" s="506"/>
      <c r="TZ13" s="506"/>
      <c r="UA13" s="506"/>
      <c r="UB13" s="506"/>
      <c r="UC13" s="506"/>
      <c r="UD13" s="506"/>
      <c r="UE13" s="506"/>
      <c r="UF13" s="506"/>
      <c r="UG13" s="506"/>
      <c r="UH13" s="506"/>
      <c r="UI13" s="506"/>
      <c r="UJ13" s="506"/>
      <c r="UK13" s="506"/>
      <c r="UL13" s="506"/>
      <c r="UM13" s="506"/>
      <c r="UN13" s="506"/>
      <c r="UO13" s="506"/>
      <c r="UP13" s="506"/>
      <c r="UQ13" s="506"/>
      <c r="UR13" s="506"/>
      <c r="US13" s="506"/>
      <c r="UT13" s="506"/>
      <c r="UU13" s="506"/>
      <c r="UV13" s="506"/>
      <c r="UW13" s="506"/>
      <c r="UX13" s="506"/>
      <c r="UY13" s="506"/>
      <c r="UZ13" s="506"/>
      <c r="VA13" s="506"/>
      <c r="VB13" s="506"/>
      <c r="VC13" s="506"/>
      <c r="VD13" s="506"/>
      <c r="VE13" s="506"/>
      <c r="VF13" s="506"/>
      <c r="VG13" s="506"/>
      <c r="VH13" s="506"/>
      <c r="VI13" s="506"/>
      <c r="VJ13" s="506"/>
      <c r="VK13" s="506"/>
      <c r="VL13" s="506"/>
      <c r="VM13" s="506"/>
      <c r="VN13" s="506"/>
      <c r="VO13" s="506"/>
      <c r="VP13" s="506"/>
      <c r="VQ13" s="506"/>
      <c r="VR13" s="506"/>
      <c r="VS13" s="506"/>
      <c r="VT13" s="506"/>
      <c r="VU13" s="506"/>
      <c r="VV13" s="506"/>
      <c r="VW13" s="506"/>
      <c r="VX13" s="506"/>
      <c r="VY13" s="506"/>
      <c r="VZ13" s="506"/>
      <c r="WA13" s="506"/>
      <c r="WB13" s="506"/>
      <c r="WC13" s="506"/>
      <c r="WD13" s="506"/>
      <c r="WE13" s="506"/>
      <c r="WF13" s="506"/>
      <c r="WG13" s="506"/>
      <c r="WH13" s="506"/>
      <c r="WI13" s="506"/>
      <c r="WJ13" s="506"/>
      <c r="WK13" s="506"/>
      <c r="WL13" s="506"/>
      <c r="WM13" s="506"/>
      <c r="WN13" s="506"/>
      <c r="WO13" s="506"/>
      <c r="WP13" s="506"/>
      <c r="WQ13" s="506"/>
      <c r="WR13" s="506"/>
      <c r="WS13" s="506"/>
      <c r="WT13" s="506"/>
      <c r="WU13" s="506"/>
      <c r="WV13" s="506"/>
      <c r="WW13" s="506"/>
      <c r="WX13" s="506"/>
      <c r="WY13" s="506"/>
      <c r="WZ13" s="506"/>
      <c r="XA13" s="506"/>
      <c r="XB13" s="506"/>
      <c r="XC13" s="506"/>
      <c r="XD13" s="506"/>
      <c r="XE13" s="506"/>
      <c r="XF13" s="506"/>
      <c r="XG13" s="506"/>
      <c r="XH13" s="506"/>
      <c r="XI13" s="506"/>
      <c r="XJ13" s="506"/>
      <c r="XK13" s="506"/>
      <c r="XL13" s="506"/>
      <c r="XM13" s="506"/>
      <c r="XN13" s="506"/>
      <c r="XO13" s="506"/>
      <c r="XP13" s="506"/>
      <c r="XQ13" s="506"/>
      <c r="XR13" s="506"/>
      <c r="XS13" s="506"/>
      <c r="XT13" s="506"/>
      <c r="XU13" s="506"/>
      <c r="XV13" s="506"/>
      <c r="XW13" s="506"/>
      <c r="XX13" s="506"/>
      <c r="XY13" s="506"/>
      <c r="XZ13" s="506"/>
      <c r="YA13" s="506"/>
      <c r="YB13" s="506"/>
      <c r="YC13" s="506"/>
      <c r="YD13" s="506"/>
      <c r="YE13" s="506"/>
      <c r="YF13" s="506"/>
      <c r="YG13" s="506"/>
      <c r="YH13" s="506"/>
    </row>
    <row r="14" spans="1:658" s="83" customFormat="1" ht="22.5" customHeight="1" x14ac:dyDescent="0.3">
      <c r="A14" s="115" t="s">
        <v>19</v>
      </c>
      <c r="B14" s="116"/>
      <c r="C14" s="117"/>
      <c r="D14" s="109"/>
      <c r="E14" s="110"/>
      <c r="F14" s="114"/>
      <c r="G14" s="104"/>
      <c r="H14" s="85"/>
      <c r="I14" s="85"/>
      <c r="J14" s="85"/>
      <c r="K14" s="85"/>
      <c r="L14" s="85"/>
      <c r="M14" s="85"/>
      <c r="N14" s="85"/>
      <c r="O14" s="85"/>
      <c r="P14" s="85"/>
      <c r="Q14" s="85"/>
      <c r="R14" s="85"/>
      <c r="S14" s="85"/>
      <c r="T14" s="85"/>
      <c r="U14" s="85"/>
      <c r="V14" s="85"/>
      <c r="W14" s="85"/>
      <c r="X14" s="85"/>
      <c r="Y14" s="506"/>
      <c r="Z14" s="506"/>
      <c r="AA14" s="506"/>
      <c r="AB14" s="506"/>
      <c r="AC14" s="506"/>
      <c r="AD14" s="506"/>
      <c r="AE14" s="506"/>
      <c r="AF14" s="506"/>
      <c r="AG14" s="506"/>
      <c r="AH14" s="506"/>
      <c r="AI14" s="506"/>
      <c r="AJ14" s="506"/>
      <c r="AK14" s="506"/>
      <c r="AL14" s="506"/>
      <c r="AM14" s="506"/>
      <c r="AN14" s="506"/>
      <c r="AO14" s="506"/>
      <c r="AP14" s="506"/>
      <c r="AQ14" s="506"/>
      <c r="AR14" s="506"/>
      <c r="AS14" s="506"/>
      <c r="AT14" s="506"/>
      <c r="AU14" s="506"/>
      <c r="AV14" s="506"/>
      <c r="AW14" s="506"/>
      <c r="AX14" s="506"/>
      <c r="AY14" s="506"/>
      <c r="AZ14" s="506"/>
      <c r="BA14" s="506"/>
      <c r="BB14" s="506"/>
      <c r="BC14" s="506"/>
      <c r="BD14" s="506"/>
      <c r="BE14" s="506"/>
      <c r="BF14" s="506"/>
      <c r="BG14" s="506"/>
      <c r="BH14" s="506"/>
      <c r="BI14" s="506"/>
      <c r="BJ14" s="506"/>
      <c r="BK14" s="506"/>
      <c r="BL14" s="506"/>
      <c r="BM14" s="506"/>
      <c r="BN14" s="506"/>
      <c r="BO14" s="506"/>
      <c r="BP14" s="506"/>
      <c r="BQ14" s="506"/>
      <c r="BR14" s="506"/>
      <c r="BS14" s="506"/>
      <c r="BT14" s="506"/>
      <c r="BU14" s="506"/>
      <c r="BV14" s="506"/>
      <c r="BW14" s="506"/>
      <c r="BX14" s="506"/>
      <c r="BY14" s="506"/>
      <c r="BZ14" s="506"/>
      <c r="CA14" s="506"/>
      <c r="CB14" s="506"/>
      <c r="CC14" s="506"/>
      <c r="CD14" s="506"/>
      <c r="CE14" s="506"/>
      <c r="CF14" s="506"/>
      <c r="CG14" s="506"/>
      <c r="CH14" s="506"/>
      <c r="CI14" s="506"/>
      <c r="CJ14" s="506"/>
      <c r="CK14" s="506"/>
      <c r="CL14" s="506"/>
      <c r="CM14" s="506"/>
      <c r="CN14" s="506"/>
      <c r="CO14" s="506"/>
      <c r="CP14" s="506"/>
      <c r="CQ14" s="506"/>
      <c r="CR14" s="506"/>
      <c r="CS14" s="506"/>
      <c r="CT14" s="506"/>
      <c r="CU14" s="506"/>
      <c r="CV14" s="506"/>
      <c r="CW14" s="506"/>
      <c r="CX14" s="506"/>
      <c r="CY14" s="506"/>
      <c r="CZ14" s="506"/>
      <c r="DA14" s="506"/>
      <c r="DB14" s="506"/>
      <c r="DC14" s="506"/>
      <c r="DD14" s="506"/>
      <c r="DE14" s="506"/>
      <c r="DF14" s="506"/>
      <c r="DG14" s="506"/>
      <c r="DH14" s="506"/>
      <c r="DI14" s="506"/>
      <c r="DJ14" s="506"/>
      <c r="DK14" s="506"/>
      <c r="DL14" s="506"/>
      <c r="DM14" s="506"/>
      <c r="DN14" s="506"/>
      <c r="DO14" s="506"/>
      <c r="DP14" s="506"/>
      <c r="DQ14" s="506"/>
      <c r="DR14" s="506"/>
      <c r="DS14" s="506"/>
      <c r="DT14" s="506"/>
      <c r="DU14" s="506"/>
      <c r="DV14" s="506"/>
      <c r="DW14" s="506"/>
      <c r="DX14" s="506"/>
      <c r="DY14" s="506"/>
      <c r="DZ14" s="506"/>
      <c r="EA14" s="506"/>
      <c r="EB14" s="506"/>
      <c r="EC14" s="506"/>
      <c r="ED14" s="506"/>
      <c r="EE14" s="506"/>
      <c r="EF14" s="506"/>
      <c r="EG14" s="506"/>
      <c r="EH14" s="506"/>
      <c r="EI14" s="506"/>
      <c r="EJ14" s="506"/>
      <c r="EK14" s="506"/>
      <c r="EL14" s="506"/>
      <c r="EM14" s="506"/>
      <c r="EN14" s="506"/>
      <c r="EO14" s="506"/>
      <c r="EP14" s="506"/>
      <c r="EQ14" s="506"/>
      <c r="ER14" s="506"/>
      <c r="ES14" s="506"/>
      <c r="ET14" s="506"/>
      <c r="EU14" s="506"/>
      <c r="EV14" s="506"/>
      <c r="EW14" s="506"/>
      <c r="EX14" s="506"/>
      <c r="EY14" s="506"/>
      <c r="EZ14" s="506"/>
      <c r="FA14" s="506"/>
      <c r="FB14" s="506"/>
      <c r="FC14" s="506"/>
      <c r="FD14" s="506"/>
      <c r="FE14" s="506"/>
      <c r="FF14" s="506"/>
      <c r="FG14" s="506"/>
      <c r="FH14" s="506"/>
      <c r="FI14" s="506"/>
      <c r="FJ14" s="506"/>
      <c r="FK14" s="506"/>
      <c r="FL14" s="506"/>
      <c r="FM14" s="506"/>
      <c r="FN14" s="506"/>
      <c r="FO14" s="506"/>
      <c r="FP14" s="506"/>
      <c r="FQ14" s="506"/>
      <c r="FR14" s="506"/>
      <c r="FS14" s="506"/>
      <c r="FT14" s="506"/>
      <c r="FU14" s="506"/>
      <c r="FV14" s="506"/>
      <c r="FW14" s="506"/>
      <c r="FX14" s="506"/>
      <c r="FY14" s="506"/>
      <c r="FZ14" s="506"/>
      <c r="GA14" s="506"/>
      <c r="GB14" s="506"/>
      <c r="GC14" s="506"/>
      <c r="GD14" s="506"/>
      <c r="GE14" s="506"/>
      <c r="GF14" s="506"/>
      <c r="GG14" s="506"/>
      <c r="GH14" s="506"/>
      <c r="GI14" s="506"/>
      <c r="GJ14" s="506"/>
      <c r="GK14" s="506"/>
      <c r="GL14" s="506"/>
      <c r="GM14" s="506"/>
      <c r="GN14" s="506"/>
      <c r="GO14" s="506"/>
      <c r="GP14" s="506"/>
      <c r="GQ14" s="506"/>
      <c r="GR14" s="506"/>
      <c r="GS14" s="506"/>
      <c r="GT14" s="506"/>
      <c r="GU14" s="506"/>
      <c r="GV14" s="506"/>
      <c r="GW14" s="506"/>
      <c r="GX14" s="506"/>
      <c r="GY14" s="506"/>
      <c r="GZ14" s="506"/>
      <c r="HA14" s="506"/>
      <c r="HB14" s="506"/>
      <c r="HC14" s="506"/>
      <c r="HD14" s="506"/>
      <c r="HE14" s="506"/>
      <c r="HF14" s="506"/>
      <c r="HG14" s="506"/>
      <c r="HH14" s="506"/>
      <c r="HI14" s="506"/>
      <c r="HJ14" s="506"/>
      <c r="HK14" s="506"/>
      <c r="HL14" s="506"/>
      <c r="HM14" s="506"/>
      <c r="HN14" s="506"/>
      <c r="HO14" s="506"/>
      <c r="HP14" s="506"/>
      <c r="HQ14" s="506"/>
      <c r="HR14" s="506"/>
      <c r="HS14" s="506"/>
      <c r="HT14" s="506"/>
      <c r="HU14" s="506"/>
      <c r="HV14" s="506"/>
      <c r="HW14" s="506"/>
      <c r="HX14" s="506"/>
      <c r="HY14" s="506"/>
      <c r="HZ14" s="506"/>
      <c r="IA14" s="506"/>
      <c r="IB14" s="506"/>
      <c r="IC14" s="506"/>
      <c r="ID14" s="506"/>
      <c r="IE14" s="506"/>
      <c r="IF14" s="506"/>
      <c r="IG14" s="506"/>
      <c r="IH14" s="506"/>
      <c r="II14" s="506"/>
      <c r="IJ14" s="506"/>
      <c r="IK14" s="506"/>
      <c r="IL14" s="506"/>
      <c r="IM14" s="506"/>
      <c r="IN14" s="506"/>
      <c r="IO14" s="506"/>
      <c r="IP14" s="506"/>
      <c r="IQ14" s="506"/>
      <c r="IR14" s="506"/>
      <c r="IS14" s="506"/>
      <c r="IT14" s="506"/>
      <c r="IU14" s="506"/>
      <c r="IV14" s="506"/>
      <c r="IW14" s="506"/>
      <c r="IX14" s="506"/>
      <c r="IY14" s="506"/>
      <c r="IZ14" s="506"/>
      <c r="JA14" s="506"/>
      <c r="JB14" s="506"/>
      <c r="JC14" s="506"/>
      <c r="JD14" s="506"/>
      <c r="JE14" s="506"/>
      <c r="JF14" s="506"/>
      <c r="JG14" s="506"/>
      <c r="JH14" s="506"/>
      <c r="JI14" s="506"/>
      <c r="JJ14" s="506"/>
      <c r="JK14" s="506"/>
      <c r="JL14" s="506"/>
      <c r="JM14" s="506"/>
      <c r="JN14" s="506"/>
      <c r="JO14" s="506"/>
      <c r="JP14" s="506"/>
      <c r="JQ14" s="506"/>
      <c r="JR14" s="506"/>
      <c r="JS14" s="506"/>
      <c r="JT14" s="506"/>
      <c r="JU14" s="506"/>
      <c r="JV14" s="506"/>
      <c r="JW14" s="506"/>
      <c r="JX14" s="506"/>
      <c r="JY14" s="506"/>
      <c r="JZ14" s="506"/>
      <c r="KA14" s="506"/>
      <c r="KB14" s="506"/>
      <c r="KC14" s="506"/>
      <c r="KD14" s="506"/>
      <c r="KE14" s="506"/>
      <c r="KF14" s="506"/>
      <c r="KG14" s="506"/>
      <c r="KH14" s="506"/>
      <c r="KI14" s="506"/>
      <c r="KJ14" s="506"/>
      <c r="KK14" s="506"/>
      <c r="KL14" s="506"/>
      <c r="KM14" s="506"/>
      <c r="KN14" s="506"/>
      <c r="KO14" s="506"/>
      <c r="KP14" s="506"/>
      <c r="KQ14" s="506"/>
      <c r="KR14" s="506"/>
      <c r="KS14" s="506"/>
      <c r="KT14" s="506"/>
      <c r="KU14" s="506"/>
      <c r="KV14" s="506"/>
      <c r="KW14" s="506"/>
      <c r="KX14" s="506"/>
      <c r="KY14" s="506"/>
      <c r="KZ14" s="506"/>
      <c r="LA14" s="506"/>
      <c r="LB14" s="506"/>
      <c r="LC14" s="506"/>
      <c r="LD14" s="506"/>
      <c r="LE14" s="506"/>
      <c r="LF14" s="506"/>
      <c r="LG14" s="506"/>
      <c r="LH14" s="506"/>
      <c r="LI14" s="506"/>
      <c r="LJ14" s="506"/>
      <c r="LK14" s="506"/>
      <c r="LL14" s="506"/>
      <c r="LM14" s="506"/>
      <c r="LN14" s="506"/>
      <c r="LO14" s="506"/>
      <c r="LP14" s="506"/>
      <c r="LQ14" s="506"/>
      <c r="LR14" s="506"/>
      <c r="LS14" s="506"/>
      <c r="LT14" s="506"/>
      <c r="LU14" s="506"/>
      <c r="LV14" s="506"/>
      <c r="LW14" s="506"/>
      <c r="LX14" s="506"/>
      <c r="LY14" s="506"/>
      <c r="LZ14" s="506"/>
      <c r="MA14" s="506"/>
      <c r="MB14" s="506"/>
      <c r="MC14" s="506"/>
      <c r="MD14" s="506"/>
      <c r="ME14" s="506"/>
      <c r="MF14" s="506"/>
      <c r="MG14" s="506"/>
      <c r="MH14" s="506"/>
      <c r="MI14" s="506"/>
      <c r="MJ14" s="506"/>
      <c r="MK14" s="506"/>
      <c r="ML14" s="506"/>
      <c r="MM14" s="506"/>
      <c r="MN14" s="506"/>
      <c r="MO14" s="506"/>
      <c r="MP14" s="506"/>
      <c r="MQ14" s="506"/>
      <c r="MR14" s="506"/>
      <c r="MS14" s="506"/>
      <c r="MT14" s="506"/>
      <c r="MU14" s="506"/>
      <c r="MV14" s="506"/>
      <c r="MW14" s="506"/>
      <c r="MX14" s="506"/>
      <c r="MY14" s="506"/>
      <c r="MZ14" s="506"/>
      <c r="NA14" s="506"/>
      <c r="NB14" s="506"/>
      <c r="NC14" s="506"/>
      <c r="ND14" s="506"/>
      <c r="NE14" s="506"/>
      <c r="NF14" s="506"/>
      <c r="NG14" s="506"/>
      <c r="NH14" s="506"/>
      <c r="NI14" s="506"/>
      <c r="NJ14" s="506"/>
      <c r="NK14" s="506"/>
      <c r="NL14" s="506"/>
      <c r="NM14" s="506"/>
      <c r="NN14" s="506"/>
      <c r="NO14" s="506"/>
      <c r="NP14" s="506"/>
      <c r="NQ14" s="506"/>
      <c r="NR14" s="506"/>
      <c r="NS14" s="506"/>
      <c r="NT14" s="506"/>
      <c r="NU14" s="506"/>
      <c r="NV14" s="506"/>
      <c r="NW14" s="506"/>
      <c r="NX14" s="506"/>
      <c r="NY14" s="506"/>
      <c r="NZ14" s="506"/>
      <c r="OA14" s="506"/>
      <c r="OB14" s="506"/>
      <c r="OC14" s="506"/>
      <c r="OD14" s="506"/>
      <c r="OE14" s="506"/>
      <c r="OF14" s="506"/>
      <c r="OG14" s="506"/>
      <c r="OH14" s="506"/>
      <c r="OI14" s="506"/>
      <c r="OJ14" s="506"/>
      <c r="OK14" s="506"/>
      <c r="OL14" s="506"/>
      <c r="OM14" s="506"/>
      <c r="ON14" s="506"/>
      <c r="OO14" s="506"/>
      <c r="OP14" s="506"/>
      <c r="OQ14" s="506"/>
      <c r="OR14" s="506"/>
      <c r="OS14" s="506"/>
      <c r="OT14" s="506"/>
      <c r="OU14" s="506"/>
      <c r="OV14" s="506"/>
      <c r="OW14" s="506"/>
      <c r="OX14" s="506"/>
      <c r="OY14" s="506"/>
      <c r="OZ14" s="506"/>
      <c r="PA14" s="506"/>
      <c r="PB14" s="506"/>
      <c r="PC14" s="506"/>
      <c r="PD14" s="506"/>
      <c r="PE14" s="506"/>
      <c r="PF14" s="506"/>
      <c r="PG14" s="506"/>
      <c r="PH14" s="506"/>
      <c r="PI14" s="506"/>
      <c r="PJ14" s="506"/>
      <c r="PK14" s="506"/>
      <c r="PL14" s="506"/>
      <c r="PM14" s="506"/>
      <c r="PN14" s="506"/>
      <c r="PO14" s="506"/>
      <c r="PP14" s="506"/>
      <c r="PQ14" s="506"/>
      <c r="PR14" s="506"/>
      <c r="PS14" s="506"/>
      <c r="PT14" s="506"/>
      <c r="PU14" s="506"/>
      <c r="PV14" s="506"/>
      <c r="PW14" s="506"/>
      <c r="PX14" s="506"/>
      <c r="PY14" s="506"/>
      <c r="PZ14" s="506"/>
      <c r="QA14" s="506"/>
      <c r="QB14" s="506"/>
      <c r="QC14" s="506"/>
      <c r="QD14" s="506"/>
      <c r="QE14" s="506"/>
      <c r="QF14" s="506"/>
      <c r="QG14" s="506"/>
      <c r="QH14" s="506"/>
      <c r="QI14" s="506"/>
      <c r="QJ14" s="506"/>
      <c r="QK14" s="506"/>
      <c r="QL14" s="506"/>
      <c r="QM14" s="506"/>
      <c r="QN14" s="506"/>
      <c r="QO14" s="506"/>
      <c r="QP14" s="506"/>
      <c r="QQ14" s="506"/>
      <c r="QR14" s="506"/>
      <c r="QS14" s="506"/>
      <c r="QT14" s="506"/>
      <c r="QU14" s="506"/>
      <c r="QV14" s="506"/>
      <c r="QW14" s="506"/>
      <c r="QX14" s="506"/>
      <c r="QY14" s="506"/>
      <c r="QZ14" s="506"/>
      <c r="RA14" s="506"/>
      <c r="RB14" s="506"/>
      <c r="RC14" s="506"/>
      <c r="RD14" s="506"/>
      <c r="RE14" s="506"/>
      <c r="RF14" s="506"/>
      <c r="RG14" s="506"/>
      <c r="RH14" s="506"/>
      <c r="RI14" s="506"/>
      <c r="RJ14" s="506"/>
      <c r="RK14" s="506"/>
      <c r="RL14" s="506"/>
      <c r="RM14" s="506"/>
      <c r="RN14" s="506"/>
      <c r="RO14" s="506"/>
      <c r="RP14" s="506"/>
      <c r="RQ14" s="506"/>
      <c r="RR14" s="506"/>
      <c r="RS14" s="506"/>
      <c r="RT14" s="506"/>
      <c r="RU14" s="506"/>
      <c r="RV14" s="506"/>
      <c r="RW14" s="506"/>
      <c r="RX14" s="506"/>
      <c r="RY14" s="506"/>
      <c r="RZ14" s="506"/>
      <c r="SA14" s="506"/>
      <c r="SB14" s="506"/>
      <c r="SC14" s="506"/>
      <c r="SD14" s="506"/>
      <c r="SE14" s="506"/>
      <c r="SF14" s="506"/>
      <c r="SG14" s="506"/>
      <c r="SH14" s="506"/>
      <c r="SI14" s="506"/>
      <c r="SJ14" s="506"/>
      <c r="SK14" s="506"/>
      <c r="SL14" s="506"/>
      <c r="SM14" s="506"/>
      <c r="SN14" s="506"/>
      <c r="SO14" s="506"/>
      <c r="SP14" s="506"/>
      <c r="SQ14" s="506"/>
      <c r="SR14" s="506"/>
      <c r="SS14" s="506"/>
      <c r="ST14" s="506"/>
      <c r="SU14" s="506"/>
      <c r="SV14" s="506"/>
      <c r="SW14" s="506"/>
      <c r="SX14" s="506"/>
      <c r="SY14" s="506"/>
      <c r="SZ14" s="506"/>
      <c r="TA14" s="506"/>
      <c r="TB14" s="506"/>
      <c r="TC14" s="506"/>
      <c r="TD14" s="506"/>
      <c r="TE14" s="506"/>
      <c r="TF14" s="506"/>
      <c r="TG14" s="506"/>
      <c r="TH14" s="506"/>
      <c r="TI14" s="506"/>
      <c r="TJ14" s="506"/>
      <c r="TK14" s="506"/>
      <c r="TL14" s="506"/>
      <c r="TM14" s="506"/>
      <c r="TN14" s="506"/>
      <c r="TO14" s="506"/>
      <c r="TP14" s="506"/>
      <c r="TQ14" s="506"/>
      <c r="TR14" s="506"/>
      <c r="TS14" s="506"/>
      <c r="TT14" s="506"/>
      <c r="TU14" s="506"/>
      <c r="TV14" s="506"/>
      <c r="TW14" s="506"/>
      <c r="TX14" s="506"/>
      <c r="TY14" s="506"/>
      <c r="TZ14" s="506"/>
      <c r="UA14" s="506"/>
      <c r="UB14" s="506"/>
      <c r="UC14" s="506"/>
      <c r="UD14" s="506"/>
      <c r="UE14" s="506"/>
      <c r="UF14" s="506"/>
      <c r="UG14" s="506"/>
      <c r="UH14" s="506"/>
      <c r="UI14" s="506"/>
      <c r="UJ14" s="506"/>
      <c r="UK14" s="506"/>
      <c r="UL14" s="506"/>
      <c r="UM14" s="506"/>
      <c r="UN14" s="506"/>
      <c r="UO14" s="506"/>
      <c r="UP14" s="506"/>
      <c r="UQ14" s="506"/>
      <c r="UR14" s="506"/>
      <c r="US14" s="506"/>
      <c r="UT14" s="506"/>
      <c r="UU14" s="506"/>
      <c r="UV14" s="506"/>
      <c r="UW14" s="506"/>
      <c r="UX14" s="506"/>
      <c r="UY14" s="506"/>
      <c r="UZ14" s="506"/>
      <c r="VA14" s="506"/>
      <c r="VB14" s="506"/>
      <c r="VC14" s="506"/>
      <c r="VD14" s="506"/>
      <c r="VE14" s="506"/>
      <c r="VF14" s="506"/>
      <c r="VG14" s="506"/>
      <c r="VH14" s="506"/>
      <c r="VI14" s="506"/>
      <c r="VJ14" s="506"/>
      <c r="VK14" s="506"/>
      <c r="VL14" s="506"/>
      <c r="VM14" s="506"/>
      <c r="VN14" s="506"/>
      <c r="VO14" s="506"/>
      <c r="VP14" s="506"/>
      <c r="VQ14" s="506"/>
      <c r="VR14" s="506"/>
      <c r="VS14" s="506"/>
      <c r="VT14" s="506"/>
      <c r="VU14" s="506"/>
      <c r="VV14" s="506"/>
      <c r="VW14" s="506"/>
      <c r="VX14" s="506"/>
      <c r="VY14" s="506"/>
      <c r="VZ14" s="506"/>
      <c r="WA14" s="506"/>
      <c r="WB14" s="506"/>
      <c r="WC14" s="506"/>
      <c r="WD14" s="506"/>
      <c r="WE14" s="506"/>
      <c r="WF14" s="506"/>
      <c r="WG14" s="506"/>
      <c r="WH14" s="506"/>
      <c r="WI14" s="506"/>
      <c r="WJ14" s="506"/>
      <c r="WK14" s="506"/>
      <c r="WL14" s="506"/>
      <c r="WM14" s="506"/>
      <c r="WN14" s="506"/>
      <c r="WO14" s="506"/>
      <c r="WP14" s="506"/>
      <c r="WQ14" s="506"/>
      <c r="WR14" s="506"/>
      <c r="WS14" s="506"/>
      <c r="WT14" s="506"/>
      <c r="WU14" s="506"/>
      <c r="WV14" s="506"/>
      <c r="WW14" s="506"/>
      <c r="WX14" s="506"/>
      <c r="WY14" s="506"/>
      <c r="WZ14" s="506"/>
      <c r="XA14" s="506"/>
      <c r="XB14" s="506"/>
      <c r="XC14" s="506"/>
      <c r="XD14" s="506"/>
      <c r="XE14" s="506"/>
      <c r="XF14" s="506"/>
      <c r="XG14" s="506"/>
      <c r="XH14" s="506"/>
      <c r="XI14" s="506"/>
      <c r="XJ14" s="506"/>
      <c r="XK14" s="506"/>
      <c r="XL14" s="506"/>
      <c r="XM14" s="506"/>
      <c r="XN14" s="506"/>
      <c r="XO14" s="506"/>
      <c r="XP14" s="506"/>
      <c r="XQ14" s="506"/>
      <c r="XR14" s="506"/>
      <c r="XS14" s="506"/>
      <c r="XT14" s="506"/>
      <c r="XU14" s="506"/>
      <c r="XV14" s="506"/>
      <c r="XW14" s="506"/>
      <c r="XX14" s="506"/>
      <c r="XY14" s="506"/>
      <c r="XZ14" s="506"/>
      <c r="YA14" s="506"/>
      <c r="YB14" s="506"/>
      <c r="YC14" s="506"/>
      <c r="YD14" s="506"/>
      <c r="YE14" s="506"/>
      <c r="YF14" s="506"/>
      <c r="YG14" s="506"/>
      <c r="YH14" s="506"/>
    </row>
    <row r="15" spans="1:658" s="83" customFormat="1" ht="22.5" customHeight="1" x14ac:dyDescent="0.3">
      <c r="A15" s="115" t="s">
        <v>20</v>
      </c>
      <c r="B15" s="116"/>
      <c r="C15" s="117"/>
      <c r="D15" s="109"/>
      <c r="E15" s="110"/>
      <c r="F15" s="114"/>
      <c r="G15" s="104"/>
      <c r="H15" s="85"/>
      <c r="I15" s="85"/>
      <c r="J15" s="85"/>
      <c r="K15" s="85"/>
      <c r="L15" s="85"/>
      <c r="M15" s="85"/>
      <c r="N15" s="85"/>
      <c r="O15" s="85"/>
      <c r="P15" s="85"/>
      <c r="Q15" s="85"/>
      <c r="R15" s="85"/>
      <c r="S15" s="85"/>
      <c r="T15" s="85"/>
      <c r="U15" s="85"/>
      <c r="V15" s="85"/>
      <c r="W15" s="85"/>
      <c r="X15" s="85"/>
      <c r="Y15" s="506"/>
      <c r="Z15" s="506"/>
      <c r="AA15" s="506"/>
      <c r="AB15" s="506"/>
      <c r="AC15" s="506"/>
      <c r="AD15" s="506"/>
      <c r="AE15" s="506"/>
      <c r="AF15" s="506"/>
      <c r="AG15" s="506"/>
      <c r="AH15" s="506"/>
      <c r="AI15" s="506"/>
      <c r="AJ15" s="506"/>
      <c r="AK15" s="506"/>
      <c r="AL15" s="506"/>
      <c r="AM15" s="506"/>
      <c r="AN15" s="506"/>
      <c r="AO15" s="506"/>
      <c r="AP15" s="506"/>
      <c r="AQ15" s="506"/>
      <c r="AR15" s="506"/>
      <c r="AS15" s="506"/>
      <c r="AT15" s="506"/>
      <c r="AU15" s="506"/>
      <c r="AV15" s="506"/>
      <c r="AW15" s="506"/>
      <c r="AX15" s="506"/>
      <c r="AY15" s="506"/>
      <c r="AZ15" s="506"/>
      <c r="BA15" s="506"/>
      <c r="BB15" s="506"/>
      <c r="BC15" s="506"/>
      <c r="BD15" s="506"/>
      <c r="BE15" s="506"/>
      <c r="BF15" s="506"/>
      <c r="BG15" s="506"/>
      <c r="BH15" s="506"/>
      <c r="BI15" s="506"/>
      <c r="BJ15" s="506"/>
      <c r="BK15" s="506"/>
      <c r="BL15" s="506"/>
      <c r="BM15" s="506"/>
      <c r="BN15" s="506"/>
      <c r="BO15" s="506"/>
      <c r="BP15" s="506"/>
      <c r="BQ15" s="506"/>
      <c r="BR15" s="506"/>
      <c r="BS15" s="506"/>
      <c r="BT15" s="506"/>
      <c r="BU15" s="506"/>
      <c r="BV15" s="506"/>
      <c r="BW15" s="506"/>
      <c r="BX15" s="506"/>
      <c r="BY15" s="506"/>
      <c r="BZ15" s="506"/>
      <c r="CA15" s="506"/>
      <c r="CB15" s="506"/>
      <c r="CC15" s="506"/>
      <c r="CD15" s="506"/>
      <c r="CE15" s="506"/>
      <c r="CF15" s="506"/>
      <c r="CG15" s="506"/>
      <c r="CH15" s="506"/>
      <c r="CI15" s="506"/>
      <c r="CJ15" s="506"/>
      <c r="CK15" s="506"/>
      <c r="CL15" s="506"/>
      <c r="CM15" s="506"/>
      <c r="CN15" s="506"/>
      <c r="CO15" s="506"/>
      <c r="CP15" s="506"/>
      <c r="CQ15" s="506"/>
      <c r="CR15" s="506"/>
      <c r="CS15" s="506"/>
      <c r="CT15" s="506"/>
      <c r="CU15" s="506"/>
      <c r="CV15" s="506"/>
      <c r="CW15" s="506"/>
      <c r="CX15" s="506"/>
      <c r="CY15" s="506"/>
      <c r="CZ15" s="506"/>
      <c r="DA15" s="506"/>
      <c r="DB15" s="506"/>
      <c r="DC15" s="506"/>
      <c r="DD15" s="506"/>
      <c r="DE15" s="506"/>
      <c r="DF15" s="506"/>
      <c r="DG15" s="506"/>
      <c r="DH15" s="506"/>
      <c r="DI15" s="506"/>
      <c r="DJ15" s="506"/>
      <c r="DK15" s="506"/>
      <c r="DL15" s="506"/>
      <c r="DM15" s="506"/>
      <c r="DN15" s="506"/>
      <c r="DO15" s="506"/>
      <c r="DP15" s="506"/>
      <c r="DQ15" s="506"/>
      <c r="DR15" s="506"/>
      <c r="DS15" s="506"/>
      <c r="DT15" s="506"/>
      <c r="DU15" s="506"/>
      <c r="DV15" s="506"/>
      <c r="DW15" s="506"/>
      <c r="DX15" s="506"/>
      <c r="DY15" s="506"/>
      <c r="DZ15" s="506"/>
      <c r="EA15" s="506"/>
      <c r="EB15" s="506"/>
      <c r="EC15" s="506"/>
      <c r="ED15" s="506"/>
      <c r="EE15" s="506"/>
      <c r="EF15" s="506"/>
      <c r="EG15" s="506"/>
      <c r="EH15" s="506"/>
      <c r="EI15" s="506"/>
      <c r="EJ15" s="506"/>
      <c r="EK15" s="506"/>
      <c r="EL15" s="506"/>
      <c r="EM15" s="506"/>
      <c r="EN15" s="506"/>
      <c r="EO15" s="506"/>
      <c r="EP15" s="506"/>
      <c r="EQ15" s="506"/>
      <c r="ER15" s="506"/>
      <c r="ES15" s="506"/>
      <c r="ET15" s="506"/>
      <c r="EU15" s="506"/>
      <c r="EV15" s="506"/>
      <c r="EW15" s="506"/>
      <c r="EX15" s="506"/>
      <c r="EY15" s="506"/>
      <c r="EZ15" s="506"/>
      <c r="FA15" s="506"/>
      <c r="FB15" s="506"/>
      <c r="FC15" s="506"/>
      <c r="FD15" s="506"/>
      <c r="FE15" s="506"/>
      <c r="FF15" s="506"/>
      <c r="FG15" s="506"/>
      <c r="FH15" s="506"/>
      <c r="FI15" s="506"/>
      <c r="FJ15" s="506"/>
      <c r="FK15" s="506"/>
      <c r="FL15" s="506"/>
      <c r="FM15" s="506"/>
      <c r="FN15" s="506"/>
      <c r="FO15" s="506"/>
      <c r="FP15" s="506"/>
      <c r="FQ15" s="506"/>
      <c r="FR15" s="506"/>
      <c r="FS15" s="506"/>
      <c r="FT15" s="506"/>
      <c r="FU15" s="506"/>
      <c r="FV15" s="506"/>
      <c r="FW15" s="506"/>
      <c r="FX15" s="506"/>
      <c r="FY15" s="506"/>
      <c r="FZ15" s="506"/>
      <c r="GA15" s="506"/>
      <c r="GB15" s="506"/>
      <c r="GC15" s="506"/>
      <c r="GD15" s="506"/>
      <c r="GE15" s="506"/>
      <c r="GF15" s="506"/>
      <c r="GG15" s="506"/>
      <c r="GH15" s="506"/>
      <c r="GI15" s="506"/>
      <c r="GJ15" s="506"/>
      <c r="GK15" s="506"/>
      <c r="GL15" s="506"/>
      <c r="GM15" s="506"/>
      <c r="GN15" s="506"/>
      <c r="GO15" s="506"/>
      <c r="GP15" s="506"/>
      <c r="GQ15" s="506"/>
      <c r="GR15" s="506"/>
      <c r="GS15" s="506"/>
      <c r="GT15" s="506"/>
      <c r="GU15" s="506"/>
      <c r="GV15" s="506"/>
      <c r="GW15" s="506"/>
      <c r="GX15" s="506"/>
      <c r="GY15" s="506"/>
      <c r="GZ15" s="506"/>
      <c r="HA15" s="506"/>
      <c r="HB15" s="506"/>
      <c r="HC15" s="506"/>
      <c r="HD15" s="506"/>
      <c r="HE15" s="506"/>
      <c r="HF15" s="506"/>
      <c r="HG15" s="506"/>
      <c r="HH15" s="506"/>
      <c r="HI15" s="506"/>
      <c r="HJ15" s="506"/>
      <c r="HK15" s="506"/>
      <c r="HL15" s="506"/>
      <c r="HM15" s="506"/>
      <c r="HN15" s="506"/>
      <c r="HO15" s="506"/>
      <c r="HP15" s="506"/>
      <c r="HQ15" s="506"/>
      <c r="HR15" s="506"/>
      <c r="HS15" s="506"/>
      <c r="HT15" s="506"/>
      <c r="HU15" s="506"/>
      <c r="HV15" s="506"/>
      <c r="HW15" s="506"/>
      <c r="HX15" s="506"/>
      <c r="HY15" s="506"/>
      <c r="HZ15" s="506"/>
      <c r="IA15" s="506"/>
      <c r="IB15" s="506"/>
      <c r="IC15" s="506"/>
      <c r="ID15" s="506"/>
      <c r="IE15" s="506"/>
      <c r="IF15" s="506"/>
      <c r="IG15" s="506"/>
      <c r="IH15" s="506"/>
      <c r="II15" s="506"/>
      <c r="IJ15" s="506"/>
      <c r="IK15" s="506"/>
      <c r="IL15" s="506"/>
      <c r="IM15" s="506"/>
      <c r="IN15" s="506"/>
      <c r="IO15" s="506"/>
      <c r="IP15" s="506"/>
      <c r="IQ15" s="506"/>
      <c r="IR15" s="506"/>
      <c r="IS15" s="506"/>
      <c r="IT15" s="506"/>
      <c r="IU15" s="506"/>
      <c r="IV15" s="506"/>
      <c r="IW15" s="506"/>
      <c r="IX15" s="506"/>
      <c r="IY15" s="506"/>
      <c r="IZ15" s="506"/>
      <c r="JA15" s="506"/>
      <c r="JB15" s="506"/>
      <c r="JC15" s="506"/>
      <c r="JD15" s="506"/>
      <c r="JE15" s="506"/>
      <c r="JF15" s="506"/>
      <c r="JG15" s="506"/>
      <c r="JH15" s="506"/>
      <c r="JI15" s="506"/>
      <c r="JJ15" s="506"/>
      <c r="JK15" s="506"/>
      <c r="JL15" s="506"/>
      <c r="JM15" s="506"/>
      <c r="JN15" s="506"/>
      <c r="JO15" s="506"/>
      <c r="JP15" s="506"/>
      <c r="JQ15" s="506"/>
      <c r="JR15" s="506"/>
      <c r="JS15" s="506"/>
      <c r="JT15" s="506"/>
      <c r="JU15" s="506"/>
      <c r="JV15" s="506"/>
      <c r="JW15" s="506"/>
      <c r="JX15" s="506"/>
      <c r="JY15" s="506"/>
      <c r="JZ15" s="506"/>
      <c r="KA15" s="506"/>
      <c r="KB15" s="506"/>
      <c r="KC15" s="506"/>
      <c r="KD15" s="506"/>
      <c r="KE15" s="506"/>
      <c r="KF15" s="506"/>
      <c r="KG15" s="506"/>
      <c r="KH15" s="506"/>
      <c r="KI15" s="506"/>
      <c r="KJ15" s="506"/>
      <c r="KK15" s="506"/>
      <c r="KL15" s="506"/>
      <c r="KM15" s="506"/>
      <c r="KN15" s="506"/>
      <c r="KO15" s="506"/>
      <c r="KP15" s="506"/>
      <c r="KQ15" s="506"/>
      <c r="KR15" s="506"/>
      <c r="KS15" s="506"/>
      <c r="KT15" s="506"/>
      <c r="KU15" s="506"/>
      <c r="KV15" s="506"/>
      <c r="KW15" s="506"/>
      <c r="KX15" s="506"/>
      <c r="KY15" s="506"/>
      <c r="KZ15" s="506"/>
      <c r="LA15" s="506"/>
      <c r="LB15" s="506"/>
      <c r="LC15" s="506"/>
      <c r="LD15" s="506"/>
      <c r="LE15" s="506"/>
      <c r="LF15" s="506"/>
      <c r="LG15" s="506"/>
      <c r="LH15" s="506"/>
      <c r="LI15" s="506"/>
      <c r="LJ15" s="506"/>
      <c r="LK15" s="506"/>
      <c r="LL15" s="506"/>
      <c r="LM15" s="506"/>
      <c r="LN15" s="506"/>
      <c r="LO15" s="506"/>
      <c r="LP15" s="506"/>
      <c r="LQ15" s="506"/>
      <c r="LR15" s="506"/>
      <c r="LS15" s="506"/>
      <c r="LT15" s="506"/>
      <c r="LU15" s="506"/>
      <c r="LV15" s="506"/>
      <c r="LW15" s="506"/>
      <c r="LX15" s="506"/>
      <c r="LY15" s="506"/>
      <c r="LZ15" s="506"/>
      <c r="MA15" s="506"/>
      <c r="MB15" s="506"/>
      <c r="MC15" s="506"/>
      <c r="MD15" s="506"/>
      <c r="ME15" s="506"/>
      <c r="MF15" s="506"/>
      <c r="MG15" s="506"/>
      <c r="MH15" s="506"/>
      <c r="MI15" s="506"/>
      <c r="MJ15" s="506"/>
      <c r="MK15" s="506"/>
      <c r="ML15" s="506"/>
      <c r="MM15" s="506"/>
      <c r="MN15" s="506"/>
      <c r="MO15" s="506"/>
      <c r="MP15" s="506"/>
      <c r="MQ15" s="506"/>
      <c r="MR15" s="506"/>
      <c r="MS15" s="506"/>
      <c r="MT15" s="506"/>
      <c r="MU15" s="506"/>
      <c r="MV15" s="506"/>
      <c r="MW15" s="506"/>
      <c r="MX15" s="506"/>
      <c r="MY15" s="506"/>
      <c r="MZ15" s="506"/>
      <c r="NA15" s="506"/>
      <c r="NB15" s="506"/>
      <c r="NC15" s="506"/>
      <c r="ND15" s="506"/>
      <c r="NE15" s="506"/>
      <c r="NF15" s="506"/>
      <c r="NG15" s="506"/>
      <c r="NH15" s="506"/>
      <c r="NI15" s="506"/>
      <c r="NJ15" s="506"/>
      <c r="NK15" s="506"/>
      <c r="NL15" s="506"/>
      <c r="NM15" s="506"/>
      <c r="NN15" s="506"/>
      <c r="NO15" s="506"/>
      <c r="NP15" s="506"/>
      <c r="NQ15" s="506"/>
      <c r="NR15" s="506"/>
      <c r="NS15" s="506"/>
      <c r="NT15" s="506"/>
      <c r="NU15" s="506"/>
      <c r="NV15" s="506"/>
      <c r="NW15" s="506"/>
      <c r="NX15" s="506"/>
      <c r="NY15" s="506"/>
      <c r="NZ15" s="506"/>
      <c r="OA15" s="506"/>
      <c r="OB15" s="506"/>
      <c r="OC15" s="506"/>
      <c r="OD15" s="506"/>
      <c r="OE15" s="506"/>
      <c r="OF15" s="506"/>
      <c r="OG15" s="506"/>
      <c r="OH15" s="506"/>
      <c r="OI15" s="506"/>
      <c r="OJ15" s="506"/>
      <c r="OK15" s="506"/>
      <c r="OL15" s="506"/>
      <c r="OM15" s="506"/>
      <c r="ON15" s="506"/>
      <c r="OO15" s="506"/>
      <c r="OP15" s="506"/>
      <c r="OQ15" s="506"/>
      <c r="OR15" s="506"/>
      <c r="OS15" s="506"/>
      <c r="OT15" s="506"/>
      <c r="OU15" s="506"/>
      <c r="OV15" s="506"/>
      <c r="OW15" s="506"/>
      <c r="OX15" s="506"/>
      <c r="OY15" s="506"/>
      <c r="OZ15" s="506"/>
      <c r="PA15" s="506"/>
      <c r="PB15" s="506"/>
      <c r="PC15" s="506"/>
      <c r="PD15" s="506"/>
      <c r="PE15" s="506"/>
      <c r="PF15" s="506"/>
      <c r="PG15" s="506"/>
      <c r="PH15" s="506"/>
      <c r="PI15" s="506"/>
      <c r="PJ15" s="506"/>
      <c r="PK15" s="506"/>
      <c r="PL15" s="506"/>
      <c r="PM15" s="506"/>
      <c r="PN15" s="506"/>
      <c r="PO15" s="506"/>
      <c r="PP15" s="506"/>
      <c r="PQ15" s="506"/>
      <c r="PR15" s="506"/>
      <c r="PS15" s="506"/>
      <c r="PT15" s="506"/>
      <c r="PU15" s="506"/>
      <c r="PV15" s="506"/>
      <c r="PW15" s="506"/>
      <c r="PX15" s="506"/>
      <c r="PY15" s="506"/>
      <c r="PZ15" s="506"/>
      <c r="QA15" s="506"/>
      <c r="QB15" s="506"/>
      <c r="QC15" s="506"/>
      <c r="QD15" s="506"/>
      <c r="QE15" s="506"/>
      <c r="QF15" s="506"/>
      <c r="QG15" s="506"/>
      <c r="QH15" s="506"/>
      <c r="QI15" s="506"/>
      <c r="QJ15" s="506"/>
      <c r="QK15" s="506"/>
      <c r="QL15" s="506"/>
      <c r="QM15" s="506"/>
      <c r="QN15" s="506"/>
      <c r="QO15" s="506"/>
      <c r="QP15" s="506"/>
      <c r="QQ15" s="506"/>
      <c r="QR15" s="506"/>
      <c r="QS15" s="506"/>
      <c r="QT15" s="506"/>
      <c r="QU15" s="506"/>
      <c r="QV15" s="506"/>
      <c r="QW15" s="506"/>
      <c r="QX15" s="506"/>
      <c r="QY15" s="506"/>
      <c r="QZ15" s="506"/>
      <c r="RA15" s="506"/>
      <c r="RB15" s="506"/>
      <c r="RC15" s="506"/>
      <c r="RD15" s="506"/>
      <c r="RE15" s="506"/>
      <c r="RF15" s="506"/>
      <c r="RG15" s="506"/>
      <c r="RH15" s="506"/>
      <c r="RI15" s="506"/>
      <c r="RJ15" s="506"/>
      <c r="RK15" s="506"/>
      <c r="RL15" s="506"/>
      <c r="RM15" s="506"/>
      <c r="RN15" s="506"/>
      <c r="RO15" s="506"/>
      <c r="RP15" s="506"/>
      <c r="RQ15" s="506"/>
      <c r="RR15" s="506"/>
      <c r="RS15" s="506"/>
      <c r="RT15" s="506"/>
      <c r="RU15" s="506"/>
      <c r="RV15" s="506"/>
      <c r="RW15" s="506"/>
      <c r="RX15" s="506"/>
      <c r="RY15" s="506"/>
      <c r="RZ15" s="506"/>
      <c r="SA15" s="506"/>
      <c r="SB15" s="506"/>
      <c r="SC15" s="506"/>
      <c r="SD15" s="506"/>
      <c r="SE15" s="506"/>
      <c r="SF15" s="506"/>
      <c r="SG15" s="506"/>
      <c r="SH15" s="506"/>
      <c r="SI15" s="506"/>
      <c r="SJ15" s="506"/>
      <c r="SK15" s="506"/>
      <c r="SL15" s="506"/>
      <c r="SM15" s="506"/>
      <c r="SN15" s="506"/>
      <c r="SO15" s="506"/>
      <c r="SP15" s="506"/>
      <c r="SQ15" s="506"/>
      <c r="SR15" s="506"/>
      <c r="SS15" s="506"/>
      <c r="ST15" s="506"/>
      <c r="SU15" s="506"/>
      <c r="SV15" s="506"/>
      <c r="SW15" s="506"/>
      <c r="SX15" s="506"/>
      <c r="SY15" s="506"/>
      <c r="SZ15" s="506"/>
      <c r="TA15" s="506"/>
      <c r="TB15" s="506"/>
      <c r="TC15" s="506"/>
      <c r="TD15" s="506"/>
      <c r="TE15" s="506"/>
      <c r="TF15" s="506"/>
      <c r="TG15" s="506"/>
      <c r="TH15" s="506"/>
      <c r="TI15" s="506"/>
      <c r="TJ15" s="506"/>
      <c r="TK15" s="506"/>
      <c r="TL15" s="506"/>
      <c r="TM15" s="506"/>
      <c r="TN15" s="506"/>
      <c r="TO15" s="506"/>
      <c r="TP15" s="506"/>
      <c r="TQ15" s="506"/>
      <c r="TR15" s="506"/>
      <c r="TS15" s="506"/>
      <c r="TT15" s="506"/>
      <c r="TU15" s="506"/>
      <c r="TV15" s="506"/>
      <c r="TW15" s="506"/>
      <c r="TX15" s="506"/>
      <c r="TY15" s="506"/>
      <c r="TZ15" s="506"/>
      <c r="UA15" s="506"/>
      <c r="UB15" s="506"/>
      <c r="UC15" s="506"/>
      <c r="UD15" s="506"/>
      <c r="UE15" s="506"/>
      <c r="UF15" s="506"/>
      <c r="UG15" s="506"/>
      <c r="UH15" s="506"/>
      <c r="UI15" s="506"/>
      <c r="UJ15" s="506"/>
      <c r="UK15" s="506"/>
      <c r="UL15" s="506"/>
      <c r="UM15" s="506"/>
      <c r="UN15" s="506"/>
      <c r="UO15" s="506"/>
      <c r="UP15" s="506"/>
      <c r="UQ15" s="506"/>
      <c r="UR15" s="506"/>
      <c r="US15" s="506"/>
      <c r="UT15" s="506"/>
      <c r="UU15" s="506"/>
      <c r="UV15" s="506"/>
      <c r="UW15" s="506"/>
      <c r="UX15" s="506"/>
      <c r="UY15" s="506"/>
      <c r="UZ15" s="506"/>
      <c r="VA15" s="506"/>
      <c r="VB15" s="506"/>
      <c r="VC15" s="506"/>
      <c r="VD15" s="506"/>
      <c r="VE15" s="506"/>
      <c r="VF15" s="506"/>
      <c r="VG15" s="506"/>
      <c r="VH15" s="506"/>
      <c r="VI15" s="506"/>
      <c r="VJ15" s="506"/>
      <c r="VK15" s="506"/>
      <c r="VL15" s="506"/>
      <c r="VM15" s="506"/>
      <c r="VN15" s="506"/>
      <c r="VO15" s="506"/>
      <c r="VP15" s="506"/>
      <c r="VQ15" s="506"/>
      <c r="VR15" s="506"/>
      <c r="VS15" s="506"/>
      <c r="VT15" s="506"/>
      <c r="VU15" s="506"/>
      <c r="VV15" s="506"/>
      <c r="VW15" s="506"/>
      <c r="VX15" s="506"/>
      <c r="VY15" s="506"/>
      <c r="VZ15" s="506"/>
      <c r="WA15" s="506"/>
      <c r="WB15" s="506"/>
      <c r="WC15" s="506"/>
      <c r="WD15" s="506"/>
      <c r="WE15" s="506"/>
      <c r="WF15" s="506"/>
      <c r="WG15" s="506"/>
      <c r="WH15" s="506"/>
      <c r="WI15" s="506"/>
      <c r="WJ15" s="506"/>
      <c r="WK15" s="506"/>
      <c r="WL15" s="506"/>
      <c r="WM15" s="506"/>
      <c r="WN15" s="506"/>
      <c r="WO15" s="506"/>
      <c r="WP15" s="506"/>
      <c r="WQ15" s="506"/>
      <c r="WR15" s="506"/>
      <c r="WS15" s="506"/>
      <c r="WT15" s="506"/>
      <c r="WU15" s="506"/>
      <c r="WV15" s="506"/>
      <c r="WW15" s="506"/>
      <c r="WX15" s="506"/>
      <c r="WY15" s="506"/>
      <c r="WZ15" s="506"/>
      <c r="XA15" s="506"/>
      <c r="XB15" s="506"/>
      <c r="XC15" s="506"/>
      <c r="XD15" s="506"/>
      <c r="XE15" s="506"/>
      <c r="XF15" s="506"/>
      <c r="XG15" s="506"/>
      <c r="XH15" s="506"/>
      <c r="XI15" s="506"/>
      <c r="XJ15" s="506"/>
      <c r="XK15" s="506"/>
      <c r="XL15" s="506"/>
      <c r="XM15" s="506"/>
      <c r="XN15" s="506"/>
      <c r="XO15" s="506"/>
      <c r="XP15" s="506"/>
      <c r="XQ15" s="506"/>
      <c r="XR15" s="506"/>
      <c r="XS15" s="506"/>
      <c r="XT15" s="506"/>
      <c r="XU15" s="506"/>
      <c r="XV15" s="506"/>
      <c r="XW15" s="506"/>
      <c r="XX15" s="506"/>
      <c r="XY15" s="506"/>
      <c r="XZ15" s="506"/>
      <c r="YA15" s="506"/>
      <c r="YB15" s="506"/>
      <c r="YC15" s="506"/>
      <c r="YD15" s="506"/>
      <c r="YE15" s="506"/>
      <c r="YF15" s="506"/>
      <c r="YG15" s="506"/>
      <c r="YH15" s="506"/>
    </row>
    <row r="16" spans="1:658" s="83" customFormat="1" ht="22.5" customHeight="1" x14ac:dyDescent="0.3">
      <c r="A16" s="115" t="s">
        <v>21</v>
      </c>
      <c r="B16" s="116"/>
      <c r="C16" s="117"/>
      <c r="D16" s="109"/>
      <c r="E16" s="110"/>
      <c r="F16" s="114"/>
      <c r="G16" s="104"/>
      <c r="H16" s="85"/>
      <c r="I16" s="85"/>
      <c r="J16" s="85"/>
      <c r="K16" s="85"/>
      <c r="L16" s="85"/>
      <c r="M16" s="85"/>
      <c r="N16" s="85"/>
      <c r="O16" s="85"/>
      <c r="P16" s="85"/>
      <c r="Q16" s="85"/>
      <c r="R16" s="85"/>
      <c r="S16" s="85"/>
      <c r="T16" s="85"/>
      <c r="U16" s="85"/>
      <c r="V16" s="85"/>
      <c r="W16" s="85"/>
      <c r="X16" s="85"/>
      <c r="Y16" s="506"/>
      <c r="Z16" s="506"/>
      <c r="AA16" s="506"/>
      <c r="AB16" s="506"/>
      <c r="AC16" s="506"/>
      <c r="AD16" s="506"/>
      <c r="AE16" s="506"/>
      <c r="AF16" s="506"/>
      <c r="AG16" s="506"/>
      <c r="AH16" s="506"/>
      <c r="AI16" s="506"/>
      <c r="AJ16" s="506"/>
      <c r="AK16" s="506"/>
      <c r="AL16" s="506"/>
      <c r="AM16" s="506"/>
      <c r="AN16" s="506"/>
      <c r="AO16" s="506"/>
      <c r="AP16" s="506"/>
      <c r="AQ16" s="506"/>
      <c r="AR16" s="506"/>
      <c r="AS16" s="506"/>
      <c r="AT16" s="506"/>
      <c r="AU16" s="506"/>
      <c r="AV16" s="506"/>
      <c r="AW16" s="506"/>
      <c r="AX16" s="506"/>
      <c r="AY16" s="506"/>
      <c r="AZ16" s="506"/>
      <c r="BA16" s="506"/>
      <c r="BB16" s="506"/>
      <c r="BC16" s="506"/>
      <c r="BD16" s="506"/>
      <c r="BE16" s="506"/>
      <c r="BF16" s="506"/>
      <c r="BG16" s="506"/>
      <c r="BH16" s="506"/>
      <c r="BI16" s="506"/>
      <c r="BJ16" s="506"/>
      <c r="BK16" s="506"/>
      <c r="BL16" s="506"/>
      <c r="BM16" s="506"/>
      <c r="BN16" s="506"/>
      <c r="BO16" s="506"/>
      <c r="BP16" s="506"/>
      <c r="BQ16" s="506"/>
      <c r="BR16" s="506"/>
      <c r="BS16" s="506"/>
      <c r="BT16" s="506"/>
      <c r="BU16" s="506"/>
      <c r="BV16" s="506"/>
      <c r="BW16" s="506"/>
      <c r="BX16" s="506"/>
      <c r="BY16" s="506"/>
      <c r="BZ16" s="506"/>
      <c r="CA16" s="506"/>
      <c r="CB16" s="506"/>
      <c r="CC16" s="506"/>
      <c r="CD16" s="506"/>
      <c r="CE16" s="506"/>
      <c r="CF16" s="506"/>
      <c r="CG16" s="506"/>
      <c r="CH16" s="506"/>
      <c r="CI16" s="506"/>
      <c r="CJ16" s="506"/>
      <c r="CK16" s="506"/>
      <c r="CL16" s="506"/>
      <c r="CM16" s="506"/>
      <c r="CN16" s="506"/>
      <c r="CO16" s="506"/>
      <c r="CP16" s="506"/>
      <c r="CQ16" s="506"/>
      <c r="CR16" s="506"/>
      <c r="CS16" s="506"/>
      <c r="CT16" s="506"/>
      <c r="CU16" s="506"/>
      <c r="CV16" s="506"/>
      <c r="CW16" s="506"/>
      <c r="CX16" s="506"/>
      <c r="CY16" s="506"/>
      <c r="CZ16" s="506"/>
      <c r="DA16" s="506"/>
      <c r="DB16" s="506"/>
      <c r="DC16" s="506"/>
      <c r="DD16" s="506"/>
      <c r="DE16" s="506"/>
      <c r="DF16" s="506"/>
      <c r="DG16" s="506"/>
      <c r="DH16" s="506"/>
      <c r="DI16" s="506"/>
      <c r="DJ16" s="506"/>
      <c r="DK16" s="506"/>
      <c r="DL16" s="506"/>
      <c r="DM16" s="506"/>
      <c r="DN16" s="506"/>
      <c r="DO16" s="506"/>
      <c r="DP16" s="506"/>
      <c r="DQ16" s="506"/>
      <c r="DR16" s="506"/>
      <c r="DS16" s="506"/>
      <c r="DT16" s="506"/>
      <c r="DU16" s="506"/>
      <c r="DV16" s="506"/>
      <c r="DW16" s="506"/>
      <c r="DX16" s="506"/>
      <c r="DY16" s="506"/>
      <c r="DZ16" s="506"/>
      <c r="EA16" s="506"/>
      <c r="EB16" s="506"/>
      <c r="EC16" s="506"/>
      <c r="ED16" s="506"/>
      <c r="EE16" s="506"/>
      <c r="EF16" s="506"/>
      <c r="EG16" s="506"/>
      <c r="EH16" s="506"/>
      <c r="EI16" s="506"/>
      <c r="EJ16" s="506"/>
      <c r="EK16" s="506"/>
      <c r="EL16" s="506"/>
      <c r="EM16" s="506"/>
      <c r="EN16" s="506"/>
      <c r="EO16" s="506"/>
      <c r="EP16" s="506"/>
      <c r="EQ16" s="506"/>
      <c r="ER16" s="506"/>
      <c r="ES16" s="506"/>
      <c r="ET16" s="506"/>
      <c r="EU16" s="506"/>
      <c r="EV16" s="506"/>
      <c r="EW16" s="506"/>
      <c r="EX16" s="506"/>
      <c r="EY16" s="506"/>
      <c r="EZ16" s="506"/>
      <c r="FA16" s="506"/>
      <c r="FB16" s="506"/>
      <c r="FC16" s="506"/>
      <c r="FD16" s="506"/>
      <c r="FE16" s="506"/>
      <c r="FF16" s="506"/>
      <c r="FG16" s="506"/>
      <c r="FH16" s="506"/>
      <c r="FI16" s="506"/>
      <c r="FJ16" s="506"/>
      <c r="FK16" s="506"/>
      <c r="FL16" s="506"/>
      <c r="FM16" s="506"/>
      <c r="FN16" s="506"/>
      <c r="FO16" s="506"/>
      <c r="FP16" s="506"/>
      <c r="FQ16" s="506"/>
      <c r="FR16" s="506"/>
      <c r="FS16" s="506"/>
      <c r="FT16" s="506"/>
      <c r="FU16" s="506"/>
      <c r="FV16" s="506"/>
      <c r="FW16" s="506"/>
      <c r="FX16" s="506"/>
      <c r="FY16" s="506"/>
      <c r="FZ16" s="506"/>
      <c r="GA16" s="506"/>
      <c r="GB16" s="506"/>
      <c r="GC16" s="506"/>
      <c r="GD16" s="506"/>
      <c r="GE16" s="506"/>
      <c r="GF16" s="506"/>
      <c r="GG16" s="506"/>
      <c r="GH16" s="506"/>
      <c r="GI16" s="506"/>
      <c r="GJ16" s="506"/>
      <c r="GK16" s="506"/>
      <c r="GL16" s="506"/>
      <c r="GM16" s="506"/>
      <c r="GN16" s="506"/>
      <c r="GO16" s="506"/>
      <c r="GP16" s="506"/>
      <c r="GQ16" s="506"/>
      <c r="GR16" s="506"/>
      <c r="GS16" s="506"/>
      <c r="GT16" s="506"/>
      <c r="GU16" s="506"/>
      <c r="GV16" s="506"/>
      <c r="GW16" s="506"/>
      <c r="GX16" s="506"/>
      <c r="GY16" s="506"/>
      <c r="GZ16" s="506"/>
      <c r="HA16" s="506"/>
      <c r="HB16" s="506"/>
      <c r="HC16" s="506"/>
      <c r="HD16" s="506"/>
      <c r="HE16" s="506"/>
      <c r="HF16" s="506"/>
      <c r="HG16" s="506"/>
      <c r="HH16" s="506"/>
      <c r="HI16" s="506"/>
      <c r="HJ16" s="506"/>
      <c r="HK16" s="506"/>
      <c r="HL16" s="506"/>
      <c r="HM16" s="506"/>
      <c r="HN16" s="506"/>
      <c r="HO16" s="506"/>
      <c r="HP16" s="506"/>
      <c r="HQ16" s="506"/>
      <c r="HR16" s="506"/>
      <c r="HS16" s="506"/>
      <c r="HT16" s="506"/>
      <c r="HU16" s="506"/>
      <c r="HV16" s="506"/>
      <c r="HW16" s="506"/>
      <c r="HX16" s="506"/>
      <c r="HY16" s="506"/>
      <c r="HZ16" s="506"/>
      <c r="IA16" s="506"/>
      <c r="IB16" s="506"/>
      <c r="IC16" s="506"/>
      <c r="ID16" s="506"/>
      <c r="IE16" s="506"/>
      <c r="IF16" s="506"/>
      <c r="IG16" s="506"/>
      <c r="IH16" s="506"/>
      <c r="II16" s="506"/>
      <c r="IJ16" s="506"/>
      <c r="IK16" s="506"/>
      <c r="IL16" s="506"/>
      <c r="IM16" s="506"/>
      <c r="IN16" s="506"/>
      <c r="IO16" s="506"/>
      <c r="IP16" s="506"/>
      <c r="IQ16" s="506"/>
      <c r="IR16" s="506"/>
      <c r="IS16" s="506"/>
      <c r="IT16" s="506"/>
      <c r="IU16" s="506"/>
      <c r="IV16" s="506"/>
      <c r="IW16" s="506"/>
      <c r="IX16" s="506"/>
      <c r="IY16" s="506"/>
      <c r="IZ16" s="506"/>
      <c r="JA16" s="506"/>
      <c r="JB16" s="506"/>
      <c r="JC16" s="506"/>
      <c r="JD16" s="506"/>
      <c r="JE16" s="506"/>
      <c r="JF16" s="506"/>
      <c r="JG16" s="506"/>
      <c r="JH16" s="506"/>
      <c r="JI16" s="506"/>
      <c r="JJ16" s="506"/>
      <c r="JK16" s="506"/>
      <c r="JL16" s="506"/>
      <c r="JM16" s="506"/>
      <c r="JN16" s="506"/>
      <c r="JO16" s="506"/>
      <c r="JP16" s="506"/>
      <c r="JQ16" s="506"/>
      <c r="JR16" s="506"/>
      <c r="JS16" s="506"/>
      <c r="JT16" s="506"/>
      <c r="JU16" s="506"/>
      <c r="JV16" s="506"/>
      <c r="JW16" s="506"/>
      <c r="JX16" s="506"/>
      <c r="JY16" s="506"/>
      <c r="JZ16" s="506"/>
      <c r="KA16" s="506"/>
      <c r="KB16" s="506"/>
      <c r="KC16" s="506"/>
      <c r="KD16" s="506"/>
      <c r="KE16" s="506"/>
      <c r="KF16" s="506"/>
      <c r="KG16" s="506"/>
      <c r="KH16" s="506"/>
      <c r="KI16" s="506"/>
      <c r="KJ16" s="506"/>
      <c r="KK16" s="506"/>
      <c r="KL16" s="506"/>
      <c r="KM16" s="506"/>
      <c r="KN16" s="506"/>
      <c r="KO16" s="506"/>
      <c r="KP16" s="506"/>
      <c r="KQ16" s="506"/>
      <c r="KR16" s="506"/>
      <c r="KS16" s="506"/>
      <c r="KT16" s="506"/>
      <c r="KU16" s="506"/>
      <c r="KV16" s="506"/>
      <c r="KW16" s="506"/>
      <c r="KX16" s="506"/>
      <c r="KY16" s="506"/>
      <c r="KZ16" s="506"/>
      <c r="LA16" s="506"/>
      <c r="LB16" s="506"/>
      <c r="LC16" s="506"/>
      <c r="LD16" s="506"/>
      <c r="LE16" s="506"/>
      <c r="LF16" s="506"/>
      <c r="LG16" s="506"/>
      <c r="LH16" s="506"/>
      <c r="LI16" s="506"/>
      <c r="LJ16" s="506"/>
      <c r="LK16" s="506"/>
      <c r="LL16" s="506"/>
      <c r="LM16" s="506"/>
      <c r="LN16" s="506"/>
      <c r="LO16" s="506"/>
      <c r="LP16" s="506"/>
      <c r="LQ16" s="506"/>
      <c r="LR16" s="506"/>
      <c r="LS16" s="506"/>
      <c r="LT16" s="506"/>
      <c r="LU16" s="506"/>
      <c r="LV16" s="506"/>
      <c r="LW16" s="506"/>
      <c r="LX16" s="506"/>
      <c r="LY16" s="506"/>
      <c r="LZ16" s="506"/>
      <c r="MA16" s="506"/>
      <c r="MB16" s="506"/>
      <c r="MC16" s="506"/>
      <c r="MD16" s="506"/>
      <c r="ME16" s="506"/>
      <c r="MF16" s="506"/>
      <c r="MG16" s="506"/>
      <c r="MH16" s="506"/>
      <c r="MI16" s="506"/>
      <c r="MJ16" s="506"/>
      <c r="MK16" s="506"/>
      <c r="ML16" s="506"/>
      <c r="MM16" s="506"/>
      <c r="MN16" s="506"/>
      <c r="MO16" s="506"/>
      <c r="MP16" s="506"/>
      <c r="MQ16" s="506"/>
      <c r="MR16" s="506"/>
      <c r="MS16" s="506"/>
      <c r="MT16" s="506"/>
      <c r="MU16" s="506"/>
      <c r="MV16" s="506"/>
      <c r="MW16" s="506"/>
      <c r="MX16" s="506"/>
      <c r="MY16" s="506"/>
      <c r="MZ16" s="506"/>
      <c r="NA16" s="506"/>
      <c r="NB16" s="506"/>
      <c r="NC16" s="506"/>
      <c r="ND16" s="506"/>
      <c r="NE16" s="506"/>
      <c r="NF16" s="506"/>
      <c r="NG16" s="506"/>
      <c r="NH16" s="506"/>
      <c r="NI16" s="506"/>
      <c r="NJ16" s="506"/>
      <c r="NK16" s="506"/>
      <c r="NL16" s="506"/>
      <c r="NM16" s="506"/>
      <c r="NN16" s="506"/>
      <c r="NO16" s="506"/>
      <c r="NP16" s="506"/>
      <c r="NQ16" s="506"/>
      <c r="NR16" s="506"/>
      <c r="NS16" s="506"/>
      <c r="NT16" s="506"/>
      <c r="NU16" s="506"/>
      <c r="NV16" s="506"/>
      <c r="NW16" s="506"/>
      <c r="NX16" s="506"/>
      <c r="NY16" s="506"/>
      <c r="NZ16" s="506"/>
      <c r="OA16" s="506"/>
      <c r="OB16" s="506"/>
      <c r="OC16" s="506"/>
      <c r="OD16" s="506"/>
      <c r="OE16" s="506"/>
      <c r="OF16" s="506"/>
      <c r="OG16" s="506"/>
      <c r="OH16" s="506"/>
      <c r="OI16" s="506"/>
      <c r="OJ16" s="506"/>
      <c r="OK16" s="506"/>
      <c r="OL16" s="506"/>
      <c r="OM16" s="506"/>
      <c r="ON16" s="506"/>
      <c r="OO16" s="506"/>
      <c r="OP16" s="506"/>
      <c r="OQ16" s="506"/>
      <c r="OR16" s="506"/>
      <c r="OS16" s="506"/>
      <c r="OT16" s="506"/>
      <c r="OU16" s="506"/>
      <c r="OV16" s="506"/>
      <c r="OW16" s="506"/>
      <c r="OX16" s="506"/>
      <c r="OY16" s="506"/>
      <c r="OZ16" s="506"/>
      <c r="PA16" s="506"/>
      <c r="PB16" s="506"/>
      <c r="PC16" s="506"/>
      <c r="PD16" s="506"/>
      <c r="PE16" s="506"/>
      <c r="PF16" s="506"/>
      <c r="PG16" s="506"/>
      <c r="PH16" s="506"/>
      <c r="PI16" s="506"/>
      <c r="PJ16" s="506"/>
      <c r="PK16" s="506"/>
      <c r="PL16" s="506"/>
      <c r="PM16" s="506"/>
      <c r="PN16" s="506"/>
      <c r="PO16" s="506"/>
      <c r="PP16" s="506"/>
      <c r="PQ16" s="506"/>
      <c r="PR16" s="506"/>
      <c r="PS16" s="506"/>
      <c r="PT16" s="506"/>
      <c r="PU16" s="506"/>
      <c r="PV16" s="506"/>
      <c r="PW16" s="506"/>
      <c r="PX16" s="506"/>
      <c r="PY16" s="506"/>
      <c r="PZ16" s="506"/>
      <c r="QA16" s="506"/>
      <c r="QB16" s="506"/>
      <c r="QC16" s="506"/>
      <c r="QD16" s="506"/>
      <c r="QE16" s="506"/>
      <c r="QF16" s="506"/>
      <c r="QG16" s="506"/>
      <c r="QH16" s="506"/>
      <c r="QI16" s="506"/>
      <c r="QJ16" s="506"/>
      <c r="QK16" s="506"/>
      <c r="QL16" s="506"/>
      <c r="QM16" s="506"/>
      <c r="QN16" s="506"/>
      <c r="QO16" s="506"/>
      <c r="QP16" s="506"/>
      <c r="QQ16" s="506"/>
      <c r="QR16" s="506"/>
      <c r="QS16" s="506"/>
      <c r="QT16" s="506"/>
      <c r="QU16" s="506"/>
      <c r="QV16" s="506"/>
      <c r="QW16" s="506"/>
      <c r="QX16" s="506"/>
      <c r="QY16" s="506"/>
      <c r="QZ16" s="506"/>
      <c r="RA16" s="506"/>
      <c r="RB16" s="506"/>
      <c r="RC16" s="506"/>
      <c r="RD16" s="506"/>
      <c r="RE16" s="506"/>
      <c r="RF16" s="506"/>
      <c r="RG16" s="506"/>
      <c r="RH16" s="506"/>
      <c r="RI16" s="506"/>
      <c r="RJ16" s="506"/>
      <c r="RK16" s="506"/>
      <c r="RL16" s="506"/>
      <c r="RM16" s="506"/>
      <c r="RN16" s="506"/>
      <c r="RO16" s="506"/>
      <c r="RP16" s="506"/>
      <c r="RQ16" s="506"/>
      <c r="RR16" s="506"/>
      <c r="RS16" s="506"/>
      <c r="RT16" s="506"/>
      <c r="RU16" s="506"/>
      <c r="RV16" s="506"/>
      <c r="RW16" s="506"/>
      <c r="RX16" s="506"/>
      <c r="RY16" s="506"/>
      <c r="RZ16" s="506"/>
      <c r="SA16" s="506"/>
      <c r="SB16" s="506"/>
      <c r="SC16" s="506"/>
      <c r="SD16" s="506"/>
      <c r="SE16" s="506"/>
      <c r="SF16" s="506"/>
      <c r="SG16" s="506"/>
      <c r="SH16" s="506"/>
      <c r="SI16" s="506"/>
      <c r="SJ16" s="506"/>
      <c r="SK16" s="506"/>
      <c r="SL16" s="506"/>
      <c r="SM16" s="506"/>
      <c r="SN16" s="506"/>
      <c r="SO16" s="506"/>
      <c r="SP16" s="506"/>
      <c r="SQ16" s="506"/>
      <c r="SR16" s="506"/>
      <c r="SS16" s="506"/>
      <c r="ST16" s="506"/>
      <c r="SU16" s="506"/>
      <c r="SV16" s="506"/>
      <c r="SW16" s="506"/>
      <c r="SX16" s="506"/>
      <c r="SY16" s="506"/>
      <c r="SZ16" s="506"/>
      <c r="TA16" s="506"/>
      <c r="TB16" s="506"/>
      <c r="TC16" s="506"/>
      <c r="TD16" s="506"/>
      <c r="TE16" s="506"/>
      <c r="TF16" s="506"/>
      <c r="TG16" s="506"/>
      <c r="TH16" s="506"/>
      <c r="TI16" s="506"/>
      <c r="TJ16" s="506"/>
      <c r="TK16" s="506"/>
      <c r="TL16" s="506"/>
      <c r="TM16" s="506"/>
      <c r="TN16" s="506"/>
      <c r="TO16" s="506"/>
      <c r="TP16" s="506"/>
      <c r="TQ16" s="506"/>
      <c r="TR16" s="506"/>
      <c r="TS16" s="506"/>
      <c r="TT16" s="506"/>
      <c r="TU16" s="506"/>
      <c r="TV16" s="506"/>
      <c r="TW16" s="506"/>
      <c r="TX16" s="506"/>
      <c r="TY16" s="506"/>
      <c r="TZ16" s="506"/>
      <c r="UA16" s="506"/>
      <c r="UB16" s="506"/>
      <c r="UC16" s="506"/>
      <c r="UD16" s="506"/>
      <c r="UE16" s="506"/>
      <c r="UF16" s="506"/>
      <c r="UG16" s="506"/>
      <c r="UH16" s="506"/>
      <c r="UI16" s="506"/>
      <c r="UJ16" s="506"/>
      <c r="UK16" s="506"/>
      <c r="UL16" s="506"/>
      <c r="UM16" s="506"/>
      <c r="UN16" s="506"/>
      <c r="UO16" s="506"/>
      <c r="UP16" s="506"/>
      <c r="UQ16" s="506"/>
      <c r="UR16" s="506"/>
      <c r="US16" s="506"/>
      <c r="UT16" s="506"/>
      <c r="UU16" s="506"/>
      <c r="UV16" s="506"/>
      <c r="UW16" s="506"/>
      <c r="UX16" s="506"/>
      <c r="UY16" s="506"/>
      <c r="UZ16" s="506"/>
      <c r="VA16" s="506"/>
      <c r="VB16" s="506"/>
      <c r="VC16" s="506"/>
      <c r="VD16" s="506"/>
      <c r="VE16" s="506"/>
      <c r="VF16" s="506"/>
      <c r="VG16" s="506"/>
      <c r="VH16" s="506"/>
      <c r="VI16" s="506"/>
      <c r="VJ16" s="506"/>
      <c r="VK16" s="506"/>
      <c r="VL16" s="506"/>
      <c r="VM16" s="506"/>
      <c r="VN16" s="506"/>
      <c r="VO16" s="506"/>
      <c r="VP16" s="506"/>
      <c r="VQ16" s="506"/>
      <c r="VR16" s="506"/>
      <c r="VS16" s="506"/>
      <c r="VT16" s="506"/>
      <c r="VU16" s="506"/>
      <c r="VV16" s="506"/>
      <c r="VW16" s="506"/>
      <c r="VX16" s="506"/>
      <c r="VY16" s="506"/>
      <c r="VZ16" s="506"/>
      <c r="WA16" s="506"/>
      <c r="WB16" s="506"/>
      <c r="WC16" s="506"/>
      <c r="WD16" s="506"/>
      <c r="WE16" s="506"/>
      <c r="WF16" s="506"/>
      <c r="WG16" s="506"/>
      <c r="WH16" s="506"/>
      <c r="WI16" s="506"/>
      <c r="WJ16" s="506"/>
      <c r="WK16" s="506"/>
      <c r="WL16" s="506"/>
      <c r="WM16" s="506"/>
      <c r="WN16" s="506"/>
      <c r="WO16" s="506"/>
      <c r="WP16" s="506"/>
      <c r="WQ16" s="506"/>
      <c r="WR16" s="506"/>
      <c r="WS16" s="506"/>
      <c r="WT16" s="506"/>
      <c r="WU16" s="506"/>
      <c r="WV16" s="506"/>
      <c r="WW16" s="506"/>
      <c r="WX16" s="506"/>
      <c r="WY16" s="506"/>
      <c r="WZ16" s="506"/>
      <c r="XA16" s="506"/>
      <c r="XB16" s="506"/>
      <c r="XC16" s="506"/>
      <c r="XD16" s="506"/>
      <c r="XE16" s="506"/>
      <c r="XF16" s="506"/>
      <c r="XG16" s="506"/>
      <c r="XH16" s="506"/>
      <c r="XI16" s="506"/>
      <c r="XJ16" s="506"/>
      <c r="XK16" s="506"/>
      <c r="XL16" s="506"/>
      <c r="XM16" s="506"/>
      <c r="XN16" s="506"/>
      <c r="XO16" s="506"/>
      <c r="XP16" s="506"/>
      <c r="XQ16" s="506"/>
      <c r="XR16" s="506"/>
      <c r="XS16" s="506"/>
      <c r="XT16" s="506"/>
      <c r="XU16" s="506"/>
      <c r="XV16" s="506"/>
      <c r="XW16" s="506"/>
      <c r="XX16" s="506"/>
      <c r="XY16" s="506"/>
      <c r="XZ16" s="506"/>
      <c r="YA16" s="506"/>
      <c r="YB16" s="506"/>
      <c r="YC16" s="506"/>
      <c r="YD16" s="506"/>
      <c r="YE16" s="506"/>
      <c r="YF16" s="506"/>
      <c r="YG16" s="506"/>
      <c r="YH16" s="506"/>
    </row>
    <row r="17" spans="1:658" s="83" customFormat="1" ht="22.5" customHeight="1" x14ac:dyDescent="0.3">
      <c r="A17" s="115" t="s">
        <v>22</v>
      </c>
      <c r="B17" s="116"/>
      <c r="C17" s="117"/>
      <c r="D17" s="109"/>
      <c r="E17" s="110"/>
      <c r="F17" s="114"/>
      <c r="G17" s="104"/>
      <c r="H17" s="85"/>
      <c r="I17" s="85"/>
      <c r="J17" s="85"/>
      <c r="K17" s="85"/>
      <c r="L17" s="85"/>
      <c r="M17" s="85"/>
      <c r="N17" s="85"/>
      <c r="O17" s="85"/>
      <c r="P17" s="85"/>
      <c r="Q17" s="85"/>
      <c r="R17" s="85"/>
      <c r="S17" s="85"/>
      <c r="T17" s="85"/>
      <c r="U17" s="85"/>
      <c r="V17" s="85"/>
      <c r="W17" s="85"/>
      <c r="X17" s="85"/>
      <c r="Y17" s="506"/>
      <c r="Z17" s="506"/>
      <c r="AA17" s="506"/>
      <c r="AB17" s="506"/>
      <c r="AC17" s="506"/>
      <c r="AD17" s="506"/>
      <c r="AE17" s="506"/>
      <c r="AF17" s="506"/>
      <c r="AG17" s="506"/>
      <c r="AH17" s="506"/>
      <c r="AI17" s="506"/>
      <c r="AJ17" s="506"/>
      <c r="AK17" s="506"/>
      <c r="AL17" s="506"/>
      <c r="AM17" s="506"/>
      <c r="AN17" s="506"/>
      <c r="AO17" s="506"/>
      <c r="AP17" s="506"/>
      <c r="AQ17" s="506"/>
      <c r="AR17" s="506"/>
      <c r="AS17" s="506"/>
      <c r="AT17" s="506"/>
      <c r="AU17" s="506"/>
      <c r="AV17" s="506"/>
      <c r="AW17" s="506"/>
      <c r="AX17" s="506"/>
      <c r="AY17" s="506"/>
      <c r="AZ17" s="506"/>
      <c r="BA17" s="506"/>
      <c r="BB17" s="506"/>
      <c r="BC17" s="506"/>
      <c r="BD17" s="506"/>
      <c r="BE17" s="506"/>
      <c r="BF17" s="506"/>
      <c r="BG17" s="506"/>
      <c r="BH17" s="506"/>
      <c r="BI17" s="506"/>
      <c r="BJ17" s="506"/>
      <c r="BK17" s="506"/>
      <c r="BL17" s="506"/>
      <c r="BM17" s="506"/>
      <c r="BN17" s="506"/>
      <c r="BO17" s="506"/>
      <c r="BP17" s="506"/>
      <c r="BQ17" s="506"/>
      <c r="BR17" s="506"/>
      <c r="BS17" s="506"/>
      <c r="BT17" s="506"/>
      <c r="BU17" s="506"/>
      <c r="BV17" s="506"/>
      <c r="BW17" s="506"/>
      <c r="BX17" s="506"/>
      <c r="BY17" s="506"/>
      <c r="BZ17" s="506"/>
      <c r="CA17" s="506"/>
      <c r="CB17" s="506"/>
      <c r="CC17" s="506"/>
      <c r="CD17" s="506"/>
      <c r="CE17" s="506"/>
      <c r="CF17" s="506"/>
      <c r="CG17" s="506"/>
      <c r="CH17" s="506"/>
      <c r="CI17" s="506"/>
      <c r="CJ17" s="506"/>
      <c r="CK17" s="506"/>
      <c r="CL17" s="506"/>
      <c r="CM17" s="506"/>
      <c r="CN17" s="506"/>
      <c r="CO17" s="506"/>
      <c r="CP17" s="506"/>
      <c r="CQ17" s="506"/>
      <c r="CR17" s="506"/>
      <c r="CS17" s="506"/>
      <c r="CT17" s="506"/>
      <c r="CU17" s="506"/>
      <c r="CV17" s="506"/>
      <c r="CW17" s="506"/>
      <c r="CX17" s="506"/>
      <c r="CY17" s="506"/>
      <c r="CZ17" s="506"/>
      <c r="DA17" s="506"/>
      <c r="DB17" s="506"/>
      <c r="DC17" s="506"/>
      <c r="DD17" s="506"/>
      <c r="DE17" s="506"/>
      <c r="DF17" s="506"/>
      <c r="DG17" s="506"/>
      <c r="DH17" s="506"/>
      <c r="DI17" s="506"/>
      <c r="DJ17" s="506"/>
      <c r="DK17" s="506"/>
      <c r="DL17" s="506"/>
      <c r="DM17" s="506"/>
      <c r="DN17" s="506"/>
      <c r="DO17" s="506"/>
      <c r="DP17" s="506"/>
      <c r="DQ17" s="506"/>
      <c r="DR17" s="506"/>
      <c r="DS17" s="506"/>
      <c r="DT17" s="506"/>
      <c r="DU17" s="506"/>
      <c r="DV17" s="506"/>
      <c r="DW17" s="506"/>
      <c r="DX17" s="506"/>
      <c r="DY17" s="506"/>
      <c r="DZ17" s="506"/>
      <c r="EA17" s="506"/>
      <c r="EB17" s="506"/>
      <c r="EC17" s="506"/>
      <c r="ED17" s="506"/>
      <c r="EE17" s="506"/>
      <c r="EF17" s="506"/>
      <c r="EG17" s="506"/>
      <c r="EH17" s="506"/>
      <c r="EI17" s="506"/>
      <c r="EJ17" s="506"/>
      <c r="EK17" s="506"/>
      <c r="EL17" s="506"/>
      <c r="EM17" s="506"/>
      <c r="EN17" s="506"/>
      <c r="EO17" s="506"/>
      <c r="EP17" s="506"/>
      <c r="EQ17" s="506"/>
      <c r="ER17" s="506"/>
      <c r="ES17" s="506"/>
      <c r="ET17" s="506"/>
      <c r="EU17" s="506"/>
      <c r="EV17" s="506"/>
      <c r="EW17" s="506"/>
      <c r="EX17" s="506"/>
      <c r="EY17" s="506"/>
      <c r="EZ17" s="506"/>
      <c r="FA17" s="506"/>
      <c r="FB17" s="506"/>
      <c r="FC17" s="506"/>
      <c r="FD17" s="506"/>
      <c r="FE17" s="506"/>
      <c r="FF17" s="506"/>
      <c r="FG17" s="506"/>
      <c r="FH17" s="506"/>
      <c r="FI17" s="506"/>
      <c r="FJ17" s="506"/>
      <c r="FK17" s="506"/>
      <c r="FL17" s="506"/>
      <c r="FM17" s="506"/>
      <c r="FN17" s="506"/>
      <c r="FO17" s="506"/>
      <c r="FP17" s="506"/>
      <c r="FQ17" s="506"/>
      <c r="FR17" s="506"/>
      <c r="FS17" s="506"/>
      <c r="FT17" s="506"/>
      <c r="FU17" s="506"/>
      <c r="FV17" s="506"/>
      <c r="FW17" s="506"/>
      <c r="FX17" s="506"/>
      <c r="FY17" s="506"/>
      <c r="FZ17" s="506"/>
      <c r="GA17" s="506"/>
      <c r="GB17" s="506"/>
      <c r="GC17" s="506"/>
      <c r="GD17" s="506"/>
      <c r="GE17" s="506"/>
      <c r="GF17" s="506"/>
      <c r="GG17" s="506"/>
      <c r="GH17" s="506"/>
      <c r="GI17" s="506"/>
      <c r="GJ17" s="506"/>
      <c r="GK17" s="506"/>
      <c r="GL17" s="506"/>
      <c r="GM17" s="506"/>
      <c r="GN17" s="506"/>
      <c r="GO17" s="506"/>
      <c r="GP17" s="506"/>
      <c r="GQ17" s="506"/>
      <c r="GR17" s="506"/>
      <c r="GS17" s="506"/>
      <c r="GT17" s="506"/>
      <c r="GU17" s="506"/>
      <c r="GV17" s="506"/>
      <c r="GW17" s="506"/>
      <c r="GX17" s="506"/>
      <c r="GY17" s="506"/>
      <c r="GZ17" s="506"/>
      <c r="HA17" s="506"/>
      <c r="HB17" s="506"/>
      <c r="HC17" s="506"/>
      <c r="HD17" s="506"/>
      <c r="HE17" s="506"/>
      <c r="HF17" s="506"/>
      <c r="HG17" s="506"/>
      <c r="HH17" s="506"/>
      <c r="HI17" s="506"/>
      <c r="HJ17" s="506"/>
      <c r="HK17" s="506"/>
      <c r="HL17" s="506"/>
      <c r="HM17" s="506"/>
      <c r="HN17" s="506"/>
      <c r="HO17" s="506"/>
      <c r="HP17" s="506"/>
      <c r="HQ17" s="506"/>
      <c r="HR17" s="506"/>
      <c r="HS17" s="506"/>
      <c r="HT17" s="506"/>
      <c r="HU17" s="506"/>
      <c r="HV17" s="506"/>
      <c r="HW17" s="506"/>
      <c r="HX17" s="506"/>
      <c r="HY17" s="506"/>
      <c r="HZ17" s="506"/>
      <c r="IA17" s="506"/>
      <c r="IB17" s="506"/>
      <c r="IC17" s="506"/>
      <c r="ID17" s="506"/>
      <c r="IE17" s="506"/>
      <c r="IF17" s="506"/>
      <c r="IG17" s="506"/>
      <c r="IH17" s="506"/>
      <c r="II17" s="506"/>
      <c r="IJ17" s="506"/>
      <c r="IK17" s="506"/>
      <c r="IL17" s="506"/>
      <c r="IM17" s="506"/>
      <c r="IN17" s="506"/>
      <c r="IO17" s="506"/>
      <c r="IP17" s="506"/>
      <c r="IQ17" s="506"/>
      <c r="IR17" s="506"/>
      <c r="IS17" s="506"/>
      <c r="IT17" s="506"/>
      <c r="IU17" s="506"/>
      <c r="IV17" s="506"/>
      <c r="IW17" s="506"/>
      <c r="IX17" s="506"/>
      <c r="IY17" s="506"/>
      <c r="IZ17" s="506"/>
      <c r="JA17" s="506"/>
      <c r="JB17" s="506"/>
      <c r="JC17" s="506"/>
      <c r="JD17" s="506"/>
      <c r="JE17" s="506"/>
      <c r="JF17" s="506"/>
      <c r="JG17" s="506"/>
      <c r="JH17" s="506"/>
      <c r="JI17" s="506"/>
      <c r="JJ17" s="506"/>
      <c r="JK17" s="506"/>
      <c r="JL17" s="506"/>
      <c r="JM17" s="506"/>
      <c r="JN17" s="506"/>
      <c r="JO17" s="506"/>
      <c r="JP17" s="506"/>
      <c r="JQ17" s="506"/>
      <c r="JR17" s="506"/>
      <c r="JS17" s="506"/>
      <c r="JT17" s="506"/>
      <c r="JU17" s="506"/>
      <c r="JV17" s="506"/>
      <c r="JW17" s="506"/>
      <c r="JX17" s="506"/>
      <c r="JY17" s="506"/>
      <c r="JZ17" s="506"/>
      <c r="KA17" s="506"/>
      <c r="KB17" s="506"/>
      <c r="KC17" s="506"/>
      <c r="KD17" s="506"/>
      <c r="KE17" s="506"/>
      <c r="KF17" s="506"/>
      <c r="KG17" s="506"/>
      <c r="KH17" s="506"/>
      <c r="KI17" s="506"/>
      <c r="KJ17" s="506"/>
      <c r="KK17" s="506"/>
      <c r="KL17" s="506"/>
      <c r="KM17" s="506"/>
      <c r="KN17" s="506"/>
      <c r="KO17" s="506"/>
      <c r="KP17" s="506"/>
      <c r="KQ17" s="506"/>
      <c r="KR17" s="506"/>
      <c r="KS17" s="506"/>
      <c r="KT17" s="506"/>
      <c r="KU17" s="506"/>
      <c r="KV17" s="506"/>
      <c r="KW17" s="506"/>
      <c r="KX17" s="506"/>
      <c r="KY17" s="506"/>
      <c r="KZ17" s="506"/>
      <c r="LA17" s="506"/>
      <c r="LB17" s="506"/>
      <c r="LC17" s="506"/>
      <c r="LD17" s="506"/>
      <c r="LE17" s="506"/>
      <c r="LF17" s="506"/>
      <c r="LG17" s="506"/>
      <c r="LH17" s="506"/>
      <c r="LI17" s="506"/>
      <c r="LJ17" s="506"/>
      <c r="LK17" s="506"/>
      <c r="LL17" s="506"/>
      <c r="LM17" s="506"/>
      <c r="LN17" s="506"/>
      <c r="LO17" s="506"/>
      <c r="LP17" s="506"/>
      <c r="LQ17" s="506"/>
      <c r="LR17" s="506"/>
      <c r="LS17" s="506"/>
      <c r="LT17" s="506"/>
      <c r="LU17" s="506"/>
      <c r="LV17" s="506"/>
      <c r="LW17" s="506"/>
      <c r="LX17" s="506"/>
      <c r="LY17" s="506"/>
      <c r="LZ17" s="506"/>
      <c r="MA17" s="506"/>
      <c r="MB17" s="506"/>
      <c r="MC17" s="506"/>
      <c r="MD17" s="506"/>
      <c r="ME17" s="506"/>
      <c r="MF17" s="506"/>
      <c r="MG17" s="506"/>
      <c r="MH17" s="506"/>
      <c r="MI17" s="506"/>
      <c r="MJ17" s="506"/>
      <c r="MK17" s="506"/>
      <c r="ML17" s="506"/>
      <c r="MM17" s="506"/>
      <c r="MN17" s="506"/>
      <c r="MO17" s="506"/>
      <c r="MP17" s="506"/>
      <c r="MQ17" s="506"/>
      <c r="MR17" s="506"/>
      <c r="MS17" s="506"/>
      <c r="MT17" s="506"/>
      <c r="MU17" s="506"/>
      <c r="MV17" s="506"/>
      <c r="MW17" s="506"/>
      <c r="MX17" s="506"/>
      <c r="MY17" s="506"/>
      <c r="MZ17" s="506"/>
      <c r="NA17" s="506"/>
      <c r="NB17" s="506"/>
      <c r="NC17" s="506"/>
      <c r="ND17" s="506"/>
      <c r="NE17" s="506"/>
      <c r="NF17" s="506"/>
      <c r="NG17" s="506"/>
      <c r="NH17" s="506"/>
      <c r="NI17" s="506"/>
      <c r="NJ17" s="506"/>
      <c r="NK17" s="506"/>
      <c r="NL17" s="506"/>
      <c r="NM17" s="506"/>
      <c r="NN17" s="506"/>
      <c r="NO17" s="506"/>
      <c r="NP17" s="506"/>
      <c r="NQ17" s="506"/>
      <c r="NR17" s="506"/>
      <c r="NS17" s="506"/>
      <c r="NT17" s="506"/>
      <c r="NU17" s="506"/>
      <c r="NV17" s="506"/>
      <c r="NW17" s="506"/>
      <c r="NX17" s="506"/>
      <c r="NY17" s="506"/>
      <c r="NZ17" s="506"/>
      <c r="OA17" s="506"/>
      <c r="OB17" s="506"/>
      <c r="OC17" s="506"/>
      <c r="OD17" s="506"/>
      <c r="OE17" s="506"/>
      <c r="OF17" s="506"/>
      <c r="OG17" s="506"/>
      <c r="OH17" s="506"/>
      <c r="OI17" s="506"/>
      <c r="OJ17" s="506"/>
      <c r="OK17" s="506"/>
      <c r="OL17" s="506"/>
      <c r="OM17" s="506"/>
      <c r="ON17" s="506"/>
      <c r="OO17" s="506"/>
      <c r="OP17" s="506"/>
      <c r="OQ17" s="506"/>
      <c r="OR17" s="506"/>
      <c r="OS17" s="506"/>
      <c r="OT17" s="506"/>
      <c r="OU17" s="506"/>
      <c r="OV17" s="506"/>
      <c r="OW17" s="506"/>
      <c r="OX17" s="506"/>
      <c r="OY17" s="506"/>
      <c r="OZ17" s="506"/>
      <c r="PA17" s="506"/>
      <c r="PB17" s="506"/>
      <c r="PC17" s="506"/>
      <c r="PD17" s="506"/>
      <c r="PE17" s="506"/>
      <c r="PF17" s="506"/>
      <c r="PG17" s="506"/>
      <c r="PH17" s="506"/>
      <c r="PI17" s="506"/>
      <c r="PJ17" s="506"/>
      <c r="PK17" s="506"/>
      <c r="PL17" s="506"/>
      <c r="PM17" s="506"/>
      <c r="PN17" s="506"/>
      <c r="PO17" s="506"/>
      <c r="PP17" s="506"/>
      <c r="PQ17" s="506"/>
      <c r="PR17" s="506"/>
      <c r="PS17" s="506"/>
      <c r="PT17" s="506"/>
      <c r="PU17" s="506"/>
      <c r="PV17" s="506"/>
      <c r="PW17" s="506"/>
      <c r="PX17" s="506"/>
      <c r="PY17" s="506"/>
      <c r="PZ17" s="506"/>
      <c r="QA17" s="506"/>
      <c r="QB17" s="506"/>
      <c r="QC17" s="506"/>
      <c r="QD17" s="506"/>
      <c r="QE17" s="506"/>
      <c r="QF17" s="506"/>
      <c r="QG17" s="506"/>
      <c r="QH17" s="506"/>
      <c r="QI17" s="506"/>
      <c r="QJ17" s="506"/>
      <c r="QK17" s="506"/>
      <c r="QL17" s="506"/>
      <c r="QM17" s="506"/>
      <c r="QN17" s="506"/>
      <c r="QO17" s="506"/>
      <c r="QP17" s="506"/>
      <c r="QQ17" s="506"/>
      <c r="QR17" s="506"/>
      <c r="QS17" s="506"/>
      <c r="QT17" s="506"/>
      <c r="QU17" s="506"/>
      <c r="QV17" s="506"/>
      <c r="QW17" s="506"/>
      <c r="QX17" s="506"/>
      <c r="QY17" s="506"/>
      <c r="QZ17" s="506"/>
      <c r="RA17" s="506"/>
      <c r="RB17" s="506"/>
      <c r="RC17" s="506"/>
      <c r="RD17" s="506"/>
      <c r="RE17" s="506"/>
      <c r="RF17" s="506"/>
      <c r="RG17" s="506"/>
      <c r="RH17" s="506"/>
      <c r="RI17" s="506"/>
      <c r="RJ17" s="506"/>
      <c r="RK17" s="506"/>
      <c r="RL17" s="506"/>
      <c r="RM17" s="506"/>
      <c r="RN17" s="506"/>
      <c r="RO17" s="506"/>
      <c r="RP17" s="506"/>
      <c r="RQ17" s="506"/>
      <c r="RR17" s="506"/>
      <c r="RS17" s="506"/>
      <c r="RT17" s="506"/>
      <c r="RU17" s="506"/>
      <c r="RV17" s="506"/>
      <c r="RW17" s="506"/>
      <c r="RX17" s="506"/>
      <c r="RY17" s="506"/>
      <c r="RZ17" s="506"/>
      <c r="SA17" s="506"/>
      <c r="SB17" s="506"/>
      <c r="SC17" s="506"/>
      <c r="SD17" s="506"/>
      <c r="SE17" s="506"/>
      <c r="SF17" s="506"/>
      <c r="SG17" s="506"/>
      <c r="SH17" s="506"/>
      <c r="SI17" s="506"/>
      <c r="SJ17" s="506"/>
      <c r="SK17" s="506"/>
      <c r="SL17" s="506"/>
      <c r="SM17" s="506"/>
      <c r="SN17" s="506"/>
      <c r="SO17" s="506"/>
      <c r="SP17" s="506"/>
      <c r="SQ17" s="506"/>
      <c r="SR17" s="506"/>
      <c r="SS17" s="506"/>
      <c r="ST17" s="506"/>
      <c r="SU17" s="506"/>
      <c r="SV17" s="506"/>
      <c r="SW17" s="506"/>
      <c r="SX17" s="506"/>
      <c r="SY17" s="506"/>
      <c r="SZ17" s="506"/>
      <c r="TA17" s="506"/>
      <c r="TB17" s="506"/>
      <c r="TC17" s="506"/>
      <c r="TD17" s="506"/>
      <c r="TE17" s="506"/>
      <c r="TF17" s="506"/>
      <c r="TG17" s="506"/>
      <c r="TH17" s="506"/>
      <c r="TI17" s="506"/>
      <c r="TJ17" s="506"/>
      <c r="TK17" s="506"/>
      <c r="TL17" s="506"/>
      <c r="TM17" s="506"/>
      <c r="TN17" s="506"/>
      <c r="TO17" s="506"/>
      <c r="TP17" s="506"/>
      <c r="TQ17" s="506"/>
      <c r="TR17" s="506"/>
      <c r="TS17" s="506"/>
      <c r="TT17" s="506"/>
      <c r="TU17" s="506"/>
      <c r="TV17" s="506"/>
      <c r="TW17" s="506"/>
      <c r="TX17" s="506"/>
      <c r="TY17" s="506"/>
      <c r="TZ17" s="506"/>
      <c r="UA17" s="506"/>
      <c r="UB17" s="506"/>
      <c r="UC17" s="506"/>
      <c r="UD17" s="506"/>
      <c r="UE17" s="506"/>
      <c r="UF17" s="506"/>
      <c r="UG17" s="506"/>
      <c r="UH17" s="506"/>
      <c r="UI17" s="506"/>
      <c r="UJ17" s="506"/>
      <c r="UK17" s="506"/>
      <c r="UL17" s="506"/>
      <c r="UM17" s="506"/>
      <c r="UN17" s="506"/>
      <c r="UO17" s="506"/>
      <c r="UP17" s="506"/>
      <c r="UQ17" s="506"/>
      <c r="UR17" s="506"/>
      <c r="US17" s="506"/>
      <c r="UT17" s="506"/>
      <c r="UU17" s="506"/>
      <c r="UV17" s="506"/>
      <c r="UW17" s="506"/>
      <c r="UX17" s="506"/>
      <c r="UY17" s="506"/>
      <c r="UZ17" s="506"/>
      <c r="VA17" s="506"/>
      <c r="VB17" s="506"/>
      <c r="VC17" s="506"/>
      <c r="VD17" s="506"/>
      <c r="VE17" s="506"/>
      <c r="VF17" s="506"/>
      <c r="VG17" s="506"/>
      <c r="VH17" s="506"/>
      <c r="VI17" s="506"/>
      <c r="VJ17" s="506"/>
      <c r="VK17" s="506"/>
      <c r="VL17" s="506"/>
      <c r="VM17" s="506"/>
      <c r="VN17" s="506"/>
      <c r="VO17" s="506"/>
      <c r="VP17" s="506"/>
      <c r="VQ17" s="506"/>
      <c r="VR17" s="506"/>
      <c r="VS17" s="506"/>
      <c r="VT17" s="506"/>
      <c r="VU17" s="506"/>
      <c r="VV17" s="506"/>
      <c r="VW17" s="506"/>
      <c r="VX17" s="506"/>
      <c r="VY17" s="506"/>
      <c r="VZ17" s="506"/>
      <c r="WA17" s="506"/>
      <c r="WB17" s="506"/>
      <c r="WC17" s="506"/>
      <c r="WD17" s="506"/>
      <c r="WE17" s="506"/>
      <c r="WF17" s="506"/>
      <c r="WG17" s="506"/>
      <c r="WH17" s="506"/>
      <c r="WI17" s="506"/>
      <c r="WJ17" s="506"/>
      <c r="WK17" s="506"/>
      <c r="WL17" s="506"/>
      <c r="WM17" s="506"/>
      <c r="WN17" s="506"/>
      <c r="WO17" s="506"/>
      <c r="WP17" s="506"/>
      <c r="WQ17" s="506"/>
      <c r="WR17" s="506"/>
      <c r="WS17" s="506"/>
      <c r="WT17" s="506"/>
      <c r="WU17" s="506"/>
      <c r="WV17" s="506"/>
      <c r="WW17" s="506"/>
      <c r="WX17" s="506"/>
      <c r="WY17" s="506"/>
      <c r="WZ17" s="506"/>
      <c r="XA17" s="506"/>
      <c r="XB17" s="506"/>
      <c r="XC17" s="506"/>
      <c r="XD17" s="506"/>
      <c r="XE17" s="506"/>
      <c r="XF17" s="506"/>
      <c r="XG17" s="506"/>
      <c r="XH17" s="506"/>
      <c r="XI17" s="506"/>
      <c r="XJ17" s="506"/>
      <c r="XK17" s="506"/>
      <c r="XL17" s="506"/>
      <c r="XM17" s="506"/>
      <c r="XN17" s="506"/>
      <c r="XO17" s="506"/>
      <c r="XP17" s="506"/>
      <c r="XQ17" s="506"/>
      <c r="XR17" s="506"/>
      <c r="XS17" s="506"/>
      <c r="XT17" s="506"/>
      <c r="XU17" s="506"/>
      <c r="XV17" s="506"/>
      <c r="XW17" s="506"/>
      <c r="XX17" s="506"/>
      <c r="XY17" s="506"/>
      <c r="XZ17" s="506"/>
      <c r="YA17" s="506"/>
      <c r="YB17" s="506"/>
      <c r="YC17" s="506"/>
      <c r="YD17" s="506"/>
      <c r="YE17" s="506"/>
      <c r="YF17" s="506"/>
      <c r="YG17" s="506"/>
      <c r="YH17" s="506"/>
    </row>
    <row r="18" spans="1:658" s="83" customFormat="1" ht="22.5" customHeight="1" thickBot="1" x14ac:dyDescent="0.35">
      <c r="A18" s="118" t="s">
        <v>23</v>
      </c>
      <c r="B18" s="119"/>
      <c r="C18" s="120"/>
      <c r="D18" s="121"/>
      <c r="E18" s="122"/>
      <c r="F18" s="123"/>
      <c r="G18" s="104"/>
      <c r="H18" s="85"/>
      <c r="I18" s="85"/>
      <c r="J18" s="85"/>
      <c r="K18" s="85"/>
      <c r="L18" s="85"/>
      <c r="M18" s="85"/>
      <c r="N18" s="85"/>
      <c r="O18" s="85"/>
      <c r="P18" s="85"/>
      <c r="Q18" s="85"/>
      <c r="R18" s="85"/>
      <c r="S18" s="85"/>
      <c r="T18" s="85"/>
      <c r="U18" s="85"/>
      <c r="V18" s="85"/>
      <c r="W18" s="85"/>
      <c r="X18" s="85"/>
      <c r="Y18" s="506"/>
      <c r="Z18" s="506"/>
      <c r="AA18" s="506"/>
      <c r="AB18" s="506"/>
      <c r="AC18" s="506"/>
      <c r="AD18" s="506"/>
      <c r="AE18" s="506"/>
      <c r="AF18" s="506"/>
      <c r="AG18" s="506"/>
      <c r="AH18" s="506"/>
      <c r="AI18" s="506"/>
      <c r="AJ18" s="506"/>
      <c r="AK18" s="506"/>
      <c r="AL18" s="506"/>
      <c r="AM18" s="506"/>
      <c r="AN18" s="506"/>
      <c r="AO18" s="506"/>
      <c r="AP18" s="506"/>
      <c r="AQ18" s="506"/>
      <c r="AR18" s="506"/>
      <c r="AS18" s="506"/>
      <c r="AT18" s="506"/>
      <c r="AU18" s="506"/>
      <c r="AV18" s="506"/>
      <c r="AW18" s="506"/>
      <c r="AX18" s="506"/>
      <c r="AY18" s="506"/>
      <c r="AZ18" s="506"/>
      <c r="BA18" s="506"/>
      <c r="BB18" s="506"/>
      <c r="BC18" s="506"/>
      <c r="BD18" s="506"/>
      <c r="BE18" s="506"/>
      <c r="BF18" s="506"/>
      <c r="BG18" s="506"/>
      <c r="BH18" s="506"/>
      <c r="BI18" s="506"/>
      <c r="BJ18" s="506"/>
      <c r="BK18" s="506"/>
      <c r="BL18" s="506"/>
      <c r="BM18" s="506"/>
      <c r="BN18" s="506"/>
      <c r="BO18" s="506"/>
      <c r="BP18" s="506"/>
      <c r="BQ18" s="506"/>
      <c r="BR18" s="506"/>
      <c r="BS18" s="506"/>
      <c r="BT18" s="506"/>
      <c r="BU18" s="506"/>
      <c r="BV18" s="506"/>
      <c r="BW18" s="506"/>
      <c r="BX18" s="506"/>
      <c r="BY18" s="506"/>
      <c r="BZ18" s="506"/>
      <c r="CA18" s="506"/>
      <c r="CB18" s="506"/>
      <c r="CC18" s="506"/>
      <c r="CD18" s="506"/>
      <c r="CE18" s="506"/>
      <c r="CF18" s="506"/>
      <c r="CG18" s="506"/>
      <c r="CH18" s="506"/>
      <c r="CI18" s="506"/>
      <c r="CJ18" s="506"/>
      <c r="CK18" s="506"/>
      <c r="CL18" s="506"/>
      <c r="CM18" s="506"/>
      <c r="CN18" s="506"/>
      <c r="CO18" s="506"/>
      <c r="CP18" s="506"/>
      <c r="CQ18" s="506"/>
      <c r="CR18" s="506"/>
      <c r="CS18" s="506"/>
      <c r="CT18" s="506"/>
      <c r="CU18" s="506"/>
      <c r="CV18" s="506"/>
      <c r="CW18" s="506"/>
      <c r="CX18" s="506"/>
      <c r="CY18" s="506"/>
      <c r="CZ18" s="506"/>
      <c r="DA18" s="506"/>
      <c r="DB18" s="506"/>
      <c r="DC18" s="506"/>
      <c r="DD18" s="506"/>
      <c r="DE18" s="506"/>
      <c r="DF18" s="506"/>
      <c r="DG18" s="506"/>
      <c r="DH18" s="506"/>
      <c r="DI18" s="506"/>
      <c r="DJ18" s="506"/>
      <c r="DK18" s="506"/>
      <c r="DL18" s="506"/>
      <c r="DM18" s="506"/>
      <c r="DN18" s="506"/>
      <c r="DO18" s="506"/>
      <c r="DP18" s="506"/>
      <c r="DQ18" s="506"/>
      <c r="DR18" s="506"/>
      <c r="DS18" s="506"/>
      <c r="DT18" s="506"/>
      <c r="DU18" s="506"/>
      <c r="DV18" s="506"/>
      <c r="DW18" s="506"/>
      <c r="DX18" s="506"/>
      <c r="DY18" s="506"/>
      <c r="DZ18" s="506"/>
      <c r="EA18" s="506"/>
      <c r="EB18" s="506"/>
      <c r="EC18" s="506"/>
      <c r="ED18" s="506"/>
      <c r="EE18" s="506"/>
      <c r="EF18" s="506"/>
      <c r="EG18" s="506"/>
      <c r="EH18" s="506"/>
      <c r="EI18" s="506"/>
      <c r="EJ18" s="506"/>
      <c r="EK18" s="506"/>
      <c r="EL18" s="506"/>
      <c r="EM18" s="506"/>
      <c r="EN18" s="506"/>
      <c r="EO18" s="506"/>
      <c r="EP18" s="506"/>
      <c r="EQ18" s="506"/>
      <c r="ER18" s="506"/>
      <c r="ES18" s="506"/>
      <c r="ET18" s="506"/>
      <c r="EU18" s="506"/>
      <c r="EV18" s="506"/>
      <c r="EW18" s="506"/>
      <c r="EX18" s="506"/>
      <c r="EY18" s="506"/>
      <c r="EZ18" s="506"/>
      <c r="FA18" s="506"/>
      <c r="FB18" s="506"/>
      <c r="FC18" s="506"/>
      <c r="FD18" s="506"/>
      <c r="FE18" s="506"/>
      <c r="FF18" s="506"/>
      <c r="FG18" s="506"/>
      <c r="FH18" s="506"/>
      <c r="FI18" s="506"/>
      <c r="FJ18" s="506"/>
      <c r="FK18" s="506"/>
      <c r="FL18" s="506"/>
      <c r="FM18" s="506"/>
      <c r="FN18" s="506"/>
      <c r="FO18" s="506"/>
      <c r="FP18" s="506"/>
      <c r="FQ18" s="506"/>
      <c r="FR18" s="506"/>
      <c r="FS18" s="506"/>
      <c r="FT18" s="506"/>
      <c r="FU18" s="506"/>
      <c r="FV18" s="506"/>
      <c r="FW18" s="506"/>
      <c r="FX18" s="506"/>
      <c r="FY18" s="506"/>
      <c r="FZ18" s="506"/>
      <c r="GA18" s="506"/>
      <c r="GB18" s="506"/>
      <c r="GC18" s="506"/>
      <c r="GD18" s="506"/>
      <c r="GE18" s="506"/>
      <c r="GF18" s="506"/>
      <c r="GG18" s="506"/>
      <c r="GH18" s="506"/>
      <c r="GI18" s="506"/>
      <c r="GJ18" s="506"/>
      <c r="GK18" s="506"/>
      <c r="GL18" s="506"/>
      <c r="GM18" s="506"/>
      <c r="GN18" s="506"/>
      <c r="GO18" s="506"/>
      <c r="GP18" s="506"/>
      <c r="GQ18" s="506"/>
      <c r="GR18" s="506"/>
      <c r="GS18" s="506"/>
      <c r="GT18" s="506"/>
      <c r="GU18" s="506"/>
      <c r="GV18" s="506"/>
      <c r="GW18" s="506"/>
      <c r="GX18" s="506"/>
      <c r="GY18" s="506"/>
      <c r="GZ18" s="506"/>
      <c r="HA18" s="506"/>
      <c r="HB18" s="506"/>
      <c r="HC18" s="506"/>
      <c r="HD18" s="506"/>
      <c r="HE18" s="506"/>
      <c r="HF18" s="506"/>
      <c r="HG18" s="506"/>
      <c r="HH18" s="506"/>
      <c r="HI18" s="506"/>
      <c r="HJ18" s="506"/>
      <c r="HK18" s="506"/>
      <c r="HL18" s="506"/>
      <c r="HM18" s="506"/>
      <c r="HN18" s="506"/>
      <c r="HO18" s="506"/>
      <c r="HP18" s="506"/>
      <c r="HQ18" s="506"/>
      <c r="HR18" s="506"/>
      <c r="HS18" s="506"/>
      <c r="HT18" s="506"/>
      <c r="HU18" s="506"/>
      <c r="HV18" s="506"/>
      <c r="HW18" s="506"/>
      <c r="HX18" s="506"/>
      <c r="HY18" s="506"/>
      <c r="HZ18" s="506"/>
      <c r="IA18" s="506"/>
      <c r="IB18" s="506"/>
      <c r="IC18" s="506"/>
      <c r="ID18" s="506"/>
      <c r="IE18" s="506"/>
      <c r="IF18" s="506"/>
      <c r="IG18" s="506"/>
      <c r="IH18" s="506"/>
      <c r="II18" s="506"/>
      <c r="IJ18" s="506"/>
      <c r="IK18" s="506"/>
      <c r="IL18" s="506"/>
      <c r="IM18" s="506"/>
      <c r="IN18" s="506"/>
      <c r="IO18" s="506"/>
      <c r="IP18" s="506"/>
      <c r="IQ18" s="506"/>
      <c r="IR18" s="506"/>
      <c r="IS18" s="506"/>
      <c r="IT18" s="506"/>
      <c r="IU18" s="506"/>
      <c r="IV18" s="506"/>
      <c r="IW18" s="506"/>
      <c r="IX18" s="506"/>
      <c r="IY18" s="506"/>
      <c r="IZ18" s="506"/>
      <c r="JA18" s="506"/>
      <c r="JB18" s="506"/>
      <c r="JC18" s="506"/>
      <c r="JD18" s="506"/>
      <c r="JE18" s="506"/>
      <c r="JF18" s="506"/>
      <c r="JG18" s="506"/>
      <c r="JH18" s="506"/>
      <c r="JI18" s="506"/>
      <c r="JJ18" s="506"/>
      <c r="JK18" s="506"/>
      <c r="JL18" s="506"/>
      <c r="JM18" s="506"/>
      <c r="JN18" s="506"/>
      <c r="JO18" s="506"/>
      <c r="JP18" s="506"/>
      <c r="JQ18" s="506"/>
      <c r="JR18" s="506"/>
      <c r="JS18" s="506"/>
      <c r="JT18" s="506"/>
      <c r="JU18" s="506"/>
      <c r="JV18" s="506"/>
      <c r="JW18" s="506"/>
      <c r="JX18" s="506"/>
      <c r="JY18" s="506"/>
      <c r="JZ18" s="506"/>
      <c r="KA18" s="506"/>
      <c r="KB18" s="506"/>
      <c r="KC18" s="506"/>
      <c r="KD18" s="506"/>
      <c r="KE18" s="506"/>
      <c r="KF18" s="506"/>
      <c r="KG18" s="506"/>
      <c r="KH18" s="506"/>
      <c r="KI18" s="506"/>
      <c r="KJ18" s="506"/>
      <c r="KK18" s="506"/>
      <c r="KL18" s="506"/>
      <c r="KM18" s="506"/>
      <c r="KN18" s="506"/>
      <c r="KO18" s="506"/>
      <c r="KP18" s="506"/>
      <c r="KQ18" s="506"/>
      <c r="KR18" s="506"/>
      <c r="KS18" s="506"/>
      <c r="KT18" s="506"/>
      <c r="KU18" s="506"/>
      <c r="KV18" s="506"/>
      <c r="KW18" s="506"/>
      <c r="KX18" s="506"/>
      <c r="KY18" s="506"/>
      <c r="KZ18" s="506"/>
      <c r="LA18" s="506"/>
      <c r="LB18" s="506"/>
      <c r="LC18" s="506"/>
      <c r="LD18" s="506"/>
      <c r="LE18" s="506"/>
      <c r="LF18" s="506"/>
      <c r="LG18" s="506"/>
      <c r="LH18" s="506"/>
      <c r="LI18" s="506"/>
      <c r="LJ18" s="506"/>
      <c r="LK18" s="506"/>
      <c r="LL18" s="506"/>
      <c r="LM18" s="506"/>
      <c r="LN18" s="506"/>
      <c r="LO18" s="506"/>
      <c r="LP18" s="506"/>
      <c r="LQ18" s="506"/>
      <c r="LR18" s="506"/>
      <c r="LS18" s="506"/>
      <c r="LT18" s="506"/>
      <c r="LU18" s="506"/>
      <c r="LV18" s="506"/>
      <c r="LW18" s="506"/>
      <c r="LX18" s="506"/>
      <c r="LY18" s="506"/>
      <c r="LZ18" s="506"/>
      <c r="MA18" s="506"/>
      <c r="MB18" s="506"/>
      <c r="MC18" s="506"/>
      <c r="MD18" s="506"/>
      <c r="ME18" s="506"/>
      <c r="MF18" s="506"/>
      <c r="MG18" s="506"/>
      <c r="MH18" s="506"/>
      <c r="MI18" s="506"/>
      <c r="MJ18" s="506"/>
      <c r="MK18" s="506"/>
      <c r="ML18" s="506"/>
      <c r="MM18" s="506"/>
      <c r="MN18" s="506"/>
      <c r="MO18" s="506"/>
      <c r="MP18" s="506"/>
      <c r="MQ18" s="506"/>
      <c r="MR18" s="506"/>
      <c r="MS18" s="506"/>
      <c r="MT18" s="506"/>
      <c r="MU18" s="506"/>
      <c r="MV18" s="506"/>
      <c r="MW18" s="506"/>
      <c r="MX18" s="506"/>
      <c r="MY18" s="506"/>
      <c r="MZ18" s="506"/>
      <c r="NA18" s="506"/>
      <c r="NB18" s="506"/>
      <c r="NC18" s="506"/>
      <c r="ND18" s="506"/>
      <c r="NE18" s="506"/>
      <c r="NF18" s="506"/>
      <c r="NG18" s="506"/>
      <c r="NH18" s="506"/>
      <c r="NI18" s="506"/>
      <c r="NJ18" s="506"/>
      <c r="NK18" s="506"/>
      <c r="NL18" s="506"/>
      <c r="NM18" s="506"/>
      <c r="NN18" s="506"/>
      <c r="NO18" s="506"/>
      <c r="NP18" s="506"/>
      <c r="NQ18" s="506"/>
      <c r="NR18" s="506"/>
      <c r="NS18" s="506"/>
      <c r="NT18" s="506"/>
      <c r="NU18" s="506"/>
      <c r="NV18" s="506"/>
      <c r="NW18" s="506"/>
      <c r="NX18" s="506"/>
      <c r="NY18" s="506"/>
      <c r="NZ18" s="506"/>
      <c r="OA18" s="506"/>
      <c r="OB18" s="506"/>
      <c r="OC18" s="506"/>
      <c r="OD18" s="506"/>
      <c r="OE18" s="506"/>
      <c r="OF18" s="506"/>
      <c r="OG18" s="506"/>
      <c r="OH18" s="506"/>
      <c r="OI18" s="506"/>
      <c r="OJ18" s="506"/>
      <c r="OK18" s="506"/>
      <c r="OL18" s="506"/>
      <c r="OM18" s="506"/>
      <c r="ON18" s="506"/>
      <c r="OO18" s="506"/>
      <c r="OP18" s="506"/>
      <c r="OQ18" s="506"/>
      <c r="OR18" s="506"/>
      <c r="OS18" s="506"/>
      <c r="OT18" s="506"/>
      <c r="OU18" s="506"/>
      <c r="OV18" s="506"/>
      <c r="OW18" s="506"/>
      <c r="OX18" s="506"/>
      <c r="OY18" s="506"/>
      <c r="OZ18" s="506"/>
      <c r="PA18" s="506"/>
      <c r="PB18" s="506"/>
      <c r="PC18" s="506"/>
      <c r="PD18" s="506"/>
      <c r="PE18" s="506"/>
      <c r="PF18" s="506"/>
      <c r="PG18" s="506"/>
      <c r="PH18" s="506"/>
      <c r="PI18" s="506"/>
      <c r="PJ18" s="506"/>
      <c r="PK18" s="506"/>
      <c r="PL18" s="506"/>
      <c r="PM18" s="506"/>
      <c r="PN18" s="506"/>
      <c r="PO18" s="506"/>
      <c r="PP18" s="506"/>
      <c r="PQ18" s="506"/>
      <c r="PR18" s="506"/>
      <c r="PS18" s="506"/>
      <c r="PT18" s="506"/>
      <c r="PU18" s="506"/>
      <c r="PV18" s="506"/>
      <c r="PW18" s="506"/>
      <c r="PX18" s="506"/>
      <c r="PY18" s="506"/>
      <c r="PZ18" s="506"/>
      <c r="QA18" s="506"/>
      <c r="QB18" s="506"/>
      <c r="QC18" s="506"/>
      <c r="QD18" s="506"/>
      <c r="QE18" s="506"/>
      <c r="QF18" s="506"/>
      <c r="QG18" s="506"/>
      <c r="QH18" s="506"/>
      <c r="QI18" s="506"/>
      <c r="QJ18" s="506"/>
      <c r="QK18" s="506"/>
      <c r="QL18" s="506"/>
      <c r="QM18" s="506"/>
      <c r="QN18" s="506"/>
      <c r="QO18" s="506"/>
      <c r="QP18" s="506"/>
      <c r="QQ18" s="506"/>
      <c r="QR18" s="506"/>
      <c r="QS18" s="506"/>
      <c r="QT18" s="506"/>
      <c r="QU18" s="506"/>
      <c r="QV18" s="506"/>
      <c r="QW18" s="506"/>
      <c r="QX18" s="506"/>
      <c r="QY18" s="506"/>
      <c r="QZ18" s="506"/>
      <c r="RA18" s="506"/>
      <c r="RB18" s="506"/>
      <c r="RC18" s="506"/>
      <c r="RD18" s="506"/>
      <c r="RE18" s="506"/>
      <c r="RF18" s="506"/>
      <c r="RG18" s="506"/>
      <c r="RH18" s="506"/>
      <c r="RI18" s="506"/>
      <c r="RJ18" s="506"/>
      <c r="RK18" s="506"/>
      <c r="RL18" s="506"/>
      <c r="RM18" s="506"/>
      <c r="RN18" s="506"/>
      <c r="RO18" s="506"/>
      <c r="RP18" s="506"/>
      <c r="RQ18" s="506"/>
      <c r="RR18" s="506"/>
      <c r="RS18" s="506"/>
      <c r="RT18" s="506"/>
      <c r="RU18" s="506"/>
      <c r="RV18" s="506"/>
      <c r="RW18" s="506"/>
      <c r="RX18" s="506"/>
      <c r="RY18" s="506"/>
      <c r="RZ18" s="506"/>
      <c r="SA18" s="506"/>
      <c r="SB18" s="506"/>
      <c r="SC18" s="506"/>
      <c r="SD18" s="506"/>
      <c r="SE18" s="506"/>
      <c r="SF18" s="506"/>
      <c r="SG18" s="506"/>
      <c r="SH18" s="506"/>
      <c r="SI18" s="506"/>
      <c r="SJ18" s="506"/>
      <c r="SK18" s="506"/>
      <c r="SL18" s="506"/>
      <c r="SM18" s="506"/>
      <c r="SN18" s="506"/>
      <c r="SO18" s="506"/>
      <c r="SP18" s="506"/>
      <c r="SQ18" s="506"/>
      <c r="SR18" s="506"/>
      <c r="SS18" s="506"/>
      <c r="ST18" s="506"/>
      <c r="SU18" s="506"/>
      <c r="SV18" s="506"/>
      <c r="SW18" s="506"/>
      <c r="SX18" s="506"/>
      <c r="SY18" s="506"/>
      <c r="SZ18" s="506"/>
      <c r="TA18" s="506"/>
      <c r="TB18" s="506"/>
      <c r="TC18" s="506"/>
      <c r="TD18" s="506"/>
      <c r="TE18" s="506"/>
      <c r="TF18" s="506"/>
      <c r="TG18" s="506"/>
      <c r="TH18" s="506"/>
      <c r="TI18" s="506"/>
      <c r="TJ18" s="506"/>
      <c r="TK18" s="506"/>
      <c r="TL18" s="506"/>
      <c r="TM18" s="506"/>
      <c r="TN18" s="506"/>
      <c r="TO18" s="506"/>
      <c r="TP18" s="506"/>
      <c r="TQ18" s="506"/>
      <c r="TR18" s="506"/>
      <c r="TS18" s="506"/>
      <c r="TT18" s="506"/>
      <c r="TU18" s="506"/>
      <c r="TV18" s="506"/>
      <c r="TW18" s="506"/>
      <c r="TX18" s="506"/>
      <c r="TY18" s="506"/>
      <c r="TZ18" s="506"/>
      <c r="UA18" s="506"/>
      <c r="UB18" s="506"/>
      <c r="UC18" s="506"/>
      <c r="UD18" s="506"/>
      <c r="UE18" s="506"/>
      <c r="UF18" s="506"/>
      <c r="UG18" s="506"/>
      <c r="UH18" s="506"/>
      <c r="UI18" s="506"/>
      <c r="UJ18" s="506"/>
      <c r="UK18" s="506"/>
      <c r="UL18" s="506"/>
      <c r="UM18" s="506"/>
      <c r="UN18" s="506"/>
      <c r="UO18" s="506"/>
      <c r="UP18" s="506"/>
      <c r="UQ18" s="506"/>
      <c r="UR18" s="506"/>
      <c r="US18" s="506"/>
      <c r="UT18" s="506"/>
      <c r="UU18" s="506"/>
      <c r="UV18" s="506"/>
      <c r="UW18" s="506"/>
      <c r="UX18" s="506"/>
      <c r="UY18" s="506"/>
      <c r="UZ18" s="506"/>
      <c r="VA18" s="506"/>
      <c r="VB18" s="506"/>
      <c r="VC18" s="506"/>
      <c r="VD18" s="506"/>
      <c r="VE18" s="506"/>
      <c r="VF18" s="506"/>
      <c r="VG18" s="506"/>
      <c r="VH18" s="506"/>
      <c r="VI18" s="506"/>
      <c r="VJ18" s="506"/>
      <c r="VK18" s="506"/>
      <c r="VL18" s="506"/>
      <c r="VM18" s="506"/>
      <c r="VN18" s="506"/>
      <c r="VO18" s="506"/>
      <c r="VP18" s="506"/>
      <c r="VQ18" s="506"/>
      <c r="VR18" s="506"/>
      <c r="VS18" s="506"/>
      <c r="VT18" s="506"/>
      <c r="VU18" s="506"/>
      <c r="VV18" s="506"/>
      <c r="VW18" s="506"/>
      <c r="VX18" s="506"/>
      <c r="VY18" s="506"/>
      <c r="VZ18" s="506"/>
      <c r="WA18" s="506"/>
      <c r="WB18" s="506"/>
      <c r="WC18" s="506"/>
      <c r="WD18" s="506"/>
      <c r="WE18" s="506"/>
      <c r="WF18" s="506"/>
      <c r="WG18" s="506"/>
      <c r="WH18" s="506"/>
      <c r="WI18" s="506"/>
      <c r="WJ18" s="506"/>
      <c r="WK18" s="506"/>
      <c r="WL18" s="506"/>
      <c r="WM18" s="506"/>
      <c r="WN18" s="506"/>
      <c r="WO18" s="506"/>
      <c r="WP18" s="506"/>
      <c r="WQ18" s="506"/>
      <c r="WR18" s="506"/>
      <c r="WS18" s="506"/>
      <c r="WT18" s="506"/>
      <c r="WU18" s="506"/>
      <c r="WV18" s="506"/>
      <c r="WW18" s="506"/>
      <c r="WX18" s="506"/>
      <c r="WY18" s="506"/>
      <c r="WZ18" s="506"/>
      <c r="XA18" s="506"/>
      <c r="XB18" s="506"/>
      <c r="XC18" s="506"/>
      <c r="XD18" s="506"/>
      <c r="XE18" s="506"/>
      <c r="XF18" s="506"/>
      <c r="XG18" s="506"/>
      <c r="XH18" s="506"/>
      <c r="XI18" s="506"/>
      <c r="XJ18" s="506"/>
      <c r="XK18" s="506"/>
      <c r="XL18" s="506"/>
      <c r="XM18" s="506"/>
      <c r="XN18" s="506"/>
      <c r="XO18" s="506"/>
      <c r="XP18" s="506"/>
      <c r="XQ18" s="506"/>
      <c r="XR18" s="506"/>
      <c r="XS18" s="506"/>
      <c r="XT18" s="506"/>
      <c r="XU18" s="506"/>
      <c r="XV18" s="506"/>
      <c r="XW18" s="506"/>
      <c r="XX18" s="506"/>
      <c r="XY18" s="506"/>
      <c r="XZ18" s="506"/>
      <c r="YA18" s="506"/>
      <c r="YB18" s="506"/>
      <c r="YC18" s="506"/>
      <c r="YD18" s="506"/>
      <c r="YE18" s="506"/>
      <c r="YF18" s="506"/>
      <c r="YG18" s="506"/>
      <c r="YH18" s="506"/>
    </row>
    <row r="19" spans="1:658" s="83" customFormat="1" ht="22.5" customHeight="1" thickBot="1" x14ac:dyDescent="0.35">
      <c r="A19" s="124" t="s">
        <v>24</v>
      </c>
      <c r="B19" s="88" t="s">
        <v>16</v>
      </c>
      <c r="C19" s="89" t="s">
        <v>17</v>
      </c>
      <c r="D19" s="121"/>
      <c r="E19" s="122"/>
      <c r="F19" s="123"/>
      <c r="G19" s="104"/>
      <c r="H19" s="85"/>
      <c r="I19" s="85"/>
      <c r="J19" s="85"/>
      <c r="K19" s="85"/>
      <c r="L19" s="85"/>
      <c r="M19" s="85"/>
      <c r="N19" s="85"/>
      <c r="O19" s="85"/>
      <c r="P19" s="85"/>
      <c r="Q19" s="85"/>
      <c r="R19" s="85"/>
      <c r="S19" s="85"/>
      <c r="T19" s="85"/>
      <c r="U19" s="85"/>
      <c r="V19" s="85"/>
      <c r="W19" s="85"/>
      <c r="X19" s="85"/>
      <c r="Y19" s="506"/>
      <c r="Z19" s="506"/>
      <c r="AA19" s="506"/>
      <c r="AB19" s="506"/>
      <c r="AC19" s="506"/>
      <c r="AD19" s="506"/>
      <c r="AE19" s="506"/>
      <c r="AF19" s="506"/>
      <c r="AG19" s="506"/>
      <c r="AH19" s="506"/>
      <c r="AI19" s="506"/>
      <c r="AJ19" s="506"/>
      <c r="AK19" s="506"/>
      <c r="AL19" s="506"/>
      <c r="AM19" s="506"/>
      <c r="AN19" s="506"/>
      <c r="AO19" s="506"/>
      <c r="AP19" s="506"/>
      <c r="AQ19" s="506"/>
      <c r="AR19" s="506"/>
      <c r="AS19" s="506"/>
      <c r="AT19" s="506"/>
      <c r="AU19" s="506"/>
      <c r="AV19" s="506"/>
      <c r="AW19" s="506"/>
      <c r="AX19" s="506"/>
      <c r="AY19" s="506"/>
      <c r="AZ19" s="506"/>
      <c r="BA19" s="506"/>
      <c r="BB19" s="506"/>
      <c r="BC19" s="506"/>
      <c r="BD19" s="506"/>
      <c r="BE19" s="506"/>
      <c r="BF19" s="506"/>
      <c r="BG19" s="506"/>
      <c r="BH19" s="506"/>
      <c r="BI19" s="506"/>
      <c r="BJ19" s="506"/>
      <c r="BK19" s="506"/>
      <c r="BL19" s="506"/>
      <c r="BM19" s="506"/>
      <c r="BN19" s="506"/>
      <c r="BO19" s="506"/>
      <c r="BP19" s="506"/>
      <c r="BQ19" s="506"/>
      <c r="BR19" s="506"/>
      <c r="BS19" s="506"/>
      <c r="BT19" s="506"/>
      <c r="BU19" s="506"/>
      <c r="BV19" s="506"/>
      <c r="BW19" s="506"/>
      <c r="BX19" s="506"/>
      <c r="BY19" s="506"/>
      <c r="BZ19" s="506"/>
      <c r="CA19" s="506"/>
      <c r="CB19" s="506"/>
      <c r="CC19" s="506"/>
      <c r="CD19" s="506"/>
      <c r="CE19" s="506"/>
      <c r="CF19" s="506"/>
      <c r="CG19" s="506"/>
      <c r="CH19" s="506"/>
      <c r="CI19" s="506"/>
      <c r="CJ19" s="506"/>
      <c r="CK19" s="506"/>
      <c r="CL19" s="506"/>
      <c r="CM19" s="506"/>
      <c r="CN19" s="506"/>
      <c r="CO19" s="506"/>
      <c r="CP19" s="506"/>
      <c r="CQ19" s="506"/>
      <c r="CR19" s="506"/>
      <c r="CS19" s="506"/>
      <c r="CT19" s="506"/>
      <c r="CU19" s="506"/>
      <c r="CV19" s="506"/>
      <c r="CW19" s="506"/>
      <c r="CX19" s="506"/>
      <c r="CY19" s="506"/>
      <c r="CZ19" s="506"/>
      <c r="DA19" s="506"/>
      <c r="DB19" s="506"/>
      <c r="DC19" s="506"/>
      <c r="DD19" s="506"/>
      <c r="DE19" s="506"/>
      <c r="DF19" s="506"/>
      <c r="DG19" s="506"/>
      <c r="DH19" s="506"/>
      <c r="DI19" s="506"/>
      <c r="DJ19" s="506"/>
      <c r="DK19" s="506"/>
      <c r="DL19" s="506"/>
      <c r="DM19" s="506"/>
      <c r="DN19" s="506"/>
      <c r="DO19" s="506"/>
      <c r="DP19" s="506"/>
      <c r="DQ19" s="506"/>
      <c r="DR19" s="506"/>
      <c r="DS19" s="506"/>
      <c r="DT19" s="506"/>
      <c r="DU19" s="506"/>
      <c r="DV19" s="506"/>
      <c r="DW19" s="506"/>
      <c r="DX19" s="506"/>
      <c r="DY19" s="506"/>
      <c r="DZ19" s="506"/>
      <c r="EA19" s="506"/>
      <c r="EB19" s="506"/>
      <c r="EC19" s="506"/>
      <c r="ED19" s="506"/>
      <c r="EE19" s="506"/>
      <c r="EF19" s="506"/>
      <c r="EG19" s="506"/>
      <c r="EH19" s="506"/>
      <c r="EI19" s="506"/>
      <c r="EJ19" s="506"/>
      <c r="EK19" s="506"/>
      <c r="EL19" s="506"/>
      <c r="EM19" s="506"/>
      <c r="EN19" s="506"/>
      <c r="EO19" s="506"/>
      <c r="EP19" s="506"/>
      <c r="EQ19" s="506"/>
      <c r="ER19" s="506"/>
      <c r="ES19" s="506"/>
      <c r="ET19" s="506"/>
      <c r="EU19" s="506"/>
      <c r="EV19" s="506"/>
      <c r="EW19" s="506"/>
      <c r="EX19" s="506"/>
      <c r="EY19" s="506"/>
      <c r="EZ19" s="506"/>
      <c r="FA19" s="506"/>
      <c r="FB19" s="506"/>
      <c r="FC19" s="506"/>
      <c r="FD19" s="506"/>
      <c r="FE19" s="506"/>
      <c r="FF19" s="506"/>
      <c r="FG19" s="506"/>
      <c r="FH19" s="506"/>
      <c r="FI19" s="506"/>
      <c r="FJ19" s="506"/>
      <c r="FK19" s="506"/>
      <c r="FL19" s="506"/>
      <c r="FM19" s="506"/>
      <c r="FN19" s="506"/>
      <c r="FO19" s="506"/>
      <c r="FP19" s="506"/>
      <c r="FQ19" s="506"/>
      <c r="FR19" s="506"/>
      <c r="FS19" s="506"/>
      <c r="FT19" s="506"/>
      <c r="FU19" s="506"/>
      <c r="FV19" s="506"/>
      <c r="FW19" s="506"/>
      <c r="FX19" s="506"/>
      <c r="FY19" s="506"/>
      <c r="FZ19" s="506"/>
      <c r="GA19" s="506"/>
      <c r="GB19" s="506"/>
      <c r="GC19" s="506"/>
      <c r="GD19" s="506"/>
      <c r="GE19" s="506"/>
      <c r="GF19" s="506"/>
      <c r="GG19" s="506"/>
      <c r="GH19" s="506"/>
      <c r="GI19" s="506"/>
      <c r="GJ19" s="506"/>
      <c r="GK19" s="506"/>
      <c r="GL19" s="506"/>
      <c r="GM19" s="506"/>
      <c r="GN19" s="506"/>
      <c r="GO19" s="506"/>
      <c r="GP19" s="506"/>
      <c r="GQ19" s="506"/>
      <c r="GR19" s="506"/>
      <c r="GS19" s="506"/>
      <c r="GT19" s="506"/>
      <c r="GU19" s="506"/>
      <c r="GV19" s="506"/>
      <c r="GW19" s="506"/>
      <c r="GX19" s="506"/>
      <c r="GY19" s="506"/>
      <c r="GZ19" s="506"/>
      <c r="HA19" s="506"/>
      <c r="HB19" s="506"/>
      <c r="HC19" s="506"/>
      <c r="HD19" s="506"/>
      <c r="HE19" s="506"/>
      <c r="HF19" s="506"/>
      <c r="HG19" s="506"/>
      <c r="HH19" s="506"/>
      <c r="HI19" s="506"/>
      <c r="HJ19" s="506"/>
      <c r="HK19" s="506"/>
      <c r="HL19" s="506"/>
      <c r="HM19" s="506"/>
      <c r="HN19" s="506"/>
      <c r="HO19" s="506"/>
      <c r="HP19" s="506"/>
      <c r="HQ19" s="506"/>
      <c r="HR19" s="506"/>
      <c r="HS19" s="506"/>
      <c r="HT19" s="506"/>
      <c r="HU19" s="506"/>
      <c r="HV19" s="506"/>
      <c r="HW19" s="506"/>
      <c r="HX19" s="506"/>
      <c r="HY19" s="506"/>
      <c r="HZ19" s="506"/>
      <c r="IA19" s="506"/>
      <c r="IB19" s="506"/>
      <c r="IC19" s="506"/>
      <c r="ID19" s="506"/>
      <c r="IE19" s="506"/>
      <c r="IF19" s="506"/>
      <c r="IG19" s="506"/>
      <c r="IH19" s="506"/>
      <c r="II19" s="506"/>
      <c r="IJ19" s="506"/>
      <c r="IK19" s="506"/>
      <c r="IL19" s="506"/>
      <c r="IM19" s="506"/>
      <c r="IN19" s="506"/>
      <c r="IO19" s="506"/>
      <c r="IP19" s="506"/>
      <c r="IQ19" s="506"/>
      <c r="IR19" s="506"/>
      <c r="IS19" s="506"/>
      <c r="IT19" s="506"/>
      <c r="IU19" s="506"/>
      <c r="IV19" s="506"/>
      <c r="IW19" s="506"/>
      <c r="IX19" s="506"/>
      <c r="IY19" s="506"/>
      <c r="IZ19" s="506"/>
      <c r="JA19" s="506"/>
      <c r="JB19" s="506"/>
      <c r="JC19" s="506"/>
      <c r="JD19" s="506"/>
      <c r="JE19" s="506"/>
      <c r="JF19" s="506"/>
      <c r="JG19" s="506"/>
      <c r="JH19" s="506"/>
      <c r="JI19" s="506"/>
      <c r="JJ19" s="506"/>
      <c r="JK19" s="506"/>
      <c r="JL19" s="506"/>
      <c r="JM19" s="506"/>
      <c r="JN19" s="506"/>
      <c r="JO19" s="506"/>
      <c r="JP19" s="506"/>
      <c r="JQ19" s="506"/>
      <c r="JR19" s="506"/>
      <c r="JS19" s="506"/>
      <c r="JT19" s="506"/>
      <c r="JU19" s="506"/>
      <c r="JV19" s="506"/>
      <c r="JW19" s="506"/>
      <c r="JX19" s="506"/>
      <c r="JY19" s="506"/>
      <c r="JZ19" s="506"/>
      <c r="KA19" s="506"/>
      <c r="KB19" s="506"/>
      <c r="KC19" s="506"/>
      <c r="KD19" s="506"/>
      <c r="KE19" s="506"/>
      <c r="KF19" s="506"/>
      <c r="KG19" s="506"/>
      <c r="KH19" s="506"/>
      <c r="KI19" s="506"/>
      <c r="KJ19" s="506"/>
      <c r="KK19" s="506"/>
      <c r="KL19" s="506"/>
      <c r="KM19" s="506"/>
      <c r="KN19" s="506"/>
      <c r="KO19" s="506"/>
      <c r="KP19" s="506"/>
      <c r="KQ19" s="506"/>
      <c r="KR19" s="506"/>
      <c r="KS19" s="506"/>
      <c r="KT19" s="506"/>
      <c r="KU19" s="506"/>
      <c r="KV19" s="506"/>
      <c r="KW19" s="506"/>
      <c r="KX19" s="506"/>
      <c r="KY19" s="506"/>
      <c r="KZ19" s="506"/>
      <c r="LA19" s="506"/>
      <c r="LB19" s="506"/>
      <c r="LC19" s="506"/>
      <c r="LD19" s="506"/>
      <c r="LE19" s="506"/>
      <c r="LF19" s="506"/>
      <c r="LG19" s="506"/>
      <c r="LH19" s="506"/>
      <c r="LI19" s="506"/>
      <c r="LJ19" s="506"/>
      <c r="LK19" s="506"/>
      <c r="LL19" s="506"/>
      <c r="LM19" s="506"/>
      <c r="LN19" s="506"/>
      <c r="LO19" s="506"/>
      <c r="LP19" s="506"/>
      <c r="LQ19" s="506"/>
      <c r="LR19" s="506"/>
      <c r="LS19" s="506"/>
      <c r="LT19" s="506"/>
      <c r="LU19" s="506"/>
      <c r="LV19" s="506"/>
      <c r="LW19" s="506"/>
      <c r="LX19" s="506"/>
      <c r="LY19" s="506"/>
      <c r="LZ19" s="506"/>
      <c r="MA19" s="506"/>
      <c r="MB19" s="506"/>
      <c r="MC19" s="506"/>
      <c r="MD19" s="506"/>
      <c r="ME19" s="506"/>
      <c r="MF19" s="506"/>
      <c r="MG19" s="506"/>
      <c r="MH19" s="506"/>
      <c r="MI19" s="506"/>
      <c r="MJ19" s="506"/>
      <c r="MK19" s="506"/>
      <c r="ML19" s="506"/>
      <c r="MM19" s="506"/>
      <c r="MN19" s="506"/>
      <c r="MO19" s="506"/>
      <c r="MP19" s="506"/>
      <c r="MQ19" s="506"/>
      <c r="MR19" s="506"/>
      <c r="MS19" s="506"/>
      <c r="MT19" s="506"/>
      <c r="MU19" s="506"/>
      <c r="MV19" s="506"/>
      <c r="MW19" s="506"/>
      <c r="MX19" s="506"/>
      <c r="MY19" s="506"/>
      <c r="MZ19" s="506"/>
      <c r="NA19" s="506"/>
      <c r="NB19" s="506"/>
      <c r="NC19" s="506"/>
      <c r="ND19" s="506"/>
      <c r="NE19" s="506"/>
      <c r="NF19" s="506"/>
      <c r="NG19" s="506"/>
      <c r="NH19" s="506"/>
      <c r="NI19" s="506"/>
      <c r="NJ19" s="506"/>
      <c r="NK19" s="506"/>
      <c r="NL19" s="506"/>
      <c r="NM19" s="506"/>
      <c r="NN19" s="506"/>
      <c r="NO19" s="506"/>
      <c r="NP19" s="506"/>
      <c r="NQ19" s="506"/>
      <c r="NR19" s="506"/>
      <c r="NS19" s="506"/>
      <c r="NT19" s="506"/>
      <c r="NU19" s="506"/>
      <c r="NV19" s="506"/>
      <c r="NW19" s="506"/>
      <c r="NX19" s="506"/>
      <c r="NY19" s="506"/>
      <c r="NZ19" s="506"/>
      <c r="OA19" s="506"/>
      <c r="OB19" s="506"/>
      <c r="OC19" s="506"/>
      <c r="OD19" s="506"/>
      <c r="OE19" s="506"/>
      <c r="OF19" s="506"/>
      <c r="OG19" s="506"/>
      <c r="OH19" s="506"/>
      <c r="OI19" s="506"/>
      <c r="OJ19" s="506"/>
      <c r="OK19" s="506"/>
      <c r="OL19" s="506"/>
      <c r="OM19" s="506"/>
      <c r="ON19" s="506"/>
      <c r="OO19" s="506"/>
      <c r="OP19" s="506"/>
      <c r="OQ19" s="506"/>
      <c r="OR19" s="506"/>
      <c r="OS19" s="506"/>
      <c r="OT19" s="506"/>
      <c r="OU19" s="506"/>
      <c r="OV19" s="506"/>
      <c r="OW19" s="506"/>
      <c r="OX19" s="506"/>
      <c r="OY19" s="506"/>
      <c r="OZ19" s="506"/>
      <c r="PA19" s="506"/>
      <c r="PB19" s="506"/>
      <c r="PC19" s="506"/>
      <c r="PD19" s="506"/>
      <c r="PE19" s="506"/>
      <c r="PF19" s="506"/>
      <c r="PG19" s="506"/>
      <c r="PH19" s="506"/>
      <c r="PI19" s="506"/>
      <c r="PJ19" s="506"/>
      <c r="PK19" s="506"/>
      <c r="PL19" s="506"/>
      <c r="PM19" s="506"/>
      <c r="PN19" s="506"/>
      <c r="PO19" s="506"/>
      <c r="PP19" s="506"/>
      <c r="PQ19" s="506"/>
      <c r="PR19" s="506"/>
      <c r="PS19" s="506"/>
      <c r="PT19" s="506"/>
      <c r="PU19" s="506"/>
      <c r="PV19" s="506"/>
      <c r="PW19" s="506"/>
      <c r="PX19" s="506"/>
      <c r="PY19" s="506"/>
      <c r="PZ19" s="506"/>
      <c r="QA19" s="506"/>
      <c r="QB19" s="506"/>
      <c r="QC19" s="506"/>
      <c r="QD19" s="506"/>
      <c r="QE19" s="506"/>
      <c r="QF19" s="506"/>
      <c r="QG19" s="506"/>
      <c r="QH19" s="506"/>
      <c r="QI19" s="506"/>
      <c r="QJ19" s="506"/>
      <c r="QK19" s="506"/>
      <c r="QL19" s="506"/>
      <c r="QM19" s="506"/>
      <c r="QN19" s="506"/>
      <c r="QO19" s="506"/>
      <c r="QP19" s="506"/>
      <c r="QQ19" s="506"/>
      <c r="QR19" s="506"/>
      <c r="QS19" s="506"/>
      <c r="QT19" s="506"/>
      <c r="QU19" s="506"/>
      <c r="QV19" s="506"/>
      <c r="QW19" s="506"/>
      <c r="QX19" s="506"/>
      <c r="QY19" s="506"/>
      <c r="QZ19" s="506"/>
      <c r="RA19" s="506"/>
      <c r="RB19" s="506"/>
      <c r="RC19" s="506"/>
      <c r="RD19" s="506"/>
      <c r="RE19" s="506"/>
      <c r="RF19" s="506"/>
      <c r="RG19" s="506"/>
      <c r="RH19" s="506"/>
      <c r="RI19" s="506"/>
      <c r="RJ19" s="506"/>
      <c r="RK19" s="506"/>
      <c r="RL19" s="506"/>
      <c r="RM19" s="506"/>
      <c r="RN19" s="506"/>
      <c r="RO19" s="506"/>
      <c r="RP19" s="506"/>
      <c r="RQ19" s="506"/>
      <c r="RR19" s="506"/>
      <c r="RS19" s="506"/>
      <c r="RT19" s="506"/>
      <c r="RU19" s="506"/>
      <c r="RV19" s="506"/>
      <c r="RW19" s="506"/>
      <c r="RX19" s="506"/>
      <c r="RY19" s="506"/>
      <c r="RZ19" s="506"/>
      <c r="SA19" s="506"/>
      <c r="SB19" s="506"/>
      <c r="SC19" s="506"/>
      <c r="SD19" s="506"/>
      <c r="SE19" s="506"/>
      <c r="SF19" s="506"/>
      <c r="SG19" s="506"/>
      <c r="SH19" s="506"/>
      <c r="SI19" s="506"/>
      <c r="SJ19" s="506"/>
      <c r="SK19" s="506"/>
      <c r="SL19" s="506"/>
      <c r="SM19" s="506"/>
      <c r="SN19" s="506"/>
      <c r="SO19" s="506"/>
      <c r="SP19" s="506"/>
      <c r="SQ19" s="506"/>
      <c r="SR19" s="506"/>
      <c r="SS19" s="506"/>
      <c r="ST19" s="506"/>
      <c r="SU19" s="506"/>
      <c r="SV19" s="506"/>
      <c r="SW19" s="506"/>
      <c r="SX19" s="506"/>
      <c r="SY19" s="506"/>
      <c r="SZ19" s="506"/>
      <c r="TA19" s="506"/>
      <c r="TB19" s="506"/>
      <c r="TC19" s="506"/>
      <c r="TD19" s="506"/>
      <c r="TE19" s="506"/>
      <c r="TF19" s="506"/>
      <c r="TG19" s="506"/>
      <c r="TH19" s="506"/>
      <c r="TI19" s="506"/>
      <c r="TJ19" s="506"/>
      <c r="TK19" s="506"/>
      <c r="TL19" s="506"/>
      <c r="TM19" s="506"/>
      <c r="TN19" s="506"/>
      <c r="TO19" s="506"/>
      <c r="TP19" s="506"/>
      <c r="TQ19" s="506"/>
      <c r="TR19" s="506"/>
      <c r="TS19" s="506"/>
      <c r="TT19" s="506"/>
      <c r="TU19" s="506"/>
      <c r="TV19" s="506"/>
      <c r="TW19" s="506"/>
      <c r="TX19" s="506"/>
      <c r="TY19" s="506"/>
      <c r="TZ19" s="506"/>
      <c r="UA19" s="506"/>
      <c r="UB19" s="506"/>
      <c r="UC19" s="506"/>
      <c r="UD19" s="506"/>
      <c r="UE19" s="506"/>
      <c r="UF19" s="506"/>
      <c r="UG19" s="506"/>
      <c r="UH19" s="506"/>
      <c r="UI19" s="506"/>
      <c r="UJ19" s="506"/>
      <c r="UK19" s="506"/>
      <c r="UL19" s="506"/>
      <c r="UM19" s="506"/>
      <c r="UN19" s="506"/>
      <c r="UO19" s="506"/>
      <c r="UP19" s="506"/>
      <c r="UQ19" s="506"/>
      <c r="UR19" s="506"/>
      <c r="US19" s="506"/>
      <c r="UT19" s="506"/>
      <c r="UU19" s="506"/>
      <c r="UV19" s="506"/>
      <c r="UW19" s="506"/>
      <c r="UX19" s="506"/>
      <c r="UY19" s="506"/>
      <c r="UZ19" s="506"/>
      <c r="VA19" s="506"/>
      <c r="VB19" s="506"/>
      <c r="VC19" s="506"/>
      <c r="VD19" s="506"/>
      <c r="VE19" s="506"/>
      <c r="VF19" s="506"/>
      <c r="VG19" s="506"/>
      <c r="VH19" s="506"/>
      <c r="VI19" s="506"/>
      <c r="VJ19" s="506"/>
      <c r="VK19" s="506"/>
      <c r="VL19" s="506"/>
      <c r="VM19" s="506"/>
      <c r="VN19" s="506"/>
      <c r="VO19" s="506"/>
      <c r="VP19" s="506"/>
      <c r="VQ19" s="506"/>
      <c r="VR19" s="506"/>
      <c r="VS19" s="506"/>
      <c r="VT19" s="506"/>
      <c r="VU19" s="506"/>
      <c r="VV19" s="506"/>
      <c r="VW19" s="506"/>
      <c r="VX19" s="506"/>
      <c r="VY19" s="506"/>
      <c r="VZ19" s="506"/>
      <c r="WA19" s="506"/>
      <c r="WB19" s="506"/>
      <c r="WC19" s="506"/>
      <c r="WD19" s="506"/>
      <c r="WE19" s="506"/>
      <c r="WF19" s="506"/>
      <c r="WG19" s="506"/>
      <c r="WH19" s="506"/>
      <c r="WI19" s="506"/>
      <c r="WJ19" s="506"/>
      <c r="WK19" s="506"/>
      <c r="WL19" s="506"/>
      <c r="WM19" s="506"/>
      <c r="WN19" s="506"/>
      <c r="WO19" s="506"/>
      <c r="WP19" s="506"/>
      <c r="WQ19" s="506"/>
      <c r="WR19" s="506"/>
      <c r="WS19" s="506"/>
      <c r="WT19" s="506"/>
      <c r="WU19" s="506"/>
      <c r="WV19" s="506"/>
      <c r="WW19" s="506"/>
      <c r="WX19" s="506"/>
      <c r="WY19" s="506"/>
      <c r="WZ19" s="506"/>
      <c r="XA19" s="506"/>
      <c r="XB19" s="506"/>
      <c r="XC19" s="506"/>
      <c r="XD19" s="506"/>
      <c r="XE19" s="506"/>
      <c r="XF19" s="506"/>
      <c r="XG19" s="506"/>
      <c r="XH19" s="506"/>
      <c r="XI19" s="506"/>
      <c r="XJ19" s="506"/>
      <c r="XK19" s="506"/>
      <c r="XL19" s="506"/>
      <c r="XM19" s="506"/>
      <c r="XN19" s="506"/>
      <c r="XO19" s="506"/>
      <c r="XP19" s="506"/>
      <c r="XQ19" s="506"/>
      <c r="XR19" s="506"/>
      <c r="XS19" s="506"/>
      <c r="XT19" s="506"/>
      <c r="XU19" s="506"/>
      <c r="XV19" s="506"/>
      <c r="XW19" s="506"/>
      <c r="XX19" s="506"/>
      <c r="XY19" s="506"/>
      <c r="XZ19" s="506"/>
      <c r="YA19" s="506"/>
      <c r="YB19" s="506"/>
      <c r="YC19" s="506"/>
      <c r="YD19" s="506"/>
      <c r="YE19" s="506"/>
      <c r="YF19" s="506"/>
      <c r="YG19" s="506"/>
      <c r="YH19" s="506"/>
    </row>
    <row r="20" spans="1:658" s="83" customFormat="1" ht="22.5" customHeight="1" x14ac:dyDescent="0.3">
      <c r="A20" s="111" t="s">
        <v>25</v>
      </c>
      <c r="B20" s="112"/>
      <c r="C20" s="113"/>
      <c r="D20" s="109"/>
      <c r="E20" s="110"/>
      <c r="F20" s="114"/>
      <c r="G20" s="104"/>
      <c r="H20" s="85"/>
      <c r="I20" s="85"/>
      <c r="J20" s="85"/>
      <c r="K20" s="85"/>
      <c r="L20" s="85"/>
      <c r="M20" s="85"/>
      <c r="N20" s="85"/>
      <c r="O20" s="85"/>
      <c r="P20" s="85"/>
      <c r="Q20" s="85"/>
      <c r="R20" s="85"/>
      <c r="S20" s="85"/>
      <c r="T20" s="85"/>
      <c r="U20" s="85"/>
      <c r="V20" s="85"/>
      <c r="W20" s="85"/>
      <c r="X20" s="85"/>
      <c r="Y20" s="506"/>
      <c r="Z20" s="506"/>
      <c r="AA20" s="506"/>
      <c r="AB20" s="506"/>
      <c r="AC20" s="506"/>
      <c r="AD20" s="506"/>
      <c r="AE20" s="506"/>
      <c r="AF20" s="506"/>
      <c r="AG20" s="506"/>
      <c r="AH20" s="506"/>
      <c r="AI20" s="506"/>
      <c r="AJ20" s="506"/>
      <c r="AK20" s="506"/>
      <c r="AL20" s="506"/>
      <c r="AM20" s="506"/>
      <c r="AN20" s="506"/>
      <c r="AO20" s="506"/>
      <c r="AP20" s="506"/>
      <c r="AQ20" s="506"/>
      <c r="AR20" s="506"/>
      <c r="AS20" s="506"/>
      <c r="AT20" s="506"/>
      <c r="AU20" s="506"/>
      <c r="AV20" s="506"/>
      <c r="AW20" s="506"/>
      <c r="AX20" s="506"/>
      <c r="AY20" s="506"/>
      <c r="AZ20" s="506"/>
      <c r="BA20" s="506"/>
      <c r="BB20" s="506"/>
      <c r="BC20" s="506"/>
      <c r="BD20" s="506"/>
      <c r="BE20" s="506"/>
      <c r="BF20" s="506"/>
      <c r="BG20" s="506"/>
      <c r="BH20" s="506"/>
      <c r="BI20" s="506"/>
      <c r="BJ20" s="506"/>
      <c r="BK20" s="506"/>
      <c r="BL20" s="506"/>
      <c r="BM20" s="506"/>
      <c r="BN20" s="506"/>
      <c r="BO20" s="506"/>
      <c r="BP20" s="506"/>
      <c r="BQ20" s="506"/>
      <c r="BR20" s="506"/>
      <c r="BS20" s="506"/>
      <c r="BT20" s="506"/>
      <c r="BU20" s="506"/>
      <c r="BV20" s="506"/>
      <c r="BW20" s="506"/>
      <c r="BX20" s="506"/>
      <c r="BY20" s="506"/>
      <c r="BZ20" s="506"/>
      <c r="CA20" s="506"/>
      <c r="CB20" s="506"/>
      <c r="CC20" s="506"/>
      <c r="CD20" s="506"/>
      <c r="CE20" s="506"/>
      <c r="CF20" s="506"/>
      <c r="CG20" s="506"/>
      <c r="CH20" s="506"/>
      <c r="CI20" s="506"/>
      <c r="CJ20" s="506"/>
      <c r="CK20" s="506"/>
      <c r="CL20" s="506"/>
      <c r="CM20" s="506"/>
      <c r="CN20" s="506"/>
      <c r="CO20" s="506"/>
      <c r="CP20" s="506"/>
      <c r="CQ20" s="506"/>
      <c r="CR20" s="506"/>
      <c r="CS20" s="506"/>
      <c r="CT20" s="506"/>
      <c r="CU20" s="506"/>
      <c r="CV20" s="506"/>
      <c r="CW20" s="506"/>
      <c r="CX20" s="506"/>
      <c r="CY20" s="506"/>
      <c r="CZ20" s="506"/>
      <c r="DA20" s="506"/>
      <c r="DB20" s="506"/>
      <c r="DC20" s="506"/>
      <c r="DD20" s="506"/>
      <c r="DE20" s="506"/>
      <c r="DF20" s="506"/>
      <c r="DG20" s="506"/>
      <c r="DH20" s="506"/>
      <c r="DI20" s="506"/>
      <c r="DJ20" s="506"/>
      <c r="DK20" s="506"/>
      <c r="DL20" s="506"/>
      <c r="DM20" s="506"/>
      <c r="DN20" s="506"/>
      <c r="DO20" s="506"/>
      <c r="DP20" s="506"/>
      <c r="DQ20" s="506"/>
      <c r="DR20" s="506"/>
      <c r="DS20" s="506"/>
      <c r="DT20" s="506"/>
      <c r="DU20" s="506"/>
      <c r="DV20" s="506"/>
      <c r="DW20" s="506"/>
      <c r="DX20" s="506"/>
      <c r="DY20" s="506"/>
      <c r="DZ20" s="506"/>
      <c r="EA20" s="506"/>
      <c r="EB20" s="506"/>
      <c r="EC20" s="506"/>
      <c r="ED20" s="506"/>
      <c r="EE20" s="506"/>
      <c r="EF20" s="506"/>
      <c r="EG20" s="506"/>
      <c r="EH20" s="506"/>
      <c r="EI20" s="506"/>
      <c r="EJ20" s="506"/>
      <c r="EK20" s="506"/>
      <c r="EL20" s="506"/>
      <c r="EM20" s="506"/>
      <c r="EN20" s="506"/>
      <c r="EO20" s="506"/>
      <c r="EP20" s="506"/>
      <c r="EQ20" s="506"/>
      <c r="ER20" s="506"/>
      <c r="ES20" s="506"/>
      <c r="ET20" s="506"/>
      <c r="EU20" s="506"/>
      <c r="EV20" s="506"/>
      <c r="EW20" s="506"/>
      <c r="EX20" s="506"/>
      <c r="EY20" s="506"/>
      <c r="EZ20" s="506"/>
      <c r="FA20" s="506"/>
      <c r="FB20" s="506"/>
      <c r="FC20" s="506"/>
      <c r="FD20" s="506"/>
      <c r="FE20" s="506"/>
      <c r="FF20" s="506"/>
      <c r="FG20" s="506"/>
      <c r="FH20" s="506"/>
      <c r="FI20" s="506"/>
      <c r="FJ20" s="506"/>
      <c r="FK20" s="506"/>
      <c r="FL20" s="506"/>
      <c r="FM20" s="506"/>
      <c r="FN20" s="506"/>
      <c r="FO20" s="506"/>
      <c r="FP20" s="506"/>
      <c r="FQ20" s="506"/>
      <c r="FR20" s="506"/>
      <c r="FS20" s="506"/>
      <c r="FT20" s="506"/>
      <c r="FU20" s="506"/>
      <c r="FV20" s="506"/>
      <c r="FW20" s="506"/>
      <c r="FX20" s="506"/>
      <c r="FY20" s="506"/>
      <c r="FZ20" s="506"/>
      <c r="GA20" s="506"/>
      <c r="GB20" s="506"/>
      <c r="GC20" s="506"/>
      <c r="GD20" s="506"/>
      <c r="GE20" s="506"/>
      <c r="GF20" s="506"/>
      <c r="GG20" s="506"/>
      <c r="GH20" s="506"/>
      <c r="GI20" s="506"/>
      <c r="GJ20" s="506"/>
      <c r="GK20" s="506"/>
      <c r="GL20" s="506"/>
      <c r="GM20" s="506"/>
      <c r="GN20" s="506"/>
      <c r="GO20" s="506"/>
      <c r="GP20" s="506"/>
      <c r="GQ20" s="506"/>
      <c r="GR20" s="506"/>
      <c r="GS20" s="506"/>
      <c r="GT20" s="506"/>
      <c r="GU20" s="506"/>
      <c r="GV20" s="506"/>
      <c r="GW20" s="506"/>
      <c r="GX20" s="506"/>
      <c r="GY20" s="506"/>
      <c r="GZ20" s="506"/>
      <c r="HA20" s="506"/>
      <c r="HB20" s="506"/>
      <c r="HC20" s="506"/>
      <c r="HD20" s="506"/>
      <c r="HE20" s="506"/>
      <c r="HF20" s="506"/>
      <c r="HG20" s="506"/>
      <c r="HH20" s="506"/>
      <c r="HI20" s="506"/>
      <c r="HJ20" s="506"/>
      <c r="HK20" s="506"/>
      <c r="HL20" s="506"/>
      <c r="HM20" s="506"/>
      <c r="HN20" s="506"/>
      <c r="HO20" s="506"/>
      <c r="HP20" s="506"/>
      <c r="HQ20" s="506"/>
      <c r="HR20" s="506"/>
      <c r="HS20" s="506"/>
      <c r="HT20" s="506"/>
      <c r="HU20" s="506"/>
      <c r="HV20" s="506"/>
      <c r="HW20" s="506"/>
      <c r="HX20" s="506"/>
      <c r="HY20" s="506"/>
      <c r="HZ20" s="506"/>
      <c r="IA20" s="506"/>
      <c r="IB20" s="506"/>
      <c r="IC20" s="506"/>
      <c r="ID20" s="506"/>
      <c r="IE20" s="506"/>
      <c r="IF20" s="506"/>
      <c r="IG20" s="506"/>
      <c r="IH20" s="506"/>
      <c r="II20" s="506"/>
      <c r="IJ20" s="506"/>
      <c r="IK20" s="506"/>
      <c r="IL20" s="506"/>
      <c r="IM20" s="506"/>
      <c r="IN20" s="506"/>
      <c r="IO20" s="506"/>
      <c r="IP20" s="506"/>
      <c r="IQ20" s="506"/>
      <c r="IR20" s="506"/>
      <c r="IS20" s="506"/>
      <c r="IT20" s="506"/>
      <c r="IU20" s="506"/>
      <c r="IV20" s="506"/>
      <c r="IW20" s="506"/>
      <c r="IX20" s="506"/>
      <c r="IY20" s="506"/>
      <c r="IZ20" s="506"/>
      <c r="JA20" s="506"/>
      <c r="JB20" s="506"/>
      <c r="JC20" s="506"/>
      <c r="JD20" s="506"/>
      <c r="JE20" s="506"/>
      <c r="JF20" s="506"/>
      <c r="JG20" s="506"/>
      <c r="JH20" s="506"/>
      <c r="JI20" s="506"/>
      <c r="JJ20" s="506"/>
      <c r="JK20" s="506"/>
      <c r="JL20" s="506"/>
      <c r="JM20" s="506"/>
      <c r="JN20" s="506"/>
      <c r="JO20" s="506"/>
      <c r="JP20" s="506"/>
      <c r="JQ20" s="506"/>
      <c r="JR20" s="506"/>
      <c r="JS20" s="506"/>
      <c r="JT20" s="506"/>
      <c r="JU20" s="506"/>
      <c r="JV20" s="506"/>
      <c r="JW20" s="506"/>
      <c r="JX20" s="506"/>
      <c r="JY20" s="506"/>
      <c r="JZ20" s="506"/>
      <c r="KA20" s="506"/>
      <c r="KB20" s="506"/>
      <c r="KC20" s="506"/>
      <c r="KD20" s="506"/>
      <c r="KE20" s="506"/>
      <c r="KF20" s="506"/>
      <c r="KG20" s="506"/>
      <c r="KH20" s="506"/>
      <c r="KI20" s="506"/>
      <c r="KJ20" s="506"/>
      <c r="KK20" s="506"/>
      <c r="KL20" s="506"/>
      <c r="KM20" s="506"/>
      <c r="KN20" s="506"/>
      <c r="KO20" s="506"/>
      <c r="KP20" s="506"/>
      <c r="KQ20" s="506"/>
      <c r="KR20" s="506"/>
      <c r="KS20" s="506"/>
      <c r="KT20" s="506"/>
      <c r="KU20" s="506"/>
      <c r="KV20" s="506"/>
      <c r="KW20" s="506"/>
      <c r="KX20" s="506"/>
      <c r="KY20" s="506"/>
      <c r="KZ20" s="506"/>
      <c r="LA20" s="506"/>
      <c r="LB20" s="506"/>
      <c r="LC20" s="506"/>
      <c r="LD20" s="506"/>
      <c r="LE20" s="506"/>
      <c r="LF20" s="506"/>
      <c r="LG20" s="506"/>
      <c r="LH20" s="506"/>
      <c r="LI20" s="506"/>
      <c r="LJ20" s="506"/>
      <c r="LK20" s="506"/>
      <c r="LL20" s="506"/>
      <c r="LM20" s="506"/>
      <c r="LN20" s="506"/>
      <c r="LO20" s="506"/>
      <c r="LP20" s="506"/>
      <c r="LQ20" s="506"/>
      <c r="LR20" s="506"/>
      <c r="LS20" s="506"/>
      <c r="LT20" s="506"/>
      <c r="LU20" s="506"/>
      <c r="LV20" s="506"/>
      <c r="LW20" s="506"/>
      <c r="LX20" s="506"/>
      <c r="LY20" s="506"/>
      <c r="LZ20" s="506"/>
      <c r="MA20" s="506"/>
      <c r="MB20" s="506"/>
      <c r="MC20" s="506"/>
      <c r="MD20" s="506"/>
      <c r="ME20" s="506"/>
      <c r="MF20" s="506"/>
      <c r="MG20" s="506"/>
      <c r="MH20" s="506"/>
      <c r="MI20" s="506"/>
      <c r="MJ20" s="506"/>
      <c r="MK20" s="506"/>
      <c r="ML20" s="506"/>
      <c r="MM20" s="506"/>
      <c r="MN20" s="506"/>
      <c r="MO20" s="506"/>
      <c r="MP20" s="506"/>
      <c r="MQ20" s="506"/>
      <c r="MR20" s="506"/>
      <c r="MS20" s="506"/>
      <c r="MT20" s="506"/>
      <c r="MU20" s="506"/>
      <c r="MV20" s="506"/>
      <c r="MW20" s="506"/>
      <c r="MX20" s="506"/>
      <c r="MY20" s="506"/>
      <c r="MZ20" s="506"/>
      <c r="NA20" s="506"/>
      <c r="NB20" s="506"/>
      <c r="NC20" s="506"/>
      <c r="ND20" s="506"/>
      <c r="NE20" s="506"/>
      <c r="NF20" s="506"/>
      <c r="NG20" s="506"/>
      <c r="NH20" s="506"/>
      <c r="NI20" s="506"/>
      <c r="NJ20" s="506"/>
      <c r="NK20" s="506"/>
      <c r="NL20" s="506"/>
      <c r="NM20" s="506"/>
      <c r="NN20" s="506"/>
      <c r="NO20" s="506"/>
      <c r="NP20" s="506"/>
      <c r="NQ20" s="506"/>
      <c r="NR20" s="506"/>
      <c r="NS20" s="506"/>
      <c r="NT20" s="506"/>
      <c r="NU20" s="506"/>
      <c r="NV20" s="506"/>
      <c r="NW20" s="506"/>
      <c r="NX20" s="506"/>
      <c r="NY20" s="506"/>
      <c r="NZ20" s="506"/>
      <c r="OA20" s="506"/>
      <c r="OB20" s="506"/>
      <c r="OC20" s="506"/>
      <c r="OD20" s="506"/>
      <c r="OE20" s="506"/>
      <c r="OF20" s="506"/>
      <c r="OG20" s="506"/>
      <c r="OH20" s="506"/>
      <c r="OI20" s="506"/>
      <c r="OJ20" s="506"/>
      <c r="OK20" s="506"/>
      <c r="OL20" s="506"/>
      <c r="OM20" s="506"/>
      <c r="ON20" s="506"/>
      <c r="OO20" s="506"/>
      <c r="OP20" s="506"/>
      <c r="OQ20" s="506"/>
      <c r="OR20" s="506"/>
      <c r="OS20" s="506"/>
      <c r="OT20" s="506"/>
      <c r="OU20" s="506"/>
      <c r="OV20" s="506"/>
      <c r="OW20" s="506"/>
      <c r="OX20" s="506"/>
      <c r="OY20" s="506"/>
      <c r="OZ20" s="506"/>
      <c r="PA20" s="506"/>
      <c r="PB20" s="506"/>
      <c r="PC20" s="506"/>
      <c r="PD20" s="506"/>
      <c r="PE20" s="506"/>
      <c r="PF20" s="506"/>
      <c r="PG20" s="506"/>
      <c r="PH20" s="506"/>
      <c r="PI20" s="506"/>
      <c r="PJ20" s="506"/>
      <c r="PK20" s="506"/>
      <c r="PL20" s="506"/>
      <c r="PM20" s="506"/>
      <c r="PN20" s="506"/>
      <c r="PO20" s="506"/>
      <c r="PP20" s="506"/>
      <c r="PQ20" s="506"/>
      <c r="PR20" s="506"/>
      <c r="PS20" s="506"/>
      <c r="PT20" s="506"/>
      <c r="PU20" s="506"/>
      <c r="PV20" s="506"/>
      <c r="PW20" s="506"/>
      <c r="PX20" s="506"/>
      <c r="PY20" s="506"/>
      <c r="PZ20" s="506"/>
      <c r="QA20" s="506"/>
      <c r="QB20" s="506"/>
      <c r="QC20" s="506"/>
      <c r="QD20" s="506"/>
      <c r="QE20" s="506"/>
      <c r="QF20" s="506"/>
      <c r="QG20" s="506"/>
      <c r="QH20" s="506"/>
      <c r="QI20" s="506"/>
      <c r="QJ20" s="506"/>
      <c r="QK20" s="506"/>
      <c r="QL20" s="506"/>
      <c r="QM20" s="506"/>
      <c r="QN20" s="506"/>
      <c r="QO20" s="506"/>
      <c r="QP20" s="506"/>
      <c r="QQ20" s="506"/>
      <c r="QR20" s="506"/>
      <c r="QS20" s="506"/>
      <c r="QT20" s="506"/>
      <c r="QU20" s="506"/>
      <c r="QV20" s="506"/>
      <c r="QW20" s="506"/>
      <c r="QX20" s="506"/>
      <c r="QY20" s="506"/>
      <c r="QZ20" s="506"/>
      <c r="RA20" s="506"/>
      <c r="RB20" s="506"/>
      <c r="RC20" s="506"/>
      <c r="RD20" s="506"/>
      <c r="RE20" s="506"/>
      <c r="RF20" s="506"/>
      <c r="RG20" s="506"/>
      <c r="RH20" s="506"/>
      <c r="RI20" s="506"/>
      <c r="RJ20" s="506"/>
      <c r="RK20" s="506"/>
      <c r="RL20" s="506"/>
      <c r="RM20" s="506"/>
      <c r="RN20" s="506"/>
      <c r="RO20" s="506"/>
      <c r="RP20" s="506"/>
      <c r="RQ20" s="506"/>
      <c r="RR20" s="506"/>
      <c r="RS20" s="506"/>
      <c r="RT20" s="506"/>
      <c r="RU20" s="506"/>
      <c r="RV20" s="506"/>
      <c r="RW20" s="506"/>
      <c r="RX20" s="506"/>
      <c r="RY20" s="506"/>
      <c r="RZ20" s="506"/>
      <c r="SA20" s="506"/>
      <c r="SB20" s="506"/>
      <c r="SC20" s="506"/>
      <c r="SD20" s="506"/>
      <c r="SE20" s="506"/>
      <c r="SF20" s="506"/>
      <c r="SG20" s="506"/>
      <c r="SH20" s="506"/>
      <c r="SI20" s="506"/>
      <c r="SJ20" s="506"/>
      <c r="SK20" s="506"/>
      <c r="SL20" s="506"/>
      <c r="SM20" s="506"/>
      <c r="SN20" s="506"/>
      <c r="SO20" s="506"/>
      <c r="SP20" s="506"/>
      <c r="SQ20" s="506"/>
      <c r="SR20" s="506"/>
      <c r="SS20" s="506"/>
      <c r="ST20" s="506"/>
      <c r="SU20" s="506"/>
      <c r="SV20" s="506"/>
      <c r="SW20" s="506"/>
      <c r="SX20" s="506"/>
      <c r="SY20" s="506"/>
      <c r="SZ20" s="506"/>
      <c r="TA20" s="506"/>
      <c r="TB20" s="506"/>
      <c r="TC20" s="506"/>
      <c r="TD20" s="506"/>
      <c r="TE20" s="506"/>
      <c r="TF20" s="506"/>
      <c r="TG20" s="506"/>
      <c r="TH20" s="506"/>
      <c r="TI20" s="506"/>
      <c r="TJ20" s="506"/>
      <c r="TK20" s="506"/>
      <c r="TL20" s="506"/>
      <c r="TM20" s="506"/>
      <c r="TN20" s="506"/>
      <c r="TO20" s="506"/>
      <c r="TP20" s="506"/>
      <c r="TQ20" s="506"/>
      <c r="TR20" s="506"/>
      <c r="TS20" s="506"/>
      <c r="TT20" s="506"/>
      <c r="TU20" s="506"/>
      <c r="TV20" s="506"/>
      <c r="TW20" s="506"/>
      <c r="TX20" s="506"/>
      <c r="TY20" s="506"/>
      <c r="TZ20" s="506"/>
      <c r="UA20" s="506"/>
      <c r="UB20" s="506"/>
      <c r="UC20" s="506"/>
      <c r="UD20" s="506"/>
      <c r="UE20" s="506"/>
      <c r="UF20" s="506"/>
      <c r="UG20" s="506"/>
      <c r="UH20" s="506"/>
      <c r="UI20" s="506"/>
      <c r="UJ20" s="506"/>
      <c r="UK20" s="506"/>
      <c r="UL20" s="506"/>
      <c r="UM20" s="506"/>
      <c r="UN20" s="506"/>
      <c r="UO20" s="506"/>
      <c r="UP20" s="506"/>
      <c r="UQ20" s="506"/>
      <c r="UR20" s="506"/>
      <c r="US20" s="506"/>
      <c r="UT20" s="506"/>
      <c r="UU20" s="506"/>
      <c r="UV20" s="506"/>
      <c r="UW20" s="506"/>
      <c r="UX20" s="506"/>
      <c r="UY20" s="506"/>
      <c r="UZ20" s="506"/>
      <c r="VA20" s="506"/>
      <c r="VB20" s="506"/>
      <c r="VC20" s="506"/>
      <c r="VD20" s="506"/>
      <c r="VE20" s="506"/>
      <c r="VF20" s="506"/>
      <c r="VG20" s="506"/>
      <c r="VH20" s="506"/>
      <c r="VI20" s="506"/>
      <c r="VJ20" s="506"/>
      <c r="VK20" s="506"/>
      <c r="VL20" s="506"/>
      <c r="VM20" s="506"/>
      <c r="VN20" s="506"/>
      <c r="VO20" s="506"/>
      <c r="VP20" s="506"/>
      <c r="VQ20" s="506"/>
      <c r="VR20" s="506"/>
      <c r="VS20" s="506"/>
      <c r="VT20" s="506"/>
      <c r="VU20" s="506"/>
      <c r="VV20" s="506"/>
      <c r="VW20" s="506"/>
      <c r="VX20" s="506"/>
      <c r="VY20" s="506"/>
      <c r="VZ20" s="506"/>
      <c r="WA20" s="506"/>
      <c r="WB20" s="506"/>
      <c r="WC20" s="506"/>
      <c r="WD20" s="506"/>
      <c r="WE20" s="506"/>
      <c r="WF20" s="506"/>
      <c r="WG20" s="506"/>
      <c r="WH20" s="506"/>
      <c r="WI20" s="506"/>
      <c r="WJ20" s="506"/>
      <c r="WK20" s="506"/>
      <c r="WL20" s="506"/>
      <c r="WM20" s="506"/>
      <c r="WN20" s="506"/>
      <c r="WO20" s="506"/>
      <c r="WP20" s="506"/>
      <c r="WQ20" s="506"/>
      <c r="WR20" s="506"/>
      <c r="WS20" s="506"/>
      <c r="WT20" s="506"/>
      <c r="WU20" s="506"/>
      <c r="WV20" s="506"/>
      <c r="WW20" s="506"/>
      <c r="WX20" s="506"/>
      <c r="WY20" s="506"/>
      <c r="WZ20" s="506"/>
      <c r="XA20" s="506"/>
      <c r="XB20" s="506"/>
      <c r="XC20" s="506"/>
      <c r="XD20" s="506"/>
      <c r="XE20" s="506"/>
      <c r="XF20" s="506"/>
      <c r="XG20" s="506"/>
      <c r="XH20" s="506"/>
      <c r="XI20" s="506"/>
      <c r="XJ20" s="506"/>
      <c r="XK20" s="506"/>
      <c r="XL20" s="506"/>
      <c r="XM20" s="506"/>
      <c r="XN20" s="506"/>
      <c r="XO20" s="506"/>
      <c r="XP20" s="506"/>
      <c r="XQ20" s="506"/>
      <c r="XR20" s="506"/>
      <c r="XS20" s="506"/>
      <c r="XT20" s="506"/>
      <c r="XU20" s="506"/>
      <c r="XV20" s="506"/>
      <c r="XW20" s="506"/>
      <c r="XX20" s="506"/>
      <c r="XY20" s="506"/>
      <c r="XZ20" s="506"/>
      <c r="YA20" s="506"/>
      <c r="YB20" s="506"/>
      <c r="YC20" s="506"/>
      <c r="YD20" s="506"/>
      <c r="YE20" s="506"/>
      <c r="YF20" s="506"/>
      <c r="YG20" s="506"/>
      <c r="YH20" s="506"/>
    </row>
    <row r="21" spans="1:658" s="83" customFormat="1" ht="22.5" customHeight="1" x14ac:dyDescent="0.3">
      <c r="A21" s="115" t="s">
        <v>26</v>
      </c>
      <c r="B21" s="116"/>
      <c r="C21" s="117"/>
      <c r="D21" s="109"/>
      <c r="E21" s="110"/>
      <c r="F21" s="114"/>
      <c r="G21" s="104"/>
      <c r="H21" s="85"/>
      <c r="I21" s="85"/>
      <c r="J21" s="85"/>
      <c r="K21" s="85"/>
      <c r="L21" s="85"/>
      <c r="M21" s="85"/>
      <c r="N21" s="85"/>
      <c r="O21" s="85"/>
      <c r="P21" s="85"/>
      <c r="Q21" s="85"/>
      <c r="R21" s="85"/>
      <c r="S21" s="85"/>
      <c r="T21" s="85"/>
      <c r="U21" s="85"/>
      <c r="V21" s="85"/>
      <c r="W21" s="85"/>
      <c r="X21" s="85"/>
      <c r="Y21" s="506"/>
      <c r="Z21" s="506"/>
      <c r="AA21" s="506"/>
      <c r="AB21" s="506"/>
      <c r="AC21" s="506"/>
      <c r="AD21" s="506"/>
      <c r="AE21" s="506"/>
      <c r="AF21" s="506"/>
      <c r="AG21" s="506"/>
      <c r="AH21" s="506"/>
      <c r="AI21" s="506"/>
      <c r="AJ21" s="506"/>
      <c r="AK21" s="506"/>
      <c r="AL21" s="506"/>
      <c r="AM21" s="506"/>
      <c r="AN21" s="506"/>
      <c r="AO21" s="506"/>
      <c r="AP21" s="506"/>
      <c r="AQ21" s="506"/>
      <c r="AR21" s="506"/>
      <c r="AS21" s="506"/>
      <c r="AT21" s="506"/>
      <c r="AU21" s="506"/>
      <c r="AV21" s="506"/>
      <c r="AW21" s="506"/>
      <c r="AX21" s="506"/>
      <c r="AY21" s="506"/>
      <c r="AZ21" s="506"/>
      <c r="BA21" s="506"/>
      <c r="BB21" s="506"/>
      <c r="BC21" s="506"/>
      <c r="BD21" s="506"/>
      <c r="BE21" s="506"/>
      <c r="BF21" s="506"/>
      <c r="BG21" s="506"/>
      <c r="BH21" s="506"/>
      <c r="BI21" s="506"/>
      <c r="BJ21" s="506"/>
      <c r="BK21" s="506"/>
      <c r="BL21" s="506"/>
      <c r="BM21" s="506"/>
      <c r="BN21" s="506"/>
      <c r="BO21" s="506"/>
      <c r="BP21" s="506"/>
      <c r="BQ21" s="506"/>
      <c r="BR21" s="506"/>
      <c r="BS21" s="506"/>
      <c r="BT21" s="506"/>
      <c r="BU21" s="506"/>
      <c r="BV21" s="506"/>
      <c r="BW21" s="506"/>
      <c r="BX21" s="506"/>
      <c r="BY21" s="506"/>
      <c r="BZ21" s="506"/>
      <c r="CA21" s="506"/>
      <c r="CB21" s="506"/>
      <c r="CC21" s="506"/>
      <c r="CD21" s="506"/>
      <c r="CE21" s="506"/>
      <c r="CF21" s="506"/>
      <c r="CG21" s="506"/>
      <c r="CH21" s="506"/>
      <c r="CI21" s="506"/>
      <c r="CJ21" s="506"/>
      <c r="CK21" s="506"/>
      <c r="CL21" s="506"/>
      <c r="CM21" s="506"/>
      <c r="CN21" s="506"/>
      <c r="CO21" s="506"/>
      <c r="CP21" s="506"/>
      <c r="CQ21" s="506"/>
      <c r="CR21" s="506"/>
      <c r="CS21" s="506"/>
      <c r="CT21" s="506"/>
      <c r="CU21" s="506"/>
      <c r="CV21" s="506"/>
      <c r="CW21" s="506"/>
      <c r="CX21" s="506"/>
      <c r="CY21" s="506"/>
      <c r="CZ21" s="506"/>
      <c r="DA21" s="506"/>
      <c r="DB21" s="506"/>
      <c r="DC21" s="506"/>
      <c r="DD21" s="506"/>
      <c r="DE21" s="506"/>
      <c r="DF21" s="506"/>
      <c r="DG21" s="506"/>
      <c r="DH21" s="506"/>
      <c r="DI21" s="506"/>
      <c r="DJ21" s="506"/>
      <c r="DK21" s="506"/>
      <c r="DL21" s="506"/>
      <c r="DM21" s="506"/>
      <c r="DN21" s="506"/>
      <c r="DO21" s="506"/>
      <c r="DP21" s="506"/>
      <c r="DQ21" s="506"/>
      <c r="DR21" s="506"/>
      <c r="DS21" s="506"/>
      <c r="DT21" s="506"/>
      <c r="DU21" s="506"/>
      <c r="DV21" s="506"/>
      <c r="DW21" s="506"/>
      <c r="DX21" s="506"/>
      <c r="DY21" s="506"/>
      <c r="DZ21" s="506"/>
      <c r="EA21" s="506"/>
      <c r="EB21" s="506"/>
      <c r="EC21" s="506"/>
      <c r="ED21" s="506"/>
      <c r="EE21" s="506"/>
      <c r="EF21" s="506"/>
      <c r="EG21" s="506"/>
      <c r="EH21" s="506"/>
      <c r="EI21" s="506"/>
      <c r="EJ21" s="506"/>
      <c r="EK21" s="506"/>
      <c r="EL21" s="506"/>
      <c r="EM21" s="506"/>
      <c r="EN21" s="506"/>
      <c r="EO21" s="506"/>
      <c r="EP21" s="506"/>
      <c r="EQ21" s="506"/>
      <c r="ER21" s="506"/>
      <c r="ES21" s="506"/>
      <c r="ET21" s="506"/>
      <c r="EU21" s="506"/>
      <c r="EV21" s="506"/>
      <c r="EW21" s="506"/>
      <c r="EX21" s="506"/>
      <c r="EY21" s="506"/>
      <c r="EZ21" s="506"/>
      <c r="FA21" s="506"/>
      <c r="FB21" s="506"/>
      <c r="FC21" s="506"/>
      <c r="FD21" s="506"/>
      <c r="FE21" s="506"/>
      <c r="FF21" s="506"/>
      <c r="FG21" s="506"/>
      <c r="FH21" s="506"/>
      <c r="FI21" s="506"/>
      <c r="FJ21" s="506"/>
      <c r="FK21" s="506"/>
      <c r="FL21" s="506"/>
      <c r="FM21" s="506"/>
      <c r="FN21" s="506"/>
      <c r="FO21" s="506"/>
      <c r="FP21" s="506"/>
      <c r="FQ21" s="506"/>
      <c r="FR21" s="506"/>
      <c r="FS21" s="506"/>
      <c r="FT21" s="506"/>
      <c r="FU21" s="506"/>
      <c r="FV21" s="506"/>
      <c r="FW21" s="506"/>
      <c r="FX21" s="506"/>
      <c r="FY21" s="506"/>
      <c r="FZ21" s="506"/>
      <c r="GA21" s="506"/>
      <c r="GB21" s="506"/>
      <c r="GC21" s="506"/>
      <c r="GD21" s="506"/>
      <c r="GE21" s="506"/>
      <c r="GF21" s="506"/>
      <c r="GG21" s="506"/>
      <c r="GH21" s="506"/>
      <c r="GI21" s="506"/>
      <c r="GJ21" s="506"/>
      <c r="GK21" s="506"/>
      <c r="GL21" s="506"/>
      <c r="GM21" s="506"/>
      <c r="GN21" s="506"/>
      <c r="GO21" s="506"/>
      <c r="GP21" s="506"/>
      <c r="GQ21" s="506"/>
      <c r="GR21" s="506"/>
      <c r="GS21" s="506"/>
      <c r="GT21" s="506"/>
      <c r="GU21" s="506"/>
      <c r="GV21" s="506"/>
      <c r="GW21" s="506"/>
      <c r="GX21" s="506"/>
      <c r="GY21" s="506"/>
      <c r="GZ21" s="506"/>
      <c r="HA21" s="506"/>
      <c r="HB21" s="506"/>
      <c r="HC21" s="506"/>
      <c r="HD21" s="506"/>
      <c r="HE21" s="506"/>
      <c r="HF21" s="506"/>
      <c r="HG21" s="506"/>
      <c r="HH21" s="506"/>
      <c r="HI21" s="506"/>
      <c r="HJ21" s="506"/>
      <c r="HK21" s="506"/>
      <c r="HL21" s="506"/>
      <c r="HM21" s="506"/>
      <c r="HN21" s="506"/>
      <c r="HO21" s="506"/>
      <c r="HP21" s="506"/>
      <c r="HQ21" s="506"/>
      <c r="HR21" s="506"/>
      <c r="HS21" s="506"/>
      <c r="HT21" s="506"/>
      <c r="HU21" s="506"/>
      <c r="HV21" s="506"/>
      <c r="HW21" s="506"/>
      <c r="HX21" s="506"/>
      <c r="HY21" s="506"/>
      <c r="HZ21" s="506"/>
      <c r="IA21" s="506"/>
      <c r="IB21" s="506"/>
      <c r="IC21" s="506"/>
      <c r="ID21" s="506"/>
      <c r="IE21" s="506"/>
      <c r="IF21" s="506"/>
      <c r="IG21" s="506"/>
      <c r="IH21" s="506"/>
      <c r="II21" s="506"/>
      <c r="IJ21" s="506"/>
      <c r="IK21" s="506"/>
      <c r="IL21" s="506"/>
      <c r="IM21" s="506"/>
      <c r="IN21" s="506"/>
      <c r="IO21" s="506"/>
      <c r="IP21" s="506"/>
      <c r="IQ21" s="506"/>
      <c r="IR21" s="506"/>
      <c r="IS21" s="506"/>
      <c r="IT21" s="506"/>
      <c r="IU21" s="506"/>
      <c r="IV21" s="506"/>
      <c r="IW21" s="506"/>
      <c r="IX21" s="506"/>
      <c r="IY21" s="506"/>
      <c r="IZ21" s="506"/>
      <c r="JA21" s="506"/>
      <c r="JB21" s="506"/>
      <c r="JC21" s="506"/>
      <c r="JD21" s="506"/>
      <c r="JE21" s="506"/>
      <c r="JF21" s="506"/>
      <c r="JG21" s="506"/>
      <c r="JH21" s="506"/>
      <c r="JI21" s="506"/>
      <c r="JJ21" s="506"/>
      <c r="JK21" s="506"/>
      <c r="JL21" s="506"/>
      <c r="JM21" s="506"/>
      <c r="JN21" s="506"/>
      <c r="JO21" s="506"/>
      <c r="JP21" s="506"/>
      <c r="JQ21" s="506"/>
      <c r="JR21" s="506"/>
      <c r="JS21" s="506"/>
      <c r="JT21" s="506"/>
      <c r="JU21" s="506"/>
      <c r="JV21" s="506"/>
      <c r="JW21" s="506"/>
      <c r="JX21" s="506"/>
      <c r="JY21" s="506"/>
      <c r="JZ21" s="506"/>
      <c r="KA21" s="506"/>
      <c r="KB21" s="506"/>
      <c r="KC21" s="506"/>
      <c r="KD21" s="506"/>
      <c r="KE21" s="506"/>
      <c r="KF21" s="506"/>
      <c r="KG21" s="506"/>
      <c r="KH21" s="506"/>
      <c r="KI21" s="506"/>
      <c r="KJ21" s="506"/>
      <c r="KK21" s="506"/>
      <c r="KL21" s="506"/>
      <c r="KM21" s="506"/>
      <c r="KN21" s="506"/>
      <c r="KO21" s="506"/>
      <c r="KP21" s="506"/>
      <c r="KQ21" s="506"/>
      <c r="KR21" s="506"/>
      <c r="KS21" s="506"/>
      <c r="KT21" s="506"/>
      <c r="KU21" s="506"/>
      <c r="KV21" s="506"/>
      <c r="KW21" s="506"/>
      <c r="KX21" s="506"/>
      <c r="KY21" s="506"/>
      <c r="KZ21" s="506"/>
      <c r="LA21" s="506"/>
      <c r="LB21" s="506"/>
      <c r="LC21" s="506"/>
      <c r="LD21" s="506"/>
      <c r="LE21" s="506"/>
      <c r="LF21" s="506"/>
      <c r="LG21" s="506"/>
      <c r="LH21" s="506"/>
      <c r="LI21" s="506"/>
      <c r="LJ21" s="506"/>
      <c r="LK21" s="506"/>
      <c r="LL21" s="506"/>
      <c r="LM21" s="506"/>
      <c r="LN21" s="506"/>
      <c r="LO21" s="506"/>
      <c r="LP21" s="506"/>
      <c r="LQ21" s="506"/>
      <c r="LR21" s="506"/>
      <c r="LS21" s="506"/>
      <c r="LT21" s="506"/>
      <c r="LU21" s="506"/>
      <c r="LV21" s="506"/>
      <c r="LW21" s="506"/>
      <c r="LX21" s="506"/>
      <c r="LY21" s="506"/>
      <c r="LZ21" s="506"/>
      <c r="MA21" s="506"/>
      <c r="MB21" s="506"/>
      <c r="MC21" s="506"/>
      <c r="MD21" s="506"/>
      <c r="ME21" s="506"/>
      <c r="MF21" s="506"/>
      <c r="MG21" s="506"/>
      <c r="MH21" s="506"/>
      <c r="MI21" s="506"/>
      <c r="MJ21" s="506"/>
      <c r="MK21" s="506"/>
      <c r="ML21" s="506"/>
      <c r="MM21" s="506"/>
      <c r="MN21" s="506"/>
      <c r="MO21" s="506"/>
      <c r="MP21" s="506"/>
      <c r="MQ21" s="506"/>
      <c r="MR21" s="506"/>
      <c r="MS21" s="506"/>
      <c r="MT21" s="506"/>
      <c r="MU21" s="506"/>
      <c r="MV21" s="506"/>
      <c r="MW21" s="506"/>
      <c r="MX21" s="506"/>
      <c r="MY21" s="506"/>
      <c r="MZ21" s="506"/>
      <c r="NA21" s="506"/>
      <c r="NB21" s="506"/>
      <c r="NC21" s="506"/>
      <c r="ND21" s="506"/>
      <c r="NE21" s="506"/>
      <c r="NF21" s="506"/>
      <c r="NG21" s="506"/>
      <c r="NH21" s="506"/>
      <c r="NI21" s="506"/>
      <c r="NJ21" s="506"/>
      <c r="NK21" s="506"/>
      <c r="NL21" s="506"/>
      <c r="NM21" s="506"/>
      <c r="NN21" s="506"/>
      <c r="NO21" s="506"/>
      <c r="NP21" s="506"/>
      <c r="NQ21" s="506"/>
      <c r="NR21" s="506"/>
      <c r="NS21" s="506"/>
      <c r="NT21" s="506"/>
      <c r="NU21" s="506"/>
      <c r="NV21" s="506"/>
      <c r="NW21" s="506"/>
      <c r="NX21" s="506"/>
      <c r="NY21" s="506"/>
      <c r="NZ21" s="506"/>
      <c r="OA21" s="506"/>
      <c r="OB21" s="506"/>
      <c r="OC21" s="506"/>
      <c r="OD21" s="506"/>
      <c r="OE21" s="506"/>
      <c r="OF21" s="506"/>
      <c r="OG21" s="506"/>
      <c r="OH21" s="506"/>
      <c r="OI21" s="506"/>
      <c r="OJ21" s="506"/>
      <c r="OK21" s="506"/>
      <c r="OL21" s="506"/>
      <c r="OM21" s="506"/>
      <c r="ON21" s="506"/>
      <c r="OO21" s="506"/>
      <c r="OP21" s="506"/>
      <c r="OQ21" s="506"/>
      <c r="OR21" s="506"/>
      <c r="OS21" s="506"/>
      <c r="OT21" s="506"/>
      <c r="OU21" s="506"/>
      <c r="OV21" s="506"/>
      <c r="OW21" s="506"/>
      <c r="OX21" s="506"/>
      <c r="OY21" s="506"/>
      <c r="OZ21" s="506"/>
      <c r="PA21" s="506"/>
      <c r="PB21" s="506"/>
      <c r="PC21" s="506"/>
      <c r="PD21" s="506"/>
      <c r="PE21" s="506"/>
      <c r="PF21" s="506"/>
      <c r="PG21" s="506"/>
      <c r="PH21" s="506"/>
      <c r="PI21" s="506"/>
      <c r="PJ21" s="506"/>
      <c r="PK21" s="506"/>
      <c r="PL21" s="506"/>
      <c r="PM21" s="506"/>
      <c r="PN21" s="506"/>
      <c r="PO21" s="506"/>
      <c r="PP21" s="506"/>
      <c r="PQ21" s="506"/>
      <c r="PR21" s="506"/>
      <c r="PS21" s="506"/>
      <c r="PT21" s="506"/>
      <c r="PU21" s="506"/>
      <c r="PV21" s="506"/>
      <c r="PW21" s="506"/>
      <c r="PX21" s="506"/>
      <c r="PY21" s="506"/>
      <c r="PZ21" s="506"/>
      <c r="QA21" s="506"/>
      <c r="QB21" s="506"/>
      <c r="QC21" s="506"/>
      <c r="QD21" s="506"/>
      <c r="QE21" s="506"/>
      <c r="QF21" s="506"/>
      <c r="QG21" s="506"/>
      <c r="QH21" s="506"/>
      <c r="QI21" s="506"/>
      <c r="QJ21" s="506"/>
      <c r="QK21" s="506"/>
      <c r="QL21" s="506"/>
      <c r="QM21" s="506"/>
      <c r="QN21" s="506"/>
      <c r="QO21" s="506"/>
      <c r="QP21" s="506"/>
      <c r="QQ21" s="506"/>
      <c r="QR21" s="506"/>
      <c r="QS21" s="506"/>
      <c r="QT21" s="506"/>
      <c r="QU21" s="506"/>
      <c r="QV21" s="506"/>
      <c r="QW21" s="506"/>
      <c r="QX21" s="506"/>
      <c r="QY21" s="506"/>
      <c r="QZ21" s="506"/>
      <c r="RA21" s="506"/>
      <c r="RB21" s="506"/>
      <c r="RC21" s="506"/>
      <c r="RD21" s="506"/>
      <c r="RE21" s="506"/>
      <c r="RF21" s="506"/>
      <c r="RG21" s="506"/>
      <c r="RH21" s="506"/>
      <c r="RI21" s="506"/>
      <c r="RJ21" s="506"/>
      <c r="RK21" s="506"/>
      <c r="RL21" s="506"/>
      <c r="RM21" s="506"/>
      <c r="RN21" s="506"/>
      <c r="RO21" s="506"/>
      <c r="RP21" s="506"/>
      <c r="RQ21" s="506"/>
      <c r="RR21" s="506"/>
      <c r="RS21" s="506"/>
      <c r="RT21" s="506"/>
      <c r="RU21" s="506"/>
      <c r="RV21" s="506"/>
      <c r="RW21" s="506"/>
      <c r="RX21" s="506"/>
      <c r="RY21" s="506"/>
      <c r="RZ21" s="506"/>
      <c r="SA21" s="506"/>
      <c r="SB21" s="506"/>
      <c r="SC21" s="506"/>
      <c r="SD21" s="506"/>
      <c r="SE21" s="506"/>
      <c r="SF21" s="506"/>
      <c r="SG21" s="506"/>
      <c r="SH21" s="506"/>
      <c r="SI21" s="506"/>
      <c r="SJ21" s="506"/>
      <c r="SK21" s="506"/>
      <c r="SL21" s="506"/>
      <c r="SM21" s="506"/>
      <c r="SN21" s="506"/>
      <c r="SO21" s="506"/>
      <c r="SP21" s="506"/>
      <c r="SQ21" s="506"/>
      <c r="SR21" s="506"/>
      <c r="SS21" s="506"/>
      <c r="ST21" s="506"/>
      <c r="SU21" s="506"/>
      <c r="SV21" s="506"/>
      <c r="SW21" s="506"/>
      <c r="SX21" s="506"/>
      <c r="SY21" s="506"/>
      <c r="SZ21" s="506"/>
      <c r="TA21" s="506"/>
      <c r="TB21" s="506"/>
      <c r="TC21" s="506"/>
      <c r="TD21" s="506"/>
      <c r="TE21" s="506"/>
      <c r="TF21" s="506"/>
      <c r="TG21" s="506"/>
      <c r="TH21" s="506"/>
      <c r="TI21" s="506"/>
      <c r="TJ21" s="506"/>
      <c r="TK21" s="506"/>
      <c r="TL21" s="506"/>
      <c r="TM21" s="506"/>
      <c r="TN21" s="506"/>
      <c r="TO21" s="506"/>
      <c r="TP21" s="506"/>
      <c r="TQ21" s="506"/>
      <c r="TR21" s="506"/>
      <c r="TS21" s="506"/>
      <c r="TT21" s="506"/>
      <c r="TU21" s="506"/>
      <c r="TV21" s="506"/>
      <c r="TW21" s="506"/>
      <c r="TX21" s="506"/>
      <c r="TY21" s="506"/>
      <c r="TZ21" s="506"/>
      <c r="UA21" s="506"/>
      <c r="UB21" s="506"/>
      <c r="UC21" s="506"/>
      <c r="UD21" s="506"/>
      <c r="UE21" s="506"/>
      <c r="UF21" s="506"/>
      <c r="UG21" s="506"/>
      <c r="UH21" s="506"/>
      <c r="UI21" s="506"/>
      <c r="UJ21" s="506"/>
      <c r="UK21" s="506"/>
      <c r="UL21" s="506"/>
      <c r="UM21" s="506"/>
      <c r="UN21" s="506"/>
      <c r="UO21" s="506"/>
      <c r="UP21" s="506"/>
      <c r="UQ21" s="506"/>
      <c r="UR21" s="506"/>
      <c r="US21" s="506"/>
      <c r="UT21" s="506"/>
      <c r="UU21" s="506"/>
      <c r="UV21" s="506"/>
      <c r="UW21" s="506"/>
      <c r="UX21" s="506"/>
      <c r="UY21" s="506"/>
      <c r="UZ21" s="506"/>
      <c r="VA21" s="506"/>
      <c r="VB21" s="506"/>
      <c r="VC21" s="506"/>
      <c r="VD21" s="506"/>
      <c r="VE21" s="506"/>
      <c r="VF21" s="506"/>
      <c r="VG21" s="506"/>
      <c r="VH21" s="506"/>
      <c r="VI21" s="506"/>
      <c r="VJ21" s="506"/>
      <c r="VK21" s="506"/>
      <c r="VL21" s="506"/>
      <c r="VM21" s="506"/>
      <c r="VN21" s="506"/>
      <c r="VO21" s="506"/>
      <c r="VP21" s="506"/>
      <c r="VQ21" s="506"/>
      <c r="VR21" s="506"/>
      <c r="VS21" s="506"/>
      <c r="VT21" s="506"/>
      <c r="VU21" s="506"/>
      <c r="VV21" s="506"/>
      <c r="VW21" s="506"/>
      <c r="VX21" s="506"/>
      <c r="VY21" s="506"/>
      <c r="VZ21" s="506"/>
      <c r="WA21" s="506"/>
      <c r="WB21" s="506"/>
      <c r="WC21" s="506"/>
      <c r="WD21" s="506"/>
      <c r="WE21" s="506"/>
      <c r="WF21" s="506"/>
      <c r="WG21" s="506"/>
      <c r="WH21" s="506"/>
      <c r="WI21" s="506"/>
      <c r="WJ21" s="506"/>
      <c r="WK21" s="506"/>
      <c r="WL21" s="506"/>
      <c r="WM21" s="506"/>
      <c r="WN21" s="506"/>
      <c r="WO21" s="506"/>
      <c r="WP21" s="506"/>
      <c r="WQ21" s="506"/>
      <c r="WR21" s="506"/>
      <c r="WS21" s="506"/>
      <c r="WT21" s="506"/>
      <c r="WU21" s="506"/>
      <c r="WV21" s="506"/>
      <c r="WW21" s="506"/>
      <c r="WX21" s="506"/>
      <c r="WY21" s="506"/>
      <c r="WZ21" s="506"/>
      <c r="XA21" s="506"/>
      <c r="XB21" s="506"/>
      <c r="XC21" s="506"/>
      <c r="XD21" s="506"/>
      <c r="XE21" s="506"/>
      <c r="XF21" s="506"/>
      <c r="XG21" s="506"/>
      <c r="XH21" s="506"/>
      <c r="XI21" s="506"/>
      <c r="XJ21" s="506"/>
      <c r="XK21" s="506"/>
      <c r="XL21" s="506"/>
      <c r="XM21" s="506"/>
      <c r="XN21" s="506"/>
      <c r="XO21" s="506"/>
      <c r="XP21" s="506"/>
      <c r="XQ21" s="506"/>
      <c r="XR21" s="506"/>
      <c r="XS21" s="506"/>
      <c r="XT21" s="506"/>
      <c r="XU21" s="506"/>
      <c r="XV21" s="506"/>
      <c r="XW21" s="506"/>
      <c r="XX21" s="506"/>
      <c r="XY21" s="506"/>
      <c r="XZ21" s="506"/>
      <c r="YA21" s="506"/>
      <c r="YB21" s="506"/>
      <c r="YC21" s="506"/>
      <c r="YD21" s="506"/>
      <c r="YE21" s="506"/>
      <c r="YF21" s="506"/>
      <c r="YG21" s="506"/>
      <c r="YH21" s="506"/>
    </row>
    <row r="22" spans="1:658" s="83" customFormat="1" ht="22.5" customHeight="1" x14ac:dyDescent="0.3">
      <c r="A22" s="115" t="s">
        <v>27</v>
      </c>
      <c r="B22" s="116"/>
      <c r="C22" s="117"/>
      <c r="D22" s="109"/>
      <c r="E22" s="110"/>
      <c r="F22" s="114"/>
      <c r="G22" s="104"/>
      <c r="H22" s="85"/>
      <c r="I22" s="85"/>
      <c r="J22" s="85"/>
      <c r="K22" s="85"/>
      <c r="L22" s="85"/>
      <c r="M22" s="85"/>
      <c r="N22" s="85"/>
      <c r="O22" s="85"/>
      <c r="P22" s="85"/>
      <c r="Q22" s="85"/>
      <c r="R22" s="85"/>
      <c r="S22" s="85"/>
      <c r="T22" s="85"/>
      <c r="U22" s="85"/>
      <c r="V22" s="85"/>
      <c r="W22" s="85"/>
      <c r="X22" s="85"/>
      <c r="Y22" s="506"/>
      <c r="Z22" s="506"/>
      <c r="AA22" s="506"/>
      <c r="AB22" s="506"/>
      <c r="AC22" s="506"/>
      <c r="AD22" s="506"/>
      <c r="AE22" s="506"/>
      <c r="AF22" s="506"/>
      <c r="AG22" s="506"/>
      <c r="AH22" s="506"/>
      <c r="AI22" s="506"/>
      <c r="AJ22" s="506"/>
      <c r="AK22" s="506"/>
      <c r="AL22" s="506"/>
      <c r="AM22" s="506"/>
      <c r="AN22" s="506"/>
      <c r="AO22" s="506"/>
      <c r="AP22" s="506"/>
      <c r="AQ22" s="506"/>
      <c r="AR22" s="506"/>
      <c r="AS22" s="506"/>
      <c r="AT22" s="506"/>
      <c r="AU22" s="506"/>
      <c r="AV22" s="506"/>
      <c r="AW22" s="506"/>
      <c r="AX22" s="506"/>
      <c r="AY22" s="506"/>
      <c r="AZ22" s="506"/>
      <c r="BA22" s="506"/>
      <c r="BB22" s="506"/>
      <c r="BC22" s="506"/>
      <c r="BD22" s="506"/>
      <c r="BE22" s="506"/>
      <c r="BF22" s="506"/>
      <c r="BG22" s="506"/>
      <c r="BH22" s="506"/>
      <c r="BI22" s="506"/>
      <c r="BJ22" s="506"/>
      <c r="BK22" s="506"/>
      <c r="BL22" s="506"/>
      <c r="BM22" s="506"/>
      <c r="BN22" s="506"/>
      <c r="BO22" s="506"/>
      <c r="BP22" s="506"/>
      <c r="BQ22" s="506"/>
      <c r="BR22" s="506"/>
      <c r="BS22" s="506"/>
      <c r="BT22" s="506"/>
      <c r="BU22" s="506"/>
      <c r="BV22" s="506"/>
      <c r="BW22" s="506"/>
      <c r="BX22" s="506"/>
      <c r="BY22" s="506"/>
      <c r="BZ22" s="506"/>
      <c r="CA22" s="506"/>
      <c r="CB22" s="506"/>
      <c r="CC22" s="506"/>
      <c r="CD22" s="506"/>
      <c r="CE22" s="506"/>
      <c r="CF22" s="506"/>
      <c r="CG22" s="506"/>
      <c r="CH22" s="506"/>
      <c r="CI22" s="506"/>
      <c r="CJ22" s="506"/>
      <c r="CK22" s="506"/>
      <c r="CL22" s="506"/>
      <c r="CM22" s="506"/>
      <c r="CN22" s="506"/>
      <c r="CO22" s="506"/>
      <c r="CP22" s="506"/>
      <c r="CQ22" s="506"/>
      <c r="CR22" s="506"/>
      <c r="CS22" s="506"/>
      <c r="CT22" s="506"/>
      <c r="CU22" s="506"/>
      <c r="CV22" s="506"/>
      <c r="CW22" s="506"/>
      <c r="CX22" s="506"/>
      <c r="CY22" s="506"/>
      <c r="CZ22" s="506"/>
      <c r="DA22" s="506"/>
      <c r="DB22" s="506"/>
      <c r="DC22" s="506"/>
      <c r="DD22" s="506"/>
      <c r="DE22" s="506"/>
      <c r="DF22" s="506"/>
      <c r="DG22" s="506"/>
      <c r="DH22" s="506"/>
      <c r="DI22" s="506"/>
      <c r="DJ22" s="506"/>
      <c r="DK22" s="506"/>
      <c r="DL22" s="506"/>
      <c r="DM22" s="506"/>
      <c r="DN22" s="506"/>
      <c r="DO22" s="506"/>
      <c r="DP22" s="506"/>
      <c r="DQ22" s="506"/>
      <c r="DR22" s="506"/>
      <c r="DS22" s="506"/>
      <c r="DT22" s="506"/>
      <c r="DU22" s="506"/>
      <c r="DV22" s="506"/>
      <c r="DW22" s="506"/>
      <c r="DX22" s="506"/>
      <c r="DY22" s="506"/>
      <c r="DZ22" s="506"/>
      <c r="EA22" s="506"/>
      <c r="EB22" s="506"/>
      <c r="EC22" s="506"/>
      <c r="ED22" s="506"/>
      <c r="EE22" s="506"/>
      <c r="EF22" s="506"/>
      <c r="EG22" s="506"/>
      <c r="EH22" s="506"/>
      <c r="EI22" s="506"/>
      <c r="EJ22" s="506"/>
      <c r="EK22" s="506"/>
      <c r="EL22" s="506"/>
      <c r="EM22" s="506"/>
      <c r="EN22" s="506"/>
      <c r="EO22" s="506"/>
      <c r="EP22" s="506"/>
      <c r="EQ22" s="506"/>
      <c r="ER22" s="506"/>
      <c r="ES22" s="506"/>
      <c r="ET22" s="506"/>
      <c r="EU22" s="506"/>
      <c r="EV22" s="506"/>
      <c r="EW22" s="506"/>
      <c r="EX22" s="506"/>
      <c r="EY22" s="506"/>
      <c r="EZ22" s="506"/>
      <c r="FA22" s="506"/>
      <c r="FB22" s="506"/>
      <c r="FC22" s="506"/>
      <c r="FD22" s="506"/>
      <c r="FE22" s="506"/>
      <c r="FF22" s="506"/>
      <c r="FG22" s="506"/>
      <c r="FH22" s="506"/>
      <c r="FI22" s="506"/>
      <c r="FJ22" s="506"/>
      <c r="FK22" s="506"/>
      <c r="FL22" s="506"/>
      <c r="FM22" s="506"/>
      <c r="FN22" s="506"/>
      <c r="FO22" s="506"/>
      <c r="FP22" s="506"/>
      <c r="FQ22" s="506"/>
      <c r="FR22" s="506"/>
      <c r="FS22" s="506"/>
      <c r="FT22" s="506"/>
      <c r="FU22" s="506"/>
      <c r="FV22" s="506"/>
      <c r="FW22" s="506"/>
      <c r="FX22" s="506"/>
      <c r="FY22" s="506"/>
      <c r="FZ22" s="506"/>
      <c r="GA22" s="506"/>
      <c r="GB22" s="506"/>
      <c r="GC22" s="506"/>
      <c r="GD22" s="506"/>
      <c r="GE22" s="506"/>
      <c r="GF22" s="506"/>
      <c r="GG22" s="506"/>
      <c r="GH22" s="506"/>
      <c r="GI22" s="506"/>
      <c r="GJ22" s="506"/>
      <c r="GK22" s="506"/>
      <c r="GL22" s="506"/>
      <c r="GM22" s="506"/>
      <c r="GN22" s="506"/>
      <c r="GO22" s="506"/>
      <c r="GP22" s="506"/>
      <c r="GQ22" s="506"/>
      <c r="GR22" s="506"/>
      <c r="GS22" s="506"/>
      <c r="GT22" s="506"/>
      <c r="GU22" s="506"/>
      <c r="GV22" s="506"/>
      <c r="GW22" s="506"/>
      <c r="GX22" s="506"/>
      <c r="GY22" s="506"/>
      <c r="GZ22" s="506"/>
      <c r="HA22" s="506"/>
      <c r="HB22" s="506"/>
      <c r="HC22" s="506"/>
      <c r="HD22" s="506"/>
      <c r="HE22" s="506"/>
      <c r="HF22" s="506"/>
      <c r="HG22" s="506"/>
      <c r="HH22" s="506"/>
      <c r="HI22" s="506"/>
      <c r="HJ22" s="506"/>
      <c r="HK22" s="506"/>
      <c r="HL22" s="506"/>
      <c r="HM22" s="506"/>
      <c r="HN22" s="506"/>
      <c r="HO22" s="506"/>
      <c r="HP22" s="506"/>
      <c r="HQ22" s="506"/>
      <c r="HR22" s="506"/>
      <c r="HS22" s="506"/>
      <c r="HT22" s="506"/>
      <c r="HU22" s="506"/>
      <c r="HV22" s="506"/>
      <c r="HW22" s="506"/>
      <c r="HX22" s="506"/>
      <c r="HY22" s="506"/>
      <c r="HZ22" s="506"/>
      <c r="IA22" s="506"/>
      <c r="IB22" s="506"/>
      <c r="IC22" s="506"/>
      <c r="ID22" s="506"/>
      <c r="IE22" s="506"/>
      <c r="IF22" s="506"/>
      <c r="IG22" s="506"/>
      <c r="IH22" s="506"/>
      <c r="II22" s="506"/>
      <c r="IJ22" s="506"/>
      <c r="IK22" s="506"/>
      <c r="IL22" s="506"/>
      <c r="IM22" s="506"/>
      <c r="IN22" s="506"/>
      <c r="IO22" s="506"/>
      <c r="IP22" s="506"/>
      <c r="IQ22" s="506"/>
      <c r="IR22" s="506"/>
      <c r="IS22" s="506"/>
      <c r="IT22" s="506"/>
      <c r="IU22" s="506"/>
      <c r="IV22" s="506"/>
      <c r="IW22" s="506"/>
      <c r="IX22" s="506"/>
      <c r="IY22" s="506"/>
      <c r="IZ22" s="506"/>
      <c r="JA22" s="506"/>
      <c r="JB22" s="506"/>
      <c r="JC22" s="506"/>
      <c r="JD22" s="506"/>
      <c r="JE22" s="506"/>
      <c r="JF22" s="506"/>
      <c r="JG22" s="506"/>
      <c r="JH22" s="506"/>
      <c r="JI22" s="506"/>
      <c r="JJ22" s="506"/>
      <c r="JK22" s="506"/>
      <c r="JL22" s="506"/>
      <c r="JM22" s="506"/>
      <c r="JN22" s="506"/>
      <c r="JO22" s="506"/>
      <c r="JP22" s="506"/>
      <c r="JQ22" s="506"/>
      <c r="JR22" s="506"/>
      <c r="JS22" s="506"/>
      <c r="JT22" s="506"/>
      <c r="JU22" s="506"/>
      <c r="JV22" s="506"/>
      <c r="JW22" s="506"/>
      <c r="JX22" s="506"/>
      <c r="JY22" s="506"/>
      <c r="JZ22" s="506"/>
      <c r="KA22" s="506"/>
      <c r="KB22" s="506"/>
      <c r="KC22" s="506"/>
      <c r="KD22" s="506"/>
      <c r="KE22" s="506"/>
      <c r="KF22" s="506"/>
      <c r="KG22" s="506"/>
      <c r="KH22" s="506"/>
      <c r="KI22" s="506"/>
      <c r="KJ22" s="506"/>
      <c r="KK22" s="506"/>
      <c r="KL22" s="506"/>
      <c r="KM22" s="506"/>
      <c r="KN22" s="506"/>
      <c r="KO22" s="506"/>
      <c r="KP22" s="506"/>
      <c r="KQ22" s="506"/>
      <c r="KR22" s="506"/>
      <c r="KS22" s="506"/>
      <c r="KT22" s="506"/>
      <c r="KU22" s="506"/>
      <c r="KV22" s="506"/>
      <c r="KW22" s="506"/>
      <c r="KX22" s="506"/>
      <c r="KY22" s="506"/>
      <c r="KZ22" s="506"/>
      <c r="LA22" s="506"/>
      <c r="LB22" s="506"/>
      <c r="LC22" s="506"/>
      <c r="LD22" s="506"/>
      <c r="LE22" s="506"/>
      <c r="LF22" s="506"/>
      <c r="LG22" s="506"/>
      <c r="LH22" s="506"/>
      <c r="LI22" s="506"/>
      <c r="LJ22" s="506"/>
      <c r="LK22" s="506"/>
      <c r="LL22" s="506"/>
      <c r="LM22" s="506"/>
      <c r="LN22" s="506"/>
      <c r="LO22" s="506"/>
      <c r="LP22" s="506"/>
      <c r="LQ22" s="506"/>
      <c r="LR22" s="506"/>
      <c r="LS22" s="506"/>
      <c r="LT22" s="506"/>
      <c r="LU22" s="506"/>
      <c r="LV22" s="506"/>
      <c r="LW22" s="506"/>
      <c r="LX22" s="506"/>
      <c r="LY22" s="506"/>
      <c r="LZ22" s="506"/>
      <c r="MA22" s="506"/>
      <c r="MB22" s="506"/>
      <c r="MC22" s="506"/>
      <c r="MD22" s="506"/>
      <c r="ME22" s="506"/>
      <c r="MF22" s="506"/>
      <c r="MG22" s="506"/>
      <c r="MH22" s="506"/>
      <c r="MI22" s="506"/>
      <c r="MJ22" s="506"/>
      <c r="MK22" s="506"/>
      <c r="ML22" s="506"/>
      <c r="MM22" s="506"/>
      <c r="MN22" s="506"/>
      <c r="MO22" s="506"/>
      <c r="MP22" s="506"/>
      <c r="MQ22" s="506"/>
      <c r="MR22" s="506"/>
      <c r="MS22" s="506"/>
      <c r="MT22" s="506"/>
      <c r="MU22" s="506"/>
      <c r="MV22" s="506"/>
      <c r="MW22" s="506"/>
      <c r="MX22" s="506"/>
      <c r="MY22" s="506"/>
      <c r="MZ22" s="506"/>
      <c r="NA22" s="506"/>
      <c r="NB22" s="506"/>
      <c r="NC22" s="506"/>
      <c r="ND22" s="506"/>
      <c r="NE22" s="506"/>
      <c r="NF22" s="506"/>
      <c r="NG22" s="506"/>
      <c r="NH22" s="506"/>
      <c r="NI22" s="506"/>
      <c r="NJ22" s="506"/>
      <c r="NK22" s="506"/>
      <c r="NL22" s="506"/>
      <c r="NM22" s="506"/>
      <c r="NN22" s="506"/>
      <c r="NO22" s="506"/>
      <c r="NP22" s="506"/>
      <c r="NQ22" s="506"/>
      <c r="NR22" s="506"/>
      <c r="NS22" s="506"/>
      <c r="NT22" s="506"/>
      <c r="NU22" s="506"/>
      <c r="NV22" s="506"/>
      <c r="NW22" s="506"/>
      <c r="NX22" s="506"/>
      <c r="NY22" s="506"/>
      <c r="NZ22" s="506"/>
      <c r="OA22" s="506"/>
      <c r="OB22" s="506"/>
      <c r="OC22" s="506"/>
      <c r="OD22" s="506"/>
      <c r="OE22" s="506"/>
      <c r="OF22" s="506"/>
      <c r="OG22" s="506"/>
      <c r="OH22" s="506"/>
      <c r="OI22" s="506"/>
      <c r="OJ22" s="506"/>
      <c r="OK22" s="506"/>
      <c r="OL22" s="506"/>
      <c r="OM22" s="506"/>
      <c r="ON22" s="506"/>
      <c r="OO22" s="506"/>
      <c r="OP22" s="506"/>
      <c r="OQ22" s="506"/>
      <c r="OR22" s="506"/>
      <c r="OS22" s="506"/>
      <c r="OT22" s="506"/>
      <c r="OU22" s="506"/>
      <c r="OV22" s="506"/>
      <c r="OW22" s="506"/>
      <c r="OX22" s="506"/>
      <c r="OY22" s="506"/>
      <c r="OZ22" s="506"/>
      <c r="PA22" s="506"/>
      <c r="PB22" s="506"/>
      <c r="PC22" s="506"/>
      <c r="PD22" s="506"/>
      <c r="PE22" s="506"/>
      <c r="PF22" s="506"/>
      <c r="PG22" s="506"/>
      <c r="PH22" s="506"/>
      <c r="PI22" s="506"/>
      <c r="PJ22" s="506"/>
      <c r="PK22" s="506"/>
      <c r="PL22" s="506"/>
      <c r="PM22" s="506"/>
      <c r="PN22" s="506"/>
      <c r="PO22" s="506"/>
      <c r="PP22" s="506"/>
      <c r="PQ22" s="506"/>
      <c r="PR22" s="506"/>
      <c r="PS22" s="506"/>
      <c r="PT22" s="506"/>
      <c r="PU22" s="506"/>
      <c r="PV22" s="506"/>
      <c r="PW22" s="506"/>
      <c r="PX22" s="506"/>
      <c r="PY22" s="506"/>
      <c r="PZ22" s="506"/>
      <c r="QA22" s="506"/>
      <c r="QB22" s="506"/>
      <c r="QC22" s="506"/>
      <c r="QD22" s="506"/>
      <c r="QE22" s="506"/>
      <c r="QF22" s="506"/>
      <c r="QG22" s="506"/>
      <c r="QH22" s="506"/>
      <c r="QI22" s="506"/>
      <c r="QJ22" s="506"/>
      <c r="QK22" s="506"/>
      <c r="QL22" s="506"/>
      <c r="QM22" s="506"/>
      <c r="QN22" s="506"/>
      <c r="QO22" s="506"/>
      <c r="QP22" s="506"/>
      <c r="QQ22" s="506"/>
      <c r="QR22" s="506"/>
      <c r="QS22" s="506"/>
      <c r="QT22" s="506"/>
      <c r="QU22" s="506"/>
      <c r="QV22" s="506"/>
      <c r="QW22" s="506"/>
      <c r="QX22" s="506"/>
      <c r="QY22" s="506"/>
      <c r="QZ22" s="506"/>
      <c r="RA22" s="506"/>
      <c r="RB22" s="506"/>
      <c r="RC22" s="506"/>
      <c r="RD22" s="506"/>
      <c r="RE22" s="506"/>
      <c r="RF22" s="506"/>
      <c r="RG22" s="506"/>
      <c r="RH22" s="506"/>
      <c r="RI22" s="506"/>
      <c r="RJ22" s="506"/>
      <c r="RK22" s="506"/>
      <c r="RL22" s="506"/>
      <c r="RM22" s="506"/>
      <c r="RN22" s="506"/>
      <c r="RO22" s="506"/>
      <c r="RP22" s="506"/>
      <c r="RQ22" s="506"/>
      <c r="RR22" s="506"/>
      <c r="RS22" s="506"/>
      <c r="RT22" s="506"/>
      <c r="RU22" s="506"/>
      <c r="RV22" s="506"/>
      <c r="RW22" s="506"/>
      <c r="RX22" s="506"/>
      <c r="RY22" s="506"/>
      <c r="RZ22" s="506"/>
      <c r="SA22" s="506"/>
      <c r="SB22" s="506"/>
      <c r="SC22" s="506"/>
      <c r="SD22" s="506"/>
      <c r="SE22" s="506"/>
      <c r="SF22" s="506"/>
      <c r="SG22" s="506"/>
      <c r="SH22" s="506"/>
      <c r="SI22" s="506"/>
      <c r="SJ22" s="506"/>
      <c r="SK22" s="506"/>
      <c r="SL22" s="506"/>
      <c r="SM22" s="506"/>
      <c r="SN22" s="506"/>
      <c r="SO22" s="506"/>
      <c r="SP22" s="506"/>
      <c r="SQ22" s="506"/>
      <c r="SR22" s="506"/>
      <c r="SS22" s="506"/>
      <c r="ST22" s="506"/>
      <c r="SU22" s="506"/>
      <c r="SV22" s="506"/>
      <c r="SW22" s="506"/>
      <c r="SX22" s="506"/>
      <c r="SY22" s="506"/>
      <c r="SZ22" s="506"/>
      <c r="TA22" s="506"/>
      <c r="TB22" s="506"/>
      <c r="TC22" s="506"/>
      <c r="TD22" s="506"/>
      <c r="TE22" s="506"/>
      <c r="TF22" s="506"/>
      <c r="TG22" s="506"/>
      <c r="TH22" s="506"/>
      <c r="TI22" s="506"/>
      <c r="TJ22" s="506"/>
      <c r="TK22" s="506"/>
      <c r="TL22" s="506"/>
      <c r="TM22" s="506"/>
      <c r="TN22" s="506"/>
      <c r="TO22" s="506"/>
      <c r="TP22" s="506"/>
      <c r="TQ22" s="506"/>
      <c r="TR22" s="506"/>
      <c r="TS22" s="506"/>
      <c r="TT22" s="506"/>
      <c r="TU22" s="506"/>
      <c r="TV22" s="506"/>
      <c r="TW22" s="506"/>
      <c r="TX22" s="506"/>
      <c r="TY22" s="506"/>
      <c r="TZ22" s="506"/>
      <c r="UA22" s="506"/>
      <c r="UB22" s="506"/>
      <c r="UC22" s="506"/>
      <c r="UD22" s="506"/>
      <c r="UE22" s="506"/>
      <c r="UF22" s="506"/>
      <c r="UG22" s="506"/>
      <c r="UH22" s="506"/>
      <c r="UI22" s="506"/>
      <c r="UJ22" s="506"/>
      <c r="UK22" s="506"/>
      <c r="UL22" s="506"/>
      <c r="UM22" s="506"/>
      <c r="UN22" s="506"/>
      <c r="UO22" s="506"/>
      <c r="UP22" s="506"/>
      <c r="UQ22" s="506"/>
      <c r="UR22" s="506"/>
      <c r="US22" s="506"/>
      <c r="UT22" s="506"/>
      <c r="UU22" s="506"/>
      <c r="UV22" s="506"/>
      <c r="UW22" s="506"/>
      <c r="UX22" s="506"/>
      <c r="UY22" s="506"/>
      <c r="UZ22" s="506"/>
      <c r="VA22" s="506"/>
      <c r="VB22" s="506"/>
      <c r="VC22" s="506"/>
      <c r="VD22" s="506"/>
      <c r="VE22" s="506"/>
      <c r="VF22" s="506"/>
      <c r="VG22" s="506"/>
      <c r="VH22" s="506"/>
      <c r="VI22" s="506"/>
      <c r="VJ22" s="506"/>
      <c r="VK22" s="506"/>
      <c r="VL22" s="506"/>
      <c r="VM22" s="506"/>
      <c r="VN22" s="506"/>
      <c r="VO22" s="506"/>
      <c r="VP22" s="506"/>
      <c r="VQ22" s="506"/>
      <c r="VR22" s="506"/>
      <c r="VS22" s="506"/>
      <c r="VT22" s="506"/>
      <c r="VU22" s="506"/>
      <c r="VV22" s="506"/>
      <c r="VW22" s="506"/>
      <c r="VX22" s="506"/>
      <c r="VY22" s="506"/>
      <c r="VZ22" s="506"/>
      <c r="WA22" s="506"/>
      <c r="WB22" s="506"/>
      <c r="WC22" s="506"/>
      <c r="WD22" s="506"/>
      <c r="WE22" s="506"/>
      <c r="WF22" s="506"/>
      <c r="WG22" s="506"/>
      <c r="WH22" s="506"/>
      <c r="WI22" s="506"/>
      <c r="WJ22" s="506"/>
      <c r="WK22" s="506"/>
      <c r="WL22" s="506"/>
      <c r="WM22" s="506"/>
      <c r="WN22" s="506"/>
      <c r="WO22" s="506"/>
      <c r="WP22" s="506"/>
      <c r="WQ22" s="506"/>
      <c r="WR22" s="506"/>
      <c r="WS22" s="506"/>
      <c r="WT22" s="506"/>
      <c r="WU22" s="506"/>
      <c r="WV22" s="506"/>
      <c r="WW22" s="506"/>
      <c r="WX22" s="506"/>
      <c r="WY22" s="506"/>
      <c r="WZ22" s="506"/>
      <c r="XA22" s="506"/>
      <c r="XB22" s="506"/>
      <c r="XC22" s="506"/>
      <c r="XD22" s="506"/>
      <c r="XE22" s="506"/>
      <c r="XF22" s="506"/>
      <c r="XG22" s="506"/>
      <c r="XH22" s="506"/>
      <c r="XI22" s="506"/>
      <c r="XJ22" s="506"/>
      <c r="XK22" s="506"/>
      <c r="XL22" s="506"/>
      <c r="XM22" s="506"/>
      <c r="XN22" s="506"/>
      <c r="XO22" s="506"/>
      <c r="XP22" s="506"/>
      <c r="XQ22" s="506"/>
      <c r="XR22" s="506"/>
      <c r="XS22" s="506"/>
      <c r="XT22" s="506"/>
      <c r="XU22" s="506"/>
      <c r="XV22" s="506"/>
      <c r="XW22" s="506"/>
      <c r="XX22" s="506"/>
      <c r="XY22" s="506"/>
      <c r="XZ22" s="506"/>
      <c r="YA22" s="506"/>
      <c r="YB22" s="506"/>
      <c r="YC22" s="506"/>
      <c r="YD22" s="506"/>
      <c r="YE22" s="506"/>
      <c r="YF22" s="506"/>
      <c r="YG22" s="506"/>
      <c r="YH22" s="506"/>
    </row>
    <row r="23" spans="1:658" s="83" customFormat="1" ht="22.5" customHeight="1" x14ac:dyDescent="0.3">
      <c r="A23" s="115" t="s">
        <v>28</v>
      </c>
      <c r="B23" s="116"/>
      <c r="C23" s="117"/>
      <c r="D23" s="109"/>
      <c r="E23" s="110"/>
      <c r="F23" s="114"/>
      <c r="G23" s="104"/>
      <c r="H23" s="85"/>
      <c r="I23" s="85"/>
      <c r="J23" s="85"/>
      <c r="K23" s="85"/>
      <c r="L23" s="85"/>
      <c r="M23" s="85"/>
      <c r="N23" s="85"/>
      <c r="O23" s="85"/>
      <c r="P23" s="85"/>
      <c r="Q23" s="85"/>
      <c r="R23" s="85"/>
      <c r="S23" s="85"/>
      <c r="T23" s="85"/>
      <c r="U23" s="85"/>
      <c r="V23" s="85"/>
      <c r="W23" s="85"/>
      <c r="X23" s="85"/>
      <c r="Y23" s="506"/>
      <c r="Z23" s="506"/>
      <c r="AA23" s="506"/>
      <c r="AB23" s="506"/>
      <c r="AC23" s="506"/>
      <c r="AD23" s="506"/>
      <c r="AE23" s="506"/>
      <c r="AF23" s="506"/>
      <c r="AG23" s="506"/>
      <c r="AH23" s="506"/>
      <c r="AI23" s="506"/>
      <c r="AJ23" s="506"/>
      <c r="AK23" s="506"/>
      <c r="AL23" s="506"/>
      <c r="AM23" s="506"/>
      <c r="AN23" s="506"/>
      <c r="AO23" s="506"/>
      <c r="AP23" s="506"/>
      <c r="AQ23" s="506"/>
      <c r="AR23" s="506"/>
      <c r="AS23" s="506"/>
      <c r="AT23" s="506"/>
      <c r="AU23" s="506"/>
      <c r="AV23" s="506"/>
      <c r="AW23" s="506"/>
      <c r="AX23" s="506"/>
      <c r="AY23" s="506"/>
      <c r="AZ23" s="506"/>
      <c r="BA23" s="506"/>
      <c r="BB23" s="506"/>
      <c r="BC23" s="506"/>
      <c r="BD23" s="506"/>
      <c r="BE23" s="506"/>
      <c r="BF23" s="506"/>
      <c r="BG23" s="506"/>
      <c r="BH23" s="506"/>
      <c r="BI23" s="506"/>
      <c r="BJ23" s="506"/>
      <c r="BK23" s="506"/>
      <c r="BL23" s="506"/>
      <c r="BM23" s="506"/>
      <c r="BN23" s="506"/>
      <c r="BO23" s="506"/>
      <c r="BP23" s="506"/>
      <c r="BQ23" s="506"/>
      <c r="BR23" s="506"/>
      <c r="BS23" s="506"/>
      <c r="BT23" s="506"/>
      <c r="BU23" s="506"/>
      <c r="BV23" s="506"/>
      <c r="BW23" s="506"/>
      <c r="BX23" s="506"/>
      <c r="BY23" s="506"/>
      <c r="BZ23" s="506"/>
      <c r="CA23" s="506"/>
      <c r="CB23" s="506"/>
      <c r="CC23" s="506"/>
      <c r="CD23" s="506"/>
      <c r="CE23" s="506"/>
      <c r="CF23" s="506"/>
      <c r="CG23" s="506"/>
      <c r="CH23" s="506"/>
      <c r="CI23" s="506"/>
      <c r="CJ23" s="506"/>
      <c r="CK23" s="506"/>
      <c r="CL23" s="506"/>
      <c r="CM23" s="506"/>
      <c r="CN23" s="506"/>
      <c r="CO23" s="506"/>
      <c r="CP23" s="506"/>
      <c r="CQ23" s="506"/>
      <c r="CR23" s="506"/>
      <c r="CS23" s="506"/>
      <c r="CT23" s="506"/>
      <c r="CU23" s="506"/>
      <c r="CV23" s="506"/>
      <c r="CW23" s="506"/>
      <c r="CX23" s="506"/>
      <c r="CY23" s="506"/>
      <c r="CZ23" s="506"/>
      <c r="DA23" s="506"/>
      <c r="DB23" s="506"/>
      <c r="DC23" s="506"/>
      <c r="DD23" s="506"/>
      <c r="DE23" s="506"/>
      <c r="DF23" s="506"/>
      <c r="DG23" s="506"/>
      <c r="DH23" s="506"/>
      <c r="DI23" s="506"/>
      <c r="DJ23" s="506"/>
      <c r="DK23" s="506"/>
      <c r="DL23" s="506"/>
      <c r="DM23" s="506"/>
      <c r="DN23" s="506"/>
      <c r="DO23" s="506"/>
      <c r="DP23" s="506"/>
      <c r="DQ23" s="506"/>
      <c r="DR23" s="506"/>
      <c r="DS23" s="506"/>
      <c r="DT23" s="506"/>
      <c r="DU23" s="506"/>
      <c r="DV23" s="506"/>
      <c r="DW23" s="506"/>
      <c r="DX23" s="506"/>
      <c r="DY23" s="506"/>
      <c r="DZ23" s="506"/>
      <c r="EA23" s="506"/>
      <c r="EB23" s="506"/>
      <c r="EC23" s="506"/>
      <c r="ED23" s="506"/>
      <c r="EE23" s="506"/>
      <c r="EF23" s="506"/>
      <c r="EG23" s="506"/>
      <c r="EH23" s="506"/>
      <c r="EI23" s="506"/>
      <c r="EJ23" s="506"/>
      <c r="EK23" s="506"/>
      <c r="EL23" s="506"/>
      <c r="EM23" s="506"/>
      <c r="EN23" s="506"/>
      <c r="EO23" s="506"/>
      <c r="EP23" s="506"/>
      <c r="EQ23" s="506"/>
      <c r="ER23" s="506"/>
      <c r="ES23" s="506"/>
      <c r="ET23" s="506"/>
      <c r="EU23" s="506"/>
      <c r="EV23" s="506"/>
      <c r="EW23" s="506"/>
      <c r="EX23" s="506"/>
      <c r="EY23" s="506"/>
      <c r="EZ23" s="506"/>
      <c r="FA23" s="506"/>
      <c r="FB23" s="506"/>
      <c r="FC23" s="506"/>
      <c r="FD23" s="506"/>
      <c r="FE23" s="506"/>
      <c r="FF23" s="506"/>
      <c r="FG23" s="506"/>
      <c r="FH23" s="506"/>
      <c r="FI23" s="506"/>
      <c r="FJ23" s="506"/>
      <c r="FK23" s="506"/>
      <c r="FL23" s="506"/>
      <c r="FM23" s="506"/>
      <c r="FN23" s="506"/>
      <c r="FO23" s="506"/>
      <c r="FP23" s="506"/>
      <c r="FQ23" s="506"/>
      <c r="FR23" s="506"/>
      <c r="FS23" s="506"/>
      <c r="FT23" s="506"/>
      <c r="FU23" s="506"/>
      <c r="FV23" s="506"/>
      <c r="FW23" s="506"/>
      <c r="FX23" s="506"/>
      <c r="FY23" s="506"/>
      <c r="FZ23" s="506"/>
      <c r="GA23" s="506"/>
      <c r="GB23" s="506"/>
      <c r="GC23" s="506"/>
      <c r="GD23" s="506"/>
      <c r="GE23" s="506"/>
      <c r="GF23" s="506"/>
      <c r="GG23" s="506"/>
      <c r="GH23" s="506"/>
      <c r="GI23" s="506"/>
      <c r="GJ23" s="506"/>
      <c r="GK23" s="506"/>
      <c r="GL23" s="506"/>
      <c r="GM23" s="506"/>
      <c r="GN23" s="506"/>
      <c r="GO23" s="506"/>
      <c r="GP23" s="506"/>
      <c r="GQ23" s="506"/>
      <c r="GR23" s="506"/>
      <c r="GS23" s="506"/>
      <c r="GT23" s="506"/>
      <c r="GU23" s="506"/>
      <c r="GV23" s="506"/>
      <c r="GW23" s="506"/>
      <c r="GX23" s="506"/>
      <c r="GY23" s="506"/>
      <c r="GZ23" s="506"/>
      <c r="HA23" s="506"/>
      <c r="HB23" s="506"/>
      <c r="HC23" s="506"/>
      <c r="HD23" s="506"/>
      <c r="HE23" s="506"/>
      <c r="HF23" s="506"/>
      <c r="HG23" s="506"/>
      <c r="HH23" s="506"/>
      <c r="HI23" s="506"/>
      <c r="HJ23" s="506"/>
      <c r="HK23" s="506"/>
      <c r="HL23" s="506"/>
      <c r="HM23" s="506"/>
      <c r="HN23" s="506"/>
      <c r="HO23" s="506"/>
      <c r="HP23" s="506"/>
      <c r="HQ23" s="506"/>
      <c r="HR23" s="506"/>
      <c r="HS23" s="506"/>
      <c r="HT23" s="506"/>
      <c r="HU23" s="506"/>
      <c r="HV23" s="506"/>
      <c r="HW23" s="506"/>
      <c r="HX23" s="506"/>
      <c r="HY23" s="506"/>
      <c r="HZ23" s="506"/>
      <c r="IA23" s="506"/>
      <c r="IB23" s="506"/>
      <c r="IC23" s="506"/>
      <c r="ID23" s="506"/>
      <c r="IE23" s="506"/>
      <c r="IF23" s="506"/>
      <c r="IG23" s="506"/>
      <c r="IH23" s="506"/>
      <c r="II23" s="506"/>
      <c r="IJ23" s="506"/>
      <c r="IK23" s="506"/>
      <c r="IL23" s="506"/>
      <c r="IM23" s="506"/>
      <c r="IN23" s="506"/>
      <c r="IO23" s="506"/>
      <c r="IP23" s="506"/>
      <c r="IQ23" s="506"/>
      <c r="IR23" s="506"/>
      <c r="IS23" s="506"/>
      <c r="IT23" s="506"/>
      <c r="IU23" s="506"/>
      <c r="IV23" s="506"/>
      <c r="IW23" s="506"/>
      <c r="IX23" s="506"/>
      <c r="IY23" s="506"/>
      <c r="IZ23" s="506"/>
      <c r="JA23" s="506"/>
      <c r="JB23" s="506"/>
      <c r="JC23" s="506"/>
      <c r="JD23" s="506"/>
      <c r="JE23" s="506"/>
      <c r="JF23" s="506"/>
      <c r="JG23" s="506"/>
      <c r="JH23" s="506"/>
      <c r="JI23" s="506"/>
      <c r="JJ23" s="506"/>
      <c r="JK23" s="506"/>
      <c r="JL23" s="506"/>
      <c r="JM23" s="506"/>
      <c r="JN23" s="506"/>
      <c r="JO23" s="506"/>
      <c r="JP23" s="506"/>
      <c r="JQ23" s="506"/>
      <c r="JR23" s="506"/>
      <c r="JS23" s="506"/>
      <c r="JT23" s="506"/>
      <c r="JU23" s="506"/>
      <c r="JV23" s="506"/>
      <c r="JW23" s="506"/>
      <c r="JX23" s="506"/>
      <c r="JY23" s="506"/>
      <c r="JZ23" s="506"/>
      <c r="KA23" s="506"/>
      <c r="KB23" s="506"/>
      <c r="KC23" s="506"/>
      <c r="KD23" s="506"/>
      <c r="KE23" s="506"/>
      <c r="KF23" s="506"/>
      <c r="KG23" s="506"/>
      <c r="KH23" s="506"/>
      <c r="KI23" s="506"/>
      <c r="KJ23" s="506"/>
      <c r="KK23" s="506"/>
      <c r="KL23" s="506"/>
      <c r="KM23" s="506"/>
      <c r="KN23" s="506"/>
      <c r="KO23" s="506"/>
      <c r="KP23" s="506"/>
      <c r="KQ23" s="506"/>
      <c r="KR23" s="506"/>
      <c r="KS23" s="506"/>
      <c r="KT23" s="506"/>
      <c r="KU23" s="506"/>
      <c r="KV23" s="506"/>
      <c r="KW23" s="506"/>
      <c r="KX23" s="506"/>
      <c r="KY23" s="506"/>
      <c r="KZ23" s="506"/>
      <c r="LA23" s="506"/>
      <c r="LB23" s="506"/>
      <c r="LC23" s="506"/>
      <c r="LD23" s="506"/>
      <c r="LE23" s="506"/>
      <c r="LF23" s="506"/>
      <c r="LG23" s="506"/>
      <c r="LH23" s="506"/>
      <c r="LI23" s="506"/>
      <c r="LJ23" s="506"/>
      <c r="LK23" s="506"/>
      <c r="LL23" s="506"/>
      <c r="LM23" s="506"/>
      <c r="LN23" s="506"/>
      <c r="LO23" s="506"/>
      <c r="LP23" s="506"/>
      <c r="LQ23" s="506"/>
      <c r="LR23" s="506"/>
      <c r="LS23" s="506"/>
      <c r="LT23" s="506"/>
      <c r="LU23" s="506"/>
      <c r="LV23" s="506"/>
      <c r="LW23" s="506"/>
      <c r="LX23" s="506"/>
      <c r="LY23" s="506"/>
      <c r="LZ23" s="506"/>
      <c r="MA23" s="506"/>
      <c r="MB23" s="506"/>
      <c r="MC23" s="506"/>
      <c r="MD23" s="506"/>
      <c r="ME23" s="506"/>
      <c r="MF23" s="506"/>
      <c r="MG23" s="506"/>
      <c r="MH23" s="506"/>
      <c r="MI23" s="506"/>
      <c r="MJ23" s="506"/>
      <c r="MK23" s="506"/>
      <c r="ML23" s="506"/>
      <c r="MM23" s="506"/>
      <c r="MN23" s="506"/>
      <c r="MO23" s="506"/>
      <c r="MP23" s="506"/>
      <c r="MQ23" s="506"/>
      <c r="MR23" s="506"/>
      <c r="MS23" s="506"/>
      <c r="MT23" s="506"/>
      <c r="MU23" s="506"/>
      <c r="MV23" s="506"/>
      <c r="MW23" s="506"/>
      <c r="MX23" s="506"/>
      <c r="MY23" s="506"/>
      <c r="MZ23" s="506"/>
      <c r="NA23" s="506"/>
      <c r="NB23" s="506"/>
      <c r="NC23" s="506"/>
      <c r="ND23" s="506"/>
      <c r="NE23" s="506"/>
      <c r="NF23" s="506"/>
      <c r="NG23" s="506"/>
      <c r="NH23" s="506"/>
      <c r="NI23" s="506"/>
      <c r="NJ23" s="506"/>
      <c r="NK23" s="506"/>
      <c r="NL23" s="506"/>
      <c r="NM23" s="506"/>
      <c r="NN23" s="506"/>
      <c r="NO23" s="506"/>
      <c r="NP23" s="506"/>
      <c r="NQ23" s="506"/>
      <c r="NR23" s="506"/>
      <c r="NS23" s="506"/>
      <c r="NT23" s="506"/>
      <c r="NU23" s="506"/>
      <c r="NV23" s="506"/>
      <c r="NW23" s="506"/>
      <c r="NX23" s="506"/>
      <c r="NY23" s="506"/>
      <c r="NZ23" s="506"/>
      <c r="OA23" s="506"/>
      <c r="OB23" s="506"/>
      <c r="OC23" s="506"/>
      <c r="OD23" s="506"/>
      <c r="OE23" s="506"/>
      <c r="OF23" s="506"/>
      <c r="OG23" s="506"/>
      <c r="OH23" s="506"/>
      <c r="OI23" s="506"/>
      <c r="OJ23" s="506"/>
      <c r="OK23" s="506"/>
      <c r="OL23" s="506"/>
      <c r="OM23" s="506"/>
      <c r="ON23" s="506"/>
      <c r="OO23" s="506"/>
      <c r="OP23" s="506"/>
      <c r="OQ23" s="506"/>
      <c r="OR23" s="506"/>
      <c r="OS23" s="506"/>
      <c r="OT23" s="506"/>
      <c r="OU23" s="506"/>
      <c r="OV23" s="506"/>
      <c r="OW23" s="506"/>
      <c r="OX23" s="506"/>
      <c r="OY23" s="506"/>
      <c r="OZ23" s="506"/>
      <c r="PA23" s="506"/>
      <c r="PB23" s="506"/>
      <c r="PC23" s="506"/>
      <c r="PD23" s="506"/>
      <c r="PE23" s="506"/>
      <c r="PF23" s="506"/>
      <c r="PG23" s="506"/>
      <c r="PH23" s="506"/>
      <c r="PI23" s="506"/>
      <c r="PJ23" s="506"/>
      <c r="PK23" s="506"/>
      <c r="PL23" s="506"/>
      <c r="PM23" s="506"/>
      <c r="PN23" s="506"/>
      <c r="PO23" s="506"/>
      <c r="PP23" s="506"/>
      <c r="PQ23" s="506"/>
      <c r="PR23" s="506"/>
      <c r="PS23" s="506"/>
      <c r="PT23" s="506"/>
      <c r="PU23" s="506"/>
      <c r="PV23" s="506"/>
      <c r="PW23" s="506"/>
      <c r="PX23" s="506"/>
      <c r="PY23" s="506"/>
      <c r="PZ23" s="506"/>
      <c r="QA23" s="506"/>
      <c r="QB23" s="506"/>
      <c r="QC23" s="506"/>
      <c r="QD23" s="506"/>
      <c r="QE23" s="506"/>
      <c r="QF23" s="506"/>
      <c r="QG23" s="506"/>
      <c r="QH23" s="506"/>
      <c r="QI23" s="506"/>
      <c r="QJ23" s="506"/>
      <c r="QK23" s="506"/>
      <c r="QL23" s="506"/>
      <c r="QM23" s="506"/>
      <c r="QN23" s="506"/>
      <c r="QO23" s="506"/>
      <c r="QP23" s="506"/>
      <c r="QQ23" s="506"/>
      <c r="QR23" s="506"/>
      <c r="QS23" s="506"/>
      <c r="QT23" s="506"/>
      <c r="QU23" s="506"/>
      <c r="QV23" s="506"/>
      <c r="QW23" s="506"/>
      <c r="QX23" s="506"/>
      <c r="QY23" s="506"/>
      <c r="QZ23" s="506"/>
      <c r="RA23" s="506"/>
      <c r="RB23" s="506"/>
      <c r="RC23" s="506"/>
      <c r="RD23" s="506"/>
      <c r="RE23" s="506"/>
      <c r="RF23" s="506"/>
      <c r="RG23" s="506"/>
      <c r="RH23" s="506"/>
      <c r="RI23" s="506"/>
      <c r="RJ23" s="506"/>
      <c r="RK23" s="506"/>
      <c r="RL23" s="506"/>
      <c r="RM23" s="506"/>
      <c r="RN23" s="506"/>
      <c r="RO23" s="506"/>
      <c r="RP23" s="506"/>
      <c r="RQ23" s="506"/>
      <c r="RR23" s="506"/>
      <c r="RS23" s="506"/>
      <c r="RT23" s="506"/>
      <c r="RU23" s="506"/>
      <c r="RV23" s="506"/>
      <c r="RW23" s="506"/>
      <c r="RX23" s="506"/>
      <c r="RY23" s="506"/>
      <c r="RZ23" s="506"/>
      <c r="SA23" s="506"/>
      <c r="SB23" s="506"/>
      <c r="SC23" s="506"/>
      <c r="SD23" s="506"/>
      <c r="SE23" s="506"/>
      <c r="SF23" s="506"/>
      <c r="SG23" s="506"/>
      <c r="SH23" s="506"/>
      <c r="SI23" s="506"/>
      <c r="SJ23" s="506"/>
      <c r="SK23" s="506"/>
      <c r="SL23" s="506"/>
      <c r="SM23" s="506"/>
      <c r="SN23" s="506"/>
      <c r="SO23" s="506"/>
      <c r="SP23" s="506"/>
      <c r="SQ23" s="506"/>
      <c r="SR23" s="506"/>
      <c r="SS23" s="506"/>
      <c r="ST23" s="506"/>
      <c r="SU23" s="506"/>
      <c r="SV23" s="506"/>
      <c r="SW23" s="506"/>
      <c r="SX23" s="506"/>
      <c r="SY23" s="506"/>
      <c r="SZ23" s="506"/>
      <c r="TA23" s="506"/>
      <c r="TB23" s="506"/>
      <c r="TC23" s="506"/>
      <c r="TD23" s="506"/>
      <c r="TE23" s="506"/>
      <c r="TF23" s="506"/>
      <c r="TG23" s="506"/>
      <c r="TH23" s="506"/>
      <c r="TI23" s="506"/>
      <c r="TJ23" s="506"/>
      <c r="TK23" s="506"/>
      <c r="TL23" s="506"/>
      <c r="TM23" s="506"/>
      <c r="TN23" s="506"/>
      <c r="TO23" s="506"/>
      <c r="TP23" s="506"/>
      <c r="TQ23" s="506"/>
      <c r="TR23" s="506"/>
      <c r="TS23" s="506"/>
      <c r="TT23" s="506"/>
      <c r="TU23" s="506"/>
      <c r="TV23" s="506"/>
      <c r="TW23" s="506"/>
      <c r="TX23" s="506"/>
      <c r="TY23" s="506"/>
      <c r="TZ23" s="506"/>
      <c r="UA23" s="506"/>
      <c r="UB23" s="506"/>
      <c r="UC23" s="506"/>
      <c r="UD23" s="506"/>
      <c r="UE23" s="506"/>
      <c r="UF23" s="506"/>
      <c r="UG23" s="506"/>
      <c r="UH23" s="506"/>
      <c r="UI23" s="506"/>
      <c r="UJ23" s="506"/>
      <c r="UK23" s="506"/>
      <c r="UL23" s="506"/>
      <c r="UM23" s="506"/>
      <c r="UN23" s="506"/>
      <c r="UO23" s="506"/>
      <c r="UP23" s="506"/>
      <c r="UQ23" s="506"/>
      <c r="UR23" s="506"/>
      <c r="US23" s="506"/>
      <c r="UT23" s="506"/>
      <c r="UU23" s="506"/>
      <c r="UV23" s="506"/>
      <c r="UW23" s="506"/>
      <c r="UX23" s="506"/>
      <c r="UY23" s="506"/>
      <c r="UZ23" s="506"/>
      <c r="VA23" s="506"/>
      <c r="VB23" s="506"/>
      <c r="VC23" s="506"/>
      <c r="VD23" s="506"/>
      <c r="VE23" s="506"/>
      <c r="VF23" s="506"/>
      <c r="VG23" s="506"/>
      <c r="VH23" s="506"/>
      <c r="VI23" s="506"/>
      <c r="VJ23" s="506"/>
      <c r="VK23" s="506"/>
      <c r="VL23" s="506"/>
      <c r="VM23" s="506"/>
      <c r="VN23" s="506"/>
      <c r="VO23" s="506"/>
      <c r="VP23" s="506"/>
      <c r="VQ23" s="506"/>
      <c r="VR23" s="506"/>
      <c r="VS23" s="506"/>
      <c r="VT23" s="506"/>
      <c r="VU23" s="506"/>
      <c r="VV23" s="506"/>
      <c r="VW23" s="506"/>
      <c r="VX23" s="506"/>
      <c r="VY23" s="506"/>
      <c r="VZ23" s="506"/>
      <c r="WA23" s="506"/>
      <c r="WB23" s="506"/>
      <c r="WC23" s="506"/>
      <c r="WD23" s="506"/>
      <c r="WE23" s="506"/>
      <c r="WF23" s="506"/>
      <c r="WG23" s="506"/>
      <c r="WH23" s="506"/>
      <c r="WI23" s="506"/>
      <c r="WJ23" s="506"/>
      <c r="WK23" s="506"/>
      <c r="WL23" s="506"/>
      <c r="WM23" s="506"/>
      <c r="WN23" s="506"/>
      <c r="WO23" s="506"/>
      <c r="WP23" s="506"/>
      <c r="WQ23" s="506"/>
      <c r="WR23" s="506"/>
      <c r="WS23" s="506"/>
      <c r="WT23" s="506"/>
      <c r="WU23" s="506"/>
      <c r="WV23" s="506"/>
      <c r="WW23" s="506"/>
      <c r="WX23" s="506"/>
      <c r="WY23" s="506"/>
      <c r="WZ23" s="506"/>
      <c r="XA23" s="506"/>
      <c r="XB23" s="506"/>
      <c r="XC23" s="506"/>
      <c r="XD23" s="506"/>
      <c r="XE23" s="506"/>
      <c r="XF23" s="506"/>
      <c r="XG23" s="506"/>
      <c r="XH23" s="506"/>
      <c r="XI23" s="506"/>
      <c r="XJ23" s="506"/>
      <c r="XK23" s="506"/>
      <c r="XL23" s="506"/>
      <c r="XM23" s="506"/>
      <c r="XN23" s="506"/>
      <c r="XO23" s="506"/>
      <c r="XP23" s="506"/>
      <c r="XQ23" s="506"/>
      <c r="XR23" s="506"/>
      <c r="XS23" s="506"/>
      <c r="XT23" s="506"/>
      <c r="XU23" s="506"/>
      <c r="XV23" s="506"/>
      <c r="XW23" s="506"/>
      <c r="XX23" s="506"/>
      <c r="XY23" s="506"/>
      <c r="XZ23" s="506"/>
      <c r="YA23" s="506"/>
      <c r="YB23" s="506"/>
      <c r="YC23" s="506"/>
      <c r="YD23" s="506"/>
      <c r="YE23" s="506"/>
      <c r="YF23" s="506"/>
      <c r="YG23" s="506"/>
      <c r="YH23" s="506"/>
    </row>
    <row r="24" spans="1:658" s="83" customFormat="1" ht="22.5" customHeight="1" x14ac:dyDescent="0.3">
      <c r="A24" s="115" t="s">
        <v>29</v>
      </c>
      <c r="B24" s="116"/>
      <c r="C24" s="117"/>
      <c r="D24" s="109"/>
      <c r="E24" s="110"/>
      <c r="F24" s="114"/>
      <c r="G24" s="104"/>
      <c r="H24" s="85"/>
      <c r="I24" s="85"/>
      <c r="J24" s="85"/>
      <c r="K24" s="85"/>
      <c r="L24" s="85"/>
      <c r="M24" s="85"/>
      <c r="N24" s="85"/>
      <c r="O24" s="85"/>
      <c r="P24" s="85"/>
      <c r="Q24" s="85"/>
      <c r="R24" s="85"/>
      <c r="S24" s="85"/>
      <c r="T24" s="85"/>
      <c r="U24" s="85"/>
      <c r="V24" s="85"/>
      <c r="W24" s="85"/>
      <c r="X24" s="85"/>
      <c r="Y24" s="506"/>
      <c r="Z24" s="506"/>
      <c r="AA24" s="506"/>
      <c r="AB24" s="506"/>
      <c r="AC24" s="506"/>
      <c r="AD24" s="506"/>
      <c r="AE24" s="506"/>
      <c r="AF24" s="506"/>
      <c r="AG24" s="506"/>
      <c r="AH24" s="506"/>
      <c r="AI24" s="506"/>
      <c r="AJ24" s="506"/>
      <c r="AK24" s="506"/>
      <c r="AL24" s="506"/>
      <c r="AM24" s="506"/>
      <c r="AN24" s="506"/>
      <c r="AO24" s="506"/>
      <c r="AP24" s="506"/>
      <c r="AQ24" s="506"/>
      <c r="AR24" s="506"/>
      <c r="AS24" s="506"/>
      <c r="AT24" s="506"/>
      <c r="AU24" s="506"/>
      <c r="AV24" s="506"/>
      <c r="AW24" s="506"/>
      <c r="AX24" s="506"/>
      <c r="AY24" s="506"/>
      <c r="AZ24" s="506"/>
      <c r="BA24" s="506"/>
      <c r="BB24" s="506"/>
      <c r="BC24" s="506"/>
      <c r="BD24" s="506"/>
      <c r="BE24" s="506"/>
      <c r="BF24" s="506"/>
      <c r="BG24" s="506"/>
      <c r="BH24" s="506"/>
      <c r="BI24" s="506"/>
      <c r="BJ24" s="506"/>
      <c r="BK24" s="506"/>
      <c r="BL24" s="506"/>
      <c r="BM24" s="506"/>
      <c r="BN24" s="506"/>
      <c r="BO24" s="506"/>
      <c r="BP24" s="506"/>
      <c r="BQ24" s="506"/>
      <c r="BR24" s="506"/>
      <c r="BS24" s="506"/>
      <c r="BT24" s="506"/>
      <c r="BU24" s="506"/>
      <c r="BV24" s="506"/>
      <c r="BW24" s="506"/>
      <c r="BX24" s="506"/>
      <c r="BY24" s="506"/>
      <c r="BZ24" s="506"/>
      <c r="CA24" s="506"/>
      <c r="CB24" s="506"/>
      <c r="CC24" s="506"/>
      <c r="CD24" s="506"/>
      <c r="CE24" s="506"/>
      <c r="CF24" s="506"/>
      <c r="CG24" s="506"/>
      <c r="CH24" s="506"/>
      <c r="CI24" s="506"/>
      <c r="CJ24" s="506"/>
      <c r="CK24" s="506"/>
      <c r="CL24" s="506"/>
      <c r="CM24" s="506"/>
      <c r="CN24" s="506"/>
      <c r="CO24" s="506"/>
      <c r="CP24" s="506"/>
      <c r="CQ24" s="506"/>
      <c r="CR24" s="506"/>
      <c r="CS24" s="506"/>
      <c r="CT24" s="506"/>
      <c r="CU24" s="506"/>
      <c r="CV24" s="506"/>
      <c r="CW24" s="506"/>
      <c r="CX24" s="506"/>
      <c r="CY24" s="506"/>
      <c r="CZ24" s="506"/>
      <c r="DA24" s="506"/>
      <c r="DB24" s="506"/>
      <c r="DC24" s="506"/>
      <c r="DD24" s="506"/>
      <c r="DE24" s="506"/>
      <c r="DF24" s="506"/>
      <c r="DG24" s="506"/>
      <c r="DH24" s="506"/>
      <c r="DI24" s="506"/>
      <c r="DJ24" s="506"/>
      <c r="DK24" s="506"/>
      <c r="DL24" s="506"/>
      <c r="DM24" s="506"/>
      <c r="DN24" s="506"/>
      <c r="DO24" s="506"/>
      <c r="DP24" s="506"/>
      <c r="DQ24" s="506"/>
      <c r="DR24" s="506"/>
      <c r="DS24" s="506"/>
      <c r="DT24" s="506"/>
      <c r="DU24" s="506"/>
      <c r="DV24" s="506"/>
      <c r="DW24" s="506"/>
      <c r="DX24" s="506"/>
      <c r="DY24" s="506"/>
      <c r="DZ24" s="506"/>
      <c r="EA24" s="506"/>
      <c r="EB24" s="506"/>
      <c r="EC24" s="506"/>
      <c r="ED24" s="506"/>
      <c r="EE24" s="506"/>
      <c r="EF24" s="506"/>
      <c r="EG24" s="506"/>
      <c r="EH24" s="506"/>
      <c r="EI24" s="506"/>
      <c r="EJ24" s="506"/>
      <c r="EK24" s="506"/>
      <c r="EL24" s="506"/>
      <c r="EM24" s="506"/>
      <c r="EN24" s="506"/>
      <c r="EO24" s="506"/>
      <c r="EP24" s="506"/>
      <c r="EQ24" s="506"/>
      <c r="ER24" s="506"/>
      <c r="ES24" s="506"/>
      <c r="ET24" s="506"/>
      <c r="EU24" s="506"/>
      <c r="EV24" s="506"/>
      <c r="EW24" s="506"/>
      <c r="EX24" s="506"/>
      <c r="EY24" s="506"/>
      <c r="EZ24" s="506"/>
      <c r="FA24" s="506"/>
      <c r="FB24" s="506"/>
      <c r="FC24" s="506"/>
      <c r="FD24" s="506"/>
      <c r="FE24" s="506"/>
      <c r="FF24" s="506"/>
      <c r="FG24" s="506"/>
      <c r="FH24" s="506"/>
      <c r="FI24" s="506"/>
      <c r="FJ24" s="506"/>
      <c r="FK24" s="506"/>
      <c r="FL24" s="506"/>
      <c r="FM24" s="506"/>
      <c r="FN24" s="506"/>
      <c r="FO24" s="506"/>
      <c r="FP24" s="506"/>
      <c r="FQ24" s="506"/>
      <c r="FR24" s="506"/>
      <c r="FS24" s="506"/>
      <c r="FT24" s="506"/>
      <c r="FU24" s="506"/>
      <c r="FV24" s="506"/>
      <c r="FW24" s="506"/>
      <c r="FX24" s="506"/>
      <c r="FY24" s="506"/>
      <c r="FZ24" s="506"/>
      <c r="GA24" s="506"/>
      <c r="GB24" s="506"/>
      <c r="GC24" s="506"/>
      <c r="GD24" s="506"/>
      <c r="GE24" s="506"/>
      <c r="GF24" s="506"/>
      <c r="GG24" s="506"/>
      <c r="GH24" s="506"/>
      <c r="GI24" s="506"/>
      <c r="GJ24" s="506"/>
      <c r="GK24" s="506"/>
      <c r="GL24" s="506"/>
      <c r="GM24" s="506"/>
      <c r="GN24" s="506"/>
      <c r="GO24" s="506"/>
      <c r="GP24" s="506"/>
      <c r="GQ24" s="506"/>
      <c r="GR24" s="506"/>
      <c r="GS24" s="506"/>
      <c r="GT24" s="506"/>
      <c r="GU24" s="506"/>
      <c r="GV24" s="506"/>
      <c r="GW24" s="506"/>
      <c r="GX24" s="506"/>
      <c r="GY24" s="506"/>
      <c r="GZ24" s="506"/>
      <c r="HA24" s="506"/>
      <c r="HB24" s="506"/>
      <c r="HC24" s="506"/>
      <c r="HD24" s="506"/>
      <c r="HE24" s="506"/>
      <c r="HF24" s="506"/>
      <c r="HG24" s="506"/>
      <c r="HH24" s="506"/>
      <c r="HI24" s="506"/>
      <c r="HJ24" s="506"/>
      <c r="HK24" s="506"/>
      <c r="HL24" s="506"/>
      <c r="HM24" s="506"/>
      <c r="HN24" s="506"/>
      <c r="HO24" s="506"/>
      <c r="HP24" s="506"/>
      <c r="HQ24" s="506"/>
      <c r="HR24" s="506"/>
      <c r="HS24" s="506"/>
      <c r="HT24" s="506"/>
      <c r="HU24" s="506"/>
      <c r="HV24" s="506"/>
      <c r="HW24" s="506"/>
      <c r="HX24" s="506"/>
      <c r="HY24" s="506"/>
      <c r="HZ24" s="506"/>
      <c r="IA24" s="506"/>
      <c r="IB24" s="506"/>
      <c r="IC24" s="506"/>
      <c r="ID24" s="506"/>
      <c r="IE24" s="506"/>
      <c r="IF24" s="506"/>
      <c r="IG24" s="506"/>
      <c r="IH24" s="506"/>
      <c r="II24" s="506"/>
      <c r="IJ24" s="506"/>
      <c r="IK24" s="506"/>
      <c r="IL24" s="506"/>
      <c r="IM24" s="506"/>
      <c r="IN24" s="506"/>
      <c r="IO24" s="506"/>
      <c r="IP24" s="506"/>
      <c r="IQ24" s="506"/>
      <c r="IR24" s="506"/>
      <c r="IS24" s="506"/>
      <c r="IT24" s="506"/>
      <c r="IU24" s="506"/>
      <c r="IV24" s="506"/>
      <c r="IW24" s="506"/>
      <c r="IX24" s="506"/>
      <c r="IY24" s="506"/>
      <c r="IZ24" s="506"/>
      <c r="JA24" s="506"/>
      <c r="JB24" s="506"/>
      <c r="JC24" s="506"/>
      <c r="JD24" s="506"/>
      <c r="JE24" s="506"/>
      <c r="JF24" s="506"/>
      <c r="JG24" s="506"/>
      <c r="JH24" s="506"/>
      <c r="JI24" s="506"/>
      <c r="JJ24" s="506"/>
      <c r="JK24" s="506"/>
      <c r="JL24" s="506"/>
      <c r="JM24" s="506"/>
      <c r="JN24" s="506"/>
      <c r="JO24" s="506"/>
      <c r="JP24" s="506"/>
      <c r="JQ24" s="506"/>
      <c r="JR24" s="506"/>
      <c r="JS24" s="506"/>
      <c r="JT24" s="506"/>
      <c r="JU24" s="506"/>
      <c r="JV24" s="506"/>
      <c r="JW24" s="506"/>
      <c r="JX24" s="506"/>
      <c r="JY24" s="506"/>
      <c r="JZ24" s="506"/>
      <c r="KA24" s="506"/>
      <c r="KB24" s="506"/>
      <c r="KC24" s="506"/>
      <c r="KD24" s="506"/>
      <c r="KE24" s="506"/>
      <c r="KF24" s="506"/>
      <c r="KG24" s="506"/>
      <c r="KH24" s="506"/>
      <c r="KI24" s="506"/>
      <c r="KJ24" s="506"/>
      <c r="KK24" s="506"/>
      <c r="KL24" s="506"/>
      <c r="KM24" s="506"/>
      <c r="KN24" s="506"/>
      <c r="KO24" s="506"/>
      <c r="KP24" s="506"/>
      <c r="KQ24" s="506"/>
      <c r="KR24" s="506"/>
      <c r="KS24" s="506"/>
      <c r="KT24" s="506"/>
      <c r="KU24" s="506"/>
      <c r="KV24" s="506"/>
      <c r="KW24" s="506"/>
      <c r="KX24" s="506"/>
      <c r="KY24" s="506"/>
      <c r="KZ24" s="506"/>
      <c r="LA24" s="506"/>
      <c r="LB24" s="506"/>
      <c r="LC24" s="506"/>
      <c r="LD24" s="506"/>
      <c r="LE24" s="506"/>
      <c r="LF24" s="506"/>
      <c r="LG24" s="506"/>
      <c r="LH24" s="506"/>
      <c r="LI24" s="506"/>
      <c r="LJ24" s="506"/>
      <c r="LK24" s="506"/>
      <c r="LL24" s="506"/>
      <c r="LM24" s="506"/>
      <c r="LN24" s="506"/>
      <c r="LO24" s="506"/>
      <c r="LP24" s="506"/>
      <c r="LQ24" s="506"/>
      <c r="LR24" s="506"/>
      <c r="LS24" s="506"/>
      <c r="LT24" s="506"/>
      <c r="LU24" s="506"/>
      <c r="LV24" s="506"/>
      <c r="LW24" s="506"/>
      <c r="LX24" s="506"/>
      <c r="LY24" s="506"/>
      <c r="LZ24" s="506"/>
      <c r="MA24" s="506"/>
      <c r="MB24" s="506"/>
      <c r="MC24" s="506"/>
      <c r="MD24" s="506"/>
      <c r="ME24" s="506"/>
      <c r="MF24" s="506"/>
      <c r="MG24" s="506"/>
      <c r="MH24" s="506"/>
      <c r="MI24" s="506"/>
      <c r="MJ24" s="506"/>
      <c r="MK24" s="506"/>
      <c r="ML24" s="506"/>
      <c r="MM24" s="506"/>
      <c r="MN24" s="506"/>
      <c r="MO24" s="506"/>
      <c r="MP24" s="506"/>
      <c r="MQ24" s="506"/>
      <c r="MR24" s="506"/>
      <c r="MS24" s="506"/>
      <c r="MT24" s="506"/>
      <c r="MU24" s="506"/>
      <c r="MV24" s="506"/>
      <c r="MW24" s="506"/>
      <c r="MX24" s="506"/>
      <c r="MY24" s="506"/>
      <c r="MZ24" s="506"/>
      <c r="NA24" s="506"/>
      <c r="NB24" s="506"/>
      <c r="NC24" s="506"/>
      <c r="ND24" s="506"/>
      <c r="NE24" s="506"/>
      <c r="NF24" s="506"/>
      <c r="NG24" s="506"/>
      <c r="NH24" s="506"/>
      <c r="NI24" s="506"/>
      <c r="NJ24" s="506"/>
      <c r="NK24" s="506"/>
      <c r="NL24" s="506"/>
      <c r="NM24" s="506"/>
      <c r="NN24" s="506"/>
      <c r="NO24" s="506"/>
      <c r="NP24" s="506"/>
      <c r="NQ24" s="506"/>
      <c r="NR24" s="506"/>
      <c r="NS24" s="506"/>
      <c r="NT24" s="506"/>
      <c r="NU24" s="506"/>
      <c r="NV24" s="506"/>
      <c r="NW24" s="506"/>
      <c r="NX24" s="506"/>
      <c r="NY24" s="506"/>
      <c r="NZ24" s="506"/>
      <c r="OA24" s="506"/>
      <c r="OB24" s="506"/>
      <c r="OC24" s="506"/>
      <c r="OD24" s="506"/>
      <c r="OE24" s="506"/>
      <c r="OF24" s="506"/>
      <c r="OG24" s="506"/>
      <c r="OH24" s="506"/>
      <c r="OI24" s="506"/>
      <c r="OJ24" s="506"/>
      <c r="OK24" s="506"/>
      <c r="OL24" s="506"/>
      <c r="OM24" s="506"/>
      <c r="ON24" s="506"/>
      <c r="OO24" s="506"/>
      <c r="OP24" s="506"/>
      <c r="OQ24" s="506"/>
      <c r="OR24" s="506"/>
      <c r="OS24" s="506"/>
      <c r="OT24" s="506"/>
      <c r="OU24" s="506"/>
      <c r="OV24" s="506"/>
      <c r="OW24" s="506"/>
      <c r="OX24" s="506"/>
      <c r="OY24" s="506"/>
      <c r="OZ24" s="506"/>
      <c r="PA24" s="506"/>
      <c r="PB24" s="506"/>
      <c r="PC24" s="506"/>
      <c r="PD24" s="506"/>
      <c r="PE24" s="506"/>
      <c r="PF24" s="506"/>
      <c r="PG24" s="506"/>
      <c r="PH24" s="506"/>
      <c r="PI24" s="506"/>
      <c r="PJ24" s="506"/>
      <c r="PK24" s="506"/>
      <c r="PL24" s="506"/>
      <c r="PM24" s="506"/>
      <c r="PN24" s="506"/>
      <c r="PO24" s="506"/>
      <c r="PP24" s="506"/>
      <c r="PQ24" s="506"/>
      <c r="PR24" s="506"/>
      <c r="PS24" s="506"/>
      <c r="PT24" s="506"/>
      <c r="PU24" s="506"/>
      <c r="PV24" s="506"/>
      <c r="PW24" s="506"/>
      <c r="PX24" s="506"/>
      <c r="PY24" s="506"/>
      <c r="PZ24" s="506"/>
      <c r="QA24" s="506"/>
      <c r="QB24" s="506"/>
      <c r="QC24" s="506"/>
      <c r="QD24" s="506"/>
      <c r="QE24" s="506"/>
      <c r="QF24" s="506"/>
      <c r="QG24" s="506"/>
      <c r="QH24" s="506"/>
      <c r="QI24" s="506"/>
      <c r="QJ24" s="506"/>
      <c r="QK24" s="506"/>
      <c r="QL24" s="506"/>
      <c r="QM24" s="506"/>
      <c r="QN24" s="506"/>
      <c r="QO24" s="506"/>
      <c r="QP24" s="506"/>
      <c r="QQ24" s="506"/>
      <c r="QR24" s="506"/>
      <c r="QS24" s="506"/>
      <c r="QT24" s="506"/>
      <c r="QU24" s="506"/>
      <c r="QV24" s="506"/>
      <c r="QW24" s="506"/>
      <c r="QX24" s="506"/>
      <c r="QY24" s="506"/>
      <c r="QZ24" s="506"/>
      <c r="RA24" s="506"/>
      <c r="RB24" s="506"/>
      <c r="RC24" s="506"/>
      <c r="RD24" s="506"/>
      <c r="RE24" s="506"/>
      <c r="RF24" s="506"/>
      <c r="RG24" s="506"/>
      <c r="RH24" s="506"/>
      <c r="RI24" s="506"/>
      <c r="RJ24" s="506"/>
      <c r="RK24" s="506"/>
      <c r="RL24" s="506"/>
      <c r="RM24" s="506"/>
      <c r="RN24" s="506"/>
      <c r="RO24" s="506"/>
      <c r="RP24" s="506"/>
      <c r="RQ24" s="506"/>
      <c r="RR24" s="506"/>
      <c r="RS24" s="506"/>
      <c r="RT24" s="506"/>
      <c r="RU24" s="506"/>
      <c r="RV24" s="506"/>
      <c r="RW24" s="506"/>
      <c r="RX24" s="506"/>
      <c r="RY24" s="506"/>
      <c r="RZ24" s="506"/>
      <c r="SA24" s="506"/>
      <c r="SB24" s="506"/>
      <c r="SC24" s="506"/>
      <c r="SD24" s="506"/>
      <c r="SE24" s="506"/>
      <c r="SF24" s="506"/>
      <c r="SG24" s="506"/>
      <c r="SH24" s="506"/>
      <c r="SI24" s="506"/>
      <c r="SJ24" s="506"/>
      <c r="SK24" s="506"/>
      <c r="SL24" s="506"/>
      <c r="SM24" s="506"/>
      <c r="SN24" s="506"/>
      <c r="SO24" s="506"/>
      <c r="SP24" s="506"/>
      <c r="SQ24" s="506"/>
      <c r="SR24" s="506"/>
      <c r="SS24" s="506"/>
      <c r="ST24" s="506"/>
      <c r="SU24" s="506"/>
      <c r="SV24" s="506"/>
      <c r="SW24" s="506"/>
      <c r="SX24" s="506"/>
      <c r="SY24" s="506"/>
      <c r="SZ24" s="506"/>
      <c r="TA24" s="506"/>
      <c r="TB24" s="506"/>
      <c r="TC24" s="506"/>
      <c r="TD24" s="506"/>
      <c r="TE24" s="506"/>
      <c r="TF24" s="506"/>
      <c r="TG24" s="506"/>
      <c r="TH24" s="506"/>
      <c r="TI24" s="506"/>
      <c r="TJ24" s="506"/>
      <c r="TK24" s="506"/>
      <c r="TL24" s="506"/>
      <c r="TM24" s="506"/>
      <c r="TN24" s="506"/>
      <c r="TO24" s="506"/>
      <c r="TP24" s="506"/>
      <c r="TQ24" s="506"/>
      <c r="TR24" s="506"/>
      <c r="TS24" s="506"/>
      <c r="TT24" s="506"/>
      <c r="TU24" s="506"/>
      <c r="TV24" s="506"/>
      <c r="TW24" s="506"/>
      <c r="TX24" s="506"/>
      <c r="TY24" s="506"/>
      <c r="TZ24" s="506"/>
      <c r="UA24" s="506"/>
      <c r="UB24" s="506"/>
      <c r="UC24" s="506"/>
      <c r="UD24" s="506"/>
      <c r="UE24" s="506"/>
      <c r="UF24" s="506"/>
      <c r="UG24" s="506"/>
      <c r="UH24" s="506"/>
      <c r="UI24" s="506"/>
      <c r="UJ24" s="506"/>
      <c r="UK24" s="506"/>
      <c r="UL24" s="506"/>
      <c r="UM24" s="506"/>
      <c r="UN24" s="506"/>
      <c r="UO24" s="506"/>
      <c r="UP24" s="506"/>
      <c r="UQ24" s="506"/>
      <c r="UR24" s="506"/>
      <c r="US24" s="506"/>
      <c r="UT24" s="506"/>
      <c r="UU24" s="506"/>
      <c r="UV24" s="506"/>
      <c r="UW24" s="506"/>
      <c r="UX24" s="506"/>
      <c r="UY24" s="506"/>
      <c r="UZ24" s="506"/>
      <c r="VA24" s="506"/>
      <c r="VB24" s="506"/>
      <c r="VC24" s="506"/>
      <c r="VD24" s="506"/>
      <c r="VE24" s="506"/>
      <c r="VF24" s="506"/>
      <c r="VG24" s="506"/>
      <c r="VH24" s="506"/>
      <c r="VI24" s="506"/>
      <c r="VJ24" s="506"/>
      <c r="VK24" s="506"/>
      <c r="VL24" s="506"/>
      <c r="VM24" s="506"/>
      <c r="VN24" s="506"/>
      <c r="VO24" s="506"/>
      <c r="VP24" s="506"/>
      <c r="VQ24" s="506"/>
      <c r="VR24" s="506"/>
      <c r="VS24" s="506"/>
      <c r="VT24" s="506"/>
      <c r="VU24" s="506"/>
      <c r="VV24" s="506"/>
      <c r="VW24" s="506"/>
      <c r="VX24" s="506"/>
      <c r="VY24" s="506"/>
      <c r="VZ24" s="506"/>
      <c r="WA24" s="506"/>
      <c r="WB24" s="506"/>
      <c r="WC24" s="506"/>
      <c r="WD24" s="506"/>
      <c r="WE24" s="506"/>
      <c r="WF24" s="506"/>
      <c r="WG24" s="506"/>
      <c r="WH24" s="506"/>
      <c r="WI24" s="506"/>
      <c r="WJ24" s="506"/>
      <c r="WK24" s="506"/>
      <c r="WL24" s="506"/>
      <c r="WM24" s="506"/>
      <c r="WN24" s="506"/>
      <c r="WO24" s="506"/>
      <c r="WP24" s="506"/>
      <c r="WQ24" s="506"/>
      <c r="WR24" s="506"/>
      <c r="WS24" s="506"/>
      <c r="WT24" s="506"/>
      <c r="WU24" s="506"/>
      <c r="WV24" s="506"/>
      <c r="WW24" s="506"/>
      <c r="WX24" s="506"/>
      <c r="WY24" s="506"/>
      <c r="WZ24" s="506"/>
      <c r="XA24" s="506"/>
      <c r="XB24" s="506"/>
      <c r="XC24" s="506"/>
      <c r="XD24" s="506"/>
      <c r="XE24" s="506"/>
      <c r="XF24" s="506"/>
      <c r="XG24" s="506"/>
      <c r="XH24" s="506"/>
      <c r="XI24" s="506"/>
      <c r="XJ24" s="506"/>
      <c r="XK24" s="506"/>
      <c r="XL24" s="506"/>
      <c r="XM24" s="506"/>
      <c r="XN24" s="506"/>
      <c r="XO24" s="506"/>
      <c r="XP24" s="506"/>
      <c r="XQ24" s="506"/>
      <c r="XR24" s="506"/>
      <c r="XS24" s="506"/>
      <c r="XT24" s="506"/>
      <c r="XU24" s="506"/>
      <c r="XV24" s="506"/>
      <c r="XW24" s="506"/>
      <c r="XX24" s="506"/>
      <c r="XY24" s="506"/>
      <c r="XZ24" s="506"/>
      <c r="YA24" s="506"/>
      <c r="YB24" s="506"/>
      <c r="YC24" s="506"/>
      <c r="YD24" s="506"/>
      <c r="YE24" s="506"/>
      <c r="YF24" s="506"/>
      <c r="YG24" s="506"/>
      <c r="YH24" s="506"/>
    </row>
    <row r="25" spans="1:658" s="83" customFormat="1" ht="22.5" customHeight="1" x14ac:dyDescent="0.3">
      <c r="A25" s="115" t="s">
        <v>30</v>
      </c>
      <c r="B25" s="116"/>
      <c r="C25" s="117"/>
      <c r="D25" s="109"/>
      <c r="E25" s="110"/>
      <c r="F25" s="114"/>
      <c r="G25" s="104"/>
      <c r="H25" s="85"/>
      <c r="I25" s="85"/>
      <c r="J25" s="85"/>
      <c r="K25" s="85"/>
      <c r="L25" s="85"/>
      <c r="M25" s="85"/>
      <c r="N25" s="85"/>
      <c r="O25" s="85"/>
      <c r="P25" s="85"/>
      <c r="Q25" s="85"/>
      <c r="R25" s="85"/>
      <c r="S25" s="85"/>
      <c r="T25" s="85"/>
      <c r="U25" s="85"/>
      <c r="V25" s="85"/>
      <c r="W25" s="85"/>
      <c r="X25" s="85"/>
      <c r="Y25" s="506"/>
      <c r="Z25" s="506"/>
      <c r="AA25" s="506"/>
      <c r="AB25" s="506"/>
      <c r="AC25" s="506"/>
      <c r="AD25" s="506"/>
      <c r="AE25" s="506"/>
      <c r="AF25" s="506"/>
      <c r="AG25" s="506"/>
      <c r="AH25" s="506"/>
      <c r="AI25" s="506"/>
      <c r="AJ25" s="506"/>
      <c r="AK25" s="506"/>
      <c r="AL25" s="506"/>
      <c r="AM25" s="506"/>
      <c r="AN25" s="506"/>
      <c r="AO25" s="506"/>
      <c r="AP25" s="506"/>
      <c r="AQ25" s="506"/>
      <c r="AR25" s="506"/>
      <c r="AS25" s="506"/>
      <c r="AT25" s="506"/>
      <c r="AU25" s="506"/>
      <c r="AV25" s="506"/>
      <c r="AW25" s="506"/>
      <c r="AX25" s="506"/>
      <c r="AY25" s="506"/>
      <c r="AZ25" s="506"/>
      <c r="BA25" s="506"/>
      <c r="BB25" s="506"/>
      <c r="BC25" s="506"/>
      <c r="BD25" s="506"/>
      <c r="BE25" s="506"/>
      <c r="BF25" s="506"/>
      <c r="BG25" s="506"/>
      <c r="BH25" s="506"/>
      <c r="BI25" s="506"/>
      <c r="BJ25" s="506"/>
      <c r="BK25" s="506"/>
      <c r="BL25" s="506"/>
      <c r="BM25" s="506"/>
      <c r="BN25" s="506"/>
      <c r="BO25" s="506"/>
      <c r="BP25" s="506"/>
      <c r="BQ25" s="506"/>
      <c r="BR25" s="506"/>
      <c r="BS25" s="506"/>
      <c r="BT25" s="506"/>
      <c r="BU25" s="506"/>
      <c r="BV25" s="506"/>
      <c r="BW25" s="506"/>
      <c r="BX25" s="506"/>
      <c r="BY25" s="506"/>
      <c r="BZ25" s="506"/>
      <c r="CA25" s="506"/>
      <c r="CB25" s="506"/>
      <c r="CC25" s="506"/>
      <c r="CD25" s="506"/>
      <c r="CE25" s="506"/>
      <c r="CF25" s="506"/>
      <c r="CG25" s="506"/>
      <c r="CH25" s="506"/>
      <c r="CI25" s="506"/>
      <c r="CJ25" s="506"/>
      <c r="CK25" s="506"/>
      <c r="CL25" s="506"/>
      <c r="CM25" s="506"/>
      <c r="CN25" s="506"/>
      <c r="CO25" s="506"/>
      <c r="CP25" s="506"/>
      <c r="CQ25" s="506"/>
      <c r="CR25" s="506"/>
      <c r="CS25" s="506"/>
      <c r="CT25" s="506"/>
      <c r="CU25" s="506"/>
      <c r="CV25" s="506"/>
      <c r="CW25" s="506"/>
      <c r="CX25" s="506"/>
      <c r="CY25" s="506"/>
      <c r="CZ25" s="506"/>
      <c r="DA25" s="506"/>
      <c r="DB25" s="506"/>
      <c r="DC25" s="506"/>
      <c r="DD25" s="506"/>
      <c r="DE25" s="506"/>
      <c r="DF25" s="506"/>
      <c r="DG25" s="506"/>
      <c r="DH25" s="506"/>
      <c r="DI25" s="506"/>
      <c r="DJ25" s="506"/>
      <c r="DK25" s="506"/>
      <c r="DL25" s="506"/>
      <c r="DM25" s="506"/>
      <c r="DN25" s="506"/>
      <c r="DO25" s="506"/>
      <c r="DP25" s="506"/>
      <c r="DQ25" s="506"/>
      <c r="DR25" s="506"/>
      <c r="DS25" s="506"/>
      <c r="DT25" s="506"/>
      <c r="DU25" s="506"/>
      <c r="DV25" s="506"/>
      <c r="DW25" s="506"/>
      <c r="DX25" s="506"/>
      <c r="DY25" s="506"/>
      <c r="DZ25" s="506"/>
      <c r="EA25" s="506"/>
      <c r="EB25" s="506"/>
      <c r="EC25" s="506"/>
      <c r="ED25" s="506"/>
      <c r="EE25" s="506"/>
      <c r="EF25" s="506"/>
      <c r="EG25" s="506"/>
      <c r="EH25" s="506"/>
      <c r="EI25" s="506"/>
      <c r="EJ25" s="506"/>
      <c r="EK25" s="506"/>
      <c r="EL25" s="506"/>
      <c r="EM25" s="506"/>
      <c r="EN25" s="506"/>
      <c r="EO25" s="506"/>
      <c r="EP25" s="506"/>
      <c r="EQ25" s="506"/>
      <c r="ER25" s="506"/>
      <c r="ES25" s="506"/>
      <c r="ET25" s="506"/>
      <c r="EU25" s="506"/>
      <c r="EV25" s="506"/>
      <c r="EW25" s="506"/>
      <c r="EX25" s="506"/>
      <c r="EY25" s="506"/>
      <c r="EZ25" s="506"/>
      <c r="FA25" s="506"/>
      <c r="FB25" s="506"/>
      <c r="FC25" s="506"/>
      <c r="FD25" s="506"/>
      <c r="FE25" s="506"/>
      <c r="FF25" s="506"/>
      <c r="FG25" s="506"/>
      <c r="FH25" s="506"/>
      <c r="FI25" s="506"/>
      <c r="FJ25" s="506"/>
      <c r="FK25" s="506"/>
      <c r="FL25" s="506"/>
      <c r="FM25" s="506"/>
      <c r="FN25" s="506"/>
      <c r="FO25" s="506"/>
      <c r="FP25" s="506"/>
      <c r="FQ25" s="506"/>
      <c r="FR25" s="506"/>
      <c r="FS25" s="506"/>
      <c r="FT25" s="506"/>
      <c r="FU25" s="506"/>
      <c r="FV25" s="506"/>
      <c r="FW25" s="506"/>
      <c r="FX25" s="506"/>
      <c r="FY25" s="506"/>
      <c r="FZ25" s="506"/>
      <c r="GA25" s="506"/>
      <c r="GB25" s="506"/>
      <c r="GC25" s="506"/>
      <c r="GD25" s="506"/>
      <c r="GE25" s="506"/>
      <c r="GF25" s="506"/>
      <c r="GG25" s="506"/>
      <c r="GH25" s="506"/>
      <c r="GI25" s="506"/>
      <c r="GJ25" s="506"/>
      <c r="GK25" s="506"/>
      <c r="GL25" s="506"/>
      <c r="GM25" s="506"/>
      <c r="GN25" s="506"/>
      <c r="GO25" s="506"/>
      <c r="GP25" s="506"/>
      <c r="GQ25" s="506"/>
      <c r="GR25" s="506"/>
      <c r="GS25" s="506"/>
      <c r="GT25" s="506"/>
      <c r="GU25" s="506"/>
      <c r="GV25" s="506"/>
      <c r="GW25" s="506"/>
      <c r="GX25" s="506"/>
      <c r="GY25" s="506"/>
      <c r="GZ25" s="506"/>
      <c r="HA25" s="506"/>
      <c r="HB25" s="506"/>
      <c r="HC25" s="506"/>
      <c r="HD25" s="506"/>
      <c r="HE25" s="506"/>
      <c r="HF25" s="506"/>
      <c r="HG25" s="506"/>
      <c r="HH25" s="506"/>
      <c r="HI25" s="506"/>
      <c r="HJ25" s="506"/>
      <c r="HK25" s="506"/>
      <c r="HL25" s="506"/>
      <c r="HM25" s="506"/>
      <c r="HN25" s="506"/>
      <c r="HO25" s="506"/>
      <c r="HP25" s="506"/>
      <c r="HQ25" s="506"/>
      <c r="HR25" s="506"/>
      <c r="HS25" s="506"/>
      <c r="HT25" s="506"/>
      <c r="HU25" s="506"/>
      <c r="HV25" s="506"/>
      <c r="HW25" s="506"/>
      <c r="HX25" s="506"/>
      <c r="HY25" s="506"/>
      <c r="HZ25" s="506"/>
      <c r="IA25" s="506"/>
      <c r="IB25" s="506"/>
      <c r="IC25" s="506"/>
      <c r="ID25" s="506"/>
      <c r="IE25" s="506"/>
      <c r="IF25" s="506"/>
      <c r="IG25" s="506"/>
      <c r="IH25" s="506"/>
      <c r="II25" s="506"/>
      <c r="IJ25" s="506"/>
      <c r="IK25" s="506"/>
      <c r="IL25" s="506"/>
      <c r="IM25" s="506"/>
      <c r="IN25" s="506"/>
      <c r="IO25" s="506"/>
      <c r="IP25" s="506"/>
      <c r="IQ25" s="506"/>
      <c r="IR25" s="506"/>
      <c r="IS25" s="506"/>
      <c r="IT25" s="506"/>
      <c r="IU25" s="506"/>
      <c r="IV25" s="506"/>
      <c r="IW25" s="506"/>
      <c r="IX25" s="506"/>
      <c r="IY25" s="506"/>
      <c r="IZ25" s="506"/>
      <c r="JA25" s="506"/>
      <c r="JB25" s="506"/>
      <c r="JC25" s="506"/>
      <c r="JD25" s="506"/>
      <c r="JE25" s="506"/>
      <c r="JF25" s="506"/>
      <c r="JG25" s="506"/>
      <c r="JH25" s="506"/>
      <c r="JI25" s="506"/>
      <c r="JJ25" s="506"/>
      <c r="JK25" s="506"/>
      <c r="JL25" s="506"/>
      <c r="JM25" s="506"/>
      <c r="JN25" s="506"/>
      <c r="JO25" s="506"/>
      <c r="JP25" s="506"/>
      <c r="JQ25" s="506"/>
      <c r="JR25" s="506"/>
      <c r="JS25" s="506"/>
      <c r="JT25" s="506"/>
      <c r="JU25" s="506"/>
      <c r="JV25" s="506"/>
      <c r="JW25" s="506"/>
      <c r="JX25" s="506"/>
      <c r="JY25" s="506"/>
      <c r="JZ25" s="506"/>
      <c r="KA25" s="506"/>
      <c r="KB25" s="506"/>
      <c r="KC25" s="506"/>
      <c r="KD25" s="506"/>
      <c r="KE25" s="506"/>
      <c r="KF25" s="506"/>
      <c r="KG25" s="506"/>
      <c r="KH25" s="506"/>
      <c r="KI25" s="506"/>
      <c r="KJ25" s="506"/>
      <c r="KK25" s="506"/>
      <c r="KL25" s="506"/>
      <c r="KM25" s="506"/>
      <c r="KN25" s="506"/>
      <c r="KO25" s="506"/>
      <c r="KP25" s="506"/>
      <c r="KQ25" s="506"/>
      <c r="KR25" s="506"/>
      <c r="KS25" s="506"/>
      <c r="KT25" s="506"/>
      <c r="KU25" s="506"/>
      <c r="KV25" s="506"/>
      <c r="KW25" s="506"/>
      <c r="KX25" s="506"/>
      <c r="KY25" s="506"/>
      <c r="KZ25" s="506"/>
      <c r="LA25" s="506"/>
      <c r="LB25" s="506"/>
      <c r="LC25" s="506"/>
      <c r="LD25" s="506"/>
      <c r="LE25" s="506"/>
      <c r="LF25" s="506"/>
      <c r="LG25" s="506"/>
      <c r="LH25" s="506"/>
      <c r="LI25" s="506"/>
      <c r="LJ25" s="506"/>
      <c r="LK25" s="506"/>
      <c r="LL25" s="506"/>
      <c r="LM25" s="506"/>
      <c r="LN25" s="506"/>
      <c r="LO25" s="506"/>
      <c r="LP25" s="506"/>
      <c r="LQ25" s="506"/>
      <c r="LR25" s="506"/>
      <c r="LS25" s="506"/>
      <c r="LT25" s="506"/>
      <c r="LU25" s="506"/>
      <c r="LV25" s="506"/>
      <c r="LW25" s="506"/>
      <c r="LX25" s="506"/>
      <c r="LY25" s="506"/>
      <c r="LZ25" s="506"/>
      <c r="MA25" s="506"/>
      <c r="MB25" s="506"/>
      <c r="MC25" s="506"/>
      <c r="MD25" s="506"/>
      <c r="ME25" s="506"/>
      <c r="MF25" s="506"/>
      <c r="MG25" s="506"/>
      <c r="MH25" s="506"/>
      <c r="MI25" s="506"/>
      <c r="MJ25" s="506"/>
      <c r="MK25" s="506"/>
      <c r="ML25" s="506"/>
      <c r="MM25" s="506"/>
      <c r="MN25" s="506"/>
      <c r="MO25" s="506"/>
      <c r="MP25" s="506"/>
      <c r="MQ25" s="506"/>
      <c r="MR25" s="506"/>
      <c r="MS25" s="506"/>
      <c r="MT25" s="506"/>
      <c r="MU25" s="506"/>
      <c r="MV25" s="506"/>
      <c r="MW25" s="506"/>
      <c r="MX25" s="506"/>
      <c r="MY25" s="506"/>
      <c r="MZ25" s="506"/>
      <c r="NA25" s="506"/>
      <c r="NB25" s="506"/>
      <c r="NC25" s="506"/>
      <c r="ND25" s="506"/>
      <c r="NE25" s="506"/>
      <c r="NF25" s="506"/>
      <c r="NG25" s="506"/>
      <c r="NH25" s="506"/>
      <c r="NI25" s="506"/>
      <c r="NJ25" s="506"/>
      <c r="NK25" s="506"/>
      <c r="NL25" s="506"/>
      <c r="NM25" s="506"/>
      <c r="NN25" s="506"/>
      <c r="NO25" s="506"/>
      <c r="NP25" s="506"/>
      <c r="NQ25" s="506"/>
      <c r="NR25" s="506"/>
      <c r="NS25" s="506"/>
      <c r="NT25" s="506"/>
      <c r="NU25" s="506"/>
      <c r="NV25" s="506"/>
      <c r="NW25" s="506"/>
      <c r="NX25" s="506"/>
      <c r="NY25" s="506"/>
      <c r="NZ25" s="506"/>
      <c r="OA25" s="506"/>
      <c r="OB25" s="506"/>
      <c r="OC25" s="506"/>
      <c r="OD25" s="506"/>
      <c r="OE25" s="506"/>
      <c r="OF25" s="506"/>
      <c r="OG25" s="506"/>
      <c r="OH25" s="506"/>
      <c r="OI25" s="506"/>
      <c r="OJ25" s="506"/>
      <c r="OK25" s="506"/>
      <c r="OL25" s="506"/>
      <c r="OM25" s="506"/>
      <c r="ON25" s="506"/>
      <c r="OO25" s="506"/>
      <c r="OP25" s="506"/>
      <c r="OQ25" s="506"/>
      <c r="OR25" s="506"/>
      <c r="OS25" s="506"/>
      <c r="OT25" s="506"/>
      <c r="OU25" s="506"/>
      <c r="OV25" s="506"/>
      <c r="OW25" s="506"/>
      <c r="OX25" s="506"/>
      <c r="OY25" s="506"/>
      <c r="OZ25" s="506"/>
      <c r="PA25" s="506"/>
      <c r="PB25" s="506"/>
      <c r="PC25" s="506"/>
      <c r="PD25" s="506"/>
      <c r="PE25" s="506"/>
      <c r="PF25" s="506"/>
      <c r="PG25" s="506"/>
      <c r="PH25" s="506"/>
      <c r="PI25" s="506"/>
      <c r="PJ25" s="506"/>
      <c r="PK25" s="506"/>
      <c r="PL25" s="506"/>
      <c r="PM25" s="506"/>
      <c r="PN25" s="506"/>
      <c r="PO25" s="506"/>
      <c r="PP25" s="506"/>
      <c r="PQ25" s="506"/>
      <c r="PR25" s="506"/>
      <c r="PS25" s="506"/>
      <c r="PT25" s="506"/>
      <c r="PU25" s="506"/>
      <c r="PV25" s="506"/>
      <c r="PW25" s="506"/>
      <c r="PX25" s="506"/>
      <c r="PY25" s="506"/>
      <c r="PZ25" s="506"/>
      <c r="QA25" s="506"/>
      <c r="QB25" s="506"/>
      <c r="QC25" s="506"/>
      <c r="QD25" s="506"/>
      <c r="QE25" s="506"/>
      <c r="QF25" s="506"/>
      <c r="QG25" s="506"/>
      <c r="QH25" s="506"/>
      <c r="QI25" s="506"/>
      <c r="QJ25" s="506"/>
      <c r="QK25" s="506"/>
      <c r="QL25" s="506"/>
      <c r="QM25" s="506"/>
      <c r="QN25" s="506"/>
      <c r="QO25" s="506"/>
      <c r="QP25" s="506"/>
      <c r="QQ25" s="506"/>
      <c r="QR25" s="506"/>
      <c r="QS25" s="506"/>
      <c r="QT25" s="506"/>
      <c r="QU25" s="506"/>
      <c r="QV25" s="506"/>
      <c r="QW25" s="506"/>
      <c r="QX25" s="506"/>
      <c r="QY25" s="506"/>
      <c r="QZ25" s="506"/>
      <c r="RA25" s="506"/>
      <c r="RB25" s="506"/>
      <c r="RC25" s="506"/>
      <c r="RD25" s="506"/>
      <c r="RE25" s="506"/>
      <c r="RF25" s="506"/>
      <c r="RG25" s="506"/>
      <c r="RH25" s="506"/>
      <c r="RI25" s="506"/>
      <c r="RJ25" s="506"/>
      <c r="RK25" s="506"/>
      <c r="RL25" s="506"/>
      <c r="RM25" s="506"/>
      <c r="RN25" s="506"/>
      <c r="RO25" s="506"/>
      <c r="RP25" s="506"/>
      <c r="RQ25" s="506"/>
      <c r="RR25" s="506"/>
      <c r="RS25" s="506"/>
      <c r="RT25" s="506"/>
      <c r="RU25" s="506"/>
      <c r="RV25" s="506"/>
      <c r="RW25" s="506"/>
      <c r="RX25" s="506"/>
      <c r="RY25" s="506"/>
      <c r="RZ25" s="506"/>
      <c r="SA25" s="506"/>
      <c r="SB25" s="506"/>
      <c r="SC25" s="506"/>
      <c r="SD25" s="506"/>
      <c r="SE25" s="506"/>
      <c r="SF25" s="506"/>
      <c r="SG25" s="506"/>
      <c r="SH25" s="506"/>
      <c r="SI25" s="506"/>
      <c r="SJ25" s="506"/>
      <c r="SK25" s="506"/>
      <c r="SL25" s="506"/>
      <c r="SM25" s="506"/>
      <c r="SN25" s="506"/>
      <c r="SO25" s="506"/>
      <c r="SP25" s="506"/>
      <c r="SQ25" s="506"/>
      <c r="SR25" s="506"/>
      <c r="SS25" s="506"/>
      <c r="ST25" s="506"/>
      <c r="SU25" s="506"/>
      <c r="SV25" s="506"/>
      <c r="SW25" s="506"/>
      <c r="SX25" s="506"/>
      <c r="SY25" s="506"/>
      <c r="SZ25" s="506"/>
      <c r="TA25" s="506"/>
      <c r="TB25" s="506"/>
      <c r="TC25" s="506"/>
      <c r="TD25" s="506"/>
      <c r="TE25" s="506"/>
      <c r="TF25" s="506"/>
      <c r="TG25" s="506"/>
      <c r="TH25" s="506"/>
      <c r="TI25" s="506"/>
      <c r="TJ25" s="506"/>
      <c r="TK25" s="506"/>
      <c r="TL25" s="506"/>
      <c r="TM25" s="506"/>
      <c r="TN25" s="506"/>
      <c r="TO25" s="506"/>
      <c r="TP25" s="506"/>
      <c r="TQ25" s="506"/>
      <c r="TR25" s="506"/>
      <c r="TS25" s="506"/>
      <c r="TT25" s="506"/>
      <c r="TU25" s="506"/>
      <c r="TV25" s="506"/>
      <c r="TW25" s="506"/>
      <c r="TX25" s="506"/>
      <c r="TY25" s="506"/>
      <c r="TZ25" s="506"/>
      <c r="UA25" s="506"/>
      <c r="UB25" s="506"/>
      <c r="UC25" s="506"/>
      <c r="UD25" s="506"/>
      <c r="UE25" s="506"/>
      <c r="UF25" s="506"/>
      <c r="UG25" s="506"/>
      <c r="UH25" s="506"/>
      <c r="UI25" s="506"/>
      <c r="UJ25" s="506"/>
      <c r="UK25" s="506"/>
      <c r="UL25" s="506"/>
      <c r="UM25" s="506"/>
      <c r="UN25" s="506"/>
      <c r="UO25" s="506"/>
      <c r="UP25" s="506"/>
      <c r="UQ25" s="506"/>
      <c r="UR25" s="506"/>
      <c r="US25" s="506"/>
      <c r="UT25" s="506"/>
      <c r="UU25" s="506"/>
      <c r="UV25" s="506"/>
      <c r="UW25" s="506"/>
      <c r="UX25" s="506"/>
      <c r="UY25" s="506"/>
      <c r="UZ25" s="506"/>
      <c r="VA25" s="506"/>
      <c r="VB25" s="506"/>
      <c r="VC25" s="506"/>
      <c r="VD25" s="506"/>
      <c r="VE25" s="506"/>
      <c r="VF25" s="506"/>
      <c r="VG25" s="506"/>
      <c r="VH25" s="506"/>
      <c r="VI25" s="506"/>
      <c r="VJ25" s="506"/>
      <c r="VK25" s="506"/>
      <c r="VL25" s="506"/>
      <c r="VM25" s="506"/>
      <c r="VN25" s="506"/>
      <c r="VO25" s="506"/>
      <c r="VP25" s="506"/>
      <c r="VQ25" s="506"/>
      <c r="VR25" s="506"/>
      <c r="VS25" s="506"/>
      <c r="VT25" s="506"/>
      <c r="VU25" s="506"/>
      <c r="VV25" s="506"/>
      <c r="VW25" s="506"/>
      <c r="VX25" s="506"/>
      <c r="VY25" s="506"/>
      <c r="VZ25" s="506"/>
      <c r="WA25" s="506"/>
      <c r="WB25" s="506"/>
      <c r="WC25" s="506"/>
      <c r="WD25" s="506"/>
      <c r="WE25" s="506"/>
      <c r="WF25" s="506"/>
      <c r="WG25" s="506"/>
      <c r="WH25" s="506"/>
      <c r="WI25" s="506"/>
      <c r="WJ25" s="506"/>
      <c r="WK25" s="506"/>
      <c r="WL25" s="506"/>
      <c r="WM25" s="506"/>
      <c r="WN25" s="506"/>
      <c r="WO25" s="506"/>
      <c r="WP25" s="506"/>
      <c r="WQ25" s="506"/>
      <c r="WR25" s="506"/>
      <c r="WS25" s="506"/>
      <c r="WT25" s="506"/>
      <c r="WU25" s="506"/>
      <c r="WV25" s="506"/>
      <c r="WW25" s="506"/>
      <c r="WX25" s="506"/>
      <c r="WY25" s="506"/>
      <c r="WZ25" s="506"/>
      <c r="XA25" s="506"/>
      <c r="XB25" s="506"/>
      <c r="XC25" s="506"/>
      <c r="XD25" s="506"/>
      <c r="XE25" s="506"/>
      <c r="XF25" s="506"/>
      <c r="XG25" s="506"/>
      <c r="XH25" s="506"/>
      <c r="XI25" s="506"/>
      <c r="XJ25" s="506"/>
      <c r="XK25" s="506"/>
      <c r="XL25" s="506"/>
      <c r="XM25" s="506"/>
      <c r="XN25" s="506"/>
      <c r="XO25" s="506"/>
      <c r="XP25" s="506"/>
      <c r="XQ25" s="506"/>
      <c r="XR25" s="506"/>
      <c r="XS25" s="506"/>
      <c r="XT25" s="506"/>
      <c r="XU25" s="506"/>
      <c r="XV25" s="506"/>
      <c r="XW25" s="506"/>
      <c r="XX25" s="506"/>
      <c r="XY25" s="506"/>
      <c r="XZ25" s="506"/>
      <c r="YA25" s="506"/>
      <c r="YB25" s="506"/>
      <c r="YC25" s="506"/>
      <c r="YD25" s="506"/>
      <c r="YE25" s="506"/>
      <c r="YF25" s="506"/>
      <c r="YG25" s="506"/>
      <c r="YH25" s="506"/>
    </row>
    <row r="26" spans="1:658" s="83" customFormat="1" ht="39.75" customHeight="1" thickBot="1" x14ac:dyDescent="0.35">
      <c r="A26" s="125" t="s">
        <v>31</v>
      </c>
      <c r="B26" s="126"/>
      <c r="C26" s="127"/>
      <c r="D26" s="121"/>
      <c r="E26" s="128"/>
      <c r="F26" s="129"/>
      <c r="G26" s="130"/>
      <c r="H26" s="85"/>
      <c r="I26" s="85"/>
      <c r="J26" s="85"/>
      <c r="K26" s="85"/>
      <c r="L26" s="85"/>
      <c r="M26" s="85"/>
      <c r="N26" s="85"/>
      <c r="O26" s="85"/>
      <c r="P26" s="85"/>
      <c r="Q26" s="85"/>
      <c r="R26" s="85"/>
      <c r="S26" s="85"/>
      <c r="T26" s="85"/>
      <c r="U26" s="85"/>
      <c r="V26" s="85"/>
      <c r="W26" s="85"/>
      <c r="X26" s="85"/>
      <c r="Y26" s="506"/>
      <c r="Z26" s="506"/>
      <c r="AA26" s="506"/>
      <c r="AB26" s="506"/>
      <c r="AC26" s="506"/>
      <c r="AD26" s="506"/>
      <c r="AE26" s="506"/>
      <c r="AF26" s="506"/>
      <c r="AG26" s="506"/>
      <c r="AH26" s="506"/>
      <c r="AI26" s="506"/>
      <c r="AJ26" s="506"/>
      <c r="AK26" s="506"/>
      <c r="AL26" s="506"/>
      <c r="AM26" s="506"/>
      <c r="AN26" s="506"/>
      <c r="AO26" s="506"/>
      <c r="AP26" s="506"/>
      <c r="AQ26" s="506"/>
      <c r="AR26" s="506"/>
      <c r="AS26" s="506"/>
      <c r="AT26" s="506"/>
      <c r="AU26" s="506"/>
      <c r="AV26" s="506"/>
      <c r="AW26" s="506"/>
      <c r="AX26" s="506"/>
      <c r="AY26" s="506"/>
      <c r="AZ26" s="506"/>
      <c r="BA26" s="506"/>
      <c r="BB26" s="506"/>
      <c r="BC26" s="506"/>
      <c r="BD26" s="506"/>
      <c r="BE26" s="506"/>
      <c r="BF26" s="506"/>
      <c r="BG26" s="506"/>
      <c r="BH26" s="506"/>
      <c r="BI26" s="506"/>
      <c r="BJ26" s="506"/>
      <c r="BK26" s="506"/>
      <c r="BL26" s="506"/>
      <c r="BM26" s="506"/>
      <c r="BN26" s="506"/>
      <c r="BO26" s="506"/>
      <c r="BP26" s="506"/>
      <c r="BQ26" s="506"/>
      <c r="BR26" s="506"/>
      <c r="BS26" s="506"/>
      <c r="BT26" s="506"/>
      <c r="BU26" s="506"/>
      <c r="BV26" s="506"/>
      <c r="BW26" s="506"/>
      <c r="BX26" s="506"/>
      <c r="BY26" s="506"/>
      <c r="BZ26" s="506"/>
      <c r="CA26" s="506"/>
      <c r="CB26" s="506"/>
      <c r="CC26" s="506"/>
      <c r="CD26" s="506"/>
      <c r="CE26" s="506"/>
      <c r="CF26" s="506"/>
      <c r="CG26" s="506"/>
      <c r="CH26" s="506"/>
      <c r="CI26" s="506"/>
      <c r="CJ26" s="506"/>
      <c r="CK26" s="506"/>
      <c r="CL26" s="506"/>
      <c r="CM26" s="506"/>
      <c r="CN26" s="506"/>
      <c r="CO26" s="506"/>
      <c r="CP26" s="506"/>
      <c r="CQ26" s="506"/>
      <c r="CR26" s="506"/>
      <c r="CS26" s="506"/>
      <c r="CT26" s="506"/>
      <c r="CU26" s="506"/>
      <c r="CV26" s="506"/>
      <c r="CW26" s="506"/>
      <c r="CX26" s="506"/>
      <c r="CY26" s="506"/>
      <c r="CZ26" s="506"/>
      <c r="DA26" s="506"/>
      <c r="DB26" s="506"/>
      <c r="DC26" s="506"/>
      <c r="DD26" s="506"/>
      <c r="DE26" s="506"/>
      <c r="DF26" s="506"/>
      <c r="DG26" s="506"/>
      <c r="DH26" s="506"/>
      <c r="DI26" s="506"/>
      <c r="DJ26" s="506"/>
      <c r="DK26" s="506"/>
      <c r="DL26" s="506"/>
      <c r="DM26" s="506"/>
      <c r="DN26" s="506"/>
      <c r="DO26" s="506"/>
      <c r="DP26" s="506"/>
      <c r="DQ26" s="506"/>
      <c r="DR26" s="506"/>
      <c r="DS26" s="506"/>
      <c r="DT26" s="506"/>
      <c r="DU26" s="506"/>
      <c r="DV26" s="506"/>
      <c r="DW26" s="506"/>
      <c r="DX26" s="506"/>
      <c r="DY26" s="506"/>
      <c r="DZ26" s="506"/>
      <c r="EA26" s="506"/>
      <c r="EB26" s="506"/>
      <c r="EC26" s="506"/>
      <c r="ED26" s="506"/>
      <c r="EE26" s="506"/>
      <c r="EF26" s="506"/>
      <c r="EG26" s="506"/>
      <c r="EH26" s="506"/>
      <c r="EI26" s="506"/>
      <c r="EJ26" s="506"/>
      <c r="EK26" s="506"/>
      <c r="EL26" s="506"/>
      <c r="EM26" s="506"/>
      <c r="EN26" s="506"/>
      <c r="EO26" s="506"/>
      <c r="EP26" s="506"/>
      <c r="EQ26" s="506"/>
      <c r="ER26" s="506"/>
      <c r="ES26" s="506"/>
      <c r="ET26" s="506"/>
      <c r="EU26" s="506"/>
      <c r="EV26" s="506"/>
      <c r="EW26" s="506"/>
      <c r="EX26" s="506"/>
      <c r="EY26" s="506"/>
      <c r="EZ26" s="506"/>
      <c r="FA26" s="506"/>
      <c r="FB26" s="506"/>
      <c r="FC26" s="506"/>
      <c r="FD26" s="506"/>
      <c r="FE26" s="506"/>
      <c r="FF26" s="506"/>
      <c r="FG26" s="506"/>
      <c r="FH26" s="506"/>
      <c r="FI26" s="506"/>
      <c r="FJ26" s="506"/>
      <c r="FK26" s="506"/>
      <c r="FL26" s="506"/>
      <c r="FM26" s="506"/>
      <c r="FN26" s="506"/>
      <c r="FO26" s="506"/>
      <c r="FP26" s="506"/>
      <c r="FQ26" s="506"/>
      <c r="FR26" s="506"/>
      <c r="FS26" s="506"/>
      <c r="FT26" s="506"/>
      <c r="FU26" s="506"/>
      <c r="FV26" s="506"/>
      <c r="FW26" s="506"/>
      <c r="FX26" s="506"/>
      <c r="FY26" s="506"/>
      <c r="FZ26" s="506"/>
      <c r="GA26" s="506"/>
      <c r="GB26" s="506"/>
      <c r="GC26" s="506"/>
      <c r="GD26" s="506"/>
      <c r="GE26" s="506"/>
      <c r="GF26" s="506"/>
      <c r="GG26" s="506"/>
      <c r="GH26" s="506"/>
      <c r="GI26" s="506"/>
      <c r="GJ26" s="506"/>
      <c r="GK26" s="506"/>
      <c r="GL26" s="506"/>
      <c r="GM26" s="506"/>
      <c r="GN26" s="506"/>
      <c r="GO26" s="506"/>
      <c r="GP26" s="506"/>
      <c r="GQ26" s="506"/>
      <c r="GR26" s="506"/>
      <c r="GS26" s="506"/>
      <c r="GT26" s="506"/>
      <c r="GU26" s="506"/>
      <c r="GV26" s="506"/>
      <c r="GW26" s="506"/>
      <c r="GX26" s="506"/>
      <c r="GY26" s="506"/>
      <c r="GZ26" s="506"/>
      <c r="HA26" s="506"/>
      <c r="HB26" s="506"/>
      <c r="HC26" s="506"/>
      <c r="HD26" s="506"/>
      <c r="HE26" s="506"/>
      <c r="HF26" s="506"/>
      <c r="HG26" s="506"/>
      <c r="HH26" s="506"/>
      <c r="HI26" s="506"/>
      <c r="HJ26" s="506"/>
      <c r="HK26" s="506"/>
      <c r="HL26" s="506"/>
      <c r="HM26" s="506"/>
      <c r="HN26" s="506"/>
      <c r="HO26" s="506"/>
      <c r="HP26" s="506"/>
      <c r="HQ26" s="506"/>
      <c r="HR26" s="506"/>
      <c r="HS26" s="506"/>
      <c r="HT26" s="506"/>
      <c r="HU26" s="506"/>
      <c r="HV26" s="506"/>
      <c r="HW26" s="506"/>
      <c r="HX26" s="506"/>
      <c r="HY26" s="506"/>
      <c r="HZ26" s="506"/>
      <c r="IA26" s="506"/>
      <c r="IB26" s="506"/>
      <c r="IC26" s="506"/>
      <c r="ID26" s="506"/>
      <c r="IE26" s="506"/>
      <c r="IF26" s="506"/>
      <c r="IG26" s="506"/>
      <c r="IH26" s="506"/>
      <c r="II26" s="506"/>
      <c r="IJ26" s="506"/>
      <c r="IK26" s="506"/>
      <c r="IL26" s="506"/>
      <c r="IM26" s="506"/>
      <c r="IN26" s="506"/>
      <c r="IO26" s="506"/>
      <c r="IP26" s="506"/>
      <c r="IQ26" s="506"/>
      <c r="IR26" s="506"/>
      <c r="IS26" s="506"/>
      <c r="IT26" s="506"/>
      <c r="IU26" s="506"/>
      <c r="IV26" s="506"/>
      <c r="IW26" s="506"/>
      <c r="IX26" s="506"/>
      <c r="IY26" s="506"/>
      <c r="IZ26" s="506"/>
      <c r="JA26" s="506"/>
      <c r="JB26" s="506"/>
      <c r="JC26" s="506"/>
      <c r="JD26" s="506"/>
      <c r="JE26" s="506"/>
      <c r="JF26" s="506"/>
      <c r="JG26" s="506"/>
      <c r="JH26" s="506"/>
      <c r="JI26" s="506"/>
      <c r="JJ26" s="506"/>
      <c r="JK26" s="506"/>
      <c r="JL26" s="506"/>
      <c r="JM26" s="506"/>
      <c r="JN26" s="506"/>
      <c r="JO26" s="506"/>
      <c r="JP26" s="506"/>
      <c r="JQ26" s="506"/>
      <c r="JR26" s="506"/>
      <c r="JS26" s="506"/>
      <c r="JT26" s="506"/>
      <c r="JU26" s="506"/>
      <c r="JV26" s="506"/>
      <c r="JW26" s="506"/>
      <c r="JX26" s="506"/>
      <c r="JY26" s="506"/>
      <c r="JZ26" s="506"/>
      <c r="KA26" s="506"/>
      <c r="KB26" s="506"/>
      <c r="KC26" s="506"/>
      <c r="KD26" s="506"/>
      <c r="KE26" s="506"/>
      <c r="KF26" s="506"/>
      <c r="KG26" s="506"/>
      <c r="KH26" s="506"/>
      <c r="KI26" s="506"/>
      <c r="KJ26" s="506"/>
      <c r="KK26" s="506"/>
      <c r="KL26" s="506"/>
      <c r="KM26" s="506"/>
      <c r="KN26" s="506"/>
      <c r="KO26" s="506"/>
      <c r="KP26" s="506"/>
      <c r="KQ26" s="506"/>
      <c r="KR26" s="506"/>
      <c r="KS26" s="506"/>
      <c r="KT26" s="506"/>
      <c r="KU26" s="506"/>
      <c r="KV26" s="506"/>
      <c r="KW26" s="506"/>
      <c r="KX26" s="506"/>
      <c r="KY26" s="506"/>
      <c r="KZ26" s="506"/>
      <c r="LA26" s="506"/>
      <c r="LB26" s="506"/>
      <c r="LC26" s="506"/>
      <c r="LD26" s="506"/>
      <c r="LE26" s="506"/>
      <c r="LF26" s="506"/>
      <c r="LG26" s="506"/>
      <c r="LH26" s="506"/>
      <c r="LI26" s="506"/>
      <c r="LJ26" s="506"/>
      <c r="LK26" s="506"/>
      <c r="LL26" s="506"/>
      <c r="LM26" s="506"/>
      <c r="LN26" s="506"/>
      <c r="LO26" s="506"/>
      <c r="LP26" s="506"/>
      <c r="LQ26" s="506"/>
      <c r="LR26" s="506"/>
      <c r="LS26" s="506"/>
      <c r="LT26" s="506"/>
      <c r="LU26" s="506"/>
      <c r="LV26" s="506"/>
      <c r="LW26" s="506"/>
      <c r="LX26" s="506"/>
      <c r="LY26" s="506"/>
      <c r="LZ26" s="506"/>
      <c r="MA26" s="506"/>
      <c r="MB26" s="506"/>
      <c r="MC26" s="506"/>
      <c r="MD26" s="506"/>
      <c r="ME26" s="506"/>
      <c r="MF26" s="506"/>
      <c r="MG26" s="506"/>
      <c r="MH26" s="506"/>
      <c r="MI26" s="506"/>
      <c r="MJ26" s="506"/>
      <c r="MK26" s="506"/>
      <c r="ML26" s="506"/>
      <c r="MM26" s="506"/>
      <c r="MN26" s="506"/>
      <c r="MO26" s="506"/>
      <c r="MP26" s="506"/>
      <c r="MQ26" s="506"/>
      <c r="MR26" s="506"/>
      <c r="MS26" s="506"/>
      <c r="MT26" s="506"/>
      <c r="MU26" s="506"/>
      <c r="MV26" s="506"/>
      <c r="MW26" s="506"/>
      <c r="MX26" s="506"/>
      <c r="MY26" s="506"/>
      <c r="MZ26" s="506"/>
      <c r="NA26" s="506"/>
      <c r="NB26" s="506"/>
      <c r="NC26" s="506"/>
      <c r="ND26" s="506"/>
      <c r="NE26" s="506"/>
      <c r="NF26" s="506"/>
      <c r="NG26" s="506"/>
      <c r="NH26" s="506"/>
      <c r="NI26" s="506"/>
      <c r="NJ26" s="506"/>
      <c r="NK26" s="506"/>
      <c r="NL26" s="506"/>
      <c r="NM26" s="506"/>
      <c r="NN26" s="506"/>
      <c r="NO26" s="506"/>
      <c r="NP26" s="506"/>
      <c r="NQ26" s="506"/>
      <c r="NR26" s="506"/>
      <c r="NS26" s="506"/>
      <c r="NT26" s="506"/>
      <c r="NU26" s="506"/>
      <c r="NV26" s="506"/>
      <c r="NW26" s="506"/>
      <c r="NX26" s="506"/>
      <c r="NY26" s="506"/>
      <c r="NZ26" s="506"/>
      <c r="OA26" s="506"/>
      <c r="OB26" s="506"/>
      <c r="OC26" s="506"/>
      <c r="OD26" s="506"/>
      <c r="OE26" s="506"/>
      <c r="OF26" s="506"/>
      <c r="OG26" s="506"/>
      <c r="OH26" s="506"/>
      <c r="OI26" s="506"/>
      <c r="OJ26" s="506"/>
      <c r="OK26" s="506"/>
      <c r="OL26" s="506"/>
      <c r="OM26" s="506"/>
      <c r="ON26" s="506"/>
      <c r="OO26" s="506"/>
      <c r="OP26" s="506"/>
      <c r="OQ26" s="506"/>
      <c r="OR26" s="506"/>
      <c r="OS26" s="506"/>
      <c r="OT26" s="506"/>
      <c r="OU26" s="506"/>
      <c r="OV26" s="506"/>
      <c r="OW26" s="506"/>
      <c r="OX26" s="506"/>
      <c r="OY26" s="506"/>
      <c r="OZ26" s="506"/>
      <c r="PA26" s="506"/>
      <c r="PB26" s="506"/>
      <c r="PC26" s="506"/>
      <c r="PD26" s="506"/>
      <c r="PE26" s="506"/>
      <c r="PF26" s="506"/>
      <c r="PG26" s="506"/>
      <c r="PH26" s="506"/>
      <c r="PI26" s="506"/>
      <c r="PJ26" s="506"/>
      <c r="PK26" s="506"/>
      <c r="PL26" s="506"/>
      <c r="PM26" s="506"/>
      <c r="PN26" s="506"/>
      <c r="PO26" s="506"/>
      <c r="PP26" s="506"/>
      <c r="PQ26" s="506"/>
      <c r="PR26" s="506"/>
      <c r="PS26" s="506"/>
      <c r="PT26" s="506"/>
      <c r="PU26" s="506"/>
      <c r="PV26" s="506"/>
      <c r="PW26" s="506"/>
      <c r="PX26" s="506"/>
      <c r="PY26" s="506"/>
      <c r="PZ26" s="506"/>
      <c r="QA26" s="506"/>
      <c r="QB26" s="506"/>
      <c r="QC26" s="506"/>
      <c r="QD26" s="506"/>
      <c r="QE26" s="506"/>
      <c r="QF26" s="506"/>
      <c r="QG26" s="506"/>
      <c r="QH26" s="506"/>
      <c r="QI26" s="506"/>
      <c r="QJ26" s="506"/>
      <c r="QK26" s="506"/>
      <c r="QL26" s="506"/>
      <c r="QM26" s="506"/>
      <c r="QN26" s="506"/>
      <c r="QO26" s="506"/>
      <c r="QP26" s="506"/>
      <c r="QQ26" s="506"/>
      <c r="QR26" s="506"/>
      <c r="QS26" s="506"/>
      <c r="QT26" s="506"/>
      <c r="QU26" s="506"/>
      <c r="QV26" s="506"/>
      <c r="QW26" s="506"/>
      <c r="QX26" s="506"/>
      <c r="QY26" s="506"/>
      <c r="QZ26" s="506"/>
      <c r="RA26" s="506"/>
      <c r="RB26" s="506"/>
      <c r="RC26" s="506"/>
      <c r="RD26" s="506"/>
      <c r="RE26" s="506"/>
      <c r="RF26" s="506"/>
      <c r="RG26" s="506"/>
      <c r="RH26" s="506"/>
      <c r="RI26" s="506"/>
      <c r="RJ26" s="506"/>
      <c r="RK26" s="506"/>
      <c r="RL26" s="506"/>
      <c r="RM26" s="506"/>
      <c r="RN26" s="506"/>
      <c r="RO26" s="506"/>
      <c r="RP26" s="506"/>
      <c r="RQ26" s="506"/>
      <c r="RR26" s="506"/>
      <c r="RS26" s="506"/>
      <c r="RT26" s="506"/>
      <c r="RU26" s="506"/>
      <c r="RV26" s="506"/>
      <c r="RW26" s="506"/>
      <c r="RX26" s="506"/>
      <c r="RY26" s="506"/>
      <c r="RZ26" s="506"/>
      <c r="SA26" s="506"/>
      <c r="SB26" s="506"/>
      <c r="SC26" s="506"/>
      <c r="SD26" s="506"/>
      <c r="SE26" s="506"/>
      <c r="SF26" s="506"/>
      <c r="SG26" s="506"/>
      <c r="SH26" s="506"/>
      <c r="SI26" s="506"/>
      <c r="SJ26" s="506"/>
      <c r="SK26" s="506"/>
      <c r="SL26" s="506"/>
      <c r="SM26" s="506"/>
      <c r="SN26" s="506"/>
      <c r="SO26" s="506"/>
      <c r="SP26" s="506"/>
      <c r="SQ26" s="506"/>
      <c r="SR26" s="506"/>
      <c r="SS26" s="506"/>
      <c r="ST26" s="506"/>
      <c r="SU26" s="506"/>
      <c r="SV26" s="506"/>
      <c r="SW26" s="506"/>
      <c r="SX26" s="506"/>
      <c r="SY26" s="506"/>
      <c r="SZ26" s="506"/>
      <c r="TA26" s="506"/>
      <c r="TB26" s="506"/>
      <c r="TC26" s="506"/>
      <c r="TD26" s="506"/>
      <c r="TE26" s="506"/>
      <c r="TF26" s="506"/>
      <c r="TG26" s="506"/>
      <c r="TH26" s="506"/>
      <c r="TI26" s="506"/>
      <c r="TJ26" s="506"/>
      <c r="TK26" s="506"/>
      <c r="TL26" s="506"/>
      <c r="TM26" s="506"/>
      <c r="TN26" s="506"/>
      <c r="TO26" s="506"/>
      <c r="TP26" s="506"/>
      <c r="TQ26" s="506"/>
      <c r="TR26" s="506"/>
      <c r="TS26" s="506"/>
      <c r="TT26" s="506"/>
      <c r="TU26" s="506"/>
      <c r="TV26" s="506"/>
      <c r="TW26" s="506"/>
      <c r="TX26" s="506"/>
      <c r="TY26" s="506"/>
      <c r="TZ26" s="506"/>
      <c r="UA26" s="506"/>
      <c r="UB26" s="506"/>
      <c r="UC26" s="506"/>
      <c r="UD26" s="506"/>
      <c r="UE26" s="506"/>
      <c r="UF26" s="506"/>
      <c r="UG26" s="506"/>
      <c r="UH26" s="506"/>
      <c r="UI26" s="506"/>
      <c r="UJ26" s="506"/>
      <c r="UK26" s="506"/>
      <c r="UL26" s="506"/>
      <c r="UM26" s="506"/>
      <c r="UN26" s="506"/>
      <c r="UO26" s="506"/>
      <c r="UP26" s="506"/>
      <c r="UQ26" s="506"/>
      <c r="UR26" s="506"/>
      <c r="US26" s="506"/>
      <c r="UT26" s="506"/>
      <c r="UU26" s="506"/>
      <c r="UV26" s="506"/>
      <c r="UW26" s="506"/>
      <c r="UX26" s="506"/>
      <c r="UY26" s="506"/>
      <c r="UZ26" s="506"/>
      <c r="VA26" s="506"/>
      <c r="VB26" s="506"/>
      <c r="VC26" s="506"/>
      <c r="VD26" s="506"/>
      <c r="VE26" s="506"/>
      <c r="VF26" s="506"/>
      <c r="VG26" s="506"/>
      <c r="VH26" s="506"/>
      <c r="VI26" s="506"/>
      <c r="VJ26" s="506"/>
      <c r="VK26" s="506"/>
      <c r="VL26" s="506"/>
      <c r="VM26" s="506"/>
      <c r="VN26" s="506"/>
      <c r="VO26" s="506"/>
      <c r="VP26" s="506"/>
      <c r="VQ26" s="506"/>
      <c r="VR26" s="506"/>
      <c r="VS26" s="506"/>
      <c r="VT26" s="506"/>
      <c r="VU26" s="506"/>
      <c r="VV26" s="506"/>
      <c r="VW26" s="506"/>
      <c r="VX26" s="506"/>
      <c r="VY26" s="506"/>
      <c r="VZ26" s="506"/>
      <c r="WA26" s="506"/>
      <c r="WB26" s="506"/>
      <c r="WC26" s="506"/>
      <c r="WD26" s="506"/>
      <c r="WE26" s="506"/>
      <c r="WF26" s="506"/>
      <c r="WG26" s="506"/>
      <c r="WH26" s="506"/>
      <c r="WI26" s="506"/>
      <c r="WJ26" s="506"/>
      <c r="WK26" s="506"/>
      <c r="WL26" s="506"/>
      <c r="WM26" s="506"/>
      <c r="WN26" s="506"/>
      <c r="WO26" s="506"/>
      <c r="WP26" s="506"/>
      <c r="WQ26" s="506"/>
      <c r="WR26" s="506"/>
      <c r="WS26" s="506"/>
      <c r="WT26" s="506"/>
      <c r="WU26" s="506"/>
      <c r="WV26" s="506"/>
      <c r="WW26" s="506"/>
      <c r="WX26" s="506"/>
      <c r="WY26" s="506"/>
      <c r="WZ26" s="506"/>
      <c r="XA26" s="506"/>
      <c r="XB26" s="506"/>
      <c r="XC26" s="506"/>
      <c r="XD26" s="506"/>
      <c r="XE26" s="506"/>
      <c r="XF26" s="506"/>
      <c r="XG26" s="506"/>
      <c r="XH26" s="506"/>
      <c r="XI26" s="506"/>
      <c r="XJ26" s="506"/>
      <c r="XK26" s="506"/>
      <c r="XL26" s="506"/>
      <c r="XM26" s="506"/>
      <c r="XN26" s="506"/>
      <c r="XO26" s="506"/>
      <c r="XP26" s="506"/>
      <c r="XQ26" s="506"/>
      <c r="XR26" s="506"/>
      <c r="XS26" s="506"/>
      <c r="XT26" s="506"/>
      <c r="XU26" s="506"/>
      <c r="XV26" s="506"/>
      <c r="XW26" s="506"/>
      <c r="XX26" s="506"/>
      <c r="XY26" s="506"/>
      <c r="XZ26" s="506"/>
      <c r="YA26" s="506"/>
      <c r="YB26" s="506"/>
      <c r="YC26" s="506"/>
      <c r="YD26" s="506"/>
      <c r="YE26" s="506"/>
      <c r="YF26" s="506"/>
      <c r="YG26" s="506"/>
      <c r="YH26" s="506"/>
    </row>
    <row r="27" spans="1:658" s="139" customFormat="1" x14ac:dyDescent="0.3">
      <c r="A27" s="135"/>
      <c r="B27" s="136"/>
      <c r="C27" s="137"/>
      <c r="D27" s="137"/>
      <c r="E27" s="137"/>
      <c r="F27" s="138"/>
    </row>
    <row r="28" spans="1:658" s="139" customFormat="1" x14ac:dyDescent="0.3">
      <c r="A28" s="135"/>
      <c r="B28" s="136"/>
      <c r="C28" s="137"/>
      <c r="D28" s="137"/>
      <c r="E28" s="137"/>
      <c r="F28" s="138"/>
    </row>
    <row r="29" spans="1:658" s="139" customFormat="1" x14ac:dyDescent="0.3">
      <c r="A29" s="135"/>
      <c r="B29" s="136"/>
      <c r="C29" s="137"/>
      <c r="D29" s="137"/>
      <c r="E29" s="137"/>
      <c r="F29" s="138"/>
    </row>
    <row r="30" spans="1:658" s="139" customFormat="1" x14ac:dyDescent="0.3">
      <c r="A30" s="135"/>
      <c r="B30" s="136"/>
      <c r="C30" s="137"/>
      <c r="D30" s="137"/>
      <c r="E30" s="137"/>
      <c r="F30" s="138"/>
    </row>
    <row r="31" spans="1:658" s="139" customFormat="1" x14ac:dyDescent="0.3">
      <c r="A31" s="135"/>
      <c r="B31" s="136"/>
      <c r="C31" s="137"/>
      <c r="D31" s="137"/>
      <c r="E31" s="137"/>
      <c r="F31" s="138"/>
    </row>
    <row r="32" spans="1:658" s="139" customFormat="1" x14ac:dyDescent="0.3">
      <c r="A32" s="135"/>
      <c r="B32" s="136"/>
      <c r="C32" s="137"/>
      <c r="D32" s="137"/>
      <c r="E32" s="137"/>
      <c r="F32" s="138"/>
    </row>
    <row r="33" spans="1:6" s="139" customFormat="1" x14ac:dyDescent="0.3">
      <c r="A33" s="135"/>
      <c r="B33" s="136"/>
      <c r="C33" s="137"/>
      <c r="D33" s="137"/>
      <c r="E33" s="137"/>
      <c r="F33" s="138"/>
    </row>
    <row r="34" spans="1:6" s="139" customFormat="1" x14ac:dyDescent="0.3">
      <c r="A34" s="135"/>
      <c r="B34" s="136"/>
      <c r="C34" s="137"/>
      <c r="D34" s="137"/>
      <c r="E34" s="137"/>
      <c r="F34" s="138"/>
    </row>
    <row r="35" spans="1:6" s="139" customFormat="1" x14ac:dyDescent="0.3">
      <c r="A35" s="135"/>
      <c r="B35" s="136"/>
      <c r="C35" s="137"/>
      <c r="D35" s="137"/>
      <c r="E35" s="137"/>
      <c r="F35" s="138"/>
    </row>
    <row r="36" spans="1:6" s="139" customFormat="1" x14ac:dyDescent="0.3">
      <c r="A36" s="135"/>
      <c r="B36" s="136"/>
      <c r="C36" s="137"/>
      <c r="D36" s="137"/>
      <c r="E36" s="137"/>
      <c r="F36" s="138"/>
    </row>
    <row r="37" spans="1:6" s="139" customFormat="1" x14ac:dyDescent="0.3">
      <c r="A37" s="135"/>
      <c r="B37" s="136"/>
      <c r="C37" s="137"/>
      <c r="D37" s="137"/>
      <c r="E37" s="137"/>
      <c r="F37" s="138"/>
    </row>
    <row r="38" spans="1:6" s="139" customFormat="1" x14ac:dyDescent="0.3">
      <c r="A38" s="135"/>
      <c r="B38" s="136"/>
      <c r="C38" s="137"/>
      <c r="D38" s="137"/>
      <c r="E38" s="137"/>
      <c r="F38" s="138"/>
    </row>
    <row r="39" spans="1:6" s="139" customFormat="1" x14ac:dyDescent="0.3">
      <c r="A39" s="135"/>
      <c r="B39" s="136"/>
      <c r="C39" s="137"/>
      <c r="D39" s="137"/>
      <c r="E39" s="137"/>
      <c r="F39" s="138"/>
    </row>
    <row r="40" spans="1:6" s="139" customFormat="1" x14ac:dyDescent="0.3">
      <c r="A40" s="135"/>
      <c r="B40" s="136"/>
      <c r="C40" s="137"/>
      <c r="D40" s="137"/>
      <c r="E40" s="137"/>
      <c r="F40" s="138"/>
    </row>
    <row r="41" spans="1:6" s="139" customFormat="1" x14ac:dyDescent="0.3">
      <c r="A41" s="135"/>
      <c r="B41" s="136"/>
      <c r="C41" s="137"/>
      <c r="D41" s="137"/>
      <c r="E41" s="137"/>
      <c r="F41" s="138"/>
    </row>
    <row r="42" spans="1:6" s="139" customFormat="1" x14ac:dyDescent="0.3">
      <c r="A42" s="135"/>
      <c r="B42" s="136"/>
      <c r="C42" s="137"/>
      <c r="D42" s="137"/>
      <c r="E42" s="137"/>
      <c r="F42" s="138"/>
    </row>
    <row r="43" spans="1:6" s="139" customFormat="1" x14ac:dyDescent="0.3">
      <c r="A43" s="135"/>
      <c r="B43" s="136"/>
      <c r="C43" s="137"/>
      <c r="D43" s="137"/>
      <c r="E43" s="137"/>
      <c r="F43" s="138"/>
    </row>
    <row r="44" spans="1:6" s="139" customFormat="1" x14ac:dyDescent="0.3">
      <c r="A44" s="135"/>
      <c r="B44" s="136"/>
      <c r="C44" s="137"/>
      <c r="D44" s="137"/>
      <c r="E44" s="137"/>
      <c r="F44" s="138"/>
    </row>
    <row r="45" spans="1:6" s="139" customFormat="1" x14ac:dyDescent="0.3">
      <c r="A45" s="135"/>
      <c r="B45" s="136"/>
      <c r="C45" s="137"/>
      <c r="D45" s="137"/>
      <c r="E45" s="137"/>
      <c r="F45" s="138"/>
    </row>
    <row r="46" spans="1:6" s="139" customFormat="1" x14ac:dyDescent="0.3">
      <c r="A46" s="135"/>
      <c r="B46" s="136"/>
      <c r="C46" s="137"/>
      <c r="D46" s="137"/>
      <c r="E46" s="137"/>
      <c r="F46" s="138"/>
    </row>
    <row r="47" spans="1:6" s="139" customFormat="1" x14ac:dyDescent="0.3">
      <c r="A47" s="135"/>
      <c r="B47" s="136"/>
      <c r="C47" s="137"/>
      <c r="D47" s="137"/>
      <c r="E47" s="137"/>
      <c r="F47" s="138"/>
    </row>
    <row r="48" spans="1:6" s="139" customFormat="1" x14ac:dyDescent="0.3">
      <c r="A48" s="135"/>
      <c r="B48" s="136"/>
      <c r="C48" s="137"/>
      <c r="D48" s="137"/>
      <c r="E48" s="137"/>
      <c r="F48" s="138"/>
    </row>
    <row r="49" spans="1:6" s="139" customFormat="1" x14ac:dyDescent="0.3">
      <c r="A49" s="135"/>
      <c r="B49" s="136"/>
      <c r="C49" s="137"/>
      <c r="D49" s="137"/>
      <c r="E49" s="137"/>
      <c r="F49" s="138"/>
    </row>
    <row r="50" spans="1:6" s="139" customFormat="1" x14ac:dyDescent="0.3">
      <c r="A50" s="135"/>
      <c r="B50" s="136"/>
      <c r="C50" s="137"/>
      <c r="D50" s="137"/>
      <c r="E50" s="137"/>
      <c r="F50" s="138"/>
    </row>
    <row r="51" spans="1:6" s="139" customFormat="1" x14ac:dyDescent="0.3">
      <c r="A51" s="135"/>
      <c r="B51" s="136"/>
      <c r="C51" s="137"/>
      <c r="D51" s="137"/>
      <c r="E51" s="137"/>
      <c r="F51" s="138"/>
    </row>
    <row r="52" spans="1:6" s="139" customFormat="1" x14ac:dyDescent="0.3">
      <c r="A52" s="135"/>
      <c r="B52" s="136"/>
      <c r="C52" s="137"/>
      <c r="D52" s="137"/>
      <c r="E52" s="137"/>
      <c r="F52" s="138"/>
    </row>
    <row r="53" spans="1:6" s="139" customFormat="1" x14ac:dyDescent="0.3">
      <c r="A53" s="135"/>
      <c r="B53" s="136"/>
      <c r="C53" s="137"/>
      <c r="D53" s="137"/>
      <c r="E53" s="137"/>
      <c r="F53" s="138"/>
    </row>
    <row r="54" spans="1:6" s="139" customFormat="1" x14ac:dyDescent="0.3">
      <c r="A54" s="135"/>
      <c r="B54" s="136"/>
      <c r="C54" s="137"/>
      <c r="D54" s="137"/>
      <c r="E54" s="137"/>
      <c r="F54" s="138"/>
    </row>
    <row r="55" spans="1:6" s="139" customFormat="1" x14ac:dyDescent="0.3">
      <c r="A55" s="135"/>
      <c r="B55" s="136"/>
      <c r="C55" s="137"/>
      <c r="D55" s="137"/>
      <c r="E55" s="137"/>
      <c r="F55" s="138"/>
    </row>
    <row r="56" spans="1:6" s="139" customFormat="1" x14ac:dyDescent="0.3">
      <c r="A56" s="135"/>
      <c r="B56" s="136"/>
      <c r="C56" s="137"/>
      <c r="D56" s="137"/>
      <c r="E56" s="137"/>
      <c r="F56" s="138"/>
    </row>
    <row r="57" spans="1:6" s="139" customFormat="1" x14ac:dyDescent="0.3">
      <c r="A57" s="135"/>
      <c r="B57" s="136"/>
      <c r="C57" s="137"/>
      <c r="D57" s="137"/>
      <c r="E57" s="137"/>
      <c r="F57" s="138"/>
    </row>
    <row r="58" spans="1:6" s="139" customFormat="1" x14ac:dyDescent="0.3">
      <c r="A58" s="135"/>
      <c r="B58" s="136"/>
      <c r="C58" s="137"/>
      <c r="D58" s="137"/>
      <c r="E58" s="137"/>
      <c r="F58" s="138"/>
    </row>
    <row r="59" spans="1:6" s="139" customFormat="1" x14ac:dyDescent="0.3">
      <c r="A59" s="135"/>
      <c r="B59" s="136"/>
      <c r="C59" s="137"/>
      <c r="D59" s="137"/>
      <c r="E59" s="137"/>
      <c r="F59" s="138"/>
    </row>
    <row r="60" spans="1:6" s="139" customFormat="1" x14ac:dyDescent="0.3">
      <c r="A60" s="135"/>
      <c r="B60" s="136"/>
      <c r="C60" s="137"/>
      <c r="D60" s="137"/>
      <c r="E60" s="137"/>
      <c r="F60" s="138"/>
    </row>
    <row r="61" spans="1:6" s="139" customFormat="1" x14ac:dyDescent="0.3">
      <c r="A61" s="135"/>
      <c r="B61" s="136"/>
      <c r="C61" s="137"/>
      <c r="D61" s="137"/>
      <c r="E61" s="137"/>
      <c r="F61" s="138"/>
    </row>
    <row r="62" spans="1:6" s="139" customFormat="1" x14ac:dyDescent="0.3">
      <c r="A62" s="135"/>
      <c r="B62" s="136"/>
      <c r="C62" s="137"/>
      <c r="D62" s="137"/>
      <c r="E62" s="137"/>
      <c r="F62" s="138"/>
    </row>
    <row r="63" spans="1:6" s="139" customFormat="1" x14ac:dyDescent="0.3">
      <c r="A63" s="135"/>
      <c r="B63" s="136"/>
      <c r="C63" s="137"/>
      <c r="D63" s="137"/>
      <c r="E63" s="137"/>
      <c r="F63" s="138"/>
    </row>
    <row r="64" spans="1:6" s="139" customFormat="1" x14ac:dyDescent="0.3">
      <c r="A64" s="135"/>
      <c r="B64" s="136"/>
      <c r="C64" s="137"/>
      <c r="D64" s="137"/>
      <c r="E64" s="137"/>
      <c r="F64" s="138"/>
    </row>
    <row r="65" spans="1:6" s="139" customFormat="1" x14ac:dyDescent="0.3">
      <c r="A65" s="135"/>
      <c r="B65" s="136"/>
      <c r="C65" s="137"/>
      <c r="D65" s="137"/>
      <c r="E65" s="137"/>
      <c r="F65" s="138"/>
    </row>
    <row r="66" spans="1:6" s="139" customFormat="1" x14ac:dyDescent="0.3">
      <c r="A66" s="135"/>
      <c r="B66" s="136"/>
      <c r="C66" s="137"/>
      <c r="D66" s="137"/>
      <c r="E66" s="137"/>
      <c r="F66" s="138"/>
    </row>
    <row r="67" spans="1:6" s="139" customFormat="1" x14ac:dyDescent="0.3">
      <c r="A67" s="135"/>
      <c r="B67" s="136"/>
      <c r="C67" s="137"/>
      <c r="D67" s="137"/>
      <c r="E67" s="137"/>
      <c r="F67" s="138"/>
    </row>
    <row r="68" spans="1:6" s="139" customFormat="1" x14ac:dyDescent="0.3">
      <c r="A68" s="135"/>
      <c r="B68" s="136"/>
      <c r="C68" s="137"/>
      <c r="D68" s="137"/>
      <c r="E68" s="137"/>
      <c r="F68" s="138"/>
    </row>
    <row r="69" spans="1:6" s="139" customFormat="1" x14ac:dyDescent="0.3">
      <c r="A69" s="135"/>
      <c r="B69" s="136"/>
      <c r="C69" s="137"/>
      <c r="D69" s="137"/>
      <c r="E69" s="137"/>
      <c r="F69" s="138"/>
    </row>
    <row r="70" spans="1:6" s="139" customFormat="1" x14ac:dyDescent="0.3">
      <c r="A70" s="135"/>
      <c r="B70" s="136"/>
      <c r="C70" s="137"/>
      <c r="D70" s="137"/>
      <c r="E70" s="137"/>
      <c r="F70" s="138"/>
    </row>
    <row r="71" spans="1:6" s="139" customFormat="1" x14ac:dyDescent="0.3">
      <c r="A71" s="135"/>
      <c r="B71" s="136"/>
      <c r="C71" s="137"/>
      <c r="D71" s="137"/>
      <c r="E71" s="137"/>
      <c r="F71" s="138"/>
    </row>
    <row r="72" spans="1:6" s="139" customFormat="1" x14ac:dyDescent="0.3">
      <c r="A72" s="135"/>
      <c r="B72" s="136"/>
      <c r="C72" s="137"/>
      <c r="D72" s="137"/>
      <c r="E72" s="137"/>
      <c r="F72" s="138"/>
    </row>
    <row r="73" spans="1:6" s="139" customFormat="1" x14ac:dyDescent="0.3">
      <c r="A73" s="135"/>
      <c r="B73" s="136"/>
      <c r="C73" s="137"/>
      <c r="D73" s="137"/>
      <c r="E73" s="137"/>
      <c r="F73" s="138"/>
    </row>
    <row r="74" spans="1:6" s="139" customFormat="1" x14ac:dyDescent="0.3">
      <c r="A74" s="135"/>
      <c r="B74" s="136"/>
      <c r="C74" s="137"/>
      <c r="D74" s="137"/>
      <c r="E74" s="137"/>
      <c r="F74" s="138"/>
    </row>
    <row r="75" spans="1:6" s="139" customFormat="1" x14ac:dyDescent="0.3">
      <c r="A75" s="135"/>
      <c r="B75" s="136"/>
      <c r="C75" s="137"/>
      <c r="D75" s="137"/>
      <c r="E75" s="137"/>
      <c r="F75" s="138"/>
    </row>
    <row r="76" spans="1:6" s="139" customFormat="1" x14ac:dyDescent="0.3">
      <c r="A76" s="135"/>
      <c r="B76" s="136"/>
      <c r="C76" s="137"/>
      <c r="D76" s="137"/>
      <c r="E76" s="137"/>
      <c r="F76" s="138"/>
    </row>
    <row r="77" spans="1:6" s="139" customFormat="1" x14ac:dyDescent="0.3">
      <c r="A77" s="135"/>
      <c r="B77" s="136"/>
      <c r="C77" s="137"/>
      <c r="D77" s="137"/>
      <c r="E77" s="137"/>
      <c r="F77" s="138"/>
    </row>
    <row r="78" spans="1:6" s="139" customFormat="1" x14ac:dyDescent="0.3">
      <c r="A78" s="135"/>
      <c r="B78" s="136"/>
      <c r="C78" s="137"/>
      <c r="D78" s="137"/>
      <c r="E78" s="137"/>
      <c r="F78" s="138"/>
    </row>
    <row r="79" spans="1:6" s="139" customFormat="1" x14ac:dyDescent="0.3">
      <c r="A79" s="135"/>
      <c r="B79" s="136"/>
      <c r="C79" s="137"/>
      <c r="D79" s="137"/>
      <c r="E79" s="137"/>
      <c r="F79" s="138"/>
    </row>
    <row r="80" spans="1:6" s="139" customFormat="1" x14ac:dyDescent="0.3">
      <c r="A80" s="135"/>
      <c r="B80" s="136"/>
      <c r="C80" s="137"/>
      <c r="D80" s="137"/>
      <c r="E80" s="137"/>
      <c r="F80" s="138"/>
    </row>
    <row r="81" spans="1:6" s="139" customFormat="1" x14ac:dyDescent="0.3">
      <c r="A81" s="135"/>
      <c r="B81" s="136"/>
      <c r="C81" s="137"/>
      <c r="D81" s="137"/>
      <c r="E81" s="137"/>
      <c r="F81" s="138"/>
    </row>
    <row r="82" spans="1:6" s="139" customFormat="1" x14ac:dyDescent="0.3">
      <c r="A82" s="135"/>
      <c r="B82" s="136"/>
      <c r="C82" s="137"/>
      <c r="D82" s="137"/>
      <c r="E82" s="137"/>
      <c r="F82" s="138"/>
    </row>
    <row r="83" spans="1:6" s="139" customFormat="1" x14ac:dyDescent="0.3">
      <c r="A83" s="135"/>
      <c r="B83" s="136"/>
      <c r="C83" s="137"/>
      <c r="D83" s="137"/>
      <c r="E83" s="137"/>
      <c r="F83" s="138"/>
    </row>
    <row r="84" spans="1:6" s="139" customFormat="1" x14ac:dyDescent="0.3">
      <c r="A84" s="135"/>
      <c r="B84" s="136"/>
      <c r="C84" s="137"/>
      <c r="D84" s="137"/>
      <c r="E84" s="137"/>
      <c r="F84" s="138"/>
    </row>
    <row r="85" spans="1:6" s="139" customFormat="1" x14ac:dyDescent="0.3">
      <c r="A85" s="135"/>
      <c r="B85" s="136"/>
      <c r="C85" s="137"/>
      <c r="D85" s="137"/>
      <c r="E85" s="137"/>
      <c r="F85" s="138"/>
    </row>
    <row r="86" spans="1:6" s="139" customFormat="1" x14ac:dyDescent="0.3">
      <c r="A86" s="135"/>
      <c r="B86" s="136"/>
      <c r="C86" s="137"/>
      <c r="D86" s="137"/>
      <c r="E86" s="137"/>
      <c r="F86" s="138"/>
    </row>
    <row r="87" spans="1:6" s="139" customFormat="1" x14ac:dyDescent="0.3">
      <c r="A87" s="135"/>
      <c r="B87" s="136"/>
      <c r="C87" s="137"/>
      <c r="D87" s="137"/>
      <c r="E87" s="137"/>
      <c r="F87" s="138"/>
    </row>
    <row r="88" spans="1:6" s="139" customFormat="1" x14ac:dyDescent="0.3">
      <c r="A88" s="135"/>
      <c r="B88" s="136"/>
      <c r="C88" s="137"/>
      <c r="D88" s="137"/>
      <c r="E88" s="137"/>
      <c r="F88" s="138"/>
    </row>
    <row r="89" spans="1:6" s="139" customFormat="1" x14ac:dyDescent="0.3">
      <c r="A89" s="135"/>
      <c r="B89" s="136"/>
      <c r="C89" s="137"/>
      <c r="D89" s="137"/>
      <c r="E89" s="137"/>
      <c r="F89" s="138"/>
    </row>
    <row r="90" spans="1:6" s="139" customFormat="1" x14ac:dyDescent="0.3">
      <c r="A90" s="135"/>
      <c r="B90" s="136"/>
      <c r="C90" s="137"/>
      <c r="D90" s="137"/>
      <c r="E90" s="137"/>
      <c r="F90" s="138"/>
    </row>
    <row r="91" spans="1:6" s="139" customFormat="1" x14ac:dyDescent="0.3">
      <c r="A91" s="135"/>
      <c r="B91" s="136"/>
      <c r="C91" s="137"/>
      <c r="D91" s="137"/>
      <c r="E91" s="137"/>
      <c r="F91" s="138"/>
    </row>
    <row r="92" spans="1:6" s="139" customFormat="1" x14ac:dyDescent="0.3">
      <c r="A92" s="135"/>
      <c r="B92" s="136"/>
      <c r="C92" s="137"/>
      <c r="D92" s="137"/>
      <c r="E92" s="137"/>
      <c r="F92" s="138"/>
    </row>
    <row r="93" spans="1:6" s="139" customFormat="1" x14ac:dyDescent="0.3">
      <c r="A93" s="135"/>
      <c r="B93" s="136"/>
      <c r="C93" s="137"/>
      <c r="D93" s="137"/>
      <c r="E93" s="137"/>
      <c r="F93" s="138"/>
    </row>
    <row r="94" spans="1:6" s="139" customFormat="1" x14ac:dyDescent="0.3">
      <c r="A94" s="135"/>
      <c r="B94" s="136"/>
      <c r="C94" s="137"/>
      <c r="D94" s="137"/>
      <c r="E94" s="137"/>
      <c r="F94" s="138"/>
    </row>
    <row r="95" spans="1:6" s="139" customFormat="1" x14ac:dyDescent="0.3">
      <c r="A95" s="135"/>
      <c r="B95" s="136"/>
      <c r="C95" s="137"/>
      <c r="D95" s="137"/>
      <c r="E95" s="137"/>
      <c r="F95" s="138"/>
    </row>
    <row r="96" spans="1:6" s="139" customFormat="1" x14ac:dyDescent="0.3">
      <c r="A96" s="135"/>
      <c r="B96" s="136"/>
      <c r="C96" s="137"/>
      <c r="D96" s="137"/>
      <c r="E96" s="137"/>
      <c r="F96" s="138"/>
    </row>
    <row r="97" spans="1:6" s="139" customFormat="1" x14ac:dyDescent="0.3">
      <c r="A97" s="135"/>
      <c r="B97" s="136"/>
      <c r="C97" s="137"/>
      <c r="D97" s="137"/>
      <c r="E97" s="137"/>
      <c r="F97" s="138"/>
    </row>
    <row r="98" spans="1:6" s="139" customFormat="1" x14ac:dyDescent="0.3">
      <c r="A98" s="135"/>
      <c r="B98" s="136"/>
      <c r="C98" s="137"/>
      <c r="D98" s="137"/>
      <c r="E98" s="137"/>
      <c r="F98" s="138"/>
    </row>
    <row r="99" spans="1:6" s="139" customFormat="1" x14ac:dyDescent="0.3">
      <c r="A99" s="135"/>
      <c r="B99" s="136"/>
      <c r="C99" s="137"/>
      <c r="D99" s="137"/>
      <c r="E99" s="137"/>
      <c r="F99" s="138"/>
    </row>
    <row r="100" spans="1:6" s="139" customFormat="1" x14ac:dyDescent="0.3">
      <c r="A100" s="135"/>
      <c r="B100" s="136"/>
      <c r="C100" s="137"/>
      <c r="D100" s="137"/>
      <c r="E100" s="137"/>
      <c r="F100" s="138"/>
    </row>
    <row r="101" spans="1:6" s="139" customFormat="1" x14ac:dyDescent="0.3">
      <c r="A101" s="135"/>
      <c r="B101" s="136"/>
      <c r="C101" s="137"/>
      <c r="D101" s="137"/>
      <c r="E101" s="137"/>
      <c r="F101" s="138"/>
    </row>
    <row r="102" spans="1:6" s="139" customFormat="1" x14ac:dyDescent="0.3">
      <c r="A102" s="135"/>
      <c r="B102" s="136"/>
      <c r="C102" s="137"/>
      <c r="D102" s="137"/>
      <c r="E102" s="137"/>
      <c r="F102" s="138"/>
    </row>
    <row r="103" spans="1:6" s="139" customFormat="1" x14ac:dyDescent="0.3">
      <c r="A103" s="135"/>
      <c r="B103" s="136"/>
      <c r="C103" s="137"/>
      <c r="D103" s="137"/>
      <c r="E103" s="137"/>
      <c r="F103" s="138"/>
    </row>
    <row r="104" spans="1:6" s="139" customFormat="1" x14ac:dyDescent="0.3">
      <c r="A104" s="135"/>
      <c r="B104" s="136"/>
      <c r="C104" s="137"/>
      <c r="D104" s="137"/>
      <c r="E104" s="137"/>
      <c r="F104" s="138"/>
    </row>
    <row r="105" spans="1:6" s="139" customFormat="1" x14ac:dyDescent="0.3">
      <c r="A105" s="135"/>
      <c r="B105" s="136"/>
      <c r="C105" s="137"/>
      <c r="D105" s="137"/>
      <c r="E105" s="137"/>
      <c r="F105" s="138"/>
    </row>
    <row r="106" spans="1:6" s="139" customFormat="1" x14ac:dyDescent="0.3">
      <c r="A106" s="135"/>
      <c r="B106" s="136"/>
      <c r="C106" s="137"/>
      <c r="D106" s="137"/>
      <c r="E106" s="137"/>
      <c r="F106" s="138"/>
    </row>
    <row r="107" spans="1:6" s="139" customFormat="1" x14ac:dyDescent="0.3">
      <c r="A107" s="135"/>
      <c r="B107" s="136"/>
      <c r="C107" s="137"/>
      <c r="D107" s="137"/>
      <c r="E107" s="137"/>
      <c r="F107" s="138"/>
    </row>
    <row r="108" spans="1:6" s="139" customFormat="1" x14ac:dyDescent="0.3">
      <c r="A108" s="135"/>
      <c r="B108" s="136"/>
      <c r="C108" s="137"/>
      <c r="D108" s="137"/>
      <c r="E108" s="137"/>
      <c r="F108" s="138"/>
    </row>
    <row r="109" spans="1:6" s="139" customFormat="1" x14ac:dyDescent="0.3">
      <c r="A109" s="135"/>
      <c r="B109" s="136"/>
      <c r="C109" s="137"/>
      <c r="D109" s="137"/>
      <c r="E109" s="137"/>
      <c r="F109" s="138"/>
    </row>
    <row r="110" spans="1:6" s="139" customFormat="1" x14ac:dyDescent="0.3">
      <c r="A110" s="135"/>
      <c r="B110" s="136"/>
      <c r="C110" s="137"/>
      <c r="D110" s="137"/>
      <c r="E110" s="137"/>
      <c r="F110" s="138"/>
    </row>
    <row r="111" spans="1:6" s="139" customFormat="1" x14ac:dyDescent="0.3">
      <c r="A111" s="135"/>
      <c r="B111" s="136"/>
      <c r="C111" s="137"/>
      <c r="D111" s="137"/>
      <c r="E111" s="137"/>
      <c r="F111" s="138"/>
    </row>
    <row r="112" spans="1:6" s="139" customFormat="1" x14ac:dyDescent="0.3">
      <c r="A112" s="135"/>
      <c r="B112" s="136"/>
      <c r="C112" s="137"/>
      <c r="D112" s="137"/>
      <c r="E112" s="137"/>
      <c r="F112" s="138"/>
    </row>
    <row r="113" spans="1:6" s="139" customFormat="1" x14ac:dyDescent="0.3">
      <c r="A113" s="135"/>
      <c r="B113" s="136"/>
      <c r="C113" s="137"/>
      <c r="D113" s="137"/>
      <c r="E113" s="137"/>
      <c r="F113" s="138"/>
    </row>
    <row r="114" spans="1:6" s="139" customFormat="1" x14ac:dyDescent="0.3">
      <c r="A114" s="135"/>
      <c r="B114" s="136"/>
      <c r="C114" s="137"/>
      <c r="D114" s="137"/>
      <c r="E114" s="137"/>
      <c r="F114" s="138"/>
    </row>
    <row r="115" spans="1:6" s="139" customFormat="1" x14ac:dyDescent="0.3">
      <c r="A115" s="135"/>
      <c r="B115" s="136"/>
      <c r="C115" s="137"/>
      <c r="D115" s="137"/>
      <c r="E115" s="137"/>
      <c r="F115" s="138"/>
    </row>
    <row r="116" spans="1:6" s="139" customFormat="1" x14ac:dyDescent="0.3">
      <c r="A116" s="135"/>
      <c r="B116" s="136"/>
      <c r="C116" s="137"/>
      <c r="D116" s="137"/>
      <c r="E116" s="137"/>
      <c r="F116" s="138"/>
    </row>
    <row r="117" spans="1:6" s="139" customFormat="1" x14ac:dyDescent="0.3">
      <c r="A117" s="135"/>
      <c r="B117" s="136"/>
      <c r="C117" s="137"/>
      <c r="D117" s="137"/>
      <c r="E117" s="137"/>
      <c r="F117" s="138"/>
    </row>
    <row r="118" spans="1:6" s="139" customFormat="1" x14ac:dyDescent="0.3">
      <c r="A118" s="135"/>
      <c r="B118" s="136"/>
      <c r="C118" s="137"/>
      <c r="D118" s="137"/>
      <c r="E118" s="137"/>
      <c r="F118" s="138"/>
    </row>
    <row r="119" spans="1:6" s="139" customFormat="1" x14ac:dyDescent="0.3">
      <c r="A119" s="135"/>
      <c r="B119" s="136"/>
      <c r="C119" s="137"/>
      <c r="D119" s="137"/>
      <c r="E119" s="137"/>
      <c r="F119" s="138"/>
    </row>
    <row r="120" spans="1:6" s="139" customFormat="1" x14ac:dyDescent="0.3">
      <c r="A120" s="135"/>
      <c r="B120" s="136"/>
      <c r="C120" s="137"/>
      <c r="D120" s="137"/>
      <c r="E120" s="137"/>
      <c r="F120" s="138"/>
    </row>
    <row r="121" spans="1:6" s="139" customFormat="1" x14ac:dyDescent="0.3">
      <c r="A121" s="135"/>
      <c r="B121" s="136"/>
      <c r="C121" s="137"/>
      <c r="D121" s="137"/>
      <c r="E121" s="137"/>
      <c r="F121" s="138"/>
    </row>
    <row r="122" spans="1:6" s="139" customFormat="1" x14ac:dyDescent="0.3">
      <c r="A122" s="135"/>
      <c r="B122" s="136"/>
      <c r="C122" s="137"/>
      <c r="D122" s="137"/>
      <c r="E122" s="137"/>
      <c r="F122" s="138"/>
    </row>
    <row r="123" spans="1:6" s="139" customFormat="1" x14ac:dyDescent="0.3">
      <c r="A123" s="135"/>
      <c r="B123" s="136"/>
      <c r="C123" s="137"/>
      <c r="D123" s="137"/>
      <c r="E123" s="137"/>
      <c r="F123" s="138"/>
    </row>
    <row r="124" spans="1:6" s="139" customFormat="1" x14ac:dyDescent="0.3">
      <c r="A124" s="135"/>
      <c r="B124" s="136"/>
      <c r="C124" s="137"/>
      <c r="D124" s="137"/>
      <c r="E124" s="137"/>
      <c r="F124" s="138"/>
    </row>
    <row r="125" spans="1:6" s="139" customFormat="1" x14ac:dyDescent="0.3">
      <c r="A125" s="135"/>
      <c r="B125" s="136"/>
      <c r="C125" s="137"/>
      <c r="D125" s="137"/>
      <c r="E125" s="137"/>
      <c r="F125" s="138"/>
    </row>
    <row r="126" spans="1:6" s="139" customFormat="1" x14ac:dyDescent="0.3">
      <c r="A126" s="135"/>
      <c r="B126" s="136"/>
      <c r="C126" s="137"/>
      <c r="D126" s="137"/>
      <c r="E126" s="137"/>
      <c r="F126" s="138"/>
    </row>
    <row r="127" spans="1:6" s="139" customFormat="1" x14ac:dyDescent="0.3">
      <c r="A127" s="135"/>
      <c r="B127" s="136"/>
      <c r="C127" s="137"/>
      <c r="D127" s="137"/>
      <c r="E127" s="137"/>
      <c r="F127" s="138"/>
    </row>
    <row r="128" spans="1:6" s="139" customFormat="1" x14ac:dyDescent="0.3">
      <c r="A128" s="135"/>
      <c r="B128" s="136"/>
      <c r="C128" s="137"/>
      <c r="D128" s="137"/>
      <c r="E128" s="137"/>
      <c r="F128" s="138"/>
    </row>
    <row r="129" spans="1:6" s="139" customFormat="1" x14ac:dyDescent="0.3">
      <c r="A129" s="135"/>
      <c r="B129" s="136"/>
      <c r="C129" s="137"/>
      <c r="D129" s="137"/>
      <c r="E129" s="137"/>
      <c r="F129" s="138"/>
    </row>
    <row r="130" spans="1:6" s="139" customFormat="1" x14ac:dyDescent="0.3">
      <c r="A130" s="135"/>
      <c r="B130" s="136"/>
      <c r="C130" s="137"/>
      <c r="D130" s="137"/>
      <c r="E130" s="137"/>
      <c r="F130" s="138"/>
    </row>
    <row r="131" spans="1:6" s="139" customFormat="1" x14ac:dyDescent="0.3">
      <c r="A131" s="135"/>
      <c r="B131" s="136"/>
      <c r="C131" s="137"/>
      <c r="D131" s="137"/>
      <c r="E131" s="137"/>
      <c r="F131" s="138"/>
    </row>
    <row r="132" spans="1:6" s="139" customFormat="1" x14ac:dyDescent="0.3">
      <c r="A132" s="135"/>
      <c r="B132" s="136"/>
      <c r="C132" s="137"/>
      <c r="D132" s="137"/>
      <c r="E132" s="137"/>
      <c r="F132" s="138"/>
    </row>
    <row r="133" spans="1:6" s="139" customFormat="1" x14ac:dyDescent="0.3">
      <c r="A133" s="135"/>
      <c r="B133" s="136"/>
      <c r="C133" s="137"/>
      <c r="D133" s="137"/>
      <c r="E133" s="137"/>
      <c r="F133" s="138"/>
    </row>
    <row r="134" spans="1:6" s="139" customFormat="1" x14ac:dyDescent="0.3">
      <c r="A134" s="135"/>
      <c r="B134" s="136"/>
      <c r="C134" s="137"/>
      <c r="D134" s="137"/>
      <c r="E134" s="137"/>
      <c r="F134" s="138"/>
    </row>
    <row r="135" spans="1:6" s="139" customFormat="1" x14ac:dyDescent="0.3">
      <c r="A135" s="135"/>
      <c r="B135" s="136"/>
      <c r="C135" s="137"/>
      <c r="D135" s="137"/>
      <c r="E135" s="137"/>
      <c r="F135" s="138"/>
    </row>
    <row r="136" spans="1:6" s="139" customFormat="1" x14ac:dyDescent="0.3">
      <c r="A136" s="135"/>
      <c r="B136" s="136"/>
      <c r="C136" s="137"/>
      <c r="D136" s="137"/>
      <c r="E136" s="137"/>
      <c r="F136" s="138"/>
    </row>
    <row r="137" spans="1:6" s="139" customFormat="1" x14ac:dyDescent="0.3">
      <c r="A137" s="135"/>
      <c r="B137" s="136"/>
      <c r="C137" s="137"/>
      <c r="D137" s="137"/>
      <c r="E137" s="137"/>
      <c r="F137" s="138"/>
    </row>
    <row r="138" spans="1:6" s="139" customFormat="1" x14ac:dyDescent="0.3">
      <c r="A138" s="135"/>
      <c r="B138" s="136"/>
      <c r="C138" s="137"/>
      <c r="D138" s="137"/>
      <c r="E138" s="137"/>
      <c r="F138" s="138"/>
    </row>
    <row r="139" spans="1:6" s="139" customFormat="1" x14ac:dyDescent="0.3">
      <c r="A139" s="135"/>
      <c r="B139" s="136"/>
      <c r="C139" s="137"/>
      <c r="D139" s="137"/>
      <c r="E139" s="137"/>
      <c r="F139" s="138"/>
    </row>
    <row r="140" spans="1:6" s="139" customFormat="1" x14ac:dyDescent="0.3">
      <c r="A140" s="135"/>
      <c r="B140" s="136"/>
      <c r="C140" s="137"/>
      <c r="D140" s="137"/>
      <c r="E140" s="137"/>
      <c r="F140" s="138"/>
    </row>
    <row r="141" spans="1:6" s="139" customFormat="1" x14ac:dyDescent="0.3">
      <c r="A141" s="135"/>
      <c r="B141" s="136"/>
      <c r="C141" s="137"/>
      <c r="D141" s="137"/>
      <c r="E141" s="137"/>
      <c r="F141" s="138"/>
    </row>
    <row r="142" spans="1:6" s="139" customFormat="1" x14ac:dyDescent="0.3">
      <c r="A142" s="135"/>
      <c r="B142" s="136"/>
      <c r="C142" s="137"/>
      <c r="D142" s="137"/>
      <c r="E142" s="137"/>
      <c r="F142" s="138"/>
    </row>
    <row r="143" spans="1:6" s="139" customFormat="1" x14ac:dyDescent="0.3">
      <c r="A143" s="135"/>
      <c r="B143" s="136"/>
      <c r="C143" s="137"/>
      <c r="D143" s="137"/>
      <c r="E143" s="137"/>
      <c r="F143" s="138"/>
    </row>
    <row r="144" spans="1:6" s="139" customFormat="1" x14ac:dyDescent="0.3">
      <c r="A144" s="135"/>
      <c r="B144" s="136"/>
      <c r="C144" s="137"/>
      <c r="D144" s="137"/>
      <c r="E144" s="137"/>
      <c r="F144" s="138"/>
    </row>
    <row r="145" spans="1:6" s="139" customFormat="1" x14ac:dyDescent="0.3">
      <c r="A145" s="135"/>
      <c r="B145" s="136"/>
      <c r="C145" s="137"/>
      <c r="D145" s="137"/>
      <c r="E145" s="137"/>
      <c r="F145" s="138"/>
    </row>
    <row r="146" spans="1:6" s="139" customFormat="1" x14ac:dyDescent="0.3">
      <c r="A146" s="135"/>
      <c r="B146" s="136"/>
      <c r="C146" s="137"/>
      <c r="D146" s="137"/>
      <c r="E146" s="137"/>
      <c r="F146" s="138"/>
    </row>
    <row r="147" spans="1:6" s="139" customFormat="1" x14ac:dyDescent="0.3">
      <c r="A147" s="135"/>
      <c r="B147" s="136"/>
      <c r="C147" s="137"/>
      <c r="D147" s="137"/>
      <c r="E147" s="137"/>
      <c r="F147" s="138"/>
    </row>
    <row r="148" spans="1:6" s="139" customFormat="1" x14ac:dyDescent="0.3">
      <c r="A148" s="135"/>
      <c r="B148" s="136"/>
      <c r="C148" s="137"/>
      <c r="D148" s="137"/>
      <c r="E148" s="137"/>
      <c r="F148" s="138"/>
    </row>
    <row r="149" spans="1:6" s="139" customFormat="1" x14ac:dyDescent="0.3">
      <c r="A149" s="135"/>
      <c r="B149" s="136"/>
      <c r="C149" s="137"/>
      <c r="D149" s="137"/>
      <c r="E149" s="137"/>
      <c r="F149" s="138"/>
    </row>
    <row r="150" spans="1:6" s="139" customFormat="1" x14ac:dyDescent="0.3">
      <c r="A150" s="135"/>
      <c r="B150" s="136"/>
      <c r="C150" s="137"/>
      <c r="D150" s="137"/>
      <c r="E150" s="137"/>
      <c r="F150" s="138"/>
    </row>
    <row r="151" spans="1:6" s="139" customFormat="1" x14ac:dyDescent="0.3">
      <c r="A151" s="135"/>
      <c r="B151" s="136"/>
      <c r="C151" s="137"/>
      <c r="D151" s="137"/>
      <c r="E151" s="137"/>
      <c r="F151" s="138"/>
    </row>
    <row r="152" spans="1:6" s="139" customFormat="1" x14ac:dyDescent="0.3">
      <c r="A152" s="135"/>
      <c r="B152" s="136"/>
      <c r="C152" s="137"/>
      <c r="D152" s="137"/>
      <c r="E152" s="137"/>
      <c r="F152" s="138"/>
    </row>
    <row r="153" spans="1:6" s="139" customFormat="1" x14ac:dyDescent="0.3">
      <c r="A153" s="135"/>
      <c r="B153" s="136"/>
      <c r="C153" s="137"/>
      <c r="D153" s="137"/>
      <c r="E153" s="137"/>
      <c r="F153" s="138"/>
    </row>
    <row r="154" spans="1:6" s="139" customFormat="1" x14ac:dyDescent="0.3">
      <c r="A154" s="135"/>
      <c r="B154" s="136"/>
      <c r="C154" s="137"/>
      <c r="D154" s="137"/>
      <c r="E154" s="137"/>
      <c r="F154" s="138"/>
    </row>
    <row r="155" spans="1:6" s="139" customFormat="1" x14ac:dyDescent="0.3">
      <c r="A155" s="135"/>
      <c r="B155" s="136"/>
      <c r="C155" s="137"/>
      <c r="D155" s="137"/>
      <c r="E155" s="137"/>
      <c r="F155" s="138"/>
    </row>
    <row r="156" spans="1:6" s="139" customFormat="1" x14ac:dyDescent="0.3">
      <c r="A156" s="135"/>
      <c r="B156" s="136"/>
      <c r="C156" s="137"/>
      <c r="D156" s="137"/>
      <c r="E156" s="137"/>
      <c r="F156" s="138"/>
    </row>
    <row r="157" spans="1:6" s="139" customFormat="1" x14ac:dyDescent="0.3">
      <c r="A157" s="135"/>
      <c r="B157" s="136"/>
      <c r="C157" s="137"/>
      <c r="D157" s="137"/>
      <c r="E157" s="137"/>
      <c r="F157" s="138"/>
    </row>
    <row r="158" spans="1:6" s="139" customFormat="1" x14ac:dyDescent="0.3">
      <c r="A158" s="135"/>
      <c r="B158" s="136"/>
      <c r="C158" s="137"/>
      <c r="D158" s="137"/>
      <c r="E158" s="137"/>
      <c r="F158" s="138"/>
    </row>
    <row r="159" spans="1:6" s="139" customFormat="1" x14ac:dyDescent="0.3">
      <c r="A159" s="135"/>
      <c r="B159" s="136"/>
      <c r="C159" s="137"/>
      <c r="D159" s="137"/>
      <c r="E159" s="137"/>
      <c r="F159" s="138"/>
    </row>
    <row r="160" spans="1:6" s="139" customFormat="1" x14ac:dyDescent="0.3">
      <c r="A160" s="135"/>
      <c r="B160" s="136"/>
      <c r="C160" s="137"/>
      <c r="D160" s="137"/>
      <c r="E160" s="137"/>
      <c r="F160" s="138"/>
    </row>
    <row r="161" spans="1:6" s="139" customFormat="1" x14ac:dyDescent="0.3">
      <c r="A161" s="135"/>
      <c r="B161" s="136"/>
      <c r="C161" s="137"/>
      <c r="D161" s="137"/>
      <c r="E161" s="137"/>
      <c r="F161" s="138"/>
    </row>
    <row r="162" spans="1:6" s="139" customFormat="1" x14ac:dyDescent="0.3">
      <c r="A162" s="135"/>
      <c r="B162" s="136"/>
      <c r="C162" s="137"/>
      <c r="D162" s="137"/>
      <c r="E162" s="137"/>
      <c r="F162" s="138"/>
    </row>
    <row r="163" spans="1:6" s="139" customFormat="1" x14ac:dyDescent="0.3">
      <c r="A163" s="135"/>
      <c r="B163" s="136"/>
      <c r="C163" s="137"/>
      <c r="D163" s="137"/>
      <c r="E163" s="137"/>
      <c r="F163" s="138"/>
    </row>
    <row r="164" spans="1:6" s="139" customFormat="1" x14ac:dyDescent="0.3">
      <c r="A164" s="135"/>
      <c r="B164" s="136"/>
      <c r="C164" s="137"/>
      <c r="D164" s="137"/>
      <c r="E164" s="137"/>
      <c r="F164" s="138"/>
    </row>
    <row r="165" spans="1:6" s="139" customFormat="1" x14ac:dyDescent="0.3">
      <c r="A165" s="135"/>
      <c r="B165" s="136"/>
      <c r="C165" s="137"/>
      <c r="D165" s="137"/>
      <c r="E165" s="137"/>
      <c r="F165" s="138"/>
    </row>
    <row r="166" spans="1:6" s="139" customFormat="1" x14ac:dyDescent="0.3">
      <c r="A166" s="135"/>
      <c r="B166" s="136"/>
      <c r="C166" s="137"/>
      <c r="D166" s="137"/>
      <c r="E166" s="137"/>
      <c r="F166" s="138"/>
    </row>
    <row r="167" spans="1:6" s="139" customFormat="1" x14ac:dyDescent="0.3">
      <c r="A167" s="135"/>
      <c r="B167" s="136"/>
      <c r="C167" s="137"/>
      <c r="D167" s="137"/>
      <c r="E167" s="137"/>
      <c r="F167" s="138"/>
    </row>
    <row r="168" spans="1:6" s="139" customFormat="1" x14ac:dyDescent="0.3">
      <c r="A168" s="135"/>
      <c r="B168" s="136"/>
      <c r="C168" s="137"/>
      <c r="D168" s="137"/>
      <c r="E168" s="137"/>
      <c r="F168" s="138"/>
    </row>
    <row r="169" spans="1:6" s="139" customFormat="1" x14ac:dyDescent="0.3">
      <c r="A169" s="135"/>
      <c r="B169" s="136"/>
      <c r="C169" s="137"/>
      <c r="D169" s="137"/>
      <c r="E169" s="137"/>
      <c r="F169" s="138"/>
    </row>
    <row r="170" spans="1:6" s="139" customFormat="1" x14ac:dyDescent="0.3">
      <c r="A170" s="135"/>
      <c r="B170" s="136"/>
      <c r="C170" s="137"/>
      <c r="D170" s="137"/>
      <c r="E170" s="137"/>
      <c r="F170" s="138"/>
    </row>
    <row r="171" spans="1:6" s="139" customFormat="1" x14ac:dyDescent="0.3">
      <c r="A171" s="135"/>
      <c r="B171" s="136"/>
      <c r="C171" s="137"/>
      <c r="D171" s="137"/>
      <c r="E171" s="137"/>
      <c r="F171" s="138"/>
    </row>
    <row r="172" spans="1:6" s="139" customFormat="1" x14ac:dyDescent="0.3">
      <c r="A172" s="135"/>
      <c r="B172" s="136"/>
      <c r="C172" s="137"/>
      <c r="D172" s="137"/>
      <c r="E172" s="137"/>
      <c r="F172" s="138"/>
    </row>
    <row r="173" spans="1:6" s="139" customFormat="1" x14ac:dyDescent="0.3">
      <c r="A173" s="135"/>
      <c r="B173" s="136"/>
      <c r="C173" s="137"/>
      <c r="D173" s="137"/>
      <c r="E173" s="137"/>
      <c r="F173" s="138"/>
    </row>
    <row r="174" spans="1:6" s="139" customFormat="1" x14ac:dyDescent="0.3">
      <c r="A174" s="135"/>
      <c r="B174" s="136"/>
      <c r="C174" s="137"/>
      <c r="D174" s="137"/>
      <c r="E174" s="137"/>
      <c r="F174" s="138"/>
    </row>
    <row r="175" spans="1:6" s="139" customFormat="1" x14ac:dyDescent="0.3">
      <c r="A175" s="135"/>
      <c r="B175" s="136"/>
      <c r="C175" s="137"/>
      <c r="D175" s="137"/>
      <c r="E175" s="137"/>
      <c r="F175" s="138"/>
    </row>
    <row r="176" spans="1:6" s="139" customFormat="1" x14ac:dyDescent="0.3">
      <c r="A176" s="135"/>
      <c r="B176" s="136"/>
      <c r="C176" s="137"/>
      <c r="D176" s="137"/>
      <c r="E176" s="137"/>
      <c r="F176" s="138"/>
    </row>
    <row r="177" spans="1:6" s="139" customFormat="1" x14ac:dyDescent="0.3">
      <c r="A177" s="135"/>
      <c r="B177" s="136"/>
      <c r="C177" s="137"/>
      <c r="D177" s="137"/>
      <c r="E177" s="137"/>
      <c r="F177" s="138"/>
    </row>
    <row r="178" spans="1:6" s="139" customFormat="1" x14ac:dyDescent="0.3">
      <c r="A178" s="135"/>
      <c r="B178" s="136"/>
      <c r="C178" s="137"/>
      <c r="D178" s="137"/>
      <c r="E178" s="137"/>
      <c r="F178" s="138"/>
    </row>
    <row r="179" spans="1:6" s="139" customFormat="1" x14ac:dyDescent="0.3">
      <c r="A179" s="135"/>
      <c r="B179" s="136"/>
      <c r="C179" s="137"/>
      <c r="D179" s="137"/>
      <c r="E179" s="137"/>
      <c r="F179" s="138"/>
    </row>
    <row r="180" spans="1:6" s="139" customFormat="1" x14ac:dyDescent="0.3">
      <c r="A180" s="135"/>
      <c r="B180" s="136"/>
      <c r="C180" s="137"/>
      <c r="D180" s="137"/>
      <c r="E180" s="137"/>
      <c r="F180" s="138"/>
    </row>
    <row r="181" spans="1:6" s="139" customFormat="1" x14ac:dyDescent="0.3">
      <c r="A181" s="135"/>
      <c r="B181" s="136"/>
      <c r="C181" s="137"/>
      <c r="D181" s="137"/>
      <c r="E181" s="137"/>
      <c r="F181" s="138"/>
    </row>
    <row r="182" spans="1:6" s="139" customFormat="1" x14ac:dyDescent="0.3">
      <c r="A182" s="135"/>
      <c r="B182" s="136"/>
      <c r="C182" s="137"/>
      <c r="D182" s="137"/>
      <c r="E182" s="137"/>
      <c r="F182" s="138"/>
    </row>
    <row r="183" spans="1:6" s="139" customFormat="1" x14ac:dyDescent="0.3">
      <c r="A183" s="135"/>
      <c r="B183" s="136"/>
      <c r="C183" s="137"/>
      <c r="D183" s="137"/>
      <c r="E183" s="137"/>
      <c r="F183" s="138"/>
    </row>
    <row r="184" spans="1:6" s="139" customFormat="1" x14ac:dyDescent="0.3">
      <c r="A184" s="135"/>
      <c r="B184" s="136"/>
      <c r="C184" s="137"/>
      <c r="D184" s="137"/>
      <c r="E184" s="137"/>
      <c r="F184" s="138"/>
    </row>
    <row r="185" spans="1:6" s="139" customFormat="1" x14ac:dyDescent="0.3">
      <c r="A185" s="135"/>
      <c r="B185" s="136"/>
      <c r="C185" s="137"/>
      <c r="D185" s="137"/>
      <c r="E185" s="137"/>
      <c r="F185" s="138"/>
    </row>
    <row r="186" spans="1:6" s="139" customFormat="1" x14ac:dyDescent="0.3">
      <c r="A186" s="135"/>
      <c r="B186" s="136"/>
      <c r="C186" s="137"/>
      <c r="D186" s="137"/>
      <c r="E186" s="137"/>
      <c r="F186" s="138"/>
    </row>
    <row r="187" spans="1:6" s="139" customFormat="1" x14ac:dyDescent="0.3">
      <c r="A187" s="135"/>
      <c r="B187" s="136"/>
      <c r="C187" s="137"/>
      <c r="D187" s="137"/>
      <c r="E187" s="137"/>
      <c r="F187" s="138"/>
    </row>
    <row r="188" spans="1:6" s="139" customFormat="1" x14ac:dyDescent="0.3">
      <c r="A188" s="135"/>
      <c r="B188" s="136"/>
      <c r="C188" s="137"/>
      <c r="D188" s="137"/>
      <c r="E188" s="137"/>
      <c r="F188" s="138"/>
    </row>
    <row r="189" spans="1:6" s="139" customFormat="1" x14ac:dyDescent="0.3">
      <c r="A189" s="135"/>
      <c r="B189" s="136"/>
      <c r="C189" s="137"/>
      <c r="D189" s="137"/>
      <c r="E189" s="137"/>
      <c r="F189" s="138"/>
    </row>
    <row r="190" spans="1:6" s="139" customFormat="1" x14ac:dyDescent="0.3">
      <c r="A190" s="135"/>
      <c r="B190" s="136"/>
      <c r="C190" s="137"/>
      <c r="D190" s="137"/>
      <c r="E190" s="137"/>
      <c r="F190" s="138"/>
    </row>
    <row r="191" spans="1:6" s="139" customFormat="1" x14ac:dyDescent="0.3">
      <c r="A191" s="135"/>
      <c r="B191" s="136"/>
      <c r="C191" s="137"/>
      <c r="D191" s="137"/>
      <c r="E191" s="137"/>
      <c r="F191" s="138"/>
    </row>
    <row r="192" spans="1:6" s="139" customFormat="1" x14ac:dyDescent="0.3">
      <c r="A192" s="135"/>
      <c r="B192" s="136"/>
      <c r="C192" s="137"/>
      <c r="D192" s="137"/>
      <c r="E192" s="137"/>
      <c r="F192" s="138"/>
    </row>
    <row r="193" spans="1:6" s="139" customFormat="1" x14ac:dyDescent="0.3">
      <c r="A193" s="135"/>
      <c r="B193" s="136"/>
      <c r="C193" s="137"/>
      <c r="D193" s="137"/>
      <c r="E193" s="137"/>
      <c r="F193" s="138"/>
    </row>
    <row r="194" spans="1:6" s="139" customFormat="1" x14ac:dyDescent="0.3">
      <c r="A194" s="135"/>
      <c r="B194" s="136"/>
      <c r="C194" s="137"/>
      <c r="D194" s="137"/>
      <c r="E194" s="137"/>
      <c r="F194" s="138"/>
    </row>
    <row r="195" spans="1:6" s="139" customFormat="1" x14ac:dyDescent="0.3">
      <c r="A195" s="135"/>
      <c r="B195" s="136"/>
      <c r="C195" s="137"/>
      <c r="D195" s="137"/>
      <c r="E195" s="137"/>
      <c r="F195" s="138"/>
    </row>
    <row r="196" spans="1:6" s="139" customFormat="1" x14ac:dyDescent="0.3">
      <c r="A196" s="135"/>
      <c r="B196" s="136"/>
      <c r="C196" s="137"/>
      <c r="D196" s="137"/>
      <c r="E196" s="137"/>
      <c r="F196" s="138"/>
    </row>
    <row r="197" spans="1:6" s="139" customFormat="1" x14ac:dyDescent="0.3">
      <c r="A197" s="135"/>
      <c r="B197" s="136"/>
      <c r="C197" s="137"/>
      <c r="D197" s="137"/>
      <c r="E197" s="137"/>
      <c r="F197" s="138"/>
    </row>
    <row r="198" spans="1:6" s="139" customFormat="1" x14ac:dyDescent="0.3">
      <c r="A198" s="135"/>
      <c r="B198" s="136"/>
      <c r="C198" s="137"/>
      <c r="D198" s="137"/>
      <c r="E198" s="137"/>
      <c r="F198" s="138"/>
    </row>
    <row r="199" spans="1:6" s="139" customFormat="1" x14ac:dyDescent="0.3">
      <c r="A199" s="135"/>
      <c r="B199" s="136"/>
      <c r="C199" s="137"/>
      <c r="D199" s="137"/>
      <c r="E199" s="137"/>
      <c r="F199" s="138"/>
    </row>
    <row r="200" spans="1:6" s="139" customFormat="1" x14ac:dyDescent="0.3">
      <c r="A200" s="135"/>
      <c r="B200" s="136"/>
      <c r="C200" s="137"/>
      <c r="D200" s="137"/>
      <c r="E200" s="137"/>
      <c r="F200" s="138"/>
    </row>
    <row r="201" spans="1:6" s="139" customFormat="1" x14ac:dyDescent="0.3">
      <c r="A201" s="135"/>
      <c r="B201" s="136"/>
      <c r="C201" s="137"/>
      <c r="D201" s="137"/>
      <c r="E201" s="137"/>
      <c r="F201" s="138"/>
    </row>
    <row r="202" spans="1:6" s="139" customFormat="1" x14ac:dyDescent="0.3">
      <c r="A202" s="135"/>
      <c r="B202" s="136"/>
      <c r="C202" s="137"/>
      <c r="D202" s="137"/>
      <c r="E202" s="137"/>
      <c r="F202" s="138"/>
    </row>
    <row r="203" spans="1:6" s="139" customFormat="1" x14ac:dyDescent="0.3">
      <c r="A203" s="135"/>
      <c r="B203" s="136"/>
      <c r="C203" s="137"/>
      <c r="D203" s="137"/>
      <c r="E203" s="137"/>
      <c r="F203" s="138"/>
    </row>
    <row r="204" spans="1:6" s="139" customFormat="1" x14ac:dyDescent="0.3">
      <c r="A204" s="135"/>
      <c r="B204" s="136"/>
      <c r="C204" s="137"/>
      <c r="D204" s="137"/>
      <c r="E204" s="137"/>
      <c r="F204" s="138"/>
    </row>
    <row r="205" spans="1:6" s="139" customFormat="1" x14ac:dyDescent="0.3">
      <c r="A205" s="135"/>
      <c r="B205" s="136"/>
      <c r="C205" s="137"/>
      <c r="D205" s="137"/>
      <c r="E205" s="137"/>
      <c r="F205" s="138"/>
    </row>
    <row r="206" spans="1:6" s="139" customFormat="1" x14ac:dyDescent="0.3">
      <c r="A206" s="135"/>
      <c r="B206" s="136"/>
      <c r="C206" s="137"/>
      <c r="D206" s="137"/>
      <c r="E206" s="137"/>
      <c r="F206" s="138"/>
    </row>
    <row r="207" spans="1:6" s="139" customFormat="1" x14ac:dyDescent="0.3">
      <c r="A207" s="135"/>
      <c r="B207" s="136"/>
      <c r="C207" s="137"/>
      <c r="D207" s="137"/>
      <c r="E207" s="137"/>
      <c r="F207" s="138"/>
    </row>
    <row r="208" spans="1:6" s="139" customFormat="1" x14ac:dyDescent="0.3">
      <c r="A208" s="135"/>
      <c r="B208" s="136"/>
      <c r="C208" s="137"/>
      <c r="D208" s="137"/>
      <c r="E208" s="137"/>
      <c r="F208" s="138"/>
    </row>
    <row r="209" spans="1:6" s="139" customFormat="1" x14ac:dyDescent="0.3">
      <c r="A209" s="135"/>
      <c r="B209" s="136"/>
      <c r="C209" s="137"/>
      <c r="D209" s="137"/>
      <c r="E209" s="137"/>
      <c r="F209" s="138"/>
    </row>
    <row r="210" spans="1:6" s="139" customFormat="1" x14ac:dyDescent="0.3">
      <c r="A210" s="135"/>
      <c r="B210" s="136"/>
      <c r="C210" s="137"/>
      <c r="D210" s="137"/>
      <c r="E210" s="137"/>
      <c r="F210" s="138"/>
    </row>
    <row r="211" spans="1:6" s="139" customFormat="1" x14ac:dyDescent="0.3">
      <c r="A211" s="135"/>
      <c r="B211" s="136"/>
      <c r="C211" s="137"/>
      <c r="D211" s="137"/>
      <c r="E211" s="137"/>
      <c r="F211" s="138"/>
    </row>
    <row r="212" spans="1:6" s="139" customFormat="1" x14ac:dyDescent="0.3">
      <c r="A212" s="135"/>
      <c r="B212" s="136"/>
      <c r="C212" s="137"/>
      <c r="D212" s="137"/>
      <c r="E212" s="137"/>
      <c r="F212" s="138"/>
    </row>
    <row r="213" spans="1:6" s="139" customFormat="1" x14ac:dyDescent="0.3">
      <c r="A213" s="135"/>
      <c r="B213" s="136"/>
      <c r="C213" s="137"/>
      <c r="D213" s="137"/>
      <c r="E213" s="137"/>
      <c r="F213" s="138"/>
    </row>
    <row r="214" spans="1:6" s="139" customFormat="1" x14ac:dyDescent="0.3">
      <c r="A214" s="135"/>
      <c r="B214" s="136"/>
      <c r="C214" s="137"/>
      <c r="D214" s="137"/>
      <c r="E214" s="137"/>
      <c r="F214" s="138"/>
    </row>
    <row r="215" spans="1:6" s="139" customFormat="1" x14ac:dyDescent="0.3">
      <c r="A215" s="135"/>
      <c r="B215" s="136"/>
      <c r="C215" s="137"/>
      <c r="D215" s="137"/>
      <c r="E215" s="137"/>
      <c r="F215" s="138"/>
    </row>
    <row r="216" spans="1:6" s="139" customFormat="1" x14ac:dyDescent="0.3">
      <c r="A216" s="135"/>
      <c r="B216" s="136"/>
      <c r="C216" s="137"/>
      <c r="D216" s="137"/>
      <c r="E216" s="137"/>
      <c r="F216" s="138"/>
    </row>
    <row r="217" spans="1:6" s="139" customFormat="1" x14ac:dyDescent="0.3">
      <c r="A217" s="135"/>
      <c r="B217" s="136"/>
      <c r="C217" s="137"/>
      <c r="D217" s="137"/>
      <c r="E217" s="137"/>
      <c r="F217" s="138"/>
    </row>
    <row r="218" spans="1:6" s="139" customFormat="1" x14ac:dyDescent="0.3">
      <c r="A218" s="135"/>
      <c r="B218" s="136"/>
      <c r="C218" s="137"/>
      <c r="D218" s="137"/>
      <c r="E218" s="137"/>
      <c r="F218" s="138"/>
    </row>
    <row r="219" spans="1:6" s="139" customFormat="1" x14ac:dyDescent="0.3">
      <c r="A219" s="135"/>
      <c r="B219" s="136"/>
      <c r="C219" s="137"/>
      <c r="D219" s="137"/>
      <c r="E219" s="137"/>
      <c r="F219" s="138"/>
    </row>
    <row r="220" spans="1:6" s="139" customFormat="1" x14ac:dyDescent="0.3">
      <c r="A220" s="135"/>
      <c r="B220" s="136"/>
      <c r="C220" s="137"/>
      <c r="D220" s="137"/>
      <c r="E220" s="137"/>
      <c r="F220" s="138"/>
    </row>
    <row r="221" spans="1:6" s="139" customFormat="1" x14ac:dyDescent="0.3">
      <c r="A221" s="135"/>
      <c r="B221" s="136"/>
      <c r="C221" s="137"/>
      <c r="D221" s="137"/>
      <c r="E221" s="137"/>
      <c r="F221" s="138"/>
    </row>
    <row r="222" spans="1:6" s="139" customFormat="1" x14ac:dyDescent="0.3">
      <c r="A222" s="135"/>
      <c r="B222" s="136"/>
      <c r="C222" s="137"/>
      <c r="D222" s="137"/>
      <c r="E222" s="137"/>
      <c r="F222" s="138"/>
    </row>
    <row r="223" spans="1:6" s="139" customFormat="1" x14ac:dyDescent="0.3">
      <c r="A223" s="135"/>
      <c r="B223" s="136"/>
      <c r="C223" s="137"/>
      <c r="D223" s="137"/>
      <c r="E223" s="137"/>
      <c r="F223" s="138"/>
    </row>
    <row r="224" spans="1:6" s="139" customFormat="1" x14ac:dyDescent="0.3">
      <c r="A224" s="135"/>
      <c r="B224" s="136"/>
      <c r="C224" s="137"/>
      <c r="D224" s="137"/>
      <c r="E224" s="137"/>
      <c r="F224" s="138"/>
    </row>
    <row r="225" spans="1:6" s="139" customFormat="1" x14ac:dyDescent="0.3">
      <c r="A225" s="135"/>
      <c r="B225" s="136"/>
      <c r="C225" s="137"/>
      <c r="D225" s="137"/>
      <c r="E225" s="137"/>
      <c r="F225" s="138"/>
    </row>
    <row r="226" spans="1:6" s="139" customFormat="1" x14ac:dyDescent="0.3">
      <c r="A226" s="135"/>
      <c r="B226" s="136"/>
      <c r="C226" s="137"/>
      <c r="D226" s="137"/>
      <c r="E226" s="137"/>
      <c r="F226" s="138"/>
    </row>
    <row r="227" spans="1:6" s="139" customFormat="1" x14ac:dyDescent="0.3">
      <c r="A227" s="135"/>
      <c r="B227" s="136"/>
      <c r="C227" s="137"/>
      <c r="D227" s="137"/>
      <c r="E227" s="137"/>
      <c r="F227" s="138"/>
    </row>
    <row r="228" spans="1:6" s="139" customFormat="1" x14ac:dyDescent="0.3">
      <c r="A228" s="135"/>
      <c r="B228" s="136"/>
      <c r="C228" s="137"/>
      <c r="D228" s="137"/>
      <c r="E228" s="137"/>
      <c r="F228" s="138"/>
    </row>
    <row r="229" spans="1:6" s="139" customFormat="1" x14ac:dyDescent="0.3">
      <c r="A229" s="135"/>
      <c r="B229" s="136"/>
      <c r="C229" s="137"/>
      <c r="D229" s="137"/>
      <c r="E229" s="137"/>
      <c r="F229" s="138"/>
    </row>
    <row r="230" spans="1:6" s="139" customFormat="1" x14ac:dyDescent="0.3">
      <c r="A230" s="135"/>
      <c r="B230" s="136"/>
      <c r="C230" s="137"/>
      <c r="D230" s="137"/>
      <c r="E230" s="137"/>
      <c r="F230" s="138"/>
    </row>
    <row r="231" spans="1:6" s="139" customFormat="1" x14ac:dyDescent="0.3">
      <c r="A231" s="135"/>
      <c r="B231" s="136"/>
      <c r="C231" s="137"/>
      <c r="D231" s="137"/>
      <c r="E231" s="137"/>
      <c r="F231" s="138"/>
    </row>
    <row r="232" spans="1:6" s="139" customFormat="1" x14ac:dyDescent="0.3">
      <c r="A232" s="135"/>
      <c r="B232" s="136"/>
      <c r="C232" s="137"/>
      <c r="D232" s="137"/>
      <c r="E232" s="137"/>
      <c r="F232" s="138"/>
    </row>
    <row r="233" spans="1:6" s="139" customFormat="1" x14ac:dyDescent="0.3">
      <c r="A233" s="135"/>
      <c r="B233" s="136"/>
      <c r="C233" s="137"/>
      <c r="D233" s="137"/>
      <c r="E233" s="137"/>
      <c r="F233" s="138"/>
    </row>
    <row r="234" spans="1:6" s="139" customFormat="1" x14ac:dyDescent="0.3">
      <c r="A234" s="135"/>
      <c r="B234" s="136"/>
      <c r="C234" s="137"/>
      <c r="D234" s="137"/>
      <c r="E234" s="137"/>
      <c r="F234" s="138"/>
    </row>
    <row r="235" spans="1:6" s="139" customFormat="1" x14ac:dyDescent="0.3">
      <c r="A235" s="135"/>
      <c r="B235" s="136"/>
      <c r="C235" s="137"/>
      <c r="D235" s="137"/>
      <c r="E235" s="137"/>
      <c r="F235" s="138"/>
    </row>
    <row r="236" spans="1:6" s="139" customFormat="1" x14ac:dyDescent="0.3">
      <c r="A236" s="135"/>
      <c r="B236" s="136"/>
      <c r="C236" s="137"/>
      <c r="D236" s="137"/>
      <c r="E236" s="137"/>
      <c r="F236" s="138"/>
    </row>
    <row r="237" spans="1:6" s="139" customFormat="1" x14ac:dyDescent="0.3">
      <c r="A237" s="135"/>
      <c r="B237" s="136"/>
      <c r="C237" s="137"/>
      <c r="D237" s="137"/>
      <c r="E237" s="137"/>
      <c r="F237" s="138"/>
    </row>
    <row r="238" spans="1:6" s="139" customFormat="1" x14ac:dyDescent="0.3">
      <c r="A238" s="135"/>
      <c r="B238" s="136"/>
      <c r="C238" s="137"/>
      <c r="D238" s="137"/>
      <c r="E238" s="137"/>
      <c r="F238" s="138"/>
    </row>
    <row r="239" spans="1:6" s="139" customFormat="1" x14ac:dyDescent="0.3">
      <c r="A239" s="135"/>
      <c r="B239" s="136"/>
      <c r="C239" s="137"/>
      <c r="D239" s="137"/>
      <c r="E239" s="137"/>
      <c r="F239" s="138"/>
    </row>
    <row r="240" spans="1:6" s="139" customFormat="1" x14ac:dyDescent="0.3">
      <c r="A240" s="135"/>
      <c r="B240" s="136"/>
      <c r="C240" s="137"/>
      <c r="D240" s="137"/>
      <c r="E240" s="137"/>
      <c r="F240" s="138"/>
    </row>
    <row r="241" spans="1:6" s="139" customFormat="1" x14ac:dyDescent="0.3">
      <c r="A241" s="135"/>
      <c r="B241" s="136"/>
      <c r="C241" s="137"/>
      <c r="D241" s="137"/>
      <c r="E241" s="137"/>
      <c r="F241" s="138"/>
    </row>
    <row r="242" spans="1:6" s="139" customFormat="1" x14ac:dyDescent="0.3">
      <c r="A242" s="135"/>
      <c r="B242" s="136"/>
      <c r="C242" s="137"/>
      <c r="D242" s="137"/>
      <c r="E242" s="137"/>
      <c r="F242" s="138"/>
    </row>
    <row r="243" spans="1:6" s="139" customFormat="1" x14ac:dyDescent="0.3">
      <c r="A243" s="135"/>
      <c r="B243" s="136"/>
      <c r="C243" s="137"/>
      <c r="D243" s="137"/>
      <c r="E243" s="137"/>
      <c r="F243" s="138"/>
    </row>
    <row r="244" spans="1:6" s="139" customFormat="1" x14ac:dyDescent="0.3">
      <c r="A244" s="135"/>
      <c r="B244" s="136"/>
      <c r="C244" s="137"/>
      <c r="D244" s="137"/>
      <c r="E244" s="137"/>
      <c r="F244" s="138"/>
    </row>
    <row r="245" spans="1:6" s="139" customFormat="1" x14ac:dyDescent="0.3">
      <c r="A245" s="135"/>
      <c r="B245" s="136"/>
      <c r="C245" s="137"/>
      <c r="D245" s="137"/>
      <c r="E245" s="137"/>
      <c r="F245" s="138"/>
    </row>
    <row r="246" spans="1:6" s="139" customFormat="1" x14ac:dyDescent="0.3">
      <c r="A246" s="135"/>
      <c r="B246" s="136"/>
      <c r="C246" s="137"/>
      <c r="D246" s="137"/>
      <c r="E246" s="137"/>
      <c r="F246" s="138"/>
    </row>
    <row r="247" spans="1:6" s="139" customFormat="1" x14ac:dyDescent="0.3">
      <c r="A247" s="135"/>
      <c r="B247" s="136"/>
      <c r="C247" s="137"/>
      <c r="D247" s="137"/>
      <c r="E247" s="137"/>
      <c r="F247" s="138"/>
    </row>
    <row r="248" spans="1:6" s="139" customFormat="1" x14ac:dyDescent="0.3">
      <c r="A248" s="135"/>
      <c r="B248" s="136"/>
      <c r="C248" s="137"/>
      <c r="D248" s="137"/>
      <c r="E248" s="137"/>
      <c r="F248" s="138"/>
    </row>
    <row r="249" spans="1:6" s="139" customFormat="1" x14ac:dyDescent="0.3">
      <c r="A249" s="135"/>
      <c r="B249" s="136"/>
      <c r="C249" s="137"/>
      <c r="D249" s="137"/>
      <c r="E249" s="137"/>
      <c r="F249" s="138"/>
    </row>
    <row r="250" spans="1:6" s="139" customFormat="1" x14ac:dyDescent="0.3">
      <c r="A250" s="135"/>
      <c r="B250" s="136"/>
      <c r="C250" s="137"/>
      <c r="D250" s="137"/>
      <c r="E250" s="137"/>
      <c r="F250" s="138"/>
    </row>
    <row r="251" spans="1:6" s="139" customFormat="1" x14ac:dyDescent="0.3">
      <c r="A251" s="135"/>
      <c r="B251" s="136"/>
      <c r="C251" s="137"/>
      <c r="D251" s="137"/>
      <c r="E251" s="137"/>
      <c r="F251" s="138"/>
    </row>
    <row r="252" spans="1:6" s="139" customFormat="1" x14ac:dyDescent="0.3">
      <c r="A252" s="135"/>
      <c r="B252" s="136"/>
      <c r="C252" s="137"/>
      <c r="D252" s="137"/>
      <c r="E252" s="137"/>
      <c r="F252" s="138"/>
    </row>
    <row r="253" spans="1:6" s="139" customFormat="1" x14ac:dyDescent="0.3">
      <c r="A253" s="135"/>
      <c r="B253" s="136"/>
      <c r="C253" s="137"/>
      <c r="D253" s="137"/>
      <c r="E253" s="137"/>
      <c r="F253" s="138"/>
    </row>
    <row r="254" spans="1:6" s="139" customFormat="1" x14ac:dyDescent="0.3">
      <c r="A254" s="135"/>
      <c r="B254" s="136"/>
      <c r="C254" s="137"/>
      <c r="D254" s="137"/>
      <c r="E254" s="137"/>
      <c r="F254" s="138"/>
    </row>
    <row r="255" spans="1:6" s="139" customFormat="1" x14ac:dyDescent="0.3">
      <c r="A255" s="135"/>
      <c r="B255" s="136"/>
      <c r="C255" s="137"/>
      <c r="D255" s="137"/>
      <c r="E255" s="137"/>
      <c r="F255" s="138"/>
    </row>
    <row r="256" spans="1:6" s="139" customFormat="1" x14ac:dyDescent="0.3">
      <c r="A256" s="135"/>
      <c r="B256" s="136"/>
      <c r="C256" s="137"/>
      <c r="D256" s="137"/>
      <c r="E256" s="137"/>
      <c r="F256" s="138"/>
    </row>
    <row r="257" spans="1:6" s="139" customFormat="1" x14ac:dyDescent="0.3">
      <c r="A257" s="135"/>
      <c r="B257" s="136"/>
      <c r="C257" s="137"/>
      <c r="D257" s="137"/>
      <c r="E257" s="137"/>
      <c r="F257" s="138"/>
    </row>
    <row r="258" spans="1:6" s="139" customFormat="1" x14ac:dyDescent="0.3">
      <c r="A258" s="135"/>
      <c r="B258" s="136"/>
      <c r="C258" s="137"/>
      <c r="D258" s="137"/>
      <c r="E258" s="137"/>
      <c r="F258" s="138"/>
    </row>
    <row r="259" spans="1:6" s="139" customFormat="1" x14ac:dyDescent="0.3">
      <c r="A259" s="135"/>
      <c r="B259" s="136"/>
      <c r="C259" s="137"/>
      <c r="D259" s="137"/>
      <c r="E259" s="137"/>
      <c r="F259" s="138"/>
    </row>
    <row r="260" spans="1:6" s="139" customFormat="1" x14ac:dyDescent="0.3">
      <c r="A260" s="135"/>
      <c r="B260" s="136"/>
      <c r="C260" s="137"/>
      <c r="D260" s="137"/>
      <c r="E260" s="137"/>
      <c r="F260" s="138"/>
    </row>
    <row r="261" spans="1:6" s="139" customFormat="1" x14ac:dyDescent="0.3">
      <c r="A261" s="135"/>
      <c r="B261" s="136"/>
      <c r="C261" s="137"/>
      <c r="D261" s="137"/>
      <c r="E261" s="137"/>
      <c r="F261" s="138"/>
    </row>
    <row r="262" spans="1:6" s="139" customFormat="1" x14ac:dyDescent="0.3">
      <c r="A262" s="135"/>
      <c r="B262" s="136"/>
      <c r="C262" s="137"/>
      <c r="D262" s="137"/>
      <c r="E262" s="137"/>
      <c r="F262" s="138"/>
    </row>
    <row r="263" spans="1:6" s="139" customFormat="1" x14ac:dyDescent="0.3">
      <c r="A263" s="135"/>
      <c r="B263" s="136"/>
      <c r="C263" s="137"/>
      <c r="D263" s="137"/>
      <c r="E263" s="137"/>
      <c r="F263" s="138"/>
    </row>
    <row r="264" spans="1:6" s="139" customFormat="1" x14ac:dyDescent="0.3">
      <c r="A264" s="135"/>
      <c r="B264" s="136"/>
      <c r="C264" s="137"/>
      <c r="D264" s="137"/>
      <c r="E264" s="137"/>
      <c r="F264" s="138"/>
    </row>
    <row r="265" spans="1:6" s="139" customFormat="1" x14ac:dyDescent="0.3">
      <c r="A265" s="135"/>
      <c r="B265" s="136"/>
      <c r="C265" s="137"/>
      <c r="D265" s="137"/>
      <c r="E265" s="137"/>
      <c r="F265" s="138"/>
    </row>
    <row r="266" spans="1:6" s="139" customFormat="1" x14ac:dyDescent="0.3">
      <c r="A266" s="135"/>
      <c r="B266" s="136"/>
      <c r="C266" s="137"/>
      <c r="D266" s="137"/>
      <c r="E266" s="137"/>
      <c r="F266" s="138"/>
    </row>
  </sheetData>
  <dataConsolidate/>
  <printOptions horizontalCentered="1" verticalCentered="1"/>
  <pageMargins left="0.23622047244094491" right="0.23622047244094491" top="0.74803149606299213" bottom="0.74803149606299213" header="0.31496062992125984" footer="0.31496062992125984"/>
  <pageSetup scale="60" orientation="landscape" horizontalDpi="4294967294" verticalDpi="4294967294" r:id="rId1"/>
  <headerFooter>
    <oddHeader>&amp;L&amp;G&amp;CFORMATO: &amp;"-,Negrita"MAPA DE RIESGOS INSTITUCIONAL&amp;"-,Normal"
Proceso: Direccionamiento Estratégico&amp;RCódigo: DG-100-FM-281
Versión: 4
Vigencia:09/08/2019</oddHeader>
    <oddFooter>&amp;CPágina &amp;P de &amp;N</oddFooter>
  </headerFooter>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79998168889431442"/>
  </sheetPr>
  <dimension ref="A1:AAF18"/>
  <sheetViews>
    <sheetView view="pageBreakPreview" topLeftCell="A4" zoomScale="90" zoomScaleNormal="60" zoomScaleSheetLayoutView="90" workbookViewId="0">
      <selection activeCell="A5" sqref="A5:A9"/>
    </sheetView>
  </sheetViews>
  <sheetFormatPr baseColWidth="10" defaultColWidth="11.44140625" defaultRowHeight="14.4" x14ac:dyDescent="0.3"/>
  <cols>
    <col min="1" max="1" width="17.44140625" style="2" customWidth="1"/>
    <col min="2" max="2" width="26.5546875" style="3" customWidth="1"/>
    <col min="3" max="3" width="23.88671875" style="4" customWidth="1"/>
    <col min="4" max="4" width="13.6640625" style="4" customWidth="1"/>
    <col min="5" max="5" width="13.88671875" style="4" customWidth="1"/>
    <col min="6" max="6" width="13.5546875" style="4" customWidth="1"/>
    <col min="7" max="7" width="14.44140625" style="4" customWidth="1"/>
    <col min="8" max="8" width="6.109375" style="5" customWidth="1"/>
    <col min="9" max="9" width="26.33203125" style="5" customWidth="1"/>
    <col min="10" max="10" width="19" style="6" customWidth="1"/>
    <col min="11" max="11" width="13" style="6" customWidth="1"/>
    <col min="12" max="12" width="14" style="6" customWidth="1"/>
    <col min="13" max="13" width="27" style="7" customWidth="1"/>
    <col min="14" max="14" width="18.44140625" style="5" customWidth="1"/>
    <col min="15" max="15" width="18.33203125" style="5" customWidth="1"/>
    <col min="16" max="16" width="17.33203125" style="5" customWidth="1"/>
    <col min="17" max="17" width="18" style="5" customWidth="1"/>
    <col min="18" max="18" width="15.6640625" style="5" customWidth="1"/>
    <col min="19" max="19" width="17.109375" style="5" customWidth="1"/>
    <col min="20" max="20" width="29.33203125" style="9" customWidth="1"/>
    <col min="21" max="21" width="13.33203125" style="8" customWidth="1"/>
    <col min="22" max="22" width="24.109375" style="16" customWidth="1"/>
    <col min="23" max="28" width="33.44140625" style="16" customWidth="1"/>
    <col min="29" max="29" width="12" style="16" customWidth="1"/>
    <col min="30" max="30" width="13.44140625" style="16" customWidth="1"/>
    <col min="31" max="31" width="14.44140625" style="16" customWidth="1"/>
    <col min="32" max="32" width="14.5546875" style="16" customWidth="1"/>
    <col min="33" max="33" width="17.109375" style="16" customWidth="1"/>
    <col min="34" max="34" width="15" style="16" customWidth="1"/>
    <col min="35" max="35" width="19" style="5" customWidth="1"/>
    <col min="36" max="36" width="15.5546875" style="5" customWidth="1"/>
    <col min="37" max="37" width="19.44140625" style="10" customWidth="1"/>
    <col min="38" max="38" width="24" style="5" customWidth="1"/>
    <col min="39" max="39" width="12.33203125" style="10" customWidth="1"/>
    <col min="40" max="40" width="16.88671875" style="5" customWidth="1"/>
    <col min="41" max="41" width="13.6640625" style="5" customWidth="1"/>
    <col min="42" max="42" width="24.44140625" style="10" customWidth="1"/>
    <col min="43" max="43" width="12.109375" style="10" customWidth="1"/>
    <col min="44" max="45" width="9.88671875" style="11" customWidth="1"/>
    <col min="46" max="46" width="24.44140625" style="6" customWidth="1"/>
    <col min="47" max="47" width="20.6640625" style="6" customWidth="1"/>
    <col min="48" max="48" width="14.44140625" style="6" customWidth="1"/>
    <col min="49" max="49" width="19" style="6" customWidth="1"/>
    <col min="50" max="50" width="22.5546875" style="6" customWidth="1"/>
    <col min="51" max="51" width="19.109375" style="6" customWidth="1"/>
    <col min="52" max="52" width="20.5546875" style="9" customWidth="1"/>
    <col min="53" max="53" width="15.6640625" style="6" customWidth="1"/>
    <col min="54" max="54" width="15.109375" style="6" customWidth="1"/>
  </cols>
  <sheetData>
    <row r="1" spans="1:708" s="86" customFormat="1" ht="34.5" customHeight="1" thickBot="1" x14ac:dyDescent="0.35">
      <c r="A1" s="886" t="s">
        <v>32</v>
      </c>
      <c r="B1" s="887"/>
      <c r="C1" s="887"/>
      <c r="D1" s="887"/>
      <c r="E1" s="887"/>
      <c r="F1" s="887"/>
      <c r="G1" s="887"/>
      <c r="H1" s="887"/>
      <c r="I1" s="887"/>
      <c r="J1" s="887"/>
      <c r="K1" s="887"/>
      <c r="L1" s="887"/>
      <c r="M1" s="888"/>
      <c r="N1" s="889" t="s">
        <v>33</v>
      </c>
      <c r="O1" s="890"/>
      <c r="P1" s="890"/>
      <c r="Q1" s="890"/>
      <c r="R1" s="890"/>
      <c r="S1" s="890"/>
      <c r="T1" s="890"/>
      <c r="U1" s="890"/>
      <c r="V1" s="890"/>
      <c r="W1" s="890"/>
      <c r="X1" s="890"/>
      <c r="Y1" s="890"/>
      <c r="Z1" s="890"/>
      <c r="AA1" s="890"/>
      <c r="AB1" s="890"/>
      <c r="AC1" s="890"/>
      <c r="AD1" s="890"/>
      <c r="AE1" s="890"/>
      <c r="AF1" s="890"/>
      <c r="AG1" s="890"/>
      <c r="AH1" s="890"/>
      <c r="AI1" s="890"/>
      <c r="AJ1" s="890"/>
      <c r="AK1" s="890"/>
      <c r="AL1" s="890"/>
      <c r="AM1" s="890"/>
      <c r="AN1" s="890"/>
      <c r="AO1" s="891"/>
      <c r="AP1" s="892" t="s">
        <v>34</v>
      </c>
      <c r="AQ1" s="895" t="s">
        <v>35</v>
      </c>
      <c r="AR1" s="915" t="s">
        <v>36</v>
      </c>
      <c r="AS1" s="915"/>
      <c r="AT1" s="915"/>
      <c r="AU1" s="915"/>
      <c r="AV1" s="915"/>
      <c r="AW1" s="915"/>
      <c r="AX1" s="915"/>
      <c r="AY1" s="915"/>
      <c r="AZ1" s="915"/>
      <c r="BA1" s="915"/>
      <c r="BB1" s="916"/>
    </row>
    <row r="2" spans="1:708" s="86" customFormat="1" ht="19.5" customHeight="1" thickBot="1" x14ac:dyDescent="0.35">
      <c r="A2" s="919" t="s">
        <v>37</v>
      </c>
      <c r="B2" s="922" t="s">
        <v>38</v>
      </c>
      <c r="C2" s="925" t="s">
        <v>39</v>
      </c>
      <c r="D2" s="922" t="s">
        <v>40</v>
      </c>
      <c r="E2" s="922"/>
      <c r="F2" s="922"/>
      <c r="G2" s="928" t="s">
        <v>41</v>
      </c>
      <c r="H2" s="931" t="s">
        <v>42</v>
      </c>
      <c r="I2" s="931" t="s">
        <v>43</v>
      </c>
      <c r="J2" s="931" t="s">
        <v>44</v>
      </c>
      <c r="K2" s="931" t="s">
        <v>45</v>
      </c>
      <c r="L2" s="936" t="s">
        <v>46</v>
      </c>
      <c r="M2" s="939" t="s">
        <v>47</v>
      </c>
      <c r="N2" s="942" t="s">
        <v>48</v>
      </c>
      <c r="O2" s="943"/>
      <c r="P2" s="943"/>
      <c r="Q2" s="943"/>
      <c r="R2" s="943"/>
      <c r="S2" s="944"/>
      <c r="T2" s="945" t="s">
        <v>49</v>
      </c>
      <c r="U2" s="934"/>
      <c r="V2" s="934"/>
      <c r="W2" s="934"/>
      <c r="X2" s="934"/>
      <c r="Y2" s="934"/>
      <c r="Z2" s="934"/>
      <c r="AA2" s="934"/>
      <c r="AB2" s="934"/>
      <c r="AC2" s="934"/>
      <c r="AD2" s="915"/>
      <c r="AE2" s="915"/>
      <c r="AF2" s="915"/>
      <c r="AG2" s="934"/>
      <c r="AH2" s="934"/>
      <c r="AI2" s="934"/>
      <c r="AJ2" s="934"/>
      <c r="AK2" s="934"/>
      <c r="AL2" s="934"/>
      <c r="AM2" s="934"/>
      <c r="AN2" s="934"/>
      <c r="AO2" s="935"/>
      <c r="AP2" s="893"/>
      <c r="AQ2" s="896"/>
      <c r="AR2" s="917"/>
      <c r="AS2" s="917"/>
      <c r="AT2" s="917"/>
      <c r="AU2" s="917"/>
      <c r="AV2" s="917"/>
      <c r="AW2" s="917"/>
      <c r="AX2" s="917"/>
      <c r="AY2" s="917"/>
      <c r="AZ2" s="917"/>
      <c r="BA2" s="917"/>
      <c r="BB2" s="918"/>
    </row>
    <row r="3" spans="1:708" s="86" customFormat="1" ht="116.25" customHeight="1" thickBot="1" x14ac:dyDescent="0.35">
      <c r="A3" s="920"/>
      <c r="B3" s="923"/>
      <c r="C3" s="926"/>
      <c r="D3" s="923" t="s">
        <v>50</v>
      </c>
      <c r="E3" s="923" t="s">
        <v>51</v>
      </c>
      <c r="F3" s="923" t="s">
        <v>52</v>
      </c>
      <c r="G3" s="929"/>
      <c r="H3" s="932"/>
      <c r="I3" s="932"/>
      <c r="J3" s="932"/>
      <c r="K3" s="932"/>
      <c r="L3" s="937"/>
      <c r="M3" s="940"/>
      <c r="N3" s="920" t="s">
        <v>53</v>
      </c>
      <c r="O3" s="923"/>
      <c r="P3" s="923"/>
      <c r="Q3" s="923"/>
      <c r="R3" s="923"/>
      <c r="S3" s="940"/>
      <c r="T3" s="946" t="s">
        <v>54</v>
      </c>
      <c r="U3" s="947" t="s">
        <v>55</v>
      </c>
      <c r="V3" s="131" t="s">
        <v>56</v>
      </c>
      <c r="W3" s="131" t="s">
        <v>57</v>
      </c>
      <c r="X3" s="131" t="s">
        <v>58</v>
      </c>
      <c r="Y3" s="131" t="s">
        <v>59</v>
      </c>
      <c r="Z3" s="131" t="s">
        <v>60</v>
      </c>
      <c r="AA3" s="131" t="s">
        <v>61</v>
      </c>
      <c r="AB3" s="131" t="s">
        <v>62</v>
      </c>
      <c r="AC3" s="947" t="s">
        <v>63</v>
      </c>
      <c r="AD3" s="957" t="s">
        <v>64</v>
      </c>
      <c r="AE3" s="957" t="s">
        <v>65</v>
      </c>
      <c r="AF3" s="957" t="s">
        <v>66</v>
      </c>
      <c r="AG3" s="947" t="s">
        <v>67</v>
      </c>
      <c r="AH3" s="947" t="s">
        <v>68</v>
      </c>
      <c r="AI3" s="949" t="s">
        <v>69</v>
      </c>
      <c r="AJ3" s="944"/>
      <c r="AK3" s="946" t="s">
        <v>70</v>
      </c>
      <c r="AL3" s="950"/>
      <c r="AM3" s="950"/>
      <c r="AN3" s="950"/>
      <c r="AO3" s="949"/>
      <c r="AP3" s="893"/>
      <c r="AQ3" s="896"/>
      <c r="AR3" s="945" t="s">
        <v>71</v>
      </c>
      <c r="AS3" s="934"/>
      <c r="AT3" s="934"/>
      <c r="AU3" s="934"/>
      <c r="AV3" s="934"/>
      <c r="AW3" s="934"/>
      <c r="AX3" s="935"/>
      <c r="AY3" s="934" t="s">
        <v>72</v>
      </c>
      <c r="AZ3" s="934"/>
      <c r="BA3" s="934"/>
      <c r="BB3" s="935"/>
    </row>
    <row r="4" spans="1:708" s="86" customFormat="1" ht="81" customHeight="1" thickBot="1" x14ac:dyDescent="0.35">
      <c r="A4" s="921"/>
      <c r="B4" s="924"/>
      <c r="C4" s="927"/>
      <c r="D4" s="924"/>
      <c r="E4" s="924"/>
      <c r="F4" s="924"/>
      <c r="G4" s="930"/>
      <c r="H4" s="933"/>
      <c r="I4" s="933"/>
      <c r="J4" s="933"/>
      <c r="K4" s="933"/>
      <c r="L4" s="938"/>
      <c r="M4" s="941"/>
      <c r="N4" s="468" t="s">
        <v>73</v>
      </c>
      <c r="O4" s="469" t="s">
        <v>74</v>
      </c>
      <c r="P4" s="469" t="s">
        <v>75</v>
      </c>
      <c r="Q4" s="469" t="s">
        <v>76</v>
      </c>
      <c r="R4" s="469" t="s">
        <v>77</v>
      </c>
      <c r="S4" s="471" t="s">
        <v>78</v>
      </c>
      <c r="T4" s="921"/>
      <c r="U4" s="948"/>
      <c r="V4" s="469" t="s">
        <v>79</v>
      </c>
      <c r="W4" s="469" t="s">
        <v>80</v>
      </c>
      <c r="X4" s="469" t="s">
        <v>81</v>
      </c>
      <c r="Y4" s="469" t="s">
        <v>82</v>
      </c>
      <c r="Z4" s="469" t="s">
        <v>83</v>
      </c>
      <c r="AA4" s="469" t="s">
        <v>84</v>
      </c>
      <c r="AB4" s="469" t="s">
        <v>85</v>
      </c>
      <c r="AC4" s="948"/>
      <c r="AD4" s="948"/>
      <c r="AE4" s="948"/>
      <c r="AF4" s="948"/>
      <c r="AG4" s="948"/>
      <c r="AH4" s="948"/>
      <c r="AI4" s="469" t="s">
        <v>73</v>
      </c>
      <c r="AJ4" s="471" t="s">
        <v>76</v>
      </c>
      <c r="AK4" s="468" t="s">
        <v>73</v>
      </c>
      <c r="AL4" s="469" t="s">
        <v>86</v>
      </c>
      <c r="AM4" s="469" t="s">
        <v>76</v>
      </c>
      <c r="AN4" s="469" t="s">
        <v>87</v>
      </c>
      <c r="AO4" s="470" t="s">
        <v>78</v>
      </c>
      <c r="AP4" s="894"/>
      <c r="AQ4" s="897"/>
      <c r="AR4" s="132" t="s">
        <v>88</v>
      </c>
      <c r="AS4" s="133" t="s">
        <v>89</v>
      </c>
      <c r="AT4" s="492" t="s">
        <v>90</v>
      </c>
      <c r="AU4" s="556" t="s">
        <v>91</v>
      </c>
      <c r="AV4" s="556" t="s">
        <v>92</v>
      </c>
      <c r="AW4" s="556" t="s">
        <v>93</v>
      </c>
      <c r="AX4" s="493" t="s">
        <v>94</v>
      </c>
      <c r="AY4" s="467" t="s">
        <v>95</v>
      </c>
      <c r="AZ4" s="556" t="s">
        <v>96</v>
      </c>
      <c r="BA4" s="556" t="s">
        <v>97</v>
      </c>
      <c r="BB4" s="493" t="s">
        <v>94</v>
      </c>
    </row>
    <row r="5" spans="1:708" s="14" customFormat="1" ht="43.5" customHeight="1" x14ac:dyDescent="0.3">
      <c r="A5" s="854"/>
      <c r="B5" s="862"/>
      <c r="C5" s="65"/>
      <c r="D5" s="50"/>
      <c r="E5" s="50"/>
      <c r="F5" s="50"/>
      <c r="G5" s="50"/>
      <c r="H5" s="860" t="s">
        <v>98</v>
      </c>
      <c r="I5" s="901"/>
      <c r="J5" s="904"/>
      <c r="K5" s="907"/>
      <c r="L5" s="211"/>
      <c r="M5" s="871"/>
      <c r="N5" s="911"/>
      <c r="O5" s="844"/>
      <c r="P5" s="877"/>
      <c r="Q5" s="869"/>
      <c r="R5" s="898"/>
      <c r="S5" s="866" t="str">
        <f>IF(O5+R5=0," ",IF(OR(AND(O5=1,R5=1),AND(O5=1,R5=2),AND(O5=2,R5=2),AND(O5=2,R5=1),AND(O5=3,R5=1)),"Bajo",IF(OR(AND(O5=1,R5=3),AND(O5=2,R5=3),AND(O5=3,R5=2),AND(O5=4,R5=1)),"Moderado",IF(OR(AND(O5=1,R5=4),AND(O5=2,R5=4),AND(O5=3,R5=3),AND(O5=4,R5=2),AND(O5=4,R5=3),AND(O5=5,R5=1),AND(O5=5,R5=2)),"Alto",IF(OR(AND(O5=2,R5=5),AND(O5=3,R5=5),AND(O5=3,R5=4),AND(O5=4,R5=4),AND(O5=4,R5=5),AND(O5=5,R5=3),AND(O5=5,R5=4),AND(O5=1,R5=5),AND(O5=5,R5=5)),"Extremo","")))))</f>
        <v xml:space="preserve"> </v>
      </c>
      <c r="T5" s="74"/>
      <c r="U5" s="67"/>
      <c r="V5" s="211"/>
      <c r="W5" s="211"/>
      <c r="X5" s="211"/>
      <c r="Y5" s="211"/>
      <c r="Z5" s="211"/>
      <c r="AA5" s="211"/>
      <c r="AB5" s="211"/>
      <c r="AC5" s="275">
        <f t="shared" ref="AC5:AC17" si="0">SUM(V5:AB5)</f>
        <v>0</v>
      </c>
      <c r="AD5" s="275"/>
      <c r="AE5" s="275"/>
      <c r="AF5" s="275"/>
      <c r="AG5" s="951" t="e">
        <f>AVERAGE(AF5:AF9)</f>
        <v>#DIV/0!</v>
      </c>
      <c r="AH5" s="847"/>
      <c r="AI5" s="954"/>
      <c r="AJ5" s="954"/>
      <c r="AK5" s="958"/>
      <c r="AL5" s="844"/>
      <c r="AM5" s="845"/>
      <c r="AN5" s="844"/>
      <c r="AO5" s="835"/>
      <c r="AP5" s="912"/>
      <c r="AQ5" s="832"/>
      <c r="AR5" s="55"/>
      <c r="AS5" s="36"/>
      <c r="AT5" s="80"/>
      <c r="AU5" s="37"/>
      <c r="AV5" s="37"/>
      <c r="AW5" s="37"/>
      <c r="AX5" s="56"/>
      <c r="AY5" s="44"/>
      <c r="AZ5" s="38"/>
      <c r="BA5" s="39"/>
      <c r="BB5" s="40"/>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c r="PI5"/>
      <c r="PJ5"/>
      <c r="PK5"/>
      <c r="PL5"/>
      <c r="PM5"/>
      <c r="PN5"/>
      <c r="PO5"/>
      <c r="PP5"/>
      <c r="PQ5"/>
      <c r="PR5"/>
      <c r="PS5"/>
      <c r="PT5"/>
      <c r="PU5"/>
      <c r="PV5"/>
      <c r="PW5"/>
      <c r="PX5"/>
      <c r="PY5"/>
      <c r="PZ5"/>
      <c r="QA5"/>
      <c r="QB5"/>
      <c r="QC5"/>
      <c r="QD5"/>
      <c r="QE5"/>
      <c r="QF5"/>
      <c r="QG5"/>
      <c r="QH5"/>
      <c r="QI5"/>
      <c r="QJ5"/>
      <c r="QK5"/>
      <c r="QL5"/>
      <c r="QM5"/>
      <c r="QN5"/>
      <c r="QO5"/>
      <c r="QP5"/>
      <c r="QQ5"/>
      <c r="QR5"/>
      <c r="QS5"/>
      <c r="QT5"/>
      <c r="QU5"/>
      <c r="QV5"/>
      <c r="QW5"/>
      <c r="QX5"/>
      <c r="QY5"/>
      <c r="QZ5"/>
      <c r="RA5"/>
      <c r="RB5"/>
      <c r="RC5"/>
      <c r="RD5"/>
      <c r="RE5"/>
      <c r="RF5"/>
      <c r="RG5"/>
      <c r="RH5"/>
      <c r="RI5"/>
      <c r="RJ5"/>
      <c r="RK5"/>
      <c r="RL5"/>
      <c r="RM5"/>
      <c r="RN5"/>
      <c r="RO5"/>
      <c r="RP5"/>
      <c r="RQ5"/>
      <c r="RR5"/>
      <c r="RS5"/>
      <c r="RT5"/>
      <c r="RU5"/>
      <c r="RV5"/>
      <c r="RW5"/>
      <c r="RX5"/>
      <c r="RY5"/>
      <c r="RZ5"/>
      <c r="SA5"/>
      <c r="SB5"/>
      <c r="SC5"/>
      <c r="SD5"/>
      <c r="SE5"/>
      <c r="SF5"/>
      <c r="SG5"/>
      <c r="SH5"/>
      <c r="SI5"/>
      <c r="SJ5"/>
      <c r="SK5"/>
      <c r="SL5"/>
      <c r="SM5"/>
      <c r="SN5"/>
      <c r="SO5"/>
      <c r="SP5"/>
      <c r="SQ5"/>
      <c r="SR5"/>
      <c r="SS5"/>
      <c r="ST5"/>
      <c r="SU5"/>
      <c r="SV5"/>
      <c r="SW5"/>
      <c r="SX5"/>
      <c r="SY5"/>
      <c r="SZ5"/>
      <c r="TA5"/>
      <c r="TB5"/>
      <c r="TC5"/>
      <c r="TD5"/>
      <c r="TE5"/>
      <c r="TF5"/>
      <c r="TG5"/>
      <c r="TH5"/>
      <c r="TI5"/>
      <c r="TJ5"/>
      <c r="TK5"/>
      <c r="TL5"/>
      <c r="TM5"/>
      <c r="TN5"/>
      <c r="TO5"/>
      <c r="TP5"/>
      <c r="TQ5"/>
      <c r="TR5"/>
      <c r="TS5"/>
      <c r="TT5"/>
      <c r="TU5"/>
      <c r="TV5"/>
      <c r="TW5"/>
      <c r="TX5"/>
      <c r="TY5"/>
      <c r="TZ5"/>
      <c r="UA5"/>
      <c r="UB5"/>
      <c r="UC5"/>
      <c r="UD5"/>
      <c r="UE5"/>
      <c r="UF5"/>
      <c r="UG5"/>
      <c r="UH5"/>
      <c r="UI5"/>
      <c r="UJ5"/>
      <c r="UK5"/>
      <c r="UL5"/>
      <c r="UM5"/>
      <c r="UN5"/>
      <c r="UO5"/>
      <c r="UP5"/>
      <c r="UQ5"/>
      <c r="UR5"/>
      <c r="US5"/>
      <c r="UT5"/>
      <c r="UU5"/>
      <c r="UV5"/>
      <c r="UW5"/>
      <c r="UX5"/>
      <c r="UY5"/>
      <c r="UZ5"/>
      <c r="VA5"/>
      <c r="VB5"/>
      <c r="VC5"/>
      <c r="VD5"/>
      <c r="VE5"/>
      <c r="VF5"/>
      <c r="VG5"/>
      <c r="VH5"/>
      <c r="VI5"/>
      <c r="VJ5"/>
      <c r="VK5"/>
      <c r="VL5"/>
      <c r="VM5"/>
      <c r="VN5"/>
      <c r="VO5"/>
      <c r="VP5"/>
      <c r="VQ5"/>
      <c r="VR5"/>
      <c r="VS5"/>
      <c r="VT5"/>
      <c r="VU5"/>
      <c r="VV5"/>
      <c r="VW5"/>
      <c r="VX5"/>
      <c r="VY5"/>
      <c r="VZ5"/>
      <c r="WA5"/>
      <c r="WB5"/>
      <c r="WC5"/>
      <c r="WD5"/>
      <c r="WE5"/>
      <c r="WF5"/>
      <c r="WG5"/>
      <c r="WH5"/>
      <c r="WI5"/>
      <c r="WJ5"/>
      <c r="WK5"/>
      <c r="WL5"/>
      <c r="WM5"/>
      <c r="WN5"/>
      <c r="WO5"/>
      <c r="WP5"/>
      <c r="WQ5"/>
      <c r="WR5"/>
      <c r="WS5"/>
      <c r="WT5"/>
      <c r="WU5"/>
      <c r="WV5"/>
      <c r="WW5"/>
      <c r="WX5"/>
      <c r="WY5"/>
      <c r="WZ5"/>
      <c r="XA5"/>
      <c r="XB5"/>
      <c r="XC5"/>
      <c r="XD5"/>
      <c r="XE5"/>
      <c r="XF5"/>
      <c r="XG5"/>
      <c r="XH5"/>
      <c r="XI5"/>
      <c r="XJ5"/>
      <c r="XK5"/>
      <c r="XL5"/>
      <c r="XM5"/>
      <c r="XN5"/>
      <c r="XO5"/>
      <c r="XP5"/>
      <c r="XQ5"/>
      <c r="XR5"/>
      <c r="XS5"/>
      <c r="XT5"/>
      <c r="XU5"/>
      <c r="XV5"/>
      <c r="XW5"/>
      <c r="XX5"/>
      <c r="XY5"/>
      <c r="XZ5"/>
      <c r="YA5"/>
      <c r="YB5"/>
      <c r="YC5"/>
      <c r="YD5"/>
      <c r="YE5"/>
      <c r="YF5"/>
      <c r="YG5"/>
      <c r="YH5"/>
      <c r="YI5"/>
      <c r="YJ5"/>
      <c r="YK5"/>
      <c r="YL5"/>
      <c r="YM5"/>
      <c r="YN5"/>
      <c r="YO5"/>
      <c r="YP5"/>
      <c r="YQ5"/>
      <c r="YR5"/>
      <c r="YS5"/>
      <c r="YT5"/>
      <c r="YU5"/>
      <c r="YV5"/>
      <c r="YW5"/>
      <c r="YX5"/>
      <c r="YY5"/>
      <c r="YZ5"/>
      <c r="ZA5"/>
      <c r="ZB5"/>
      <c r="ZC5"/>
      <c r="ZD5"/>
      <c r="ZE5"/>
      <c r="ZF5"/>
      <c r="ZG5"/>
      <c r="ZH5"/>
      <c r="ZI5"/>
      <c r="ZJ5"/>
      <c r="ZK5"/>
      <c r="ZL5"/>
      <c r="ZM5"/>
      <c r="ZN5"/>
      <c r="ZO5"/>
      <c r="ZP5"/>
      <c r="ZQ5"/>
      <c r="ZR5"/>
      <c r="ZS5"/>
      <c r="ZT5"/>
      <c r="ZU5"/>
      <c r="ZV5"/>
      <c r="ZW5"/>
      <c r="ZX5"/>
      <c r="ZY5"/>
      <c r="ZZ5"/>
      <c r="AAA5"/>
      <c r="AAB5"/>
      <c r="AAC5"/>
      <c r="AAD5"/>
      <c r="AAE5"/>
      <c r="AAF5"/>
    </row>
    <row r="6" spans="1:708" s="14" customFormat="1" ht="43.5" customHeight="1" x14ac:dyDescent="0.3">
      <c r="A6" s="854"/>
      <c r="B6" s="863"/>
      <c r="C6" s="76"/>
      <c r="D6" s="210"/>
      <c r="E6" s="50"/>
      <c r="F6" s="50"/>
      <c r="G6" s="210"/>
      <c r="H6" s="860"/>
      <c r="I6" s="902"/>
      <c r="J6" s="905"/>
      <c r="K6" s="908"/>
      <c r="M6" s="910"/>
      <c r="N6" s="911"/>
      <c r="O6" s="845"/>
      <c r="P6" s="878"/>
      <c r="Q6" s="869"/>
      <c r="R6" s="899"/>
      <c r="S6" s="866"/>
      <c r="T6" s="73"/>
      <c r="U6" s="68"/>
      <c r="V6" s="522"/>
      <c r="W6" s="522"/>
      <c r="X6" s="522"/>
      <c r="Y6" s="522"/>
      <c r="Z6" s="522"/>
      <c r="AA6" s="522"/>
      <c r="AB6" s="522"/>
      <c r="AC6" s="275">
        <f t="shared" si="0"/>
        <v>0</v>
      </c>
      <c r="AD6" s="275"/>
      <c r="AE6" s="275"/>
      <c r="AF6" s="275"/>
      <c r="AG6" s="952"/>
      <c r="AH6" s="848"/>
      <c r="AI6" s="955"/>
      <c r="AJ6" s="955"/>
      <c r="AK6" s="958"/>
      <c r="AL6" s="845"/>
      <c r="AM6" s="845"/>
      <c r="AN6" s="845"/>
      <c r="AO6" s="836"/>
      <c r="AP6" s="913"/>
      <c r="AQ6" s="833"/>
      <c r="AR6" s="276"/>
      <c r="AS6" s="526"/>
      <c r="AT6" s="81"/>
      <c r="AU6" s="13"/>
      <c r="AV6" s="13"/>
      <c r="AW6" s="13"/>
      <c r="AX6" s="57"/>
      <c r="AY6" s="45"/>
      <c r="AZ6" s="19"/>
      <c r="BA6" s="20"/>
      <c r="BB6" s="21"/>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c r="WN6"/>
      <c r="WO6"/>
      <c r="WP6"/>
      <c r="WQ6"/>
      <c r="WR6"/>
      <c r="WS6"/>
      <c r="WT6"/>
      <c r="WU6"/>
      <c r="WV6"/>
      <c r="WW6"/>
      <c r="WX6"/>
      <c r="WY6"/>
      <c r="WZ6"/>
      <c r="XA6"/>
      <c r="XB6"/>
      <c r="XC6"/>
      <c r="XD6"/>
      <c r="XE6"/>
      <c r="XF6"/>
      <c r="XG6"/>
      <c r="XH6"/>
      <c r="XI6"/>
      <c r="XJ6"/>
      <c r="XK6"/>
      <c r="XL6"/>
      <c r="XM6"/>
      <c r="XN6"/>
      <c r="XO6"/>
      <c r="XP6"/>
      <c r="XQ6"/>
      <c r="XR6"/>
      <c r="XS6"/>
      <c r="XT6"/>
      <c r="XU6"/>
      <c r="XV6"/>
      <c r="XW6"/>
      <c r="XX6"/>
      <c r="XY6"/>
      <c r="XZ6"/>
      <c r="YA6"/>
      <c r="YB6"/>
      <c r="YC6"/>
      <c r="YD6"/>
      <c r="YE6"/>
      <c r="YF6"/>
      <c r="YG6"/>
      <c r="YH6"/>
      <c r="YI6"/>
      <c r="YJ6"/>
      <c r="YK6"/>
      <c r="YL6"/>
      <c r="YM6"/>
      <c r="YN6"/>
      <c r="YO6"/>
      <c r="YP6"/>
      <c r="YQ6"/>
      <c r="YR6"/>
      <c r="YS6"/>
      <c r="YT6"/>
      <c r="YU6"/>
      <c r="YV6"/>
      <c r="YW6"/>
      <c r="YX6"/>
      <c r="YY6"/>
      <c r="YZ6"/>
      <c r="ZA6"/>
      <c r="ZB6"/>
      <c r="ZC6"/>
      <c r="ZD6"/>
      <c r="ZE6"/>
      <c r="ZF6"/>
      <c r="ZG6"/>
      <c r="ZH6"/>
      <c r="ZI6"/>
      <c r="ZJ6"/>
      <c r="ZK6"/>
      <c r="ZL6"/>
      <c r="ZM6"/>
      <c r="ZN6"/>
      <c r="ZO6"/>
      <c r="ZP6"/>
      <c r="ZQ6"/>
      <c r="ZR6"/>
      <c r="ZS6"/>
      <c r="ZT6"/>
      <c r="ZU6"/>
      <c r="ZV6"/>
      <c r="ZW6"/>
      <c r="ZX6"/>
      <c r="ZY6"/>
      <c r="ZZ6"/>
      <c r="AAA6"/>
      <c r="AAB6"/>
      <c r="AAC6"/>
      <c r="AAD6"/>
      <c r="AAE6"/>
      <c r="AAF6"/>
    </row>
    <row r="7" spans="1:708" s="14" customFormat="1" ht="43.5" customHeight="1" x14ac:dyDescent="0.3">
      <c r="A7" s="854"/>
      <c r="B7" s="863"/>
      <c r="C7" s="76"/>
      <c r="D7" s="210"/>
      <c r="E7" s="50"/>
      <c r="F7" s="50"/>
      <c r="G7" s="210"/>
      <c r="H7" s="860"/>
      <c r="I7" s="902"/>
      <c r="J7" s="905"/>
      <c r="K7" s="908"/>
      <c r="M7" s="910"/>
      <c r="N7" s="911"/>
      <c r="O7" s="845"/>
      <c r="P7" s="878"/>
      <c r="Q7" s="869"/>
      <c r="R7" s="899"/>
      <c r="S7" s="866"/>
      <c r="T7" s="73"/>
      <c r="U7" s="68"/>
      <c r="V7" s="522"/>
      <c r="W7" s="522"/>
      <c r="X7" s="522"/>
      <c r="Y7" s="522"/>
      <c r="Z7" s="522"/>
      <c r="AA7" s="522"/>
      <c r="AB7" s="522"/>
      <c r="AC7" s="275"/>
      <c r="AD7" s="275"/>
      <c r="AE7" s="275"/>
      <c r="AF7" s="275"/>
      <c r="AG7" s="952"/>
      <c r="AH7" s="848"/>
      <c r="AI7" s="955"/>
      <c r="AJ7" s="955"/>
      <c r="AK7" s="958"/>
      <c r="AL7" s="845"/>
      <c r="AM7" s="845"/>
      <c r="AN7" s="845"/>
      <c r="AO7" s="836"/>
      <c r="AP7" s="913"/>
      <c r="AQ7" s="833"/>
      <c r="AR7" s="276"/>
      <c r="AS7" s="526"/>
      <c r="AT7" s="82"/>
      <c r="AU7" s="18"/>
      <c r="AV7" s="18"/>
      <c r="AW7" s="18"/>
      <c r="AX7" s="57"/>
      <c r="AY7" s="45"/>
      <c r="AZ7" s="19"/>
      <c r="BA7" s="20"/>
      <c r="BB7" s="21"/>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row>
    <row r="8" spans="1:708" s="14" customFormat="1" ht="43.5" customHeight="1" x14ac:dyDescent="0.3">
      <c r="A8" s="854"/>
      <c r="B8" s="863"/>
      <c r="C8" s="66"/>
      <c r="D8" s="210"/>
      <c r="E8" s="50"/>
      <c r="F8" s="50"/>
      <c r="G8" s="210"/>
      <c r="H8" s="860"/>
      <c r="I8" s="902"/>
      <c r="J8" s="905"/>
      <c r="K8" s="908"/>
      <c r="M8" s="910"/>
      <c r="N8" s="911"/>
      <c r="O8" s="845"/>
      <c r="P8" s="878"/>
      <c r="Q8" s="869"/>
      <c r="R8" s="899"/>
      <c r="S8" s="866"/>
      <c r="T8" s="79"/>
      <c r="U8" s="68"/>
      <c r="V8" s="522"/>
      <c r="W8" s="522"/>
      <c r="X8" s="522"/>
      <c r="Y8" s="522"/>
      <c r="Z8" s="522"/>
      <c r="AA8" s="522"/>
      <c r="AB8" s="522"/>
      <c r="AC8" s="275">
        <f t="shared" si="0"/>
        <v>0</v>
      </c>
      <c r="AD8" s="275"/>
      <c r="AE8" s="275"/>
      <c r="AF8" s="275"/>
      <c r="AG8" s="952"/>
      <c r="AH8" s="848"/>
      <c r="AI8" s="955"/>
      <c r="AJ8" s="955"/>
      <c r="AK8" s="958"/>
      <c r="AL8" s="845"/>
      <c r="AM8" s="845"/>
      <c r="AN8" s="845"/>
      <c r="AO8" s="836"/>
      <c r="AP8" s="913"/>
      <c r="AQ8" s="833"/>
      <c r="AR8" s="276"/>
      <c r="AS8" s="526"/>
      <c r="AT8" s="18"/>
      <c r="AU8" s="18"/>
      <c r="AV8" s="18"/>
      <c r="AW8" s="18"/>
      <c r="AX8" s="57"/>
      <c r="AY8" s="45"/>
      <c r="AZ8" s="19"/>
      <c r="BA8" s="20"/>
      <c r="BB8" s="21"/>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c r="PY8"/>
      <c r="PZ8"/>
      <c r="QA8"/>
      <c r="QB8"/>
      <c r="QC8"/>
      <c r="QD8"/>
      <c r="QE8"/>
      <c r="QF8"/>
      <c r="QG8"/>
      <c r="QH8"/>
      <c r="QI8"/>
      <c r="QJ8"/>
      <c r="QK8"/>
      <c r="QL8"/>
      <c r="QM8"/>
      <c r="QN8"/>
      <c r="QO8"/>
      <c r="QP8"/>
      <c r="QQ8"/>
      <c r="QR8"/>
      <c r="QS8"/>
      <c r="QT8"/>
      <c r="QU8"/>
      <c r="QV8"/>
      <c r="QW8"/>
      <c r="QX8"/>
      <c r="QY8"/>
      <c r="QZ8"/>
      <c r="RA8"/>
      <c r="RB8"/>
      <c r="RC8"/>
      <c r="RD8"/>
      <c r="RE8"/>
      <c r="RF8"/>
      <c r="RG8"/>
      <c r="RH8"/>
      <c r="RI8"/>
      <c r="RJ8"/>
      <c r="RK8"/>
      <c r="RL8"/>
      <c r="RM8"/>
      <c r="RN8"/>
      <c r="RO8"/>
      <c r="RP8"/>
      <c r="RQ8"/>
      <c r="RR8"/>
      <c r="RS8"/>
      <c r="RT8"/>
      <c r="RU8"/>
      <c r="RV8"/>
      <c r="RW8"/>
      <c r="RX8"/>
      <c r="RY8"/>
      <c r="RZ8"/>
      <c r="SA8"/>
      <c r="SB8"/>
      <c r="SC8"/>
      <c r="SD8"/>
      <c r="SE8"/>
      <c r="SF8"/>
      <c r="SG8"/>
      <c r="SH8"/>
      <c r="SI8"/>
      <c r="SJ8"/>
      <c r="SK8"/>
      <c r="SL8"/>
      <c r="SM8"/>
      <c r="SN8"/>
      <c r="SO8"/>
      <c r="SP8"/>
      <c r="SQ8"/>
      <c r="SR8"/>
      <c r="SS8"/>
      <c r="ST8"/>
      <c r="SU8"/>
      <c r="SV8"/>
      <c r="SW8"/>
      <c r="SX8"/>
      <c r="SY8"/>
      <c r="SZ8"/>
      <c r="TA8"/>
      <c r="TB8"/>
      <c r="TC8"/>
      <c r="TD8"/>
      <c r="TE8"/>
      <c r="TF8"/>
      <c r="TG8"/>
      <c r="TH8"/>
      <c r="TI8"/>
      <c r="TJ8"/>
      <c r="TK8"/>
      <c r="TL8"/>
      <c r="TM8"/>
      <c r="TN8"/>
      <c r="TO8"/>
      <c r="TP8"/>
      <c r="TQ8"/>
      <c r="TR8"/>
      <c r="TS8"/>
      <c r="TT8"/>
      <c r="TU8"/>
      <c r="TV8"/>
      <c r="TW8"/>
      <c r="TX8"/>
      <c r="TY8"/>
      <c r="TZ8"/>
      <c r="UA8"/>
      <c r="UB8"/>
      <c r="UC8"/>
      <c r="UD8"/>
      <c r="UE8"/>
      <c r="UF8"/>
      <c r="UG8"/>
      <c r="UH8"/>
      <c r="UI8"/>
      <c r="UJ8"/>
      <c r="UK8"/>
      <c r="UL8"/>
      <c r="UM8"/>
      <c r="UN8"/>
      <c r="UO8"/>
      <c r="UP8"/>
      <c r="UQ8"/>
      <c r="UR8"/>
      <c r="US8"/>
      <c r="UT8"/>
      <c r="UU8"/>
      <c r="UV8"/>
      <c r="UW8"/>
      <c r="UX8"/>
      <c r="UY8"/>
      <c r="UZ8"/>
      <c r="VA8"/>
      <c r="VB8"/>
      <c r="VC8"/>
      <c r="VD8"/>
      <c r="VE8"/>
      <c r="VF8"/>
      <c r="VG8"/>
      <c r="VH8"/>
      <c r="VI8"/>
      <c r="VJ8"/>
      <c r="VK8"/>
      <c r="VL8"/>
      <c r="VM8"/>
      <c r="VN8"/>
      <c r="VO8"/>
      <c r="VP8"/>
      <c r="VQ8"/>
      <c r="VR8"/>
      <c r="VS8"/>
      <c r="VT8"/>
      <c r="VU8"/>
      <c r="VV8"/>
      <c r="VW8"/>
      <c r="VX8"/>
      <c r="VY8"/>
      <c r="VZ8"/>
      <c r="WA8"/>
      <c r="WB8"/>
      <c r="WC8"/>
      <c r="WD8"/>
      <c r="WE8"/>
      <c r="WF8"/>
      <c r="WG8"/>
      <c r="WH8"/>
      <c r="WI8"/>
      <c r="WJ8"/>
      <c r="WK8"/>
      <c r="WL8"/>
      <c r="WM8"/>
      <c r="WN8"/>
      <c r="WO8"/>
      <c r="WP8"/>
      <c r="WQ8"/>
      <c r="WR8"/>
      <c r="WS8"/>
      <c r="WT8"/>
      <c r="WU8"/>
      <c r="WV8"/>
      <c r="WW8"/>
      <c r="WX8"/>
      <c r="WY8"/>
      <c r="WZ8"/>
      <c r="XA8"/>
      <c r="XB8"/>
      <c r="XC8"/>
      <c r="XD8"/>
      <c r="XE8"/>
      <c r="XF8"/>
      <c r="XG8"/>
      <c r="XH8"/>
      <c r="XI8"/>
      <c r="XJ8"/>
      <c r="XK8"/>
      <c r="XL8"/>
      <c r="XM8"/>
      <c r="XN8"/>
      <c r="XO8"/>
      <c r="XP8"/>
      <c r="XQ8"/>
      <c r="XR8"/>
      <c r="XS8"/>
      <c r="XT8"/>
      <c r="XU8"/>
      <c r="XV8"/>
      <c r="XW8"/>
      <c r="XX8"/>
      <c r="XY8"/>
      <c r="XZ8"/>
      <c r="YA8"/>
      <c r="YB8"/>
      <c r="YC8"/>
      <c r="YD8"/>
      <c r="YE8"/>
      <c r="YF8"/>
      <c r="YG8"/>
      <c r="YH8"/>
      <c r="YI8"/>
      <c r="YJ8"/>
      <c r="YK8"/>
      <c r="YL8"/>
      <c r="YM8"/>
      <c r="YN8"/>
      <c r="YO8"/>
      <c r="YP8"/>
      <c r="YQ8"/>
      <c r="YR8"/>
      <c r="YS8"/>
      <c r="YT8"/>
      <c r="YU8"/>
      <c r="YV8"/>
      <c r="YW8"/>
      <c r="YX8"/>
      <c r="YY8"/>
      <c r="YZ8"/>
      <c r="ZA8"/>
      <c r="ZB8"/>
      <c r="ZC8"/>
      <c r="ZD8"/>
      <c r="ZE8"/>
      <c r="ZF8"/>
      <c r="ZG8"/>
      <c r="ZH8"/>
      <c r="ZI8"/>
      <c r="ZJ8"/>
      <c r="ZK8"/>
      <c r="ZL8"/>
      <c r="ZM8"/>
      <c r="ZN8"/>
      <c r="ZO8"/>
      <c r="ZP8"/>
      <c r="ZQ8"/>
      <c r="ZR8"/>
      <c r="ZS8"/>
      <c r="ZT8"/>
      <c r="ZU8"/>
      <c r="ZV8"/>
      <c r="ZW8"/>
      <c r="ZX8"/>
      <c r="ZY8"/>
      <c r="ZZ8"/>
      <c r="AAA8"/>
      <c r="AAB8"/>
      <c r="AAC8"/>
      <c r="AAD8"/>
      <c r="AAE8"/>
      <c r="AAF8"/>
    </row>
    <row r="9" spans="1:708" s="14" customFormat="1" ht="43.5" customHeight="1" thickBot="1" x14ac:dyDescent="0.35">
      <c r="A9" s="854"/>
      <c r="B9" s="863"/>
      <c r="C9" s="77"/>
      <c r="D9" s="210"/>
      <c r="E9" s="28"/>
      <c r="F9" s="28"/>
      <c r="G9" s="28"/>
      <c r="H9" s="860"/>
      <c r="I9" s="903"/>
      <c r="J9" s="906"/>
      <c r="K9" s="909"/>
      <c r="L9" s="51"/>
      <c r="M9" s="910"/>
      <c r="N9" s="911"/>
      <c r="O9" s="846"/>
      <c r="P9" s="879"/>
      <c r="Q9" s="869"/>
      <c r="R9" s="900"/>
      <c r="S9" s="867"/>
      <c r="T9" s="75"/>
      <c r="U9" s="68"/>
      <c r="V9" s="69"/>
      <c r="W9" s="69"/>
      <c r="X9" s="69"/>
      <c r="Y9" s="69"/>
      <c r="Z9" s="69"/>
      <c r="AA9" s="69"/>
      <c r="AB9" s="211"/>
      <c r="AC9" s="517">
        <f t="shared" si="0"/>
        <v>0</v>
      </c>
      <c r="AD9" s="517"/>
      <c r="AE9" s="517"/>
      <c r="AF9" s="517"/>
      <c r="AG9" s="953"/>
      <c r="AH9" s="849"/>
      <c r="AI9" s="956"/>
      <c r="AJ9" s="956"/>
      <c r="AK9" s="958"/>
      <c r="AL9" s="846"/>
      <c r="AM9" s="845"/>
      <c r="AN9" s="846"/>
      <c r="AO9" s="837"/>
      <c r="AP9" s="914"/>
      <c r="AQ9" s="834"/>
      <c r="AR9" s="58"/>
      <c r="AS9" s="526"/>
      <c r="AT9" s="34"/>
      <c r="AU9" s="34"/>
      <c r="AV9" s="13"/>
      <c r="AW9" s="13"/>
      <c r="AX9" s="41"/>
      <c r="AY9" s="46"/>
      <c r="AZ9" s="35"/>
      <c r="BA9" s="34"/>
      <c r="BB9" s="41"/>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row>
    <row r="10" spans="1:708" s="14" customFormat="1" ht="43.5" customHeight="1" x14ac:dyDescent="0.3">
      <c r="A10" s="853"/>
      <c r="B10" s="856"/>
      <c r="C10" s="78"/>
      <c r="D10" s="24"/>
      <c r="E10" s="50"/>
      <c r="F10" s="50"/>
      <c r="G10" s="50"/>
      <c r="H10" s="859" t="s">
        <v>99</v>
      </c>
      <c r="I10" s="856"/>
      <c r="J10" s="862"/>
      <c r="K10" s="829"/>
      <c r="L10" s="211"/>
      <c r="M10" s="871"/>
      <c r="N10" s="874"/>
      <c r="O10" s="844"/>
      <c r="P10" s="877"/>
      <c r="Q10" s="868"/>
      <c r="R10" s="841"/>
      <c r="S10" s="865" t="str">
        <f>IF(O10+R10=0," ",IF(OR(AND(O10=1,R10=1),AND(O10=1,R10=2),AND(O10=2,R10=2),AND(O10=2,R10=1),AND(O10=3,R10=1)),"Bajo",IF(OR(AND(O10=1,R10=3),AND(O10=2,R10=3),AND(O10=3,R10=2),AND(O10=4,R10=1)),"Moderado",IF(OR(AND(O10=1,R10=4),AND(O10=2,R10=4),AND(O10=3,R10=3),AND(O10=4,R10=2),AND(O10=4,R10=3),AND(O10=5,R10=1),AND(O10=5,R10=2)),"Alto",IF(OR(AND(O10=2,R10=5),AND(O10=3,R10=5),AND(O10=3,R10=4),AND(O10=4,R10=4),AND(O10=4,R10=5),AND(O10=5,R10=3),AND(O10=5,R10=4),AND(O10=1,R10=5),AND(O10=5,R10=5)),"Extremo","")))))</f>
        <v xml:space="preserve"> </v>
      </c>
      <c r="T10" s="73"/>
      <c r="U10" s="26"/>
      <c r="V10" s="521"/>
      <c r="W10" s="521"/>
      <c r="X10" s="521"/>
      <c r="Y10" s="521"/>
      <c r="Z10" s="521"/>
      <c r="AA10" s="521"/>
      <c r="AB10" s="521"/>
      <c r="AC10" s="275">
        <f t="shared" si="0"/>
        <v>0</v>
      </c>
      <c r="AD10" s="275"/>
      <c r="AE10" s="275"/>
      <c r="AF10" s="275"/>
      <c r="AG10" s="847" t="e">
        <f>AVERAGE(AF10:AF12)</f>
        <v>#DIV/0!</v>
      </c>
      <c r="AH10" s="847"/>
      <c r="AI10" s="850"/>
      <c r="AJ10" s="850"/>
      <c r="AK10" s="844"/>
      <c r="AL10" s="844"/>
      <c r="AM10" s="844"/>
      <c r="AN10" s="844"/>
      <c r="AO10" s="835"/>
      <c r="AP10" s="832"/>
      <c r="AQ10" s="838"/>
      <c r="AR10" s="59"/>
      <c r="AS10" s="36"/>
      <c r="AT10" s="25"/>
      <c r="AU10" s="25"/>
      <c r="AV10" s="33"/>
      <c r="AW10" s="33"/>
      <c r="AX10" s="43"/>
      <c r="AY10" s="47"/>
      <c r="AZ10" s="25"/>
      <c r="BA10" s="42"/>
      <c r="BB10" s="43"/>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row>
    <row r="11" spans="1:708" s="14" customFormat="1" ht="43.5" customHeight="1" x14ac:dyDescent="0.3">
      <c r="A11" s="854"/>
      <c r="B11" s="857"/>
      <c r="C11" s="65"/>
      <c r="D11" s="210"/>
      <c r="E11" s="50"/>
      <c r="F11" s="50"/>
      <c r="G11" s="210"/>
      <c r="H11" s="860"/>
      <c r="I11" s="857"/>
      <c r="J11" s="863"/>
      <c r="K11" s="830"/>
      <c r="M11" s="872"/>
      <c r="N11" s="875"/>
      <c r="O11" s="845"/>
      <c r="P11" s="878"/>
      <c r="Q11" s="869"/>
      <c r="R11" s="842"/>
      <c r="S11" s="866"/>
      <c r="T11" s="73"/>
      <c r="U11" s="12"/>
      <c r="V11" s="522"/>
      <c r="W11" s="522"/>
      <c r="X11" s="522"/>
      <c r="Y11" s="522"/>
      <c r="Z11" s="522"/>
      <c r="AA11" s="522"/>
      <c r="AB11" s="522"/>
      <c r="AC11" s="275">
        <f t="shared" si="0"/>
        <v>0</v>
      </c>
      <c r="AD11" s="275"/>
      <c r="AE11" s="275"/>
      <c r="AF11" s="275"/>
      <c r="AG11" s="848"/>
      <c r="AH11" s="848"/>
      <c r="AI11" s="851"/>
      <c r="AJ11" s="851"/>
      <c r="AK11" s="845"/>
      <c r="AL11" s="845"/>
      <c r="AM11" s="845"/>
      <c r="AN11" s="845"/>
      <c r="AO11" s="836"/>
      <c r="AP11" s="833"/>
      <c r="AQ11" s="839"/>
      <c r="AR11" s="58"/>
      <c r="AS11" s="526"/>
      <c r="AT11" s="22"/>
      <c r="AU11" s="22"/>
      <c r="AV11" s="23"/>
      <c r="AW11" s="23"/>
      <c r="AX11" s="41"/>
      <c r="AY11" s="46"/>
      <c r="AZ11" s="22"/>
      <c r="BA11" s="34"/>
      <c r="BB11" s="4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row>
    <row r="12" spans="1:708" s="14" customFormat="1" ht="43.5" customHeight="1" thickBot="1" x14ac:dyDescent="0.35">
      <c r="A12" s="855"/>
      <c r="B12" s="858"/>
      <c r="C12" s="27"/>
      <c r="D12" s="28"/>
      <c r="E12" s="28"/>
      <c r="F12" s="28"/>
      <c r="G12" s="28"/>
      <c r="H12" s="861"/>
      <c r="I12" s="858"/>
      <c r="J12" s="864"/>
      <c r="K12" s="831"/>
      <c r="L12" s="51"/>
      <c r="M12" s="873"/>
      <c r="N12" s="876"/>
      <c r="O12" s="846"/>
      <c r="P12" s="879"/>
      <c r="Q12" s="870"/>
      <c r="R12" s="843"/>
      <c r="S12" s="867"/>
      <c r="T12" s="73"/>
      <c r="U12" s="30"/>
      <c r="V12" s="523"/>
      <c r="W12" s="523"/>
      <c r="X12" s="523"/>
      <c r="Y12" s="523"/>
      <c r="Z12" s="523"/>
      <c r="AA12" s="523"/>
      <c r="AB12" s="523"/>
      <c r="AC12" s="517">
        <f t="shared" si="0"/>
        <v>0</v>
      </c>
      <c r="AD12" s="517"/>
      <c r="AE12" s="517"/>
      <c r="AF12" s="517"/>
      <c r="AG12" s="849"/>
      <c r="AH12" s="849"/>
      <c r="AI12" s="852"/>
      <c r="AJ12" s="852"/>
      <c r="AK12" s="846"/>
      <c r="AL12" s="846"/>
      <c r="AM12" s="846"/>
      <c r="AN12" s="846"/>
      <c r="AO12" s="837"/>
      <c r="AP12" s="834"/>
      <c r="AQ12" s="840"/>
      <c r="AR12" s="277"/>
      <c r="AS12" s="527"/>
      <c r="AT12" s="29"/>
      <c r="AU12" s="29"/>
      <c r="AV12" s="29"/>
      <c r="AW12" s="29"/>
      <c r="AX12" s="32"/>
      <c r="AY12" s="48"/>
      <c r="AZ12" s="29"/>
      <c r="BA12" s="31"/>
      <c r="BB12" s="3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row>
    <row r="13" spans="1:708" s="14" customFormat="1" ht="43.5" customHeight="1" x14ac:dyDescent="0.3">
      <c r="A13" s="853"/>
      <c r="B13" s="856"/>
      <c r="C13" s="65"/>
      <c r="D13" s="24"/>
      <c r="E13" s="50"/>
      <c r="F13" s="50"/>
      <c r="G13" s="50"/>
      <c r="H13" s="859" t="s">
        <v>100</v>
      </c>
      <c r="I13" s="856"/>
      <c r="J13" s="880"/>
      <c r="K13" s="829"/>
      <c r="L13" s="211"/>
      <c r="M13" s="871"/>
      <c r="N13" s="874"/>
      <c r="O13" s="844"/>
      <c r="P13" s="883"/>
      <c r="Q13" s="868"/>
      <c r="R13" s="841"/>
      <c r="S13" s="865" t="str">
        <f>IF(O13+R13=0," ",IF(OR(AND(O13=1,R13=1),AND(O13=1,R13=2),AND(O13=2,R13=2),AND(O13=2,R13=1),AND(O13=3,R13=1)),"Bajo",IF(OR(AND(O13=1,R13=3),AND(O13=2,R13=3),AND(O13=3,R13=2),AND(O13=4,R13=1)),"Moderado",IF(OR(AND(O13=1,R13=4),AND(O13=2,R13=4),AND(O13=3,R13=3),AND(O13=4,R13=2),AND(O13=4,R13=3),AND(O13=5,R13=1),AND(O13=5,R13=2)),"Alto",IF(OR(AND(O13=2,R13=5),AND(O13=3,R13=5),AND(O13=3,R13=4),AND(O13=4,R13=4),AND(O13=4,R13=5),AND(O13=5,R13=3),AND(O13=5,R13=4),AND(O13=1,R13=5),AND(O13=5,R13=5)),"Extremo","")))))</f>
        <v xml:space="preserve"> </v>
      </c>
      <c r="T13" s="49"/>
      <c r="U13" s="26"/>
      <c r="V13" s="521"/>
      <c r="W13" s="521"/>
      <c r="X13" s="521"/>
      <c r="Y13" s="521"/>
      <c r="Z13" s="521"/>
      <c r="AA13" s="521"/>
      <c r="AB13" s="521"/>
      <c r="AC13" s="275">
        <f t="shared" si="0"/>
        <v>0</v>
      </c>
      <c r="AD13" s="275"/>
      <c r="AE13" s="275"/>
      <c r="AF13" s="275"/>
      <c r="AG13" s="847">
        <f>AVERAGE(AF13:AF17)</f>
        <v>0</v>
      </c>
      <c r="AH13" s="847"/>
      <c r="AI13" s="850"/>
      <c r="AJ13" s="850"/>
      <c r="AK13" s="844"/>
      <c r="AL13" s="844"/>
      <c r="AM13" s="844"/>
      <c r="AN13" s="844"/>
      <c r="AO13" s="835" t="str">
        <f>IF(AL13+AN13=0," ",IF(OR(AND(AL13=1,AN13=1),AND(AL13=1,AN13=2),AND(AL13=2,AN13=2),AND(AL13=2,AN13=1),AND(AL13=3,AN13=1)),"Bajo",IF(OR(AND(AL13=1,AN13=3),AND(AL13=2,AN13=3),AND(AL13=3,AN13=2),AND(AL13=4,AN13=1)),"Moderado",IF(OR(AND(AL13=1,AN13=4),AND(AL13=2,AN13=4),AND(AL13=3,AN13=3),AND(AL13=4,AN13=2),AND(AL13=4,AN13=3),AND(AL13=5,AN13=1),AND(AL13=5,AN13=2)),"Alto",IF(OR(AND(AL13=2,AN13=5),AND(AL13=1,AN13=5),AND(AL13=3,AN13=5),AND(AL13=3,AN13=4),AND(AL13=4,AN13=4),AND(AL13=4,AN13=5),AND(AL13=5,AN13=3),AND(AL13=5,AN13=4),AND(AL13=5,AN13=5)),"Extremo","")))))</f>
        <v xml:space="preserve"> </v>
      </c>
      <c r="AP13" s="832"/>
      <c r="AQ13" s="832"/>
      <c r="AR13" s="59"/>
      <c r="AS13" s="36"/>
      <c r="AT13" s="25"/>
      <c r="AU13" s="25"/>
      <c r="AV13" s="33"/>
      <c r="AW13" s="33"/>
      <c r="AX13" s="43"/>
      <c r="AY13" s="47"/>
      <c r="AZ13" s="25"/>
      <c r="BA13" s="42"/>
      <c r="BB13" s="4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row>
    <row r="14" spans="1:708" s="14" customFormat="1" ht="43.5" customHeight="1" x14ac:dyDescent="0.3">
      <c r="A14" s="854"/>
      <c r="B14" s="857"/>
      <c r="C14" s="65"/>
      <c r="D14" s="50"/>
      <c r="E14" s="50"/>
      <c r="F14" s="50"/>
      <c r="G14" s="50"/>
      <c r="H14" s="860"/>
      <c r="I14" s="857"/>
      <c r="J14" s="881"/>
      <c r="K14" s="830"/>
      <c r="L14" s="52"/>
      <c r="M14" s="872"/>
      <c r="N14" s="875"/>
      <c r="O14" s="845"/>
      <c r="P14" s="884"/>
      <c r="Q14" s="869"/>
      <c r="R14" s="842"/>
      <c r="S14" s="866"/>
      <c r="T14" s="65"/>
      <c r="U14" s="17"/>
      <c r="V14" s="211"/>
      <c r="W14" s="211"/>
      <c r="X14" s="211"/>
      <c r="Y14" s="211"/>
      <c r="Z14" s="211"/>
      <c r="AA14" s="211"/>
      <c r="AB14" s="211"/>
      <c r="AC14" s="516">
        <f t="shared" si="0"/>
        <v>0</v>
      </c>
      <c r="AD14" s="275"/>
      <c r="AE14" s="275"/>
      <c r="AF14" s="275">
        <v>0</v>
      </c>
      <c r="AG14" s="848"/>
      <c r="AH14" s="848"/>
      <c r="AI14" s="851"/>
      <c r="AJ14" s="851"/>
      <c r="AK14" s="845"/>
      <c r="AL14" s="845"/>
      <c r="AM14" s="845"/>
      <c r="AN14" s="845"/>
      <c r="AO14" s="836"/>
      <c r="AP14" s="833"/>
      <c r="AQ14" s="833"/>
      <c r="AR14" s="60"/>
      <c r="AS14" s="61"/>
      <c r="AT14" s="70"/>
      <c r="AU14" s="70"/>
      <c r="AV14" s="71"/>
      <c r="AW14" s="71"/>
      <c r="AX14" s="63"/>
      <c r="AY14" s="64"/>
      <c r="AZ14" s="70"/>
      <c r="BA14" s="62"/>
      <c r="BB14" s="63"/>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c r="UT14"/>
      <c r="UU14"/>
      <c r="UV14"/>
      <c r="UW14"/>
      <c r="UX14"/>
      <c r="UY14"/>
      <c r="UZ14"/>
      <c r="VA14"/>
      <c r="VB14"/>
      <c r="VC14"/>
      <c r="VD14"/>
      <c r="VE14"/>
      <c r="VF14"/>
      <c r="VG14"/>
      <c r="VH14"/>
      <c r="VI14"/>
      <c r="VJ14"/>
      <c r="VK14"/>
      <c r="VL14"/>
      <c r="VM14"/>
      <c r="VN14"/>
      <c r="VO14"/>
      <c r="VP14"/>
      <c r="VQ14"/>
      <c r="VR14"/>
      <c r="VS14"/>
      <c r="VT14"/>
      <c r="VU14"/>
      <c r="VV14"/>
      <c r="VW14"/>
      <c r="VX14"/>
      <c r="VY14"/>
      <c r="VZ14"/>
      <c r="WA14"/>
      <c r="WB14"/>
      <c r="WC14"/>
      <c r="WD14"/>
      <c r="WE14"/>
      <c r="WF14"/>
      <c r="WG14"/>
      <c r="WH14"/>
      <c r="WI14"/>
      <c r="WJ14"/>
      <c r="WK14"/>
      <c r="WL14"/>
      <c r="WM14"/>
      <c r="WN14"/>
      <c r="WO14"/>
      <c r="WP14"/>
      <c r="WQ14"/>
      <c r="WR14"/>
      <c r="WS14"/>
      <c r="WT14"/>
      <c r="WU14"/>
      <c r="WV14"/>
      <c r="WW14"/>
      <c r="WX14"/>
      <c r="WY14"/>
      <c r="WZ14"/>
      <c r="XA14"/>
      <c r="XB14"/>
      <c r="XC14"/>
      <c r="XD14"/>
      <c r="XE14"/>
      <c r="XF14"/>
      <c r="XG14"/>
      <c r="XH14"/>
      <c r="XI14"/>
      <c r="XJ14"/>
      <c r="XK14"/>
      <c r="XL14"/>
      <c r="XM14"/>
      <c r="XN14"/>
      <c r="XO14"/>
      <c r="XP14"/>
      <c r="XQ14"/>
      <c r="XR14"/>
      <c r="XS14"/>
      <c r="XT14"/>
      <c r="XU14"/>
      <c r="XV14"/>
      <c r="XW14"/>
      <c r="XX14"/>
      <c r="XY14"/>
      <c r="XZ14"/>
      <c r="YA14"/>
      <c r="YB14"/>
      <c r="YC14"/>
      <c r="YD14"/>
      <c r="YE14"/>
      <c r="YF14"/>
      <c r="YG14"/>
      <c r="YH14"/>
      <c r="YI14"/>
      <c r="YJ14"/>
      <c r="YK14"/>
      <c r="YL14"/>
      <c r="YM14"/>
      <c r="YN14"/>
      <c r="YO14"/>
      <c r="YP14"/>
      <c r="YQ14"/>
      <c r="YR14"/>
      <c r="YS14"/>
      <c r="YT14"/>
      <c r="YU14"/>
      <c r="YV14"/>
      <c r="YW14"/>
      <c r="YX14"/>
      <c r="YY14"/>
      <c r="YZ14"/>
      <c r="ZA14"/>
      <c r="ZB14"/>
      <c r="ZC14"/>
      <c r="ZD14"/>
      <c r="ZE14"/>
      <c r="ZF14"/>
      <c r="ZG14"/>
      <c r="ZH14"/>
      <c r="ZI14"/>
      <c r="ZJ14"/>
      <c r="ZK14"/>
      <c r="ZL14"/>
      <c r="ZM14"/>
      <c r="ZN14"/>
      <c r="ZO14"/>
      <c r="ZP14"/>
      <c r="ZQ14"/>
      <c r="ZR14"/>
      <c r="ZS14"/>
      <c r="ZT14"/>
      <c r="ZU14"/>
      <c r="ZV14"/>
      <c r="ZW14"/>
      <c r="ZX14"/>
      <c r="ZY14"/>
      <c r="ZZ14"/>
      <c r="AAA14"/>
      <c r="AAB14"/>
      <c r="AAC14"/>
      <c r="AAD14"/>
      <c r="AAE14"/>
      <c r="AAF14"/>
    </row>
    <row r="15" spans="1:708" s="14" customFormat="1" ht="43.5" customHeight="1" x14ac:dyDescent="0.3">
      <c r="A15" s="854"/>
      <c r="B15" s="857"/>
      <c r="C15" s="65"/>
      <c r="D15" s="50"/>
      <c r="E15" s="50"/>
      <c r="F15" s="50"/>
      <c r="G15" s="50"/>
      <c r="H15" s="860"/>
      <c r="I15" s="857"/>
      <c r="J15" s="881"/>
      <c r="K15" s="830"/>
      <c r="L15" s="52"/>
      <c r="M15" s="872"/>
      <c r="N15" s="875"/>
      <c r="O15" s="845"/>
      <c r="P15" s="884"/>
      <c r="Q15" s="869"/>
      <c r="R15" s="842"/>
      <c r="S15" s="866"/>
      <c r="T15" s="65"/>
      <c r="U15" s="17"/>
      <c r="V15" s="211"/>
      <c r="W15" s="211"/>
      <c r="X15" s="211"/>
      <c r="Y15" s="211"/>
      <c r="Z15" s="211"/>
      <c r="AA15" s="211"/>
      <c r="AB15" s="211"/>
      <c r="AC15" s="516">
        <f t="shared" si="0"/>
        <v>0</v>
      </c>
      <c r="AD15" s="275"/>
      <c r="AE15" s="275"/>
      <c r="AF15" s="275"/>
      <c r="AG15" s="848"/>
      <c r="AH15" s="848"/>
      <c r="AI15" s="851"/>
      <c r="AJ15" s="851"/>
      <c r="AK15" s="845"/>
      <c r="AL15" s="845"/>
      <c r="AM15" s="845"/>
      <c r="AN15" s="845"/>
      <c r="AO15" s="836"/>
      <c r="AP15" s="833"/>
      <c r="AQ15" s="833"/>
      <c r="AR15" s="60"/>
      <c r="AS15" s="61"/>
      <c r="AT15" s="70"/>
      <c r="AU15" s="70"/>
      <c r="AV15" s="71"/>
      <c r="AW15" s="71"/>
      <c r="AX15" s="63"/>
      <c r="AY15" s="64"/>
      <c r="AZ15" s="70"/>
      <c r="BA15" s="62"/>
      <c r="BB15" s="63"/>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c r="RI15"/>
      <c r="RJ15"/>
      <c r="RK15"/>
      <c r="RL15"/>
      <c r="RM15"/>
      <c r="RN15"/>
      <c r="RO15"/>
      <c r="RP15"/>
      <c r="RQ15"/>
      <c r="RR15"/>
      <c r="RS15"/>
      <c r="RT15"/>
      <c r="RU15"/>
      <c r="RV15"/>
      <c r="RW15"/>
      <c r="RX15"/>
      <c r="RY15"/>
      <c r="RZ15"/>
      <c r="SA15"/>
      <c r="SB15"/>
      <c r="SC15"/>
      <c r="SD15"/>
      <c r="SE15"/>
      <c r="SF15"/>
      <c r="SG15"/>
      <c r="SH15"/>
      <c r="SI15"/>
      <c r="SJ15"/>
      <c r="SK15"/>
      <c r="SL15"/>
      <c r="SM15"/>
      <c r="SN15"/>
      <c r="SO15"/>
      <c r="SP15"/>
      <c r="SQ15"/>
      <c r="SR15"/>
      <c r="SS15"/>
      <c r="ST15"/>
      <c r="SU15"/>
      <c r="SV15"/>
      <c r="SW15"/>
      <c r="SX15"/>
      <c r="SY15"/>
      <c r="SZ15"/>
      <c r="TA15"/>
      <c r="TB15"/>
      <c r="TC15"/>
      <c r="TD15"/>
      <c r="TE15"/>
      <c r="TF15"/>
      <c r="TG15"/>
      <c r="TH15"/>
      <c r="TI15"/>
      <c r="TJ15"/>
      <c r="TK15"/>
      <c r="TL15"/>
      <c r="TM15"/>
      <c r="TN15"/>
      <c r="TO15"/>
      <c r="TP15"/>
      <c r="TQ15"/>
      <c r="TR15"/>
      <c r="TS15"/>
      <c r="TT15"/>
      <c r="TU15"/>
      <c r="TV15"/>
      <c r="TW15"/>
      <c r="TX15"/>
      <c r="TY15"/>
      <c r="TZ15"/>
      <c r="UA15"/>
      <c r="UB15"/>
      <c r="UC15"/>
      <c r="UD15"/>
      <c r="UE15"/>
      <c r="UF15"/>
      <c r="UG15"/>
      <c r="UH15"/>
      <c r="UI15"/>
      <c r="UJ15"/>
      <c r="UK15"/>
      <c r="UL15"/>
      <c r="UM15"/>
      <c r="UN15"/>
      <c r="UO15"/>
      <c r="UP15"/>
      <c r="UQ15"/>
      <c r="UR15"/>
      <c r="US15"/>
      <c r="UT15"/>
      <c r="UU15"/>
      <c r="UV15"/>
      <c r="UW15"/>
      <c r="UX15"/>
      <c r="UY15"/>
      <c r="UZ15"/>
      <c r="VA15"/>
      <c r="VB15"/>
      <c r="VC15"/>
      <c r="VD15"/>
      <c r="VE15"/>
      <c r="VF15"/>
      <c r="VG15"/>
      <c r="VH15"/>
      <c r="VI15"/>
      <c r="VJ15"/>
      <c r="VK15"/>
      <c r="VL15"/>
      <c r="VM15"/>
      <c r="VN15"/>
      <c r="VO15"/>
      <c r="VP15"/>
      <c r="VQ15"/>
      <c r="VR15"/>
      <c r="VS15"/>
      <c r="VT15"/>
      <c r="VU15"/>
      <c r="VV15"/>
      <c r="VW15"/>
      <c r="VX15"/>
      <c r="VY15"/>
      <c r="VZ15"/>
      <c r="WA15"/>
      <c r="WB15"/>
      <c r="WC15"/>
      <c r="WD15"/>
      <c r="WE15"/>
      <c r="WF15"/>
      <c r="WG15"/>
      <c r="WH15"/>
      <c r="WI15"/>
      <c r="WJ15"/>
      <c r="WK15"/>
      <c r="WL15"/>
      <c r="WM15"/>
      <c r="WN15"/>
      <c r="WO15"/>
      <c r="WP15"/>
      <c r="WQ15"/>
      <c r="WR15"/>
      <c r="WS15"/>
      <c r="WT15"/>
      <c r="WU15"/>
      <c r="WV15"/>
      <c r="WW15"/>
      <c r="WX15"/>
      <c r="WY15"/>
      <c r="WZ15"/>
      <c r="XA15"/>
      <c r="XB15"/>
      <c r="XC15"/>
      <c r="XD15"/>
      <c r="XE15"/>
      <c r="XF15"/>
      <c r="XG15"/>
      <c r="XH15"/>
      <c r="XI15"/>
      <c r="XJ15"/>
      <c r="XK15"/>
      <c r="XL15"/>
      <c r="XM15"/>
      <c r="XN15"/>
      <c r="XO15"/>
      <c r="XP15"/>
      <c r="XQ15"/>
      <c r="XR15"/>
      <c r="XS15"/>
      <c r="XT15"/>
      <c r="XU15"/>
      <c r="XV15"/>
      <c r="XW15"/>
      <c r="XX15"/>
      <c r="XY15"/>
      <c r="XZ15"/>
      <c r="YA15"/>
      <c r="YB15"/>
      <c r="YC15"/>
      <c r="YD15"/>
      <c r="YE15"/>
      <c r="YF15"/>
      <c r="YG15"/>
      <c r="YH15"/>
      <c r="YI15"/>
      <c r="YJ15"/>
      <c r="YK15"/>
      <c r="YL15"/>
      <c r="YM15"/>
      <c r="YN15"/>
      <c r="YO15"/>
      <c r="YP15"/>
      <c r="YQ15"/>
      <c r="YR15"/>
      <c r="YS15"/>
      <c r="YT15"/>
      <c r="YU15"/>
      <c r="YV15"/>
      <c r="YW15"/>
      <c r="YX15"/>
      <c r="YY15"/>
      <c r="YZ15"/>
      <c r="ZA15"/>
      <c r="ZB15"/>
      <c r="ZC15"/>
      <c r="ZD15"/>
      <c r="ZE15"/>
      <c r="ZF15"/>
      <c r="ZG15"/>
      <c r="ZH15"/>
      <c r="ZI15"/>
      <c r="ZJ15"/>
      <c r="ZK15"/>
      <c r="ZL15"/>
      <c r="ZM15"/>
      <c r="ZN15"/>
      <c r="ZO15"/>
      <c r="ZP15"/>
      <c r="ZQ15"/>
      <c r="ZR15"/>
      <c r="ZS15"/>
      <c r="ZT15"/>
      <c r="ZU15"/>
      <c r="ZV15"/>
      <c r="ZW15"/>
      <c r="ZX15"/>
      <c r="ZY15"/>
      <c r="ZZ15"/>
      <c r="AAA15"/>
      <c r="AAB15"/>
      <c r="AAC15"/>
      <c r="AAD15"/>
      <c r="AAE15"/>
      <c r="AAF15"/>
    </row>
    <row r="16" spans="1:708" s="14" customFormat="1" ht="43.5" customHeight="1" x14ac:dyDescent="0.3">
      <c r="A16" s="854"/>
      <c r="B16" s="857"/>
      <c r="C16" s="65"/>
      <c r="D16" s="50"/>
      <c r="E16" s="50"/>
      <c r="F16" s="50"/>
      <c r="G16" s="50"/>
      <c r="H16" s="860"/>
      <c r="I16" s="857"/>
      <c r="J16" s="881"/>
      <c r="K16" s="830"/>
      <c r="L16" s="52"/>
      <c r="M16" s="872"/>
      <c r="N16" s="875"/>
      <c r="O16" s="845"/>
      <c r="P16" s="884"/>
      <c r="Q16" s="869"/>
      <c r="R16" s="842"/>
      <c r="S16" s="866"/>
      <c r="T16" s="65"/>
      <c r="U16" s="17"/>
      <c r="V16" s="211"/>
      <c r="W16" s="211"/>
      <c r="X16" s="211"/>
      <c r="Y16" s="211"/>
      <c r="Z16" s="211"/>
      <c r="AA16" s="211"/>
      <c r="AB16" s="211"/>
      <c r="AC16" s="516">
        <f t="shared" si="0"/>
        <v>0</v>
      </c>
      <c r="AD16" s="275"/>
      <c r="AE16" s="275"/>
      <c r="AF16" s="275"/>
      <c r="AG16" s="848"/>
      <c r="AH16" s="848"/>
      <c r="AI16" s="851"/>
      <c r="AJ16" s="851"/>
      <c r="AK16" s="845"/>
      <c r="AL16" s="845"/>
      <c r="AM16" s="845"/>
      <c r="AN16" s="845"/>
      <c r="AO16" s="836"/>
      <c r="AP16" s="833"/>
      <c r="AQ16" s="833"/>
      <c r="AR16" s="60"/>
      <c r="AS16" s="61"/>
      <c r="AT16" s="70"/>
      <c r="AU16" s="70"/>
      <c r="AV16" s="71"/>
      <c r="AW16" s="71"/>
      <c r="AX16" s="63"/>
      <c r="AY16" s="64"/>
      <c r="AZ16" s="70"/>
      <c r="BA16" s="62"/>
      <c r="BB16" s="63"/>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c r="QN16"/>
      <c r="QO16"/>
      <c r="QP16"/>
      <c r="QQ16"/>
      <c r="QR16"/>
      <c r="QS16"/>
      <c r="QT16"/>
      <c r="QU16"/>
      <c r="QV16"/>
      <c r="QW16"/>
      <c r="QX16"/>
      <c r="QY16"/>
      <c r="QZ16"/>
      <c r="RA16"/>
      <c r="RB16"/>
      <c r="RC16"/>
      <c r="RD16"/>
      <c r="RE16"/>
      <c r="RF16"/>
      <c r="RG16"/>
      <c r="RH16"/>
      <c r="RI16"/>
      <c r="RJ16"/>
      <c r="RK16"/>
      <c r="RL16"/>
      <c r="RM16"/>
      <c r="RN16"/>
      <c r="RO16"/>
      <c r="RP16"/>
      <c r="RQ16"/>
      <c r="RR16"/>
      <c r="RS16"/>
      <c r="RT16"/>
      <c r="RU16"/>
      <c r="RV16"/>
      <c r="RW16"/>
      <c r="RX16"/>
      <c r="RY16"/>
      <c r="RZ16"/>
      <c r="SA16"/>
      <c r="SB16"/>
      <c r="SC16"/>
      <c r="SD16"/>
      <c r="SE16"/>
      <c r="SF16"/>
      <c r="SG16"/>
      <c r="SH16"/>
      <c r="SI16"/>
      <c r="SJ16"/>
      <c r="SK16"/>
      <c r="SL16"/>
      <c r="SM16"/>
      <c r="SN16"/>
      <c r="SO16"/>
      <c r="SP16"/>
      <c r="SQ16"/>
      <c r="SR16"/>
      <c r="SS16"/>
      <c r="ST16"/>
      <c r="SU16"/>
      <c r="SV16"/>
      <c r="SW16"/>
      <c r="SX16"/>
      <c r="SY16"/>
      <c r="SZ16"/>
      <c r="TA16"/>
      <c r="TB16"/>
      <c r="TC16"/>
      <c r="TD16"/>
      <c r="TE16"/>
      <c r="TF16"/>
      <c r="TG16"/>
      <c r="TH16"/>
      <c r="TI16"/>
      <c r="TJ16"/>
      <c r="TK16"/>
      <c r="TL16"/>
      <c r="TM16"/>
      <c r="TN16"/>
      <c r="TO16"/>
      <c r="TP16"/>
      <c r="TQ16"/>
      <c r="TR16"/>
      <c r="TS16"/>
      <c r="TT16"/>
      <c r="TU16"/>
      <c r="TV16"/>
      <c r="TW16"/>
      <c r="TX16"/>
      <c r="TY16"/>
      <c r="TZ16"/>
      <c r="UA16"/>
      <c r="UB16"/>
      <c r="UC16"/>
      <c r="UD16"/>
      <c r="UE16"/>
      <c r="UF16"/>
      <c r="UG16"/>
      <c r="UH16"/>
      <c r="UI16"/>
      <c r="UJ16"/>
      <c r="UK16"/>
      <c r="UL16"/>
      <c r="UM16"/>
      <c r="UN16"/>
      <c r="UO16"/>
      <c r="UP16"/>
      <c r="UQ16"/>
      <c r="UR16"/>
      <c r="US16"/>
      <c r="UT16"/>
      <c r="UU16"/>
      <c r="UV16"/>
      <c r="UW16"/>
      <c r="UX16"/>
      <c r="UY16"/>
      <c r="UZ16"/>
      <c r="VA16"/>
      <c r="VB16"/>
      <c r="VC16"/>
      <c r="VD16"/>
      <c r="VE16"/>
      <c r="VF16"/>
      <c r="VG16"/>
      <c r="VH16"/>
      <c r="VI16"/>
      <c r="VJ16"/>
      <c r="VK16"/>
      <c r="VL16"/>
      <c r="VM16"/>
      <c r="VN16"/>
      <c r="VO16"/>
      <c r="VP16"/>
      <c r="VQ16"/>
      <c r="VR16"/>
      <c r="VS16"/>
      <c r="VT16"/>
      <c r="VU16"/>
      <c r="VV16"/>
      <c r="VW16"/>
      <c r="VX16"/>
      <c r="VY16"/>
      <c r="VZ16"/>
      <c r="WA16"/>
      <c r="WB16"/>
      <c r="WC16"/>
      <c r="WD16"/>
      <c r="WE16"/>
      <c r="WF16"/>
      <c r="WG16"/>
      <c r="WH16"/>
      <c r="WI16"/>
      <c r="WJ16"/>
      <c r="WK16"/>
      <c r="WL16"/>
      <c r="WM16"/>
      <c r="WN16"/>
      <c r="WO16"/>
      <c r="WP16"/>
      <c r="WQ16"/>
      <c r="WR16"/>
      <c r="WS16"/>
      <c r="WT16"/>
      <c r="WU16"/>
      <c r="WV16"/>
      <c r="WW16"/>
      <c r="WX16"/>
      <c r="WY16"/>
      <c r="WZ16"/>
      <c r="XA16"/>
      <c r="XB16"/>
      <c r="XC16"/>
      <c r="XD16"/>
      <c r="XE16"/>
      <c r="XF16"/>
      <c r="XG16"/>
      <c r="XH16"/>
      <c r="XI16"/>
      <c r="XJ16"/>
      <c r="XK16"/>
      <c r="XL16"/>
      <c r="XM16"/>
      <c r="XN16"/>
      <c r="XO16"/>
      <c r="XP16"/>
      <c r="XQ16"/>
      <c r="XR16"/>
      <c r="XS16"/>
      <c r="XT16"/>
      <c r="XU16"/>
      <c r="XV16"/>
      <c r="XW16"/>
      <c r="XX16"/>
      <c r="XY16"/>
      <c r="XZ16"/>
      <c r="YA16"/>
      <c r="YB16"/>
      <c r="YC16"/>
      <c r="YD16"/>
      <c r="YE16"/>
      <c r="YF16"/>
      <c r="YG16"/>
      <c r="YH16"/>
      <c r="YI16"/>
      <c r="YJ16"/>
      <c r="YK16"/>
      <c r="YL16"/>
      <c r="YM16"/>
      <c r="YN16"/>
      <c r="YO16"/>
      <c r="YP16"/>
      <c r="YQ16"/>
      <c r="YR16"/>
      <c r="YS16"/>
      <c r="YT16"/>
      <c r="YU16"/>
      <c r="YV16"/>
      <c r="YW16"/>
      <c r="YX16"/>
      <c r="YY16"/>
      <c r="YZ16"/>
      <c r="ZA16"/>
      <c r="ZB16"/>
      <c r="ZC16"/>
      <c r="ZD16"/>
      <c r="ZE16"/>
      <c r="ZF16"/>
      <c r="ZG16"/>
      <c r="ZH16"/>
      <c r="ZI16"/>
      <c r="ZJ16"/>
      <c r="ZK16"/>
      <c r="ZL16"/>
      <c r="ZM16"/>
      <c r="ZN16"/>
      <c r="ZO16"/>
      <c r="ZP16"/>
      <c r="ZQ16"/>
      <c r="ZR16"/>
      <c r="ZS16"/>
      <c r="ZT16"/>
      <c r="ZU16"/>
      <c r="ZV16"/>
      <c r="ZW16"/>
      <c r="ZX16"/>
      <c r="ZY16"/>
      <c r="ZZ16"/>
      <c r="AAA16"/>
      <c r="AAB16"/>
      <c r="AAC16"/>
      <c r="AAD16"/>
      <c r="AAE16"/>
      <c r="AAF16"/>
    </row>
    <row r="17" spans="1:708" s="14" customFormat="1" ht="43.5" customHeight="1" thickBot="1" x14ac:dyDescent="0.35">
      <c r="A17" s="855"/>
      <c r="B17" s="858"/>
      <c r="C17" s="27"/>
      <c r="D17" s="28"/>
      <c r="E17" s="28"/>
      <c r="F17" s="28"/>
      <c r="G17" s="28"/>
      <c r="H17" s="861"/>
      <c r="I17" s="858"/>
      <c r="J17" s="882"/>
      <c r="K17" s="831"/>
      <c r="L17" s="51"/>
      <c r="M17" s="873"/>
      <c r="N17" s="876"/>
      <c r="O17" s="846"/>
      <c r="P17" s="885"/>
      <c r="Q17" s="870"/>
      <c r="R17" s="843"/>
      <c r="S17" s="867"/>
      <c r="T17" s="72"/>
      <c r="U17" s="30"/>
      <c r="V17" s="523"/>
      <c r="W17" s="523"/>
      <c r="X17" s="523"/>
      <c r="Y17" s="523"/>
      <c r="Z17" s="523"/>
      <c r="AA17" s="523"/>
      <c r="AB17" s="523"/>
      <c r="AC17" s="517">
        <f t="shared" si="0"/>
        <v>0</v>
      </c>
      <c r="AD17" s="517"/>
      <c r="AE17" s="517"/>
      <c r="AF17" s="517"/>
      <c r="AG17" s="849"/>
      <c r="AH17" s="849"/>
      <c r="AI17" s="852"/>
      <c r="AJ17" s="852"/>
      <c r="AK17" s="846"/>
      <c r="AL17" s="846"/>
      <c r="AM17" s="846"/>
      <c r="AN17" s="846"/>
      <c r="AO17" s="837"/>
      <c r="AP17" s="834"/>
      <c r="AQ17" s="834"/>
      <c r="AR17" s="277"/>
      <c r="AS17" s="527"/>
      <c r="AT17" s="29"/>
      <c r="AU17" s="29"/>
      <c r="AV17" s="29"/>
      <c r="AW17" s="29"/>
      <c r="AX17" s="32"/>
      <c r="AY17" s="48"/>
      <c r="AZ17" s="29"/>
      <c r="BA17" s="31"/>
      <c r="BB17" s="32"/>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row>
    <row r="18" spans="1:708" x14ac:dyDescent="0.3">
      <c r="T18" s="506"/>
      <c r="AK18" s="5"/>
      <c r="AM18" s="5"/>
      <c r="AP18" s="5"/>
      <c r="AQ18" s="5"/>
      <c r="AR18" s="15"/>
      <c r="AS18" s="15"/>
      <c r="AZ18" s="506"/>
    </row>
  </sheetData>
  <dataConsolidate/>
  <mergeCells count="106">
    <mergeCell ref="AH3:AH4"/>
    <mergeCell ref="AL10:AL12"/>
    <mergeCell ref="AM10:AM12"/>
    <mergeCell ref="AN10:AN12"/>
    <mergeCell ref="AI3:AJ3"/>
    <mergeCell ref="AK3:AO3"/>
    <mergeCell ref="AM5:AM9"/>
    <mergeCell ref="AN5:AN9"/>
    <mergeCell ref="S5:S9"/>
    <mergeCell ref="AG5:AG9"/>
    <mergeCell ref="AH5:AH9"/>
    <mergeCell ref="AI5:AI9"/>
    <mergeCell ref="AJ5:AJ9"/>
    <mergeCell ref="AD3:AD4"/>
    <mergeCell ref="AE3:AE4"/>
    <mergeCell ref="AF3:AF4"/>
    <mergeCell ref="AK5:AK9"/>
    <mergeCell ref="AL5:AL9"/>
    <mergeCell ref="AR1:BB2"/>
    <mergeCell ref="A2:A4"/>
    <mergeCell ref="B2:B4"/>
    <mergeCell ref="C2:C4"/>
    <mergeCell ref="D2:F2"/>
    <mergeCell ref="G2:G4"/>
    <mergeCell ref="H2:H4"/>
    <mergeCell ref="AY3:BB3"/>
    <mergeCell ref="J2:J4"/>
    <mergeCell ref="K2:K4"/>
    <mergeCell ref="L2:L4"/>
    <mergeCell ref="M2:M4"/>
    <mergeCell ref="N2:S2"/>
    <mergeCell ref="T2:AO2"/>
    <mergeCell ref="N3:S3"/>
    <mergeCell ref="T3:T4"/>
    <mergeCell ref="AR3:AX3"/>
    <mergeCell ref="I2:I4"/>
    <mergeCell ref="D3:D4"/>
    <mergeCell ref="E3:E4"/>
    <mergeCell ref="F3:F4"/>
    <mergeCell ref="U3:U4"/>
    <mergeCell ref="AC3:AC4"/>
    <mergeCell ref="AG3:AG4"/>
    <mergeCell ref="J13:J17"/>
    <mergeCell ref="M13:M17"/>
    <mergeCell ref="N13:N17"/>
    <mergeCell ref="O13:O17"/>
    <mergeCell ref="P13:P17"/>
    <mergeCell ref="A1:M1"/>
    <mergeCell ref="N1:AO1"/>
    <mergeCell ref="AP1:AP4"/>
    <mergeCell ref="AQ1:AQ4"/>
    <mergeCell ref="R5:R9"/>
    <mergeCell ref="A5:A9"/>
    <mergeCell ref="B5:B9"/>
    <mergeCell ref="H5:H9"/>
    <mergeCell ref="I5:I9"/>
    <mergeCell ref="J5:J9"/>
    <mergeCell ref="K5:K9"/>
    <mergeCell ref="M5:M9"/>
    <mergeCell ref="N5:N9"/>
    <mergeCell ref="O5:O9"/>
    <mergeCell ref="P5:P9"/>
    <mergeCell ref="Q5:Q9"/>
    <mergeCell ref="AQ5:AQ9"/>
    <mergeCell ref="AP5:AP9"/>
    <mergeCell ref="AO5:AO9"/>
    <mergeCell ref="A10:A12"/>
    <mergeCell ref="B10:B12"/>
    <mergeCell ref="H10:H12"/>
    <mergeCell ref="I10:I12"/>
    <mergeCell ref="J10:J12"/>
    <mergeCell ref="S13:S17"/>
    <mergeCell ref="AG13:AG17"/>
    <mergeCell ref="AJ10:AJ12"/>
    <mergeCell ref="AK10:AK12"/>
    <mergeCell ref="R10:R12"/>
    <mergeCell ref="S10:S12"/>
    <mergeCell ref="AG10:AG12"/>
    <mergeCell ref="AH10:AH12"/>
    <mergeCell ref="AI10:AI12"/>
    <mergeCell ref="Q13:Q17"/>
    <mergeCell ref="M10:M12"/>
    <mergeCell ref="N10:N12"/>
    <mergeCell ref="O10:O12"/>
    <mergeCell ref="P10:P12"/>
    <mergeCell ref="Q10:Q12"/>
    <mergeCell ref="A13:A17"/>
    <mergeCell ref="B13:B17"/>
    <mergeCell ref="H13:H17"/>
    <mergeCell ref="I13:I17"/>
    <mergeCell ref="K13:K17"/>
    <mergeCell ref="K10:K12"/>
    <mergeCell ref="AQ13:AQ17"/>
    <mergeCell ref="AO10:AO12"/>
    <mergeCell ref="AP10:AP12"/>
    <mergeCell ref="AQ10:AQ12"/>
    <mergeCell ref="R13:R17"/>
    <mergeCell ref="AM13:AM17"/>
    <mergeCell ref="AN13:AN17"/>
    <mergeCell ref="AO13:AO17"/>
    <mergeCell ref="AP13:AP17"/>
    <mergeCell ref="AH13:AH17"/>
    <mergeCell ref="AI13:AI17"/>
    <mergeCell ref="AJ13:AJ17"/>
    <mergeCell ref="AK13:AK17"/>
    <mergeCell ref="AL13:AL17"/>
  </mergeCells>
  <dataValidations count="1">
    <dataValidation type="list" allowBlank="1" showInputMessage="1" showErrorMessage="1" sqref="AH5 AH13:AH16 AH10 AD5:AF17" xr:uid="{00000000-0002-0000-0100-000000000000}">
      <formula1>#REF!</formula1>
    </dataValidation>
  </dataValidations>
  <printOptions horizontalCentered="1" verticalCentered="1"/>
  <pageMargins left="0.23622047244094491" right="0.23622047244094491" top="0.74803149606299213" bottom="0.74803149606299213" header="0.31496062992125984" footer="0.31496062992125984"/>
  <pageSetup paperSize="5" scale="55" orientation="landscape" horizontalDpi="4294967294" verticalDpi="4294967294" r:id="rId1"/>
  <headerFooter>
    <oddHeader>&amp;L&amp;G&amp;CFORMATO: &amp;"-,Negrita"MAPA DE RIESGOS INSTITUCIONAL&amp;"-,Normal"
Proceso: Direccionamiento Estratégico&amp;RCódigo: DG-100-FM-281
Versión: 4
Vigencia:09/08/2019</oddHeader>
    <oddFooter>&amp;CPágina &amp;P de &amp;N</oddFooter>
  </headerFooter>
  <drawing r:id="rId2"/>
  <legacyDrawing r:id="rId3"/>
  <legacyDrawingHF r:id="rId4"/>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100-000002000000}">
          <x14:formula1>
            <xm:f>Listas!$E$3:$E$44</xm:f>
          </x14:formula1>
          <xm:sqref>P5 P13:P16 P10</xm:sqref>
        </x14:dataValidation>
        <x14:dataValidation type="list" allowBlank="1" showInputMessage="1" showErrorMessage="1" xr:uid="{00000000-0002-0000-0100-000003000000}">
          <x14:formula1>
            <xm:f>Listas!$A$3:$A$12</xm:f>
          </x14:formula1>
          <xm:sqref>K5 K13 K10</xm:sqref>
        </x14:dataValidation>
        <x14:dataValidation type="list" allowBlank="1" showInputMessage="1" showErrorMessage="1" xr:uid="{00000000-0002-0000-0100-000004000000}">
          <x14:formula1>
            <xm:f>Listas!$N$3:$N$6</xm:f>
          </x14:formula1>
          <xm:sqref>AQ5 AQ13:AQ16 AQ10</xm:sqref>
        </x14:dataValidation>
        <x14:dataValidation type="list" allowBlank="1" showInputMessage="1" showErrorMessage="1" xr:uid="{00000000-0002-0000-0100-000005000000}">
          <x14:formula1>
            <xm:f>Listas!$M$3:$M$5</xm:f>
          </x14:formula1>
          <xm:sqref>AJ5 AJ13:AJ16 AJ10</xm:sqref>
        </x14:dataValidation>
        <x14:dataValidation type="list" allowBlank="1" showInputMessage="1" showErrorMessage="1" xr:uid="{00000000-0002-0000-0100-000006000000}">
          <x14:formula1>
            <xm:f>Listas!$F$3:$F$7</xm:f>
          </x14:formula1>
          <xm:sqref>N5 AK5 N10:N17 AK10:AK17</xm:sqref>
        </x14:dataValidation>
        <x14:dataValidation type="list" allowBlank="1" showInputMessage="1" showErrorMessage="1" xr:uid="{00000000-0002-0000-0100-000007000000}">
          <x14:formula1>
            <xm:f>Listas!$H$3:$H$7</xm:f>
          </x14:formula1>
          <xm:sqref>Q5 AM5 Q10:Q17 AM10:AM17</xm:sqref>
        </x14:dataValidation>
        <x14:dataValidation type="list" allowBlank="1" showInputMessage="1" showErrorMessage="1" xr:uid="{00000000-0002-0000-0100-000008000000}">
          <x14:formula1>
            <xm:f>Listas!$G$3:$G$7</xm:f>
          </x14:formula1>
          <xm:sqref>O5 AL5 O13:O16 AL13:AL16 O10 AL10</xm:sqref>
        </x14:dataValidation>
        <x14:dataValidation type="list" allowBlank="1" showInputMessage="1" showErrorMessage="1" xr:uid="{00000000-0002-0000-0100-000009000000}">
          <x14:formula1>
            <xm:f>Listas!$I$3:$I$7</xm:f>
          </x14:formula1>
          <xm:sqref>R5 AN5 R13:R16 AN13:AN16 R10 AN10</xm:sqref>
        </x14:dataValidation>
        <x14:dataValidation type="list" allowBlank="1" showInputMessage="1" showErrorMessage="1" xr:uid="{00000000-0002-0000-0100-00000A000000}">
          <x14:formula1>
            <xm:f>Listas!$D$3:$D$10</xm:f>
          </x14:formula1>
          <xm:sqref>F5:F17</xm:sqref>
        </x14:dataValidation>
        <x14:dataValidation type="list" allowBlank="1" showInputMessage="1" showErrorMessage="1" xr:uid="{00000000-0002-0000-0100-00000B000000}">
          <x14:formula1>
            <xm:f>Listas!$C$3:$C$9</xm:f>
          </x14:formula1>
          <xm:sqref>E5:E17</xm:sqref>
        </x14:dataValidation>
        <x14:dataValidation type="list" allowBlank="1" showInputMessage="1" showErrorMessage="1" xr:uid="{00000000-0002-0000-0100-00000C000000}">
          <x14:formula1>
            <xm:f>Listas!$B$3:$B$9</xm:f>
          </x14:formula1>
          <xm:sqref>D5:D17</xm:sqref>
        </x14:dataValidation>
        <x14:dataValidation type="list" allowBlank="1" showInputMessage="1" showErrorMessage="1" xr:uid="{00000000-0002-0000-0100-00000D000000}">
          <x14:formula1>
            <xm:f>Listas!$K$3:$K$5</xm:f>
          </x14:formula1>
          <xm:sqref>U5:U17</xm:sqref>
        </x14:dataValidation>
        <x14:dataValidation type="list" allowBlank="1" showInputMessage="1" showErrorMessage="1" xr:uid="{00000000-0002-0000-0100-00000E000000}">
          <x14:formula1>
            <xm:f>Listas!$L$3:$L$5</xm:f>
          </x14:formula1>
          <xm:sqref>AI5:AI17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CF54"/>
  <sheetViews>
    <sheetView tabSelected="1" zoomScale="70" zoomScaleNormal="70" workbookViewId="0">
      <selection sqref="A1:C3"/>
    </sheetView>
  </sheetViews>
  <sheetFormatPr baseColWidth="10" defaultColWidth="11.44140625" defaultRowHeight="15" x14ac:dyDescent="0.3"/>
  <cols>
    <col min="1" max="1" width="27.88671875" style="417" customWidth="1"/>
    <col min="2" max="2" width="31.33203125" style="417" customWidth="1"/>
    <col min="3" max="3" width="45.33203125" style="418" customWidth="1"/>
    <col min="4" max="4" width="18.44140625" style="418" customWidth="1"/>
    <col min="5" max="5" width="16.33203125" style="418" customWidth="1"/>
    <col min="6" max="6" width="18.33203125" style="418" customWidth="1"/>
    <col min="7" max="7" width="18.6640625" style="418" customWidth="1"/>
    <col min="8" max="8" width="9.44140625" style="418" customWidth="1"/>
    <col min="9" max="9" width="34.88671875" style="418" customWidth="1"/>
    <col min="10" max="10" width="13.44140625" style="418" customWidth="1"/>
    <col min="11" max="11" width="16.33203125" style="418" customWidth="1"/>
    <col min="12" max="12" width="46" style="395" customWidth="1"/>
    <col min="13" max="21" width="18.44140625" style="418" customWidth="1"/>
    <col min="22" max="22" width="24.5546875" style="418" customWidth="1"/>
    <col min="23" max="23" width="19.88671875" style="418" customWidth="1"/>
    <col min="24" max="34" width="18.44140625" style="418" customWidth="1"/>
    <col min="35" max="35" width="16.109375" style="418" customWidth="1"/>
    <col min="36" max="36" width="17.44140625" style="418" customWidth="1"/>
    <col min="37" max="37" width="17.109375" style="418" customWidth="1"/>
    <col min="38" max="38" width="38" style="141" customWidth="1"/>
    <col min="39" max="39" width="15.5546875" style="141" customWidth="1"/>
    <col min="40" max="40" width="18.6640625" style="141" customWidth="1"/>
    <col min="41" max="41" width="21" style="141" customWidth="1"/>
    <col min="42" max="42" width="30.88671875" style="141" customWidth="1"/>
    <col min="43" max="43" width="29.44140625" style="141" customWidth="1"/>
    <col min="44" max="44" width="27.44140625" style="141" customWidth="1"/>
    <col min="45" max="45" width="39.33203125" style="141" customWidth="1"/>
    <col min="46" max="46" width="29.6640625" style="141" customWidth="1"/>
    <col min="47" max="47" width="13.44140625" style="141" customWidth="1"/>
    <col min="48" max="48" width="14" style="141" customWidth="1"/>
    <col min="49" max="50" width="15.6640625" style="141" customWidth="1"/>
    <col min="51" max="51" width="17.33203125" style="141" customWidth="1"/>
    <col min="52" max="52" width="14.6640625" style="141" customWidth="1"/>
    <col min="53" max="53" width="18.5546875" style="141" customWidth="1"/>
    <col min="54" max="54" width="16.33203125" style="141" customWidth="1"/>
    <col min="55" max="55" width="19.109375" style="141" customWidth="1"/>
    <col min="56" max="56" width="20.109375" style="141" customWidth="1"/>
    <col min="57" max="57" width="17.5546875" style="141" customWidth="1"/>
    <col min="58" max="58" width="16.88671875" style="141" customWidth="1"/>
    <col min="59" max="59" width="16.5546875" style="418" customWidth="1"/>
    <col min="60" max="60" width="26.109375" style="418" customWidth="1"/>
    <col min="61" max="61" width="16.109375" style="418" customWidth="1"/>
    <col min="62" max="62" width="15.109375" style="419" customWidth="1"/>
    <col min="63" max="63" width="15.6640625" style="420" customWidth="1"/>
    <col min="64" max="64" width="39.5546875" style="141" customWidth="1"/>
    <col min="65" max="65" width="25.109375" style="811" customWidth="1"/>
    <col min="66" max="66" width="33" style="141" customWidth="1"/>
    <col min="67" max="67" width="79.33203125" style="141" bestFit="1" customWidth="1"/>
    <col min="68" max="68" width="20.44140625" style="395" customWidth="1"/>
    <col min="69" max="69" width="49.33203125" style="395" customWidth="1"/>
    <col min="70" max="70" width="17.88671875" style="395" customWidth="1"/>
    <col min="71" max="71" width="42.33203125" style="395" customWidth="1"/>
    <col min="72" max="72" width="45.6640625" style="395" customWidth="1"/>
    <col min="73" max="73" width="35.44140625" style="395" customWidth="1"/>
    <col min="74" max="75" width="43" style="395" customWidth="1"/>
    <col min="76" max="76" width="47.109375" style="395" customWidth="1"/>
    <col min="77" max="78" width="43" style="395" customWidth="1"/>
    <col min="79" max="79" width="67" style="670" hidden="1" customWidth="1"/>
    <col min="80" max="80" width="33.33203125" style="586" hidden="1" customWidth="1"/>
    <col min="81" max="81" width="102.33203125" style="702" customWidth="1"/>
    <col min="82" max="82" width="28.44140625" style="586" customWidth="1"/>
    <col min="83" max="83" width="85.109375" style="395" customWidth="1"/>
    <col min="84" max="84" width="27.88671875" style="395" customWidth="1"/>
    <col min="85" max="16384" width="11.44140625" style="395"/>
  </cols>
  <sheetData>
    <row r="1" spans="1:84" ht="25.5" customHeight="1" x14ac:dyDescent="0.3">
      <c r="A1" s="1078"/>
      <c r="B1" s="1078"/>
      <c r="C1" s="1078"/>
      <c r="D1" s="1079" t="s">
        <v>101</v>
      </c>
      <c r="E1" s="1079"/>
      <c r="F1" s="1079"/>
      <c r="G1" s="1079"/>
      <c r="H1" s="1079"/>
      <c r="I1" s="1079"/>
      <c r="J1" s="1079"/>
      <c r="K1" s="1079"/>
      <c r="L1" s="1079"/>
      <c r="M1" s="1079"/>
      <c r="N1" s="1079"/>
      <c r="O1" s="1079"/>
      <c r="P1" s="1079"/>
      <c r="Q1" s="1079"/>
      <c r="R1" s="1079"/>
      <c r="S1" s="1079"/>
      <c r="T1" s="1079"/>
      <c r="U1" s="1079"/>
      <c r="V1" s="1079"/>
      <c r="W1" s="1079"/>
      <c r="X1" s="1079"/>
      <c r="Y1" s="1079"/>
      <c r="Z1" s="1079"/>
      <c r="AA1" s="1079"/>
      <c r="AB1" s="1079"/>
      <c r="AC1" s="1079"/>
      <c r="AD1" s="1079"/>
      <c r="AE1" s="1079"/>
      <c r="AF1" s="1079"/>
      <c r="AG1" s="1079"/>
      <c r="AH1" s="1079"/>
      <c r="AI1" s="1079"/>
      <c r="AJ1" s="1079"/>
      <c r="AK1" s="1079"/>
      <c r="AL1" s="1079"/>
      <c r="AM1" s="1079"/>
      <c r="AN1" s="1079"/>
      <c r="AO1" s="1079"/>
      <c r="AP1" s="1079"/>
      <c r="AQ1" s="1079"/>
      <c r="AR1" s="1079"/>
      <c r="AS1" s="1079"/>
      <c r="AT1" s="1079"/>
      <c r="AU1" s="1079"/>
      <c r="AV1" s="1079"/>
      <c r="AW1" s="1079"/>
      <c r="AX1" s="1079"/>
      <c r="AY1" s="1079"/>
      <c r="AZ1" s="1079"/>
      <c r="BA1" s="1079"/>
      <c r="BB1" s="1079"/>
      <c r="BC1" s="1079"/>
      <c r="BD1" s="1079"/>
      <c r="BE1" s="1079"/>
      <c r="BF1" s="1079"/>
      <c r="BG1" s="1079"/>
      <c r="BH1" s="1079"/>
      <c r="BI1" s="1079"/>
      <c r="BJ1" s="1079"/>
      <c r="BK1" s="1079"/>
      <c r="BL1" s="1079"/>
      <c r="BM1" s="1079"/>
      <c r="BN1" s="1079"/>
      <c r="BO1" s="1079"/>
    </row>
    <row r="2" spans="1:84" ht="21" customHeight="1" x14ac:dyDescent="0.3">
      <c r="A2" s="1078"/>
      <c r="B2" s="1078"/>
      <c r="C2" s="1078"/>
      <c r="D2" s="1079"/>
      <c r="E2" s="1079"/>
      <c r="F2" s="1079"/>
      <c r="G2" s="1079"/>
      <c r="H2" s="1079"/>
      <c r="I2" s="1079"/>
      <c r="J2" s="1079"/>
      <c r="K2" s="1079"/>
      <c r="L2" s="1079"/>
      <c r="M2" s="1079"/>
      <c r="N2" s="1079"/>
      <c r="O2" s="1079"/>
      <c r="P2" s="1079"/>
      <c r="Q2" s="1079"/>
      <c r="R2" s="1079"/>
      <c r="S2" s="1079"/>
      <c r="T2" s="1079"/>
      <c r="U2" s="1079"/>
      <c r="V2" s="1079"/>
      <c r="W2" s="1079"/>
      <c r="X2" s="1079"/>
      <c r="Y2" s="1079"/>
      <c r="Z2" s="1079"/>
      <c r="AA2" s="1079"/>
      <c r="AB2" s="1079"/>
      <c r="AC2" s="1079"/>
      <c r="AD2" s="1079"/>
      <c r="AE2" s="1079"/>
      <c r="AF2" s="1079"/>
      <c r="AG2" s="1079"/>
      <c r="AH2" s="1079"/>
      <c r="AI2" s="1079"/>
      <c r="AJ2" s="1079"/>
      <c r="AK2" s="1079"/>
      <c r="AL2" s="1079"/>
      <c r="AM2" s="1079"/>
      <c r="AN2" s="1079"/>
      <c r="AO2" s="1079"/>
      <c r="AP2" s="1079"/>
      <c r="AQ2" s="1079"/>
      <c r="AR2" s="1079"/>
      <c r="AS2" s="1079"/>
      <c r="AT2" s="1079"/>
      <c r="AU2" s="1079"/>
      <c r="AV2" s="1079"/>
      <c r="AW2" s="1079"/>
      <c r="AX2" s="1079"/>
      <c r="AY2" s="1079"/>
      <c r="AZ2" s="1079"/>
      <c r="BA2" s="1079"/>
      <c r="BB2" s="1079"/>
      <c r="BC2" s="1079"/>
      <c r="BD2" s="1079"/>
      <c r="BE2" s="1079"/>
      <c r="BF2" s="1079"/>
      <c r="BG2" s="1079"/>
      <c r="BH2" s="1079"/>
      <c r="BI2" s="1079"/>
      <c r="BJ2" s="1079"/>
      <c r="BK2" s="1079"/>
      <c r="BL2" s="1079"/>
      <c r="BM2" s="1079"/>
      <c r="BN2" s="1079"/>
      <c r="BO2" s="1079"/>
    </row>
    <row r="3" spans="1:84" ht="22.5" customHeight="1" x14ac:dyDescent="0.3">
      <c r="A3" s="1078"/>
      <c r="B3" s="1078"/>
      <c r="C3" s="1078"/>
      <c r="D3" s="1079" t="s">
        <v>102</v>
      </c>
      <c r="E3" s="1079"/>
      <c r="F3" s="1079"/>
      <c r="G3" s="1079"/>
      <c r="H3" s="1079"/>
      <c r="I3" s="1079"/>
      <c r="J3" s="1079"/>
      <c r="K3" s="1079"/>
      <c r="L3" s="1079"/>
      <c r="M3" s="1079"/>
      <c r="N3" s="1079"/>
      <c r="O3" s="1079"/>
      <c r="P3" s="1079"/>
      <c r="Q3" s="1079"/>
      <c r="R3" s="1079"/>
      <c r="S3" s="1079"/>
      <c r="T3" s="1079"/>
      <c r="U3" s="1079"/>
      <c r="V3" s="1079"/>
      <c r="W3" s="1079"/>
      <c r="X3" s="1079"/>
      <c r="Y3" s="1079"/>
      <c r="Z3" s="1079"/>
      <c r="AA3" s="1079"/>
      <c r="AB3" s="1079"/>
      <c r="AC3" s="1079"/>
      <c r="AD3" s="1079"/>
      <c r="AE3" s="1079"/>
      <c r="AF3" s="1079"/>
      <c r="AG3" s="1079"/>
      <c r="AH3" s="1079"/>
      <c r="AI3" s="1079"/>
      <c r="AJ3" s="1079"/>
      <c r="AK3" s="1079"/>
      <c r="AL3" s="1079"/>
      <c r="AM3" s="1079"/>
      <c r="AN3" s="1079"/>
      <c r="AO3" s="1079"/>
      <c r="AP3" s="1079"/>
      <c r="AQ3" s="1079"/>
      <c r="AR3" s="1079"/>
      <c r="AS3" s="1079"/>
      <c r="AT3" s="1079"/>
      <c r="AU3" s="1079"/>
      <c r="AV3" s="1079"/>
      <c r="AW3" s="1079"/>
      <c r="AX3" s="1079"/>
      <c r="AY3" s="1079"/>
      <c r="AZ3" s="1079"/>
      <c r="BA3" s="1079"/>
      <c r="BB3" s="1079"/>
      <c r="BC3" s="1079"/>
      <c r="BD3" s="1079"/>
      <c r="BE3" s="1079"/>
      <c r="BF3" s="1079"/>
      <c r="BG3" s="1079"/>
      <c r="BH3" s="1079"/>
      <c r="BI3" s="1079"/>
      <c r="BJ3" s="1079"/>
      <c r="BK3" s="1079"/>
      <c r="BL3" s="1079"/>
      <c r="BM3" s="1079"/>
      <c r="BN3" s="1079"/>
      <c r="BO3" s="1079"/>
    </row>
    <row r="4" spans="1:84" s="398" customFormat="1" ht="20.25" customHeight="1" thickBot="1" x14ac:dyDescent="0.35">
      <c r="A4" s="396"/>
      <c r="B4" s="396"/>
      <c r="C4" s="397"/>
      <c r="D4" s="397"/>
      <c r="E4" s="397"/>
      <c r="F4" s="397"/>
      <c r="G4" s="397"/>
      <c r="H4" s="397"/>
      <c r="I4" s="397"/>
      <c r="J4" s="397"/>
      <c r="K4" s="397"/>
      <c r="M4" s="397"/>
      <c r="N4" s="397"/>
      <c r="O4" s="397"/>
      <c r="P4" s="397"/>
      <c r="Q4" s="397"/>
      <c r="R4" s="397"/>
      <c r="S4" s="397"/>
      <c r="T4" s="397"/>
      <c r="U4" s="397"/>
      <c r="V4" s="397"/>
      <c r="W4" s="397"/>
      <c r="X4" s="397"/>
      <c r="Y4" s="397"/>
      <c r="Z4" s="397"/>
      <c r="AA4" s="397"/>
      <c r="AB4" s="397"/>
      <c r="AC4" s="397"/>
      <c r="AD4" s="397"/>
      <c r="AE4" s="397"/>
      <c r="AF4" s="397"/>
      <c r="AG4" s="397"/>
      <c r="AH4" s="397"/>
      <c r="AI4" s="397"/>
      <c r="AJ4" s="397"/>
      <c r="AK4" s="397"/>
      <c r="AL4" s="399"/>
      <c r="AM4" s="399"/>
      <c r="AN4" s="399"/>
      <c r="AO4" s="399"/>
      <c r="AP4" s="399"/>
      <c r="AQ4" s="399"/>
      <c r="AR4" s="399"/>
      <c r="AS4" s="399"/>
      <c r="AT4" s="399"/>
      <c r="AU4" s="399"/>
      <c r="AV4" s="399"/>
      <c r="AW4" s="399"/>
      <c r="AX4" s="399"/>
      <c r="AY4" s="399"/>
      <c r="AZ4" s="399"/>
      <c r="BA4" s="399"/>
      <c r="BB4" s="399"/>
      <c r="BC4" s="399"/>
      <c r="BD4" s="399"/>
      <c r="BE4" s="399"/>
      <c r="BF4" s="399"/>
      <c r="BG4" s="397"/>
      <c r="BH4" s="397"/>
      <c r="BI4" s="397"/>
      <c r="BJ4" s="400"/>
      <c r="BK4" s="401"/>
      <c r="BL4" s="399"/>
      <c r="BM4" s="810"/>
      <c r="BN4" s="399"/>
      <c r="BO4" s="399"/>
      <c r="BT4" s="395"/>
      <c r="BU4" s="395"/>
      <c r="BV4" s="395"/>
      <c r="BW4" s="395"/>
      <c r="BX4" s="395"/>
      <c r="BY4" s="395"/>
      <c r="BZ4" s="395"/>
      <c r="CA4" s="671"/>
      <c r="CB4" s="587"/>
      <c r="CC4" s="703"/>
      <c r="CD4" s="587"/>
    </row>
    <row r="5" spans="1:84" ht="46.5" customHeight="1" thickBot="1" x14ac:dyDescent="0.35">
      <c r="A5" s="1085" t="s">
        <v>32</v>
      </c>
      <c r="B5" s="1086"/>
      <c r="C5" s="1086"/>
      <c r="D5" s="1086"/>
      <c r="E5" s="1086"/>
      <c r="F5" s="1086"/>
      <c r="G5" s="1086"/>
      <c r="H5" s="1086"/>
      <c r="I5" s="1086"/>
      <c r="J5" s="1086"/>
      <c r="K5" s="1086"/>
      <c r="L5" s="1086"/>
      <c r="M5" s="1087" t="s">
        <v>33</v>
      </c>
      <c r="N5" s="1087"/>
      <c r="O5" s="1087"/>
      <c r="P5" s="1087"/>
      <c r="Q5" s="1087"/>
      <c r="R5" s="1087"/>
      <c r="S5" s="1087"/>
      <c r="T5" s="1087"/>
      <c r="U5" s="1087"/>
      <c r="V5" s="1087"/>
      <c r="W5" s="1087"/>
      <c r="X5" s="1087"/>
      <c r="Y5" s="1087"/>
      <c r="Z5" s="1087"/>
      <c r="AA5" s="1087"/>
      <c r="AB5" s="1087"/>
      <c r="AC5" s="1087"/>
      <c r="AD5" s="1087"/>
      <c r="AE5" s="1087"/>
      <c r="AF5" s="1087"/>
      <c r="AG5" s="1087"/>
      <c r="AH5" s="1087"/>
      <c r="AI5" s="1087"/>
      <c r="AJ5" s="1087"/>
      <c r="AK5" s="1087"/>
      <c r="AL5" s="1087"/>
      <c r="AM5" s="1087"/>
      <c r="AN5" s="1087"/>
      <c r="AO5" s="1087"/>
      <c r="AP5" s="1087"/>
      <c r="AQ5" s="1087"/>
      <c r="AR5" s="1087"/>
      <c r="AS5" s="1087"/>
      <c r="AT5" s="1087"/>
      <c r="AU5" s="1087"/>
      <c r="AV5" s="1087"/>
      <c r="AW5" s="1087"/>
      <c r="AX5" s="1087"/>
      <c r="AY5" s="1087"/>
      <c r="AZ5" s="1087"/>
      <c r="BA5" s="1087"/>
      <c r="BB5" s="1087"/>
      <c r="BC5" s="1087"/>
      <c r="BD5" s="1087"/>
      <c r="BE5" s="1087"/>
      <c r="BF5" s="1087"/>
      <c r="BG5" s="1087"/>
      <c r="BH5" s="895" t="s">
        <v>34</v>
      </c>
      <c r="BI5" s="1089" t="s">
        <v>35</v>
      </c>
      <c r="BJ5" s="1100" t="s">
        <v>36</v>
      </c>
      <c r="BK5" s="1100"/>
      <c r="BL5" s="1100"/>
      <c r="BM5" s="1100"/>
      <c r="BN5" s="1100"/>
      <c r="BO5" s="1100"/>
      <c r="BP5" s="1100"/>
      <c r="BQ5" s="1100"/>
      <c r="BR5" s="1100"/>
      <c r="BS5" s="1101"/>
      <c r="BT5" s="681"/>
      <c r="BU5" s="681"/>
      <c r="BV5" s="682"/>
      <c r="BW5" s="803"/>
      <c r="BX5" s="803"/>
      <c r="BY5" s="803"/>
      <c r="BZ5" s="803"/>
    </row>
    <row r="6" spans="1:84" ht="57" customHeight="1" thickBot="1" x14ac:dyDescent="0.35">
      <c r="A6" s="1090" t="s">
        <v>37</v>
      </c>
      <c r="B6" s="1091" t="s">
        <v>38</v>
      </c>
      <c r="C6" s="1091" t="s">
        <v>39</v>
      </c>
      <c r="D6" s="922" t="s">
        <v>40</v>
      </c>
      <c r="E6" s="922"/>
      <c r="F6" s="922"/>
      <c r="G6" s="929" t="s">
        <v>41</v>
      </c>
      <c r="H6" s="1074" t="s">
        <v>42</v>
      </c>
      <c r="I6" s="1074" t="s">
        <v>43</v>
      </c>
      <c r="J6" s="1074" t="s">
        <v>45</v>
      </c>
      <c r="K6" s="929" t="s">
        <v>46</v>
      </c>
      <c r="L6" s="1092" t="s">
        <v>47</v>
      </c>
      <c r="M6" s="1075" t="s">
        <v>103</v>
      </c>
      <c r="N6" s="1076"/>
      <c r="O6" s="1076"/>
      <c r="P6" s="1076"/>
      <c r="Q6" s="1076"/>
      <c r="R6" s="1076"/>
      <c r="S6" s="1076"/>
      <c r="T6" s="1076"/>
      <c r="U6" s="1076"/>
      <c r="V6" s="1076"/>
      <c r="W6" s="1076"/>
      <c r="X6" s="1076"/>
      <c r="Y6" s="1076"/>
      <c r="Z6" s="1076"/>
      <c r="AA6" s="1076"/>
      <c r="AB6" s="1076"/>
      <c r="AC6" s="1076"/>
      <c r="AD6" s="1076"/>
      <c r="AE6" s="1076"/>
      <c r="AF6" s="1076"/>
      <c r="AG6" s="1076"/>
      <c r="AH6" s="1076"/>
      <c r="AI6" s="1076"/>
      <c r="AJ6" s="1076"/>
      <c r="AK6" s="1077"/>
      <c r="AL6" s="1093" t="s">
        <v>54</v>
      </c>
      <c r="AM6" s="1060" t="s">
        <v>55</v>
      </c>
      <c r="AN6" s="575" t="s">
        <v>79</v>
      </c>
      <c r="AO6" s="575" t="s">
        <v>80</v>
      </c>
      <c r="AP6" s="575" t="s">
        <v>81</v>
      </c>
      <c r="AQ6" s="575" t="s">
        <v>82</v>
      </c>
      <c r="AR6" s="575" t="s">
        <v>83</v>
      </c>
      <c r="AS6" s="575" t="s">
        <v>84</v>
      </c>
      <c r="AT6" s="575" t="s">
        <v>85</v>
      </c>
      <c r="AU6" s="1060" t="s">
        <v>63</v>
      </c>
      <c r="AV6" s="1060" t="s">
        <v>64</v>
      </c>
      <c r="AW6" s="1060" t="s">
        <v>65</v>
      </c>
      <c r="AX6" s="1060" t="s">
        <v>104</v>
      </c>
      <c r="AY6" s="1060" t="s">
        <v>67</v>
      </c>
      <c r="AZ6" s="1060" t="s">
        <v>68</v>
      </c>
      <c r="BA6" s="1080" t="s">
        <v>69</v>
      </c>
      <c r="BB6" s="1081"/>
      <c r="BC6" s="919" t="s">
        <v>70</v>
      </c>
      <c r="BD6" s="922"/>
      <c r="BE6" s="922"/>
      <c r="BF6" s="922"/>
      <c r="BG6" s="939"/>
      <c r="BH6" s="893"/>
      <c r="BI6" s="896"/>
      <c r="BJ6" s="1082" t="s">
        <v>71</v>
      </c>
      <c r="BK6" s="1083"/>
      <c r="BL6" s="1083"/>
      <c r="BM6" s="1083"/>
      <c r="BN6" s="1083"/>
      <c r="BO6" s="1084"/>
      <c r="BP6" s="1112" t="s">
        <v>105</v>
      </c>
      <c r="BQ6" s="1112"/>
      <c r="BR6" s="1112"/>
      <c r="BS6" s="962"/>
      <c r="BT6" s="959" t="s">
        <v>1318</v>
      </c>
      <c r="BU6" s="960"/>
      <c r="BV6" s="960"/>
      <c r="BW6" s="961" t="s">
        <v>1319</v>
      </c>
      <c r="BX6" s="961"/>
      <c r="BY6" s="961"/>
      <c r="BZ6" s="962"/>
    </row>
    <row r="7" spans="1:84" ht="110.25" customHeight="1" thickBot="1" x14ac:dyDescent="0.35">
      <c r="A7" s="1090"/>
      <c r="B7" s="1091"/>
      <c r="C7" s="1091"/>
      <c r="D7" s="466" t="s">
        <v>50</v>
      </c>
      <c r="E7" s="466" t="s">
        <v>51</v>
      </c>
      <c r="F7" s="466" t="s">
        <v>52</v>
      </c>
      <c r="G7" s="929"/>
      <c r="H7" s="1074"/>
      <c r="I7" s="1074"/>
      <c r="J7" s="1074"/>
      <c r="K7" s="929"/>
      <c r="L7" s="1092"/>
      <c r="M7" s="557" t="s">
        <v>73</v>
      </c>
      <c r="N7" s="466" t="s">
        <v>74</v>
      </c>
      <c r="O7" s="359" t="s">
        <v>106</v>
      </c>
      <c r="P7" s="359" t="s">
        <v>107</v>
      </c>
      <c r="Q7" s="359" t="s">
        <v>108</v>
      </c>
      <c r="R7" s="359" t="s">
        <v>109</v>
      </c>
      <c r="S7" s="359" t="s">
        <v>110</v>
      </c>
      <c r="T7" s="359" t="s">
        <v>111</v>
      </c>
      <c r="U7" s="359" t="s">
        <v>112</v>
      </c>
      <c r="V7" s="359" t="s">
        <v>113</v>
      </c>
      <c r="W7" s="359" t="s">
        <v>114</v>
      </c>
      <c r="X7" s="359" t="s">
        <v>115</v>
      </c>
      <c r="Y7" s="359" t="s">
        <v>116</v>
      </c>
      <c r="Z7" s="359" t="s">
        <v>117</v>
      </c>
      <c r="AA7" s="359" t="s">
        <v>118</v>
      </c>
      <c r="AB7" s="359" t="s">
        <v>119</v>
      </c>
      <c r="AC7" s="359" t="s">
        <v>120</v>
      </c>
      <c r="AD7" s="359" t="s">
        <v>121</v>
      </c>
      <c r="AE7" s="359" t="s">
        <v>122</v>
      </c>
      <c r="AF7" s="359" t="s">
        <v>123</v>
      </c>
      <c r="AG7" s="359" t="s">
        <v>124</v>
      </c>
      <c r="AH7" s="360" t="s">
        <v>125</v>
      </c>
      <c r="AI7" s="361" t="s">
        <v>76</v>
      </c>
      <c r="AJ7" s="466" t="s">
        <v>77</v>
      </c>
      <c r="AK7" s="553" t="s">
        <v>78</v>
      </c>
      <c r="AL7" s="1094"/>
      <c r="AM7" s="1060"/>
      <c r="AN7" s="362" t="s">
        <v>126</v>
      </c>
      <c r="AO7" s="362" t="s">
        <v>127</v>
      </c>
      <c r="AP7" s="362" t="s">
        <v>128</v>
      </c>
      <c r="AQ7" s="362" t="s">
        <v>129</v>
      </c>
      <c r="AR7" s="362" t="s">
        <v>60</v>
      </c>
      <c r="AS7" s="362" t="s">
        <v>130</v>
      </c>
      <c r="AT7" s="362" t="s">
        <v>62</v>
      </c>
      <c r="AU7" s="1060"/>
      <c r="AV7" s="1060"/>
      <c r="AW7" s="1060"/>
      <c r="AX7" s="1060"/>
      <c r="AY7" s="1060"/>
      <c r="AZ7" s="1060"/>
      <c r="BA7" s="363" t="s">
        <v>73</v>
      </c>
      <c r="BB7" s="364" t="s">
        <v>76</v>
      </c>
      <c r="BC7" s="494" t="s">
        <v>73</v>
      </c>
      <c r="BD7" s="363" t="s">
        <v>86</v>
      </c>
      <c r="BE7" s="363" t="s">
        <v>76</v>
      </c>
      <c r="BF7" s="363" t="s">
        <v>87</v>
      </c>
      <c r="BG7" s="553" t="s">
        <v>78</v>
      </c>
      <c r="BH7" s="1088"/>
      <c r="BI7" s="897"/>
      <c r="BJ7" s="132" t="s">
        <v>88</v>
      </c>
      <c r="BK7" s="365" t="s">
        <v>89</v>
      </c>
      <c r="BL7" s="491" t="s">
        <v>90</v>
      </c>
      <c r="BM7" s="358" t="s">
        <v>91</v>
      </c>
      <c r="BN7" s="358" t="s">
        <v>93</v>
      </c>
      <c r="BO7" s="358" t="s">
        <v>94</v>
      </c>
      <c r="BP7" s="439" t="s">
        <v>95</v>
      </c>
      <c r="BQ7" s="440" t="s">
        <v>131</v>
      </c>
      <c r="BR7" s="440" t="s">
        <v>97</v>
      </c>
      <c r="BS7" s="441" t="s">
        <v>94</v>
      </c>
      <c r="BT7" s="697" t="s">
        <v>131</v>
      </c>
      <c r="BU7" s="697" t="s">
        <v>97</v>
      </c>
      <c r="BV7" s="698" t="s">
        <v>94</v>
      </c>
      <c r="BW7" s="804" t="s">
        <v>95</v>
      </c>
      <c r="BX7" s="805" t="s">
        <v>131</v>
      </c>
      <c r="BY7" s="805" t="s">
        <v>97</v>
      </c>
      <c r="BZ7" s="806" t="s">
        <v>94</v>
      </c>
      <c r="CA7" s="585" t="s">
        <v>1248</v>
      </c>
      <c r="CB7" s="585" t="s">
        <v>1203</v>
      </c>
      <c r="CC7" s="585" t="s">
        <v>1249</v>
      </c>
      <c r="CD7" s="585" t="s">
        <v>1203</v>
      </c>
      <c r="CE7" s="817" t="s">
        <v>1355</v>
      </c>
      <c r="CF7" s="585" t="s">
        <v>1203</v>
      </c>
    </row>
    <row r="8" spans="1:84" s="406" customFormat="1" ht="141" customHeight="1" x14ac:dyDescent="0.3">
      <c r="A8" s="1061" t="s">
        <v>132</v>
      </c>
      <c r="B8" s="1064" t="s">
        <v>133</v>
      </c>
      <c r="C8" s="428" t="s">
        <v>134</v>
      </c>
      <c r="D8" s="496" t="s">
        <v>135</v>
      </c>
      <c r="E8" s="496" t="s">
        <v>136</v>
      </c>
      <c r="F8" s="496" t="s">
        <v>137</v>
      </c>
      <c r="G8" s="496" t="s">
        <v>138</v>
      </c>
      <c r="H8" s="1066" t="s">
        <v>98</v>
      </c>
      <c r="I8" s="1064" t="s">
        <v>139</v>
      </c>
      <c r="J8" s="1067" t="s">
        <v>140</v>
      </c>
      <c r="K8" s="1068" t="s">
        <v>138</v>
      </c>
      <c r="L8" s="1064" t="s">
        <v>141</v>
      </c>
      <c r="M8" s="1070" t="s">
        <v>142</v>
      </c>
      <c r="N8" s="1070">
        <v>2</v>
      </c>
      <c r="O8" s="1072">
        <v>1</v>
      </c>
      <c r="P8" s="1072">
        <v>1</v>
      </c>
      <c r="Q8" s="1072">
        <v>1</v>
      </c>
      <c r="R8" s="1072">
        <v>1</v>
      </c>
      <c r="S8" s="1072">
        <v>1</v>
      </c>
      <c r="T8" s="1072">
        <v>1</v>
      </c>
      <c r="U8" s="1072">
        <v>1</v>
      </c>
      <c r="V8" s="1072">
        <v>1</v>
      </c>
      <c r="W8" s="1072">
        <v>0</v>
      </c>
      <c r="X8" s="1072">
        <v>1</v>
      </c>
      <c r="Y8" s="1072">
        <v>1</v>
      </c>
      <c r="Z8" s="1072">
        <v>1</v>
      </c>
      <c r="AA8" s="1072">
        <v>1</v>
      </c>
      <c r="AB8" s="1072">
        <v>1</v>
      </c>
      <c r="AC8" s="1072">
        <v>1</v>
      </c>
      <c r="AD8" s="1072">
        <v>0</v>
      </c>
      <c r="AE8" s="1072">
        <v>1</v>
      </c>
      <c r="AF8" s="1072">
        <v>1</v>
      </c>
      <c r="AG8" s="1072">
        <v>0</v>
      </c>
      <c r="AH8" s="1072">
        <f>SUM(O8:AG8)</f>
        <v>16</v>
      </c>
      <c r="AI8" s="1072" t="str">
        <f>IF($AH8&lt;6,"3. Moderado",IF($AH8&lt;12,"4. Mayor",IF($AH8&gt;11,"5. Catastrófico")))</f>
        <v>5. Catastrófico</v>
      </c>
      <c r="AJ8" s="1068">
        <v>5</v>
      </c>
      <c r="AK8" s="980" t="str">
        <f>IF(N8+AJ8=0," ",IF(OR(AND(N8=1,AJ8=1),AND(N8=1,AJ8=2),AND(N8=2,AJ8=2),AND(N8=2,AJ8=1),AND(N8=3,AJ8=1)),"Bajo",IF(OR(AND(N8=1,AJ8=3),AND(N8=2,AJ8=3),AND(N8=3,AJ8=2),AND(N8=4,AJ8=1)),"Moderado",IF(OR(AND(N8=1,AJ8=4),AND(N8=2,AJ8=4),AND(N8=3,AJ8=3),AND(N8=4,AJ8=2),AND(N8=4,AJ8=3),AND(N8=5,AJ8=1),AND(N8=5,AJ8=2)),"Alto",IF(OR(AND(N8=2,AJ8=5),AND(N8=3,AJ8=5),AND(N8=3,AJ8=4),AND(N8=4,AJ8=4),AND(N8=4,AJ8=5),AND(N8=5,AJ8=3),AND(N8=5,AJ8=4),AND(N8=1,AJ8=5),AND(N8=5,AJ8=5)),"Extremo","")))))</f>
        <v>Extremo</v>
      </c>
      <c r="AL8" s="402" t="s">
        <v>143</v>
      </c>
      <c r="AM8" s="421" t="s">
        <v>144</v>
      </c>
      <c r="AN8" s="422">
        <v>15</v>
      </c>
      <c r="AO8" s="422">
        <v>15</v>
      </c>
      <c r="AP8" s="422">
        <v>15</v>
      </c>
      <c r="AQ8" s="422">
        <v>15</v>
      </c>
      <c r="AR8" s="422">
        <v>15</v>
      </c>
      <c r="AS8" s="422">
        <v>15</v>
      </c>
      <c r="AT8" s="422">
        <v>10</v>
      </c>
      <c r="AU8" s="362">
        <f>SUM(AN8:AT8)</f>
        <v>100</v>
      </c>
      <c r="AV8" s="362" t="s">
        <v>145</v>
      </c>
      <c r="AW8" s="362" t="s">
        <v>145</v>
      </c>
      <c r="AX8" s="362">
        <v>100</v>
      </c>
      <c r="AY8" s="1053">
        <f>AVERAGE(AX8:AX10)</f>
        <v>100</v>
      </c>
      <c r="AZ8" s="1005" t="s">
        <v>145</v>
      </c>
      <c r="BA8" s="1057" t="s">
        <v>146</v>
      </c>
      <c r="BB8" s="1057" t="s">
        <v>147</v>
      </c>
      <c r="BC8" s="1057" t="s">
        <v>148</v>
      </c>
      <c r="BD8" s="1057">
        <v>1</v>
      </c>
      <c r="BE8" s="1057" t="s">
        <v>149</v>
      </c>
      <c r="BF8" s="1057">
        <v>5</v>
      </c>
      <c r="BG8" s="980" t="str">
        <f>IF(BD8+BF8=0," ",IF(OR(AND(BD8=1,BF8=1),AND(BD8=1,BF8=2),AND(BD8=2,BF8=2),AND(BD8=2,BF8=1),AND(BD8=3,BF8=1)),"Bajo",IF(OR(AND(BD8=1,BF8=3),AND(BD8=2,BF8=3),AND(BD8=3,BF8=2),AND(BD8=4,BF8=1)),"Moderado",IF(OR(AND(BD8=1,BF8=4),AND(BD8=2,BF8=4),AND(BD8=3,BF8=3),AND(BD8=4,BF8=2),AND(BD8=4,BF8=3),AND(BD8=5,BF8=1),AND(BD8=5,BF8=2)),"Alto",IF(OR(AND(BD8=2,BF8=5),AND(BD8=1,BF8=5),AND(BD8=3,BF8=5),AND(BD8=3,BF8=4),AND(BD8=4,BF8=4),AND(BD8=4,BF8=5),AND(BD8=5,BF8=3),AND(BD8=5,BF8=4),AND(BD8=5,BF8=5)),"Extremo","")))))</f>
        <v>Extremo</v>
      </c>
      <c r="BH8" s="983" t="s">
        <v>150</v>
      </c>
      <c r="BI8" s="986" t="s">
        <v>151</v>
      </c>
      <c r="BJ8" s="403" t="s">
        <v>152</v>
      </c>
      <c r="BK8" s="404" t="s">
        <v>153</v>
      </c>
      <c r="BL8" s="405" t="s">
        <v>154</v>
      </c>
      <c r="BM8" s="423" t="s">
        <v>155</v>
      </c>
      <c r="BN8" s="405" t="s">
        <v>156</v>
      </c>
      <c r="BO8" s="429" t="s">
        <v>157</v>
      </c>
      <c r="BP8" s="478" t="s">
        <v>158</v>
      </c>
      <c r="BQ8" s="437" t="s">
        <v>159</v>
      </c>
      <c r="BR8" s="438" t="s">
        <v>155</v>
      </c>
      <c r="BS8" s="484" t="s">
        <v>138</v>
      </c>
      <c r="BT8" s="683" t="s">
        <v>159</v>
      </c>
      <c r="BU8" s="684" t="s">
        <v>155</v>
      </c>
      <c r="BV8" s="685" t="s">
        <v>138</v>
      </c>
      <c r="BW8" s="794" t="s">
        <v>1320</v>
      </c>
      <c r="BX8" s="683" t="s">
        <v>1321</v>
      </c>
      <c r="BY8" s="684" t="s">
        <v>155</v>
      </c>
      <c r="BZ8" s="800" t="s">
        <v>1322</v>
      </c>
      <c r="CA8" s="583" t="s">
        <v>1247</v>
      </c>
      <c r="CB8" s="580" t="s">
        <v>135</v>
      </c>
      <c r="CC8" s="705" t="s">
        <v>1291</v>
      </c>
      <c r="CD8" s="680" t="s">
        <v>135</v>
      </c>
      <c r="CE8" s="818" t="s">
        <v>1362</v>
      </c>
      <c r="CF8" s="813" t="s">
        <v>1356</v>
      </c>
    </row>
    <row r="9" spans="1:84" s="406" customFormat="1" ht="71.25" customHeight="1" x14ac:dyDescent="0.3">
      <c r="A9" s="1062"/>
      <c r="B9" s="1065"/>
      <c r="C9" s="1027" t="s">
        <v>160</v>
      </c>
      <c r="D9" s="1036" t="s">
        <v>135</v>
      </c>
      <c r="E9" s="1035" t="s">
        <v>136</v>
      </c>
      <c r="F9" s="1035" t="s">
        <v>137</v>
      </c>
      <c r="G9" s="1035" t="s">
        <v>138</v>
      </c>
      <c r="H9" s="1033"/>
      <c r="I9" s="1065"/>
      <c r="J9" s="1036"/>
      <c r="K9" s="1039"/>
      <c r="L9" s="1065"/>
      <c r="M9" s="1071"/>
      <c r="N9" s="1071"/>
      <c r="O9" s="1073"/>
      <c r="P9" s="1073"/>
      <c r="Q9" s="1073"/>
      <c r="R9" s="1073"/>
      <c r="S9" s="1073"/>
      <c r="T9" s="1073"/>
      <c r="U9" s="1073"/>
      <c r="V9" s="1073"/>
      <c r="W9" s="1073"/>
      <c r="X9" s="1073"/>
      <c r="Y9" s="1073"/>
      <c r="Z9" s="1073"/>
      <c r="AA9" s="1073"/>
      <c r="AB9" s="1073"/>
      <c r="AC9" s="1073"/>
      <c r="AD9" s="1073"/>
      <c r="AE9" s="1073"/>
      <c r="AF9" s="1073"/>
      <c r="AG9" s="1073"/>
      <c r="AH9" s="1073"/>
      <c r="AI9" s="1073"/>
      <c r="AJ9" s="1039"/>
      <c r="AK9" s="981"/>
      <c r="AL9" s="1055" t="s">
        <v>161</v>
      </c>
      <c r="AM9" s="996" t="s">
        <v>144</v>
      </c>
      <c r="AN9" s="996">
        <v>15</v>
      </c>
      <c r="AO9" s="996">
        <v>15</v>
      </c>
      <c r="AP9" s="996">
        <v>15</v>
      </c>
      <c r="AQ9" s="996">
        <v>15</v>
      </c>
      <c r="AR9" s="996">
        <v>15</v>
      </c>
      <c r="AS9" s="996">
        <v>15</v>
      </c>
      <c r="AT9" s="996">
        <v>10</v>
      </c>
      <c r="AU9" s="996">
        <f>SUM(AN9:AT9)</f>
        <v>100</v>
      </c>
      <c r="AV9" s="996" t="s">
        <v>145</v>
      </c>
      <c r="AW9" s="996" t="s">
        <v>145</v>
      </c>
      <c r="AX9" s="996">
        <v>100</v>
      </c>
      <c r="AY9" s="1054"/>
      <c r="AZ9" s="1005"/>
      <c r="BA9" s="1052"/>
      <c r="BB9" s="1052"/>
      <c r="BC9" s="1052"/>
      <c r="BD9" s="1052"/>
      <c r="BE9" s="1052"/>
      <c r="BF9" s="1052"/>
      <c r="BG9" s="981"/>
      <c r="BH9" s="984"/>
      <c r="BI9" s="987"/>
      <c r="BJ9" s="1108" t="s">
        <v>162</v>
      </c>
      <c r="BK9" s="1108" t="s">
        <v>153</v>
      </c>
      <c r="BL9" s="1102" t="s">
        <v>163</v>
      </c>
      <c r="BM9" s="1110" t="s">
        <v>155</v>
      </c>
      <c r="BN9" s="1104" t="s">
        <v>164</v>
      </c>
      <c r="BO9" s="1102" t="s">
        <v>165</v>
      </c>
      <c r="BP9" s="1037" t="s">
        <v>158</v>
      </c>
      <c r="BQ9" s="1102" t="s">
        <v>166</v>
      </c>
      <c r="BR9" s="1104" t="s">
        <v>155</v>
      </c>
      <c r="BS9" s="1106" t="s">
        <v>167</v>
      </c>
      <c r="BT9" s="965" t="s">
        <v>1250</v>
      </c>
      <c r="BU9" s="965" t="s">
        <v>321</v>
      </c>
      <c r="BV9" s="973" t="s">
        <v>1251</v>
      </c>
      <c r="BW9" s="963" t="s">
        <v>1320</v>
      </c>
      <c r="BX9" s="965" t="s">
        <v>1323</v>
      </c>
      <c r="BY9" s="965" t="s">
        <v>321</v>
      </c>
      <c r="BZ9" s="967" t="s">
        <v>1324</v>
      </c>
      <c r="CA9" s="975" t="s">
        <v>1207</v>
      </c>
      <c r="CB9" s="977" t="s">
        <v>1204</v>
      </c>
      <c r="CC9" s="969" t="s">
        <v>1292</v>
      </c>
      <c r="CD9" s="971" t="s">
        <v>1204</v>
      </c>
      <c r="CE9" s="992" t="s">
        <v>1363</v>
      </c>
      <c r="CF9" s="991" t="s">
        <v>1204</v>
      </c>
    </row>
    <row r="10" spans="1:84" s="406" customFormat="1" ht="213" customHeight="1" x14ac:dyDescent="0.3">
      <c r="A10" s="1063"/>
      <c r="B10" s="1045"/>
      <c r="C10" s="1027"/>
      <c r="D10" s="1027"/>
      <c r="E10" s="1036"/>
      <c r="F10" s="1036"/>
      <c r="G10" s="1036"/>
      <c r="H10" s="1048"/>
      <c r="I10" s="1045"/>
      <c r="J10" s="1027"/>
      <c r="K10" s="991"/>
      <c r="L10" s="1069"/>
      <c r="M10" s="1040"/>
      <c r="N10" s="1040"/>
      <c r="O10" s="1002"/>
      <c r="P10" s="1002"/>
      <c r="Q10" s="1002"/>
      <c r="R10" s="1002"/>
      <c r="S10" s="1002"/>
      <c r="T10" s="1002"/>
      <c r="U10" s="1002"/>
      <c r="V10" s="1002"/>
      <c r="W10" s="1002"/>
      <c r="X10" s="1002"/>
      <c r="Y10" s="1002"/>
      <c r="Z10" s="1002"/>
      <c r="AA10" s="1002"/>
      <c r="AB10" s="1002"/>
      <c r="AC10" s="1002"/>
      <c r="AD10" s="1002"/>
      <c r="AE10" s="1002"/>
      <c r="AF10" s="1002"/>
      <c r="AG10" s="1002"/>
      <c r="AH10" s="1002"/>
      <c r="AI10" s="1002"/>
      <c r="AJ10" s="991"/>
      <c r="AK10" s="982"/>
      <c r="AL10" s="1056"/>
      <c r="AM10" s="1052"/>
      <c r="AN10" s="1052">
        <v>15</v>
      </c>
      <c r="AO10" s="1052">
        <v>15</v>
      </c>
      <c r="AP10" s="1052">
        <v>15</v>
      </c>
      <c r="AQ10" s="1052">
        <v>15</v>
      </c>
      <c r="AR10" s="1052">
        <v>15</v>
      </c>
      <c r="AS10" s="1052">
        <v>15</v>
      </c>
      <c r="AT10" s="1052">
        <v>10</v>
      </c>
      <c r="AU10" s="1052">
        <f>SUM(AN10:AT10)</f>
        <v>100</v>
      </c>
      <c r="AV10" s="1052" t="s">
        <v>145</v>
      </c>
      <c r="AW10" s="1052" t="s">
        <v>145</v>
      </c>
      <c r="AX10" s="1052">
        <v>100</v>
      </c>
      <c r="AY10" s="1023"/>
      <c r="AZ10" s="1026"/>
      <c r="BA10" s="994"/>
      <c r="BB10" s="994"/>
      <c r="BC10" s="994"/>
      <c r="BD10" s="994"/>
      <c r="BE10" s="994"/>
      <c r="BF10" s="994"/>
      <c r="BG10" s="982"/>
      <c r="BH10" s="985"/>
      <c r="BI10" s="979"/>
      <c r="BJ10" s="1109"/>
      <c r="BK10" s="1109"/>
      <c r="BL10" s="1103"/>
      <c r="BM10" s="1111"/>
      <c r="BN10" s="1105"/>
      <c r="BO10" s="1103"/>
      <c r="BP10" s="1039"/>
      <c r="BQ10" s="1103"/>
      <c r="BR10" s="1105"/>
      <c r="BS10" s="1107"/>
      <c r="BT10" s="966"/>
      <c r="BU10" s="966"/>
      <c r="BV10" s="974"/>
      <c r="BW10" s="964"/>
      <c r="BX10" s="966"/>
      <c r="BY10" s="966"/>
      <c r="BZ10" s="968"/>
      <c r="CA10" s="976"/>
      <c r="CB10" s="978"/>
      <c r="CC10" s="970"/>
      <c r="CD10" s="972"/>
      <c r="CE10" s="993"/>
      <c r="CF10" s="991"/>
    </row>
    <row r="11" spans="1:84" s="406" customFormat="1" ht="285.75" customHeight="1" x14ac:dyDescent="0.3">
      <c r="A11" s="1051" t="s">
        <v>168</v>
      </c>
      <c r="B11" s="1027" t="s">
        <v>169</v>
      </c>
      <c r="C11" s="410" t="s">
        <v>170</v>
      </c>
      <c r="D11" s="496" t="s">
        <v>135</v>
      </c>
      <c r="E11" s="496" t="s">
        <v>19</v>
      </c>
      <c r="F11" s="496" t="s">
        <v>137</v>
      </c>
      <c r="G11" s="496" t="s">
        <v>138</v>
      </c>
      <c r="H11" s="1048" t="s">
        <v>99</v>
      </c>
      <c r="I11" s="1027" t="s">
        <v>171</v>
      </c>
      <c r="J11" s="1027" t="s">
        <v>140</v>
      </c>
      <c r="K11" s="991" t="s">
        <v>138</v>
      </c>
      <c r="L11" s="1027" t="s">
        <v>172</v>
      </c>
      <c r="M11" s="1041" t="s">
        <v>142</v>
      </c>
      <c r="N11" s="1040">
        <v>2</v>
      </c>
      <c r="O11" s="1002">
        <v>1</v>
      </c>
      <c r="P11" s="1002">
        <v>1</v>
      </c>
      <c r="Q11" s="1002">
        <v>0</v>
      </c>
      <c r="R11" s="1002">
        <v>0</v>
      </c>
      <c r="S11" s="1002">
        <v>1</v>
      </c>
      <c r="T11" s="1002">
        <v>1</v>
      </c>
      <c r="U11" s="1002">
        <v>0</v>
      </c>
      <c r="V11" s="1002">
        <v>0</v>
      </c>
      <c r="W11" s="1002">
        <v>1</v>
      </c>
      <c r="X11" s="1002">
        <v>1</v>
      </c>
      <c r="Y11" s="1002">
        <v>1</v>
      </c>
      <c r="Z11" s="1002">
        <v>1</v>
      </c>
      <c r="AA11" s="1002">
        <v>1</v>
      </c>
      <c r="AB11" s="1002">
        <v>1</v>
      </c>
      <c r="AC11" s="1002">
        <v>1</v>
      </c>
      <c r="AD11" s="1002">
        <v>0</v>
      </c>
      <c r="AE11" s="1002">
        <v>1</v>
      </c>
      <c r="AF11" s="1002">
        <v>1</v>
      </c>
      <c r="AG11" s="1002">
        <v>0</v>
      </c>
      <c r="AH11" s="1002">
        <f>SUM(O11:AG11)</f>
        <v>13</v>
      </c>
      <c r="AI11" s="1002" t="str">
        <f>IF($AH11&lt;6,"3. Moderado",IF($AH11&lt;12,"4. Mayor",IF($AH11&gt;11,"5. Catastrófico")))</f>
        <v>5. Catastrófico</v>
      </c>
      <c r="AJ11" s="1002">
        <v>5</v>
      </c>
      <c r="AK11" s="982" t="str">
        <f>IF(N11+AJ11=0," ",IF(OR(AND(N11=1,AJ11=1),AND(N11=1,AJ11=2),AND(N11=2,AJ11=2),AND(N11=2,AJ11=1),AND(N11=3,AJ11=1)),"Bajo",IF(OR(AND(N11=1,AJ11=3),AND(N11=2,AJ11=3),AND(N11=3,AJ11=2),AND(N11=4,AJ11=1)),"Moderado",IF(OR(AND(N11=1,AJ11=4),AND(N11=2,AJ11=4),AND(N11=3,AJ11=3),AND(N11=4,AJ11=2),AND(N11=4,AJ11=3),AND(N11=5,AJ11=1),AND(N11=5,AJ11=2)),"Alto",IF(OR(AND(N11=2,AJ11=5),AND(N11=3,AJ11=5),AND(N11=3,AJ11=4),AND(N11=4,AJ11=4),AND(N11=4,AJ11=5),AND(N11=5,AJ11=3),AND(N11=5,AJ11=4),AND(N11=1,AJ11=5),AND(N11=5,AJ11=5)),"Extremo","")))))</f>
        <v>Extremo</v>
      </c>
      <c r="AL11" s="1058" t="s">
        <v>173</v>
      </c>
      <c r="AM11" s="994" t="s">
        <v>144</v>
      </c>
      <c r="AN11" s="994">
        <v>15</v>
      </c>
      <c r="AO11" s="994">
        <v>15</v>
      </c>
      <c r="AP11" s="994">
        <v>15</v>
      </c>
      <c r="AQ11" s="994">
        <v>15</v>
      </c>
      <c r="AR11" s="994">
        <v>15</v>
      </c>
      <c r="AS11" s="994">
        <v>15</v>
      </c>
      <c r="AT11" s="994">
        <v>10</v>
      </c>
      <c r="AU11" s="994">
        <v>100</v>
      </c>
      <c r="AV11" s="994" t="s">
        <v>145</v>
      </c>
      <c r="AW11" s="994" t="s">
        <v>145</v>
      </c>
      <c r="AX11" s="994">
        <v>100</v>
      </c>
      <c r="AY11" s="1023">
        <f>AVERAGE(AX11:AX12)</f>
        <v>100</v>
      </c>
      <c r="AZ11" s="995" t="s">
        <v>145</v>
      </c>
      <c r="BA11" s="994" t="s">
        <v>146</v>
      </c>
      <c r="BB11" s="994" t="s">
        <v>147</v>
      </c>
      <c r="BC11" s="994" t="s">
        <v>148</v>
      </c>
      <c r="BD11" s="994">
        <v>1</v>
      </c>
      <c r="BE11" s="994" t="s">
        <v>149</v>
      </c>
      <c r="BF11" s="994">
        <v>5</v>
      </c>
      <c r="BG11" s="982" t="str">
        <f>IF(BD11+BF11=0," ",IF(OR(AND(BD11=1,BF11=1),AND(BD11=1,BF11=2),AND(BD11=2,BF11=2),AND(BD11=2,BF11=1),AND(BD11=3,BF11=1)),"Bajo",IF(OR(AND(BD11=1,BF11=3),AND(BD11=2,BF11=3),AND(BD11=3,BF11=2),AND(BD11=4,BF11=1)),"Moderado",IF(OR(AND(BD11=1,BF11=4),AND(BD11=2,BF11=4),AND(BD11=3,BF11=3),AND(BD11=4,BF11=2),AND(BD11=4,BF11=3),AND(BD11=5,BF11=1),AND(BD11=5,BF11=2)),"Alto",IF(OR(AND(BD11=2,BF11=5),AND(BD11=1,BF11=5),AND(BD11=3,BF11=5),AND(BD11=3,BF11=4),AND(BD11=4,BF11=4),AND(BD11=4,BF11=5),AND(BD11=5,BF11=3),AND(BD11=5,BF11=4),AND(BD11=5,BF11=5)),"Extremo","")))))</f>
        <v>Extremo</v>
      </c>
      <c r="BH11" s="979" t="s">
        <v>174</v>
      </c>
      <c r="BI11" s="979" t="s">
        <v>151</v>
      </c>
      <c r="BJ11" s="409" t="s">
        <v>162</v>
      </c>
      <c r="BK11" s="409" t="s">
        <v>153</v>
      </c>
      <c r="BL11" s="454" t="s">
        <v>175</v>
      </c>
      <c r="BM11" s="801" t="s">
        <v>176</v>
      </c>
      <c r="BN11" s="481" t="s">
        <v>177</v>
      </c>
      <c r="BO11" s="430" t="s">
        <v>178</v>
      </c>
      <c r="BP11" s="476" t="s">
        <v>158</v>
      </c>
      <c r="BQ11" s="454" t="s">
        <v>179</v>
      </c>
      <c r="BR11" s="501" t="s">
        <v>176</v>
      </c>
      <c r="BS11" s="445" t="s">
        <v>180</v>
      </c>
      <c r="BT11" s="675" t="s">
        <v>179</v>
      </c>
      <c r="BU11" s="678" t="s">
        <v>176</v>
      </c>
      <c r="BV11" s="686" t="s">
        <v>1252</v>
      </c>
      <c r="BW11" s="794" t="s">
        <v>1320</v>
      </c>
      <c r="BX11" s="454" t="s">
        <v>179</v>
      </c>
      <c r="BY11" s="798" t="s">
        <v>176</v>
      </c>
      <c r="BZ11" s="770" t="s">
        <v>1325</v>
      </c>
      <c r="CA11" s="634" t="s">
        <v>1209</v>
      </c>
      <c r="CB11" s="578" t="s">
        <v>1208</v>
      </c>
      <c r="CC11" s="672" t="s">
        <v>1293</v>
      </c>
      <c r="CD11" s="700" t="s">
        <v>1294</v>
      </c>
      <c r="CE11" s="827" t="s">
        <v>1386</v>
      </c>
      <c r="CF11" s="826" t="s">
        <v>1204</v>
      </c>
    </row>
    <row r="12" spans="1:84" s="406" customFormat="1" ht="290.25" customHeight="1" x14ac:dyDescent="0.3">
      <c r="A12" s="1051"/>
      <c r="B12" s="1027"/>
      <c r="C12" s="496" t="s">
        <v>181</v>
      </c>
      <c r="D12" s="496" t="s">
        <v>135</v>
      </c>
      <c r="E12" s="496" t="s">
        <v>20</v>
      </c>
      <c r="F12" s="496" t="s">
        <v>137</v>
      </c>
      <c r="G12" s="496" t="s">
        <v>138</v>
      </c>
      <c r="H12" s="1048"/>
      <c r="I12" s="1027"/>
      <c r="J12" s="1027"/>
      <c r="K12" s="991"/>
      <c r="L12" s="1027"/>
      <c r="M12" s="1043"/>
      <c r="N12" s="1040"/>
      <c r="O12" s="1002"/>
      <c r="P12" s="1002"/>
      <c r="Q12" s="1002"/>
      <c r="R12" s="1002"/>
      <c r="S12" s="1002"/>
      <c r="T12" s="1002"/>
      <c r="U12" s="1002"/>
      <c r="V12" s="1002"/>
      <c r="W12" s="1002"/>
      <c r="X12" s="1002"/>
      <c r="Y12" s="1002"/>
      <c r="Z12" s="1002"/>
      <c r="AA12" s="1002"/>
      <c r="AB12" s="1002"/>
      <c r="AC12" s="1002"/>
      <c r="AD12" s="1002"/>
      <c r="AE12" s="1002"/>
      <c r="AF12" s="1002"/>
      <c r="AG12" s="1002"/>
      <c r="AH12" s="1002"/>
      <c r="AI12" s="1002"/>
      <c r="AJ12" s="1002"/>
      <c r="AK12" s="982"/>
      <c r="AL12" s="1059"/>
      <c r="AM12" s="994"/>
      <c r="AN12" s="994">
        <v>15</v>
      </c>
      <c r="AO12" s="994">
        <v>15</v>
      </c>
      <c r="AP12" s="994">
        <v>15</v>
      </c>
      <c r="AQ12" s="994">
        <v>15</v>
      </c>
      <c r="AR12" s="994">
        <v>15</v>
      </c>
      <c r="AS12" s="994">
        <v>15</v>
      </c>
      <c r="AT12" s="994">
        <v>10</v>
      </c>
      <c r="AU12" s="994">
        <v>100</v>
      </c>
      <c r="AV12" s="994" t="s">
        <v>145</v>
      </c>
      <c r="AW12" s="994" t="s">
        <v>145</v>
      </c>
      <c r="AX12" s="994">
        <v>100</v>
      </c>
      <c r="AY12" s="1023"/>
      <c r="AZ12" s="995"/>
      <c r="BA12" s="994"/>
      <c r="BB12" s="994"/>
      <c r="BC12" s="994"/>
      <c r="BD12" s="994"/>
      <c r="BE12" s="994"/>
      <c r="BF12" s="994"/>
      <c r="BG12" s="982"/>
      <c r="BH12" s="979"/>
      <c r="BI12" s="979"/>
      <c r="BJ12" s="409" t="s">
        <v>182</v>
      </c>
      <c r="BK12" s="409" t="s">
        <v>153</v>
      </c>
      <c r="BL12" s="454" t="s">
        <v>183</v>
      </c>
      <c r="BM12" s="801" t="s">
        <v>184</v>
      </c>
      <c r="BN12" s="481" t="s">
        <v>185</v>
      </c>
      <c r="BO12" s="430" t="s">
        <v>186</v>
      </c>
      <c r="BP12" s="476" t="s">
        <v>158</v>
      </c>
      <c r="BQ12" s="454" t="s">
        <v>187</v>
      </c>
      <c r="BR12" s="501" t="s">
        <v>188</v>
      </c>
      <c r="BS12" s="445" t="s">
        <v>138</v>
      </c>
      <c r="BT12" s="675" t="s">
        <v>1253</v>
      </c>
      <c r="BU12" s="678" t="s">
        <v>176</v>
      </c>
      <c r="BV12" s="687" t="s">
        <v>1254</v>
      </c>
      <c r="BW12" s="794" t="s">
        <v>1320</v>
      </c>
      <c r="BX12" s="797" t="s">
        <v>1326</v>
      </c>
      <c r="BY12" s="798" t="s">
        <v>176</v>
      </c>
      <c r="BZ12" s="771" t="s">
        <v>1327</v>
      </c>
      <c r="CA12" s="634" t="s">
        <v>1210</v>
      </c>
      <c r="CB12" s="588" t="s">
        <v>1208</v>
      </c>
      <c r="CC12" s="672" t="s">
        <v>1295</v>
      </c>
      <c r="CD12" s="410" t="s">
        <v>1294</v>
      </c>
      <c r="CE12" s="827" t="s">
        <v>1387</v>
      </c>
      <c r="CF12" s="826" t="s">
        <v>1204</v>
      </c>
    </row>
    <row r="13" spans="1:84" s="406" customFormat="1" ht="182.25" customHeight="1" x14ac:dyDescent="0.3">
      <c r="A13" s="1047" t="s">
        <v>18</v>
      </c>
      <c r="B13" s="1027" t="s">
        <v>189</v>
      </c>
      <c r="C13" s="410" t="s">
        <v>190</v>
      </c>
      <c r="D13" s="496" t="s">
        <v>135</v>
      </c>
      <c r="E13" s="496" t="s">
        <v>19</v>
      </c>
      <c r="F13" s="496" t="s">
        <v>137</v>
      </c>
      <c r="G13" s="1019" t="s">
        <v>191</v>
      </c>
      <c r="H13" s="1048" t="s">
        <v>100</v>
      </c>
      <c r="I13" s="1049" t="s">
        <v>192</v>
      </c>
      <c r="J13" s="1027" t="s">
        <v>140</v>
      </c>
      <c r="K13" s="1050" t="s">
        <v>138</v>
      </c>
      <c r="L13" s="1027" t="s">
        <v>193</v>
      </c>
      <c r="M13" s="1040" t="s">
        <v>142</v>
      </c>
      <c r="N13" s="1040">
        <v>2</v>
      </c>
      <c r="O13" s="1002">
        <v>1</v>
      </c>
      <c r="P13" s="1002">
        <v>1</v>
      </c>
      <c r="Q13" s="1002">
        <v>1</v>
      </c>
      <c r="R13" s="1002">
        <v>0</v>
      </c>
      <c r="S13" s="1002">
        <v>1</v>
      </c>
      <c r="T13" s="1002">
        <v>1</v>
      </c>
      <c r="U13" s="1002">
        <v>1</v>
      </c>
      <c r="V13" s="1002">
        <v>0</v>
      </c>
      <c r="W13" s="1002">
        <v>1</v>
      </c>
      <c r="X13" s="1002">
        <v>1</v>
      </c>
      <c r="Y13" s="1002">
        <v>1</v>
      </c>
      <c r="Z13" s="1002">
        <v>1</v>
      </c>
      <c r="AA13" s="1002">
        <v>1</v>
      </c>
      <c r="AB13" s="1002">
        <v>1</v>
      </c>
      <c r="AC13" s="1002">
        <v>1</v>
      </c>
      <c r="AD13" s="1002">
        <v>0</v>
      </c>
      <c r="AE13" s="1002">
        <v>1</v>
      </c>
      <c r="AF13" s="1002">
        <v>1</v>
      </c>
      <c r="AG13" s="1002">
        <v>0</v>
      </c>
      <c r="AH13" s="1002">
        <f>SUM(O13:AG13)</f>
        <v>15</v>
      </c>
      <c r="AI13" s="1002" t="str">
        <f>IF($AH13&lt;6,"3. Moderado",IF($AH13&lt;12,"4. Mayor",IF($AH13&gt;11,"5. Catastrófico")))</f>
        <v>5. Catastrófico</v>
      </c>
      <c r="AJ13" s="991">
        <v>5</v>
      </c>
      <c r="AK13" s="982" t="str">
        <f>IF(N13+AJ13=0," ",IF(OR(AND(N13=1,AJ13=1),AND(N13=1,AJ13=2),AND(N13=2,AJ13=2),AND(N13=2,AJ13=1),AND(N13=3,AJ13=1)),"Bajo",IF(OR(AND(N13=1,AJ13=3),AND(N13=2,AJ13=3),AND(N13=3,AJ13=2),AND(N13=4,AJ13=1)),"Moderado",IF(OR(AND(N13=1,AJ13=4),AND(N13=2,AJ13=4),AND(N13=3,AJ13=3),AND(N13=4,AJ13=2),AND(N13=4,AJ13=3),AND(N13=5,AJ13=1),AND(N13=5,AJ13=2)),"Alto",IF(OR(AND(N13=2,AJ13=5),AND(N13=3,AJ13=5),AND(N13=3,AJ13=4),AND(N13=4,AJ13=4),AND(N13=4,AJ13=5),AND(N13=5,AJ13=3),AND(N13=5,AJ13=4),AND(N13=1,AJ13=5),AND(N13=5,AJ13=5)),"Extremo","")))))</f>
        <v>Extremo</v>
      </c>
      <c r="AL13" s="411" t="s">
        <v>194</v>
      </c>
      <c r="AM13" s="479" t="s">
        <v>144</v>
      </c>
      <c r="AN13" s="505">
        <v>15</v>
      </c>
      <c r="AO13" s="505">
        <v>15</v>
      </c>
      <c r="AP13" s="505">
        <v>15</v>
      </c>
      <c r="AQ13" s="505">
        <v>15</v>
      </c>
      <c r="AR13" s="505">
        <v>15</v>
      </c>
      <c r="AS13" s="505">
        <v>15</v>
      </c>
      <c r="AT13" s="505">
        <v>10</v>
      </c>
      <c r="AU13" s="500">
        <f t="shared" ref="AU13:AU30" si="0">SUM(AN13:AT13)</f>
        <v>100</v>
      </c>
      <c r="AV13" s="500" t="s">
        <v>145</v>
      </c>
      <c r="AW13" s="500" t="s">
        <v>145</v>
      </c>
      <c r="AX13" s="500">
        <v>100</v>
      </c>
      <c r="AY13" s="995">
        <f>AVERAGE(AX13:AX15)</f>
        <v>100</v>
      </c>
      <c r="AZ13" s="995" t="s">
        <v>145</v>
      </c>
      <c r="BA13" s="994" t="s">
        <v>146</v>
      </c>
      <c r="BB13" s="994" t="s">
        <v>147</v>
      </c>
      <c r="BC13" s="994" t="s">
        <v>148</v>
      </c>
      <c r="BD13" s="994">
        <v>1</v>
      </c>
      <c r="BE13" s="994" t="s">
        <v>149</v>
      </c>
      <c r="BF13" s="994">
        <v>5</v>
      </c>
      <c r="BG13" s="982" t="str">
        <f>IF(BD13+BF13=0," ",IF(OR(AND(BD13=1,BF13=1),AND(BD13=1,BF13=2),AND(BD13=2,BF13=2),AND(BD13=2,BF13=1),AND(BD13=3,BF13=1)),"Bajo",IF(OR(AND(BD13=1,BF13=3),AND(BD13=2,BF13=3),AND(BD13=3,BF13=2),AND(BD13=4,BF13=1)),"Moderado",IF(OR(AND(BD13=1,BF13=4),AND(BD13=2,BF13=4),AND(BD13=3,BF13=3),AND(BD13=4,BF13=2),AND(BD13=4,BF13=3),AND(BD13=5,BF13=1),AND(BD13=5,BF13=2)),"Alto",IF(OR(AND(BD13=2,BF13=5),AND(BD13=1,BF13=5),AND(BD13=3,BF13=5),AND(BD13=3,BF13=4),AND(BD13=4,BF13=4),AND(BD13=4,BF13=5),AND(BD13=5,BF13=3),AND(BD13=5,BF13=4),AND(BD13=5,BF13=5)),"Extremo","")))))</f>
        <v>Extremo</v>
      </c>
      <c r="BH13" s="979" t="s">
        <v>195</v>
      </c>
      <c r="BI13" s="979" t="s">
        <v>151</v>
      </c>
      <c r="BJ13" s="408" t="s">
        <v>196</v>
      </c>
      <c r="BK13" s="409" t="s">
        <v>153</v>
      </c>
      <c r="BL13" s="488" t="s">
        <v>197</v>
      </c>
      <c r="BM13" s="801" t="s">
        <v>198</v>
      </c>
      <c r="BN13" s="501" t="s">
        <v>199</v>
      </c>
      <c r="BO13" s="431" t="s">
        <v>200</v>
      </c>
      <c r="BP13" s="476" t="s">
        <v>158</v>
      </c>
      <c r="BQ13" s="488" t="s">
        <v>201</v>
      </c>
      <c r="BR13" s="501" t="s">
        <v>198</v>
      </c>
      <c r="BS13" s="446" t="s">
        <v>202</v>
      </c>
      <c r="BT13" s="677" t="s">
        <v>201</v>
      </c>
      <c r="BU13" s="678" t="s">
        <v>198</v>
      </c>
      <c r="BV13" s="676" t="s">
        <v>1255</v>
      </c>
      <c r="BW13" s="794" t="s">
        <v>1320</v>
      </c>
      <c r="BX13" s="797" t="s">
        <v>201</v>
      </c>
      <c r="BY13" s="798" t="s">
        <v>198</v>
      </c>
      <c r="BZ13" s="771" t="s">
        <v>1328</v>
      </c>
      <c r="CA13" s="634" t="s">
        <v>1211</v>
      </c>
      <c r="CB13" s="580" t="s">
        <v>1205</v>
      </c>
      <c r="CC13" s="699" t="s">
        <v>1296</v>
      </c>
      <c r="CD13" s="680" t="s">
        <v>1204</v>
      </c>
      <c r="CE13" s="828" t="s">
        <v>1364</v>
      </c>
      <c r="CF13" s="826" t="s">
        <v>1204</v>
      </c>
    </row>
    <row r="14" spans="1:84" s="406" customFormat="1" ht="190.5" customHeight="1" x14ac:dyDescent="0.3">
      <c r="A14" s="1047"/>
      <c r="B14" s="1027"/>
      <c r="C14" s="488" t="s">
        <v>203</v>
      </c>
      <c r="D14" s="496" t="s">
        <v>135</v>
      </c>
      <c r="E14" s="496" t="s">
        <v>19</v>
      </c>
      <c r="F14" s="496" t="s">
        <v>137</v>
      </c>
      <c r="G14" s="1019"/>
      <c r="H14" s="1048"/>
      <c r="I14" s="1049"/>
      <c r="J14" s="1027"/>
      <c r="K14" s="1050"/>
      <c r="L14" s="1027"/>
      <c r="M14" s="1040"/>
      <c r="N14" s="1040"/>
      <c r="O14" s="1002"/>
      <c r="P14" s="1002"/>
      <c r="Q14" s="1002"/>
      <c r="R14" s="1002"/>
      <c r="S14" s="1002"/>
      <c r="T14" s="1002"/>
      <c r="U14" s="1002"/>
      <c r="V14" s="1002"/>
      <c r="W14" s="1002"/>
      <c r="X14" s="1002"/>
      <c r="Y14" s="1002"/>
      <c r="Z14" s="1002"/>
      <c r="AA14" s="1002"/>
      <c r="AB14" s="1002"/>
      <c r="AC14" s="1002"/>
      <c r="AD14" s="1002"/>
      <c r="AE14" s="1002"/>
      <c r="AF14" s="1002"/>
      <c r="AG14" s="1002"/>
      <c r="AH14" s="1002"/>
      <c r="AI14" s="1002"/>
      <c r="AJ14" s="991"/>
      <c r="AK14" s="982"/>
      <c r="AL14" s="411" t="s">
        <v>204</v>
      </c>
      <c r="AM14" s="479" t="s">
        <v>144</v>
      </c>
      <c r="AN14" s="505">
        <v>15</v>
      </c>
      <c r="AO14" s="505">
        <v>15</v>
      </c>
      <c r="AP14" s="505">
        <v>15</v>
      </c>
      <c r="AQ14" s="505">
        <v>15</v>
      </c>
      <c r="AR14" s="505">
        <v>15</v>
      </c>
      <c r="AS14" s="505">
        <v>15</v>
      </c>
      <c r="AT14" s="505">
        <v>10</v>
      </c>
      <c r="AU14" s="500">
        <f t="shared" ref="AU14" si="1">SUM(AN14:AT14)</f>
        <v>100</v>
      </c>
      <c r="AV14" s="500" t="s">
        <v>145</v>
      </c>
      <c r="AW14" s="500" t="s">
        <v>145</v>
      </c>
      <c r="AX14" s="500">
        <v>100</v>
      </c>
      <c r="AY14" s="995"/>
      <c r="AZ14" s="995"/>
      <c r="BA14" s="994"/>
      <c r="BB14" s="994"/>
      <c r="BC14" s="994"/>
      <c r="BD14" s="994"/>
      <c r="BE14" s="994"/>
      <c r="BF14" s="994"/>
      <c r="BG14" s="982"/>
      <c r="BH14" s="979"/>
      <c r="BI14" s="979"/>
      <c r="BJ14" s="408" t="s">
        <v>196</v>
      </c>
      <c r="BK14" s="409" t="s">
        <v>153</v>
      </c>
      <c r="BL14" s="488" t="s">
        <v>205</v>
      </c>
      <c r="BM14" s="801" t="s">
        <v>198</v>
      </c>
      <c r="BN14" s="501" t="s">
        <v>206</v>
      </c>
      <c r="BO14" s="432" t="s">
        <v>207</v>
      </c>
      <c r="BP14" s="476" t="s">
        <v>158</v>
      </c>
      <c r="BQ14" s="488" t="s">
        <v>208</v>
      </c>
      <c r="BR14" s="501" t="s">
        <v>198</v>
      </c>
      <c r="BS14" s="455" t="s">
        <v>209</v>
      </c>
      <c r="BT14" s="677" t="s">
        <v>1256</v>
      </c>
      <c r="BU14" s="678" t="s">
        <v>198</v>
      </c>
      <c r="BV14" s="677" t="s">
        <v>1257</v>
      </c>
      <c r="BW14" s="794" t="s">
        <v>1320</v>
      </c>
      <c r="BX14" s="797" t="s">
        <v>1256</v>
      </c>
      <c r="BY14" s="798" t="s">
        <v>198</v>
      </c>
      <c r="BZ14" s="773" t="s">
        <v>1257</v>
      </c>
      <c r="CA14" s="634" t="s">
        <v>1212</v>
      </c>
      <c r="CB14" s="589" t="s">
        <v>1213</v>
      </c>
      <c r="CC14" s="699" t="s">
        <v>1365</v>
      </c>
      <c r="CD14" s="680" t="s">
        <v>1213</v>
      </c>
      <c r="CE14" s="819" t="s">
        <v>1365</v>
      </c>
      <c r="CF14" s="826" t="s">
        <v>1294</v>
      </c>
    </row>
    <row r="15" spans="1:84" s="406" customFormat="1" ht="155.25" customHeight="1" x14ac:dyDescent="0.3">
      <c r="A15" s="1047"/>
      <c r="B15" s="1027"/>
      <c r="C15" s="496" t="s">
        <v>210</v>
      </c>
      <c r="D15" s="496" t="s">
        <v>135</v>
      </c>
      <c r="E15" s="496" t="s">
        <v>19</v>
      </c>
      <c r="F15" s="496" t="s">
        <v>137</v>
      </c>
      <c r="G15" s="1019"/>
      <c r="H15" s="1048"/>
      <c r="I15" s="1049"/>
      <c r="J15" s="1027"/>
      <c r="K15" s="1050"/>
      <c r="L15" s="1027"/>
      <c r="M15" s="1040"/>
      <c r="N15" s="1040"/>
      <c r="O15" s="1002"/>
      <c r="P15" s="1002"/>
      <c r="Q15" s="1002"/>
      <c r="R15" s="1002"/>
      <c r="S15" s="1002"/>
      <c r="T15" s="1002"/>
      <c r="U15" s="1002"/>
      <c r="V15" s="1002"/>
      <c r="W15" s="1002"/>
      <c r="X15" s="1002"/>
      <c r="Y15" s="1002"/>
      <c r="Z15" s="1002"/>
      <c r="AA15" s="1002"/>
      <c r="AB15" s="1002"/>
      <c r="AC15" s="1002"/>
      <c r="AD15" s="1002"/>
      <c r="AE15" s="1002"/>
      <c r="AF15" s="1002"/>
      <c r="AG15" s="1002"/>
      <c r="AH15" s="1002"/>
      <c r="AI15" s="1002"/>
      <c r="AJ15" s="991"/>
      <c r="AK15" s="982"/>
      <c r="AL15" s="424" t="s">
        <v>211</v>
      </c>
      <c r="AM15" s="479" t="s">
        <v>144</v>
      </c>
      <c r="AN15" s="505">
        <v>15</v>
      </c>
      <c r="AO15" s="505">
        <v>15</v>
      </c>
      <c r="AP15" s="505">
        <v>15</v>
      </c>
      <c r="AQ15" s="505">
        <v>15</v>
      </c>
      <c r="AR15" s="505">
        <v>15</v>
      </c>
      <c r="AS15" s="505">
        <v>15</v>
      </c>
      <c r="AT15" s="505">
        <v>10</v>
      </c>
      <c r="AU15" s="500">
        <f t="shared" si="0"/>
        <v>100</v>
      </c>
      <c r="AV15" s="500" t="s">
        <v>145</v>
      </c>
      <c r="AW15" s="500" t="s">
        <v>145</v>
      </c>
      <c r="AX15" s="500">
        <v>100</v>
      </c>
      <c r="AY15" s="995"/>
      <c r="AZ15" s="995"/>
      <c r="BA15" s="994"/>
      <c r="BB15" s="994"/>
      <c r="BC15" s="994"/>
      <c r="BD15" s="994"/>
      <c r="BE15" s="994"/>
      <c r="BF15" s="994"/>
      <c r="BG15" s="982"/>
      <c r="BH15" s="979"/>
      <c r="BI15" s="979"/>
      <c r="BJ15" s="408" t="s">
        <v>196</v>
      </c>
      <c r="BK15" s="409" t="s">
        <v>153</v>
      </c>
      <c r="BL15" s="501" t="s">
        <v>212</v>
      </c>
      <c r="BM15" s="801" t="s">
        <v>198</v>
      </c>
      <c r="BN15" s="501" t="s">
        <v>213</v>
      </c>
      <c r="BO15" s="431" t="s">
        <v>214</v>
      </c>
      <c r="BP15" s="477" t="s">
        <v>158</v>
      </c>
      <c r="BQ15" s="501" t="s">
        <v>215</v>
      </c>
      <c r="BR15" s="501" t="s">
        <v>198</v>
      </c>
      <c r="BS15" s="446" t="s">
        <v>216</v>
      </c>
      <c r="BT15" s="678" t="s">
        <v>1258</v>
      </c>
      <c r="BU15" s="678" t="s">
        <v>198</v>
      </c>
      <c r="BV15" s="676" t="s">
        <v>1259</v>
      </c>
      <c r="BW15" s="794" t="s">
        <v>1320</v>
      </c>
      <c r="BX15" s="798" t="s">
        <v>1258</v>
      </c>
      <c r="BY15" s="798" t="s">
        <v>198</v>
      </c>
      <c r="BZ15" s="771" t="s">
        <v>1329</v>
      </c>
      <c r="CA15" s="672" t="s">
        <v>1234</v>
      </c>
      <c r="CB15" s="589" t="s">
        <v>1205</v>
      </c>
      <c r="CC15" s="699" t="s">
        <v>1366</v>
      </c>
      <c r="CD15" s="680" t="s">
        <v>1204</v>
      </c>
      <c r="CE15" s="819" t="s">
        <v>1367</v>
      </c>
      <c r="CF15" s="826" t="s">
        <v>1204</v>
      </c>
    </row>
    <row r="16" spans="1:84" s="141" customFormat="1" ht="210" x14ac:dyDescent="0.3">
      <c r="A16" s="1095" t="s">
        <v>18</v>
      </c>
      <c r="B16" s="1096" t="s">
        <v>217</v>
      </c>
      <c r="C16" s="490" t="s">
        <v>218</v>
      </c>
      <c r="D16" s="488" t="s">
        <v>135</v>
      </c>
      <c r="E16" s="488" t="s">
        <v>19</v>
      </c>
      <c r="F16" s="488" t="s">
        <v>137</v>
      </c>
      <c r="G16" s="1049" t="s">
        <v>219</v>
      </c>
      <c r="H16" s="1097" t="s">
        <v>220</v>
      </c>
      <c r="I16" s="1021" t="s">
        <v>221</v>
      </c>
      <c r="J16" s="1004" t="s">
        <v>140</v>
      </c>
      <c r="K16" s="1004" t="s">
        <v>219</v>
      </c>
      <c r="L16" s="988" t="s">
        <v>222</v>
      </c>
      <c r="M16" s="996" t="s">
        <v>142</v>
      </c>
      <c r="N16" s="996">
        <v>2</v>
      </c>
      <c r="O16" s="996">
        <v>1</v>
      </c>
      <c r="P16" s="996">
        <v>0</v>
      </c>
      <c r="Q16" s="996">
        <v>0</v>
      </c>
      <c r="R16" s="996">
        <v>0</v>
      </c>
      <c r="S16" s="996">
        <v>1</v>
      </c>
      <c r="T16" s="996">
        <v>1</v>
      </c>
      <c r="U16" s="996">
        <v>1</v>
      </c>
      <c r="V16" s="996">
        <v>0</v>
      </c>
      <c r="W16" s="996">
        <v>0</v>
      </c>
      <c r="X16" s="996">
        <v>1</v>
      </c>
      <c r="Y16" s="996">
        <v>1</v>
      </c>
      <c r="Z16" s="996">
        <v>1</v>
      </c>
      <c r="AA16" s="996">
        <v>1</v>
      </c>
      <c r="AB16" s="996">
        <v>1</v>
      </c>
      <c r="AC16" s="996">
        <v>0</v>
      </c>
      <c r="AD16" s="996">
        <v>0</v>
      </c>
      <c r="AE16" s="996">
        <v>0</v>
      </c>
      <c r="AF16" s="996">
        <v>0</v>
      </c>
      <c r="AG16" s="996">
        <v>0</v>
      </c>
      <c r="AH16" s="996">
        <f>SUM(O16:AG16)</f>
        <v>9</v>
      </c>
      <c r="AI16" s="998" t="s">
        <v>223</v>
      </c>
      <c r="AJ16" s="998">
        <v>4</v>
      </c>
      <c r="AK16" s="1000" t="str">
        <f>IF(N16+AJ16=0," ",IF(OR(AND(N16=1,AJ16=1),AND(N16=1,AJ16=2),AND(N16=2,AJ16=2),AND(N16=2,AJ16=1),AND(N16=3,AJ16=1)),"Bajo",IF(OR(AND(N16=1,AJ16=3),AND(N16=2,AJ16=3),AND(N16=3,AJ16=2),AND(N16=4,AJ16=1)),"Moderado",IF(OR(AND(N16=1,AJ16=4),AND(N16=2,AJ16=4),AND(N16=3,AJ16=3),AND(N16=4,AJ16=2),AND(N16=4,AJ16=3),AND(N16=5,AJ16=1),AND(N16=5,AJ16=2)),"Alto",IF(OR(AND(N16=2,AJ16=5),AND(N16=3,AJ16=5),AND(N16=3,AJ16=4),AND(N16=4,AJ16=4),AND(N16=4,AJ16=5),AND(N16=5,AJ16=3),AND(N16=5,AJ16=4),AND(N16=1,AJ16=5),AND(N16=5,AJ16=5)),"Extremo","")))))</f>
        <v>Alto</v>
      </c>
      <c r="AL16" s="502" t="s">
        <v>224</v>
      </c>
      <c r="AM16" s="505" t="s">
        <v>144</v>
      </c>
      <c r="AN16" s="505">
        <v>15</v>
      </c>
      <c r="AO16" s="505">
        <v>15</v>
      </c>
      <c r="AP16" s="505">
        <v>15</v>
      </c>
      <c r="AQ16" s="505">
        <v>15</v>
      </c>
      <c r="AR16" s="505">
        <v>15</v>
      </c>
      <c r="AS16" s="505">
        <v>15</v>
      </c>
      <c r="AT16" s="505">
        <v>10</v>
      </c>
      <c r="AU16" s="495">
        <f>SUM(AN16:AT16)</f>
        <v>100</v>
      </c>
      <c r="AV16" s="505" t="s">
        <v>145</v>
      </c>
      <c r="AW16" s="505" t="s">
        <v>145</v>
      </c>
      <c r="AX16" s="505">
        <v>100</v>
      </c>
      <c r="AY16" s="1004">
        <v>98</v>
      </c>
      <c r="AZ16" s="1004" t="s">
        <v>145</v>
      </c>
      <c r="BA16" s="1004" t="s">
        <v>146</v>
      </c>
      <c r="BB16" s="988" t="s">
        <v>147</v>
      </c>
      <c r="BC16" s="1004" t="s">
        <v>148</v>
      </c>
      <c r="BD16" s="1004">
        <v>1</v>
      </c>
      <c r="BE16" s="994" t="s">
        <v>225</v>
      </c>
      <c r="BF16" s="994">
        <v>4</v>
      </c>
      <c r="BG16" s="990" t="s">
        <v>226</v>
      </c>
      <c r="BH16" s="988" t="s">
        <v>174</v>
      </c>
      <c r="BI16" s="988" t="s">
        <v>151</v>
      </c>
      <c r="BJ16" s="408" t="s">
        <v>196</v>
      </c>
      <c r="BK16" s="409" t="s">
        <v>153</v>
      </c>
      <c r="BL16" s="501" t="s">
        <v>227</v>
      </c>
      <c r="BM16" s="801" t="s">
        <v>228</v>
      </c>
      <c r="BN16" s="501" t="s">
        <v>229</v>
      </c>
      <c r="BO16" s="433" t="s">
        <v>230</v>
      </c>
      <c r="BP16" s="1037" t="s">
        <v>158</v>
      </c>
      <c r="BQ16" s="501" t="s">
        <v>231</v>
      </c>
      <c r="BR16" s="501" t="s">
        <v>198</v>
      </c>
      <c r="BS16" s="449" t="s">
        <v>232</v>
      </c>
      <c r="BT16" s="678" t="s">
        <v>231</v>
      </c>
      <c r="BU16" s="678" t="s">
        <v>198</v>
      </c>
      <c r="BV16" s="678" t="s">
        <v>1260</v>
      </c>
      <c r="BW16" s="794" t="s">
        <v>1320</v>
      </c>
      <c r="BX16" s="798" t="s">
        <v>231</v>
      </c>
      <c r="BY16" s="798" t="s">
        <v>198</v>
      </c>
      <c r="BZ16" s="776" t="s">
        <v>1330</v>
      </c>
      <c r="CA16" s="634" t="s">
        <v>1215</v>
      </c>
      <c r="CB16" s="581" t="s">
        <v>1206</v>
      </c>
      <c r="CC16" s="705" t="s">
        <v>1299</v>
      </c>
      <c r="CD16" s="701" t="s">
        <v>1204</v>
      </c>
      <c r="CE16" s="818" t="s">
        <v>1368</v>
      </c>
      <c r="CF16" s="826" t="s">
        <v>1294</v>
      </c>
    </row>
    <row r="17" spans="1:84" s="141" customFormat="1" ht="117.75" customHeight="1" x14ac:dyDescent="0.3">
      <c r="A17" s="1095"/>
      <c r="B17" s="1096"/>
      <c r="C17" s="490" t="s">
        <v>233</v>
      </c>
      <c r="D17" s="488" t="s">
        <v>135</v>
      </c>
      <c r="E17" s="488" t="s">
        <v>19</v>
      </c>
      <c r="F17" s="488" t="s">
        <v>137</v>
      </c>
      <c r="G17" s="1049"/>
      <c r="H17" s="1097"/>
      <c r="I17" s="1098"/>
      <c r="J17" s="1005"/>
      <c r="K17" s="1005"/>
      <c r="L17" s="989"/>
      <c r="M17" s="997"/>
      <c r="N17" s="997"/>
      <c r="O17" s="997">
        <v>1</v>
      </c>
      <c r="P17" s="997">
        <v>1</v>
      </c>
      <c r="Q17" s="997">
        <v>0</v>
      </c>
      <c r="R17" s="997">
        <v>0</v>
      </c>
      <c r="S17" s="997">
        <v>1</v>
      </c>
      <c r="T17" s="997">
        <v>1</v>
      </c>
      <c r="U17" s="997">
        <v>1</v>
      </c>
      <c r="V17" s="997">
        <v>0</v>
      </c>
      <c r="W17" s="997">
        <v>1</v>
      </c>
      <c r="X17" s="997">
        <v>1</v>
      </c>
      <c r="Y17" s="997">
        <v>1</v>
      </c>
      <c r="Z17" s="997">
        <v>1</v>
      </c>
      <c r="AA17" s="997">
        <v>1</v>
      </c>
      <c r="AB17" s="997">
        <v>1</v>
      </c>
      <c r="AC17" s="997">
        <v>1</v>
      </c>
      <c r="AD17" s="997">
        <v>0</v>
      </c>
      <c r="AE17" s="997">
        <v>1</v>
      </c>
      <c r="AF17" s="997">
        <v>1</v>
      </c>
      <c r="AG17" s="997">
        <v>0</v>
      </c>
      <c r="AH17" s="997"/>
      <c r="AI17" s="999"/>
      <c r="AJ17" s="999"/>
      <c r="AK17" s="1001"/>
      <c r="AL17" s="502" t="s">
        <v>234</v>
      </c>
      <c r="AM17" s="505" t="s">
        <v>235</v>
      </c>
      <c r="AN17" s="505">
        <v>15</v>
      </c>
      <c r="AO17" s="505">
        <v>15</v>
      </c>
      <c r="AP17" s="505">
        <v>15</v>
      </c>
      <c r="AQ17" s="505">
        <v>10</v>
      </c>
      <c r="AR17" s="505">
        <v>15</v>
      </c>
      <c r="AS17" s="505">
        <v>15</v>
      </c>
      <c r="AT17" s="505">
        <v>10</v>
      </c>
      <c r="AU17" s="495">
        <f t="shared" ref="AU17" si="2">SUM(AN17:AT17)</f>
        <v>95</v>
      </c>
      <c r="AV17" s="505" t="s">
        <v>145</v>
      </c>
      <c r="AW17" s="505" t="s">
        <v>145</v>
      </c>
      <c r="AX17" s="505">
        <v>95</v>
      </c>
      <c r="AY17" s="1005"/>
      <c r="AZ17" s="1005"/>
      <c r="BA17" s="1005"/>
      <c r="BB17" s="989"/>
      <c r="BC17" s="1005"/>
      <c r="BD17" s="1005"/>
      <c r="BE17" s="994"/>
      <c r="BF17" s="994"/>
      <c r="BG17" s="990"/>
      <c r="BH17" s="989"/>
      <c r="BI17" s="989"/>
      <c r="BJ17" s="408" t="s">
        <v>236</v>
      </c>
      <c r="BK17" s="409" t="s">
        <v>153</v>
      </c>
      <c r="BL17" s="501" t="s">
        <v>237</v>
      </c>
      <c r="BM17" s="801" t="s">
        <v>228</v>
      </c>
      <c r="BN17" s="501" t="s">
        <v>238</v>
      </c>
      <c r="BO17" s="433" t="s">
        <v>239</v>
      </c>
      <c r="BP17" s="1039"/>
      <c r="BQ17" s="501" t="s">
        <v>240</v>
      </c>
      <c r="BR17" s="501" t="s">
        <v>228</v>
      </c>
      <c r="BS17" s="449" t="s">
        <v>241</v>
      </c>
      <c r="BT17" s="678" t="s">
        <v>1261</v>
      </c>
      <c r="BU17" s="678" t="s">
        <v>198</v>
      </c>
      <c r="BV17" s="678" t="s">
        <v>1262</v>
      </c>
      <c r="BW17" s="794" t="s">
        <v>1320</v>
      </c>
      <c r="BX17" s="798" t="s">
        <v>1261</v>
      </c>
      <c r="BY17" s="798" t="s">
        <v>198</v>
      </c>
      <c r="BZ17" s="776" t="s">
        <v>1262</v>
      </c>
      <c r="CA17" s="673" t="s">
        <v>1214</v>
      </c>
      <c r="CB17" s="584" t="s">
        <v>1213</v>
      </c>
      <c r="CC17" s="748" t="s">
        <v>1316</v>
      </c>
      <c r="CD17" s="747" t="s">
        <v>1213</v>
      </c>
      <c r="CE17" s="820" t="s">
        <v>1357</v>
      </c>
      <c r="CF17" s="747" t="s">
        <v>1213</v>
      </c>
    </row>
    <row r="18" spans="1:84" s="141" customFormat="1" ht="187.5" customHeight="1" x14ac:dyDescent="0.3">
      <c r="A18" s="461" t="s">
        <v>242</v>
      </c>
      <c r="B18" s="424" t="s">
        <v>217</v>
      </c>
      <c r="C18" s="490" t="s">
        <v>243</v>
      </c>
      <c r="D18" s="488" t="s">
        <v>135</v>
      </c>
      <c r="E18" s="488" t="s">
        <v>19</v>
      </c>
      <c r="F18" s="488" t="s">
        <v>137</v>
      </c>
      <c r="G18" s="499" t="s">
        <v>219</v>
      </c>
      <c r="H18" s="453"/>
      <c r="I18" s="488" t="s">
        <v>244</v>
      </c>
      <c r="J18" s="505" t="s">
        <v>140</v>
      </c>
      <c r="K18" s="505" t="s">
        <v>219</v>
      </c>
      <c r="L18" s="501" t="s">
        <v>222</v>
      </c>
      <c r="M18" s="486" t="s">
        <v>245</v>
      </c>
      <c r="N18" s="486">
        <v>3</v>
      </c>
      <c r="O18" s="479">
        <v>1</v>
      </c>
      <c r="P18" s="479">
        <v>1</v>
      </c>
      <c r="Q18" s="479">
        <v>0</v>
      </c>
      <c r="R18" s="479">
        <v>0</v>
      </c>
      <c r="S18" s="479">
        <v>1</v>
      </c>
      <c r="T18" s="479">
        <v>1</v>
      </c>
      <c r="U18" s="479">
        <v>1</v>
      </c>
      <c r="V18" s="479">
        <v>0</v>
      </c>
      <c r="W18" s="479">
        <v>1</v>
      </c>
      <c r="X18" s="479">
        <v>1</v>
      </c>
      <c r="Y18" s="479">
        <v>1</v>
      </c>
      <c r="Z18" s="479">
        <v>1</v>
      </c>
      <c r="AA18" s="479">
        <v>1</v>
      </c>
      <c r="AB18" s="479">
        <v>1</v>
      </c>
      <c r="AC18" s="479">
        <v>1</v>
      </c>
      <c r="AD18" s="479">
        <v>0</v>
      </c>
      <c r="AE18" s="479">
        <v>1</v>
      </c>
      <c r="AF18" s="479">
        <v>1</v>
      </c>
      <c r="AG18" s="479">
        <v>0</v>
      </c>
      <c r="AH18" s="479">
        <v>10</v>
      </c>
      <c r="AI18" s="486" t="s">
        <v>223</v>
      </c>
      <c r="AJ18" s="486">
        <v>4</v>
      </c>
      <c r="AK18" s="987"/>
      <c r="AL18" s="502" t="s">
        <v>246</v>
      </c>
      <c r="AM18" s="505" t="s">
        <v>235</v>
      </c>
      <c r="AN18" s="485">
        <v>15</v>
      </c>
      <c r="AO18" s="485">
        <v>15</v>
      </c>
      <c r="AP18" s="590">
        <v>0</v>
      </c>
      <c r="AQ18" s="485">
        <v>10</v>
      </c>
      <c r="AR18" s="485">
        <v>15</v>
      </c>
      <c r="AS18" s="485">
        <v>15</v>
      </c>
      <c r="AT18" s="495">
        <v>10</v>
      </c>
      <c r="AU18" s="495">
        <f t="shared" ref="AU18" si="3">SUM(AN18:AT18)</f>
        <v>80</v>
      </c>
      <c r="AV18" s="495" t="s">
        <v>247</v>
      </c>
      <c r="AW18" s="495" t="s">
        <v>247</v>
      </c>
      <c r="AX18" s="495">
        <v>50</v>
      </c>
      <c r="AY18" s="459">
        <v>80</v>
      </c>
      <c r="AZ18" s="458" t="s">
        <v>248</v>
      </c>
      <c r="BA18" s="457" t="s">
        <v>146</v>
      </c>
      <c r="BB18" s="457" t="s">
        <v>147</v>
      </c>
      <c r="BC18" s="457" t="s">
        <v>142</v>
      </c>
      <c r="BD18" s="457">
        <v>2</v>
      </c>
      <c r="BE18" s="457" t="s">
        <v>225</v>
      </c>
      <c r="BF18" s="457">
        <v>4</v>
      </c>
      <c r="BG18" s="482" t="s">
        <v>226</v>
      </c>
      <c r="BH18" s="456" t="s">
        <v>174</v>
      </c>
      <c r="BI18" s="456" t="s">
        <v>151</v>
      </c>
      <c r="BJ18" s="456" t="s">
        <v>196</v>
      </c>
      <c r="BK18" s="456" t="s">
        <v>153</v>
      </c>
      <c r="BL18" s="502" t="s">
        <v>249</v>
      </c>
      <c r="BM18" s="801" t="s">
        <v>228</v>
      </c>
      <c r="BN18" s="502" t="s">
        <v>250</v>
      </c>
      <c r="BO18" s="433" t="s">
        <v>251</v>
      </c>
      <c r="BP18" s="460" t="s">
        <v>158</v>
      </c>
      <c r="BQ18" s="502" t="s">
        <v>252</v>
      </c>
      <c r="BR18" s="501" t="s">
        <v>228</v>
      </c>
      <c r="BS18" s="449" t="s">
        <v>253</v>
      </c>
      <c r="BT18" s="679" t="s">
        <v>1263</v>
      </c>
      <c r="BU18" s="678" t="s">
        <v>1264</v>
      </c>
      <c r="BV18" s="678" t="s">
        <v>1265</v>
      </c>
      <c r="BW18" s="794" t="s">
        <v>1320</v>
      </c>
      <c r="BX18" s="799" t="s">
        <v>1331</v>
      </c>
      <c r="BY18" s="798" t="s">
        <v>1264</v>
      </c>
      <c r="BZ18" s="776" t="s">
        <v>1332</v>
      </c>
      <c r="CA18" s="672" t="s">
        <v>1216</v>
      </c>
      <c r="CB18" s="582" t="s">
        <v>1204</v>
      </c>
      <c r="CC18" s="699" t="s">
        <v>1300</v>
      </c>
      <c r="CD18" s="749" t="s">
        <v>1204</v>
      </c>
      <c r="CE18" s="819" t="s">
        <v>1369</v>
      </c>
      <c r="CF18" s="815" t="s">
        <v>1294</v>
      </c>
    </row>
    <row r="19" spans="1:84" s="406" customFormat="1" ht="192" customHeight="1" x14ac:dyDescent="0.3">
      <c r="A19" s="1063" t="s">
        <v>254</v>
      </c>
      <c r="B19" s="1027" t="s">
        <v>255</v>
      </c>
      <c r="C19" s="496" t="s">
        <v>256</v>
      </c>
      <c r="D19" s="496" t="s">
        <v>135</v>
      </c>
      <c r="E19" s="496" t="s">
        <v>19</v>
      </c>
      <c r="F19" s="496" t="s">
        <v>137</v>
      </c>
      <c r="G19" s="496" t="s">
        <v>138</v>
      </c>
      <c r="H19" s="1048" t="s">
        <v>257</v>
      </c>
      <c r="I19" s="1022" t="s">
        <v>258</v>
      </c>
      <c r="J19" s="1027" t="s">
        <v>140</v>
      </c>
      <c r="K19" s="991" t="s">
        <v>138</v>
      </c>
      <c r="L19" s="1045" t="s">
        <v>259</v>
      </c>
      <c r="M19" s="1040" t="s">
        <v>245</v>
      </c>
      <c r="N19" s="1040">
        <v>3</v>
      </c>
      <c r="O19" s="1040">
        <v>0</v>
      </c>
      <c r="P19" s="1040">
        <v>0</v>
      </c>
      <c r="Q19" s="1040">
        <v>0</v>
      </c>
      <c r="R19" s="1040">
        <v>0</v>
      </c>
      <c r="S19" s="1040">
        <v>1</v>
      </c>
      <c r="T19" s="1040">
        <v>1</v>
      </c>
      <c r="U19" s="1040">
        <v>0</v>
      </c>
      <c r="V19" s="1040">
        <v>0</v>
      </c>
      <c r="W19" s="1040">
        <v>0</v>
      </c>
      <c r="X19" s="1040">
        <v>1</v>
      </c>
      <c r="Y19" s="1040">
        <v>1</v>
      </c>
      <c r="Z19" s="1040">
        <v>1</v>
      </c>
      <c r="AA19" s="1040">
        <v>1</v>
      </c>
      <c r="AB19" s="1040">
        <v>1</v>
      </c>
      <c r="AC19" s="1040">
        <v>0</v>
      </c>
      <c r="AD19" s="1040">
        <v>1</v>
      </c>
      <c r="AE19" s="1040">
        <v>0</v>
      </c>
      <c r="AF19" s="1040">
        <v>0</v>
      </c>
      <c r="AG19" s="1040">
        <v>0</v>
      </c>
      <c r="AH19" s="1040">
        <f>SUM(O19:AG19)</f>
        <v>8</v>
      </c>
      <c r="AI19" s="1041" t="s">
        <v>260</v>
      </c>
      <c r="AJ19" s="1041">
        <v>4</v>
      </c>
      <c r="AK19" s="982" t="s">
        <v>261</v>
      </c>
      <c r="AL19" s="577" t="s">
        <v>262</v>
      </c>
      <c r="AM19" s="407" t="s">
        <v>144</v>
      </c>
      <c r="AN19" s="505">
        <v>15</v>
      </c>
      <c r="AO19" s="505">
        <v>15</v>
      </c>
      <c r="AP19" s="505">
        <v>15</v>
      </c>
      <c r="AQ19" s="505">
        <v>15</v>
      </c>
      <c r="AR19" s="505">
        <v>15</v>
      </c>
      <c r="AS19" s="505">
        <v>15</v>
      </c>
      <c r="AT19" s="505">
        <v>10</v>
      </c>
      <c r="AU19" s="500">
        <f t="shared" si="0"/>
        <v>100</v>
      </c>
      <c r="AV19" s="500" t="s">
        <v>145</v>
      </c>
      <c r="AW19" s="500" t="s">
        <v>145</v>
      </c>
      <c r="AX19" s="500">
        <v>100</v>
      </c>
      <c r="AY19" s="1044">
        <f>(+AX19+AX20+AX21)/3</f>
        <v>83.333333333333329</v>
      </c>
      <c r="AZ19" s="1004" t="s">
        <v>248</v>
      </c>
      <c r="BA19" s="994" t="s">
        <v>146</v>
      </c>
      <c r="BB19" s="994" t="s">
        <v>147</v>
      </c>
      <c r="BC19" s="994" t="s">
        <v>142</v>
      </c>
      <c r="BD19" s="994">
        <v>2</v>
      </c>
      <c r="BE19" s="1009" t="s">
        <v>149</v>
      </c>
      <c r="BF19" s="1009">
        <v>5</v>
      </c>
      <c r="BG19" s="982" t="s">
        <v>261</v>
      </c>
      <c r="BH19" s="979" t="s">
        <v>174</v>
      </c>
      <c r="BI19" s="979" t="s">
        <v>151</v>
      </c>
      <c r="BJ19" s="408" t="s">
        <v>263</v>
      </c>
      <c r="BK19" s="409" t="s">
        <v>264</v>
      </c>
      <c r="BL19" s="501" t="s">
        <v>265</v>
      </c>
      <c r="BM19" s="801" t="s">
        <v>266</v>
      </c>
      <c r="BN19" s="501" t="s">
        <v>267</v>
      </c>
      <c r="BO19" s="431" t="s">
        <v>268</v>
      </c>
      <c r="BP19" s="991" t="s">
        <v>158</v>
      </c>
      <c r="BQ19" s="501" t="s">
        <v>269</v>
      </c>
      <c r="BR19" s="501" t="s">
        <v>266</v>
      </c>
      <c r="BS19" s="446" t="s">
        <v>270</v>
      </c>
      <c r="BT19" s="678" t="s">
        <v>1266</v>
      </c>
      <c r="BU19" s="678" t="s">
        <v>266</v>
      </c>
      <c r="BV19" s="676" t="s">
        <v>138</v>
      </c>
      <c r="BW19" s="794" t="s">
        <v>1320</v>
      </c>
      <c r="BX19" s="798" t="s">
        <v>1266</v>
      </c>
      <c r="BY19" s="798" t="s">
        <v>266</v>
      </c>
      <c r="BZ19" s="771" t="s">
        <v>138</v>
      </c>
      <c r="CA19" s="583" t="s">
        <v>1237</v>
      </c>
      <c r="CB19" s="580" t="s">
        <v>1205</v>
      </c>
      <c r="CC19" s="706" t="s">
        <v>1370</v>
      </c>
      <c r="CD19" s="694" t="s">
        <v>1205</v>
      </c>
      <c r="CE19" s="821" t="s">
        <v>1388</v>
      </c>
      <c r="CF19" s="813" t="s">
        <v>1205</v>
      </c>
    </row>
    <row r="20" spans="1:84" s="406" customFormat="1" ht="232.5" customHeight="1" x14ac:dyDescent="0.3">
      <c r="A20" s="1063"/>
      <c r="B20" s="1027"/>
      <c r="C20" s="496" t="s">
        <v>271</v>
      </c>
      <c r="D20" s="496" t="s">
        <v>135</v>
      </c>
      <c r="E20" s="496" t="s">
        <v>19</v>
      </c>
      <c r="F20" s="496" t="s">
        <v>137</v>
      </c>
      <c r="G20" s="496" t="s">
        <v>138</v>
      </c>
      <c r="H20" s="1048"/>
      <c r="I20" s="1022"/>
      <c r="J20" s="1027"/>
      <c r="K20" s="991"/>
      <c r="L20" s="1045"/>
      <c r="M20" s="1040"/>
      <c r="N20" s="1040"/>
      <c r="O20" s="1040"/>
      <c r="P20" s="1040"/>
      <c r="Q20" s="1040"/>
      <c r="R20" s="1040"/>
      <c r="S20" s="1040"/>
      <c r="T20" s="1040"/>
      <c r="U20" s="1040"/>
      <c r="V20" s="1040"/>
      <c r="W20" s="1040"/>
      <c r="X20" s="1040"/>
      <c r="Y20" s="1040"/>
      <c r="Z20" s="1040"/>
      <c r="AA20" s="1040"/>
      <c r="AB20" s="1040"/>
      <c r="AC20" s="1040"/>
      <c r="AD20" s="1040"/>
      <c r="AE20" s="1040"/>
      <c r="AF20" s="1040"/>
      <c r="AG20" s="1040"/>
      <c r="AH20" s="1040"/>
      <c r="AI20" s="1042"/>
      <c r="AJ20" s="1042"/>
      <c r="AK20" s="982"/>
      <c r="AL20" s="502" t="s">
        <v>272</v>
      </c>
      <c r="AM20" s="407" t="s">
        <v>144</v>
      </c>
      <c r="AN20" s="505">
        <v>15</v>
      </c>
      <c r="AO20" s="505">
        <v>15</v>
      </c>
      <c r="AP20" s="505">
        <v>15</v>
      </c>
      <c r="AQ20" s="505">
        <v>15</v>
      </c>
      <c r="AR20" s="505">
        <v>15</v>
      </c>
      <c r="AS20" s="505">
        <v>15</v>
      </c>
      <c r="AT20" s="505">
        <v>10</v>
      </c>
      <c r="AU20" s="500">
        <f t="shared" si="0"/>
        <v>100</v>
      </c>
      <c r="AV20" s="500" t="s">
        <v>145</v>
      </c>
      <c r="AW20" s="500" t="s">
        <v>145</v>
      </c>
      <c r="AX20" s="500">
        <v>100</v>
      </c>
      <c r="AY20" s="1044"/>
      <c r="AZ20" s="1005"/>
      <c r="BA20" s="994"/>
      <c r="BB20" s="994"/>
      <c r="BC20" s="994"/>
      <c r="BD20" s="994"/>
      <c r="BE20" s="1009"/>
      <c r="BF20" s="1009"/>
      <c r="BG20" s="982"/>
      <c r="BH20" s="979"/>
      <c r="BI20" s="979"/>
      <c r="BJ20" s="408" t="s">
        <v>182</v>
      </c>
      <c r="BK20" s="409" t="s">
        <v>153</v>
      </c>
      <c r="BL20" s="488" t="s">
        <v>273</v>
      </c>
      <c r="BM20" s="801" t="s">
        <v>266</v>
      </c>
      <c r="BN20" s="501" t="s">
        <v>274</v>
      </c>
      <c r="BO20" s="431" t="s">
        <v>275</v>
      </c>
      <c r="BP20" s="991"/>
      <c r="BQ20" s="488" t="s">
        <v>276</v>
      </c>
      <c r="BR20" s="501" t="s">
        <v>266</v>
      </c>
      <c r="BS20" s="446" t="s">
        <v>138</v>
      </c>
      <c r="BT20" s="688" t="s">
        <v>1267</v>
      </c>
      <c r="BU20" s="678" t="s">
        <v>266</v>
      </c>
      <c r="BV20" s="676" t="s">
        <v>1268</v>
      </c>
      <c r="BW20" s="794" t="s">
        <v>1320</v>
      </c>
      <c r="BX20" s="688" t="s">
        <v>1333</v>
      </c>
      <c r="BY20" s="798" t="s">
        <v>266</v>
      </c>
      <c r="BZ20" s="771" t="s">
        <v>1334</v>
      </c>
      <c r="CA20" s="583" t="s">
        <v>1235</v>
      </c>
      <c r="CB20" s="580" t="s">
        <v>135</v>
      </c>
      <c r="CC20" s="705" t="s">
        <v>1371</v>
      </c>
      <c r="CD20" s="694" t="s">
        <v>1294</v>
      </c>
      <c r="CE20" s="818" t="s">
        <v>1372</v>
      </c>
      <c r="CF20" s="813" t="s">
        <v>1294</v>
      </c>
    </row>
    <row r="21" spans="1:84" s="406" customFormat="1" ht="259.5" customHeight="1" x14ac:dyDescent="0.3">
      <c r="A21" s="1099"/>
      <c r="B21" s="1016"/>
      <c r="C21" s="501" t="s">
        <v>277</v>
      </c>
      <c r="D21" s="496" t="s">
        <v>135</v>
      </c>
      <c r="E21" s="496" t="s">
        <v>19</v>
      </c>
      <c r="F21" s="496" t="s">
        <v>137</v>
      </c>
      <c r="G21" s="496" t="s">
        <v>138</v>
      </c>
      <c r="H21" s="1048"/>
      <c r="I21" s="1022"/>
      <c r="J21" s="1016"/>
      <c r="K21" s="1009"/>
      <c r="L21" s="1046"/>
      <c r="M21" s="1016"/>
      <c r="N21" s="1016"/>
      <c r="O21" s="1016"/>
      <c r="P21" s="1016"/>
      <c r="Q21" s="1016"/>
      <c r="R21" s="1016"/>
      <c r="S21" s="1016"/>
      <c r="T21" s="1016"/>
      <c r="U21" s="1016"/>
      <c r="V21" s="1016"/>
      <c r="W21" s="1016"/>
      <c r="X21" s="1016"/>
      <c r="Y21" s="1016"/>
      <c r="Z21" s="1016"/>
      <c r="AA21" s="1016"/>
      <c r="AB21" s="1016"/>
      <c r="AC21" s="1016"/>
      <c r="AD21" s="1016"/>
      <c r="AE21" s="1016"/>
      <c r="AF21" s="1016"/>
      <c r="AG21" s="1016"/>
      <c r="AH21" s="1016"/>
      <c r="AI21" s="1043"/>
      <c r="AJ21" s="1043"/>
      <c r="AK21" s="982"/>
      <c r="AL21" s="502" t="s">
        <v>278</v>
      </c>
      <c r="AM21" s="412" t="s">
        <v>235</v>
      </c>
      <c r="AN21" s="505">
        <v>0</v>
      </c>
      <c r="AO21" s="505">
        <v>15</v>
      </c>
      <c r="AP21" s="505">
        <v>0</v>
      </c>
      <c r="AQ21" s="505">
        <v>10</v>
      </c>
      <c r="AR21" s="505">
        <v>15</v>
      </c>
      <c r="AS21" s="505">
        <v>15</v>
      </c>
      <c r="AT21" s="505">
        <v>10</v>
      </c>
      <c r="AU21" s="500">
        <f t="shared" si="0"/>
        <v>65</v>
      </c>
      <c r="AV21" s="500" t="s">
        <v>247</v>
      </c>
      <c r="AW21" s="500" t="s">
        <v>247</v>
      </c>
      <c r="AX21" s="500">
        <v>50</v>
      </c>
      <c r="AY21" s="1044"/>
      <c r="AZ21" s="1026"/>
      <c r="BA21" s="994"/>
      <c r="BB21" s="994"/>
      <c r="BC21" s="994"/>
      <c r="BD21" s="994"/>
      <c r="BE21" s="1009"/>
      <c r="BF21" s="1009"/>
      <c r="BG21" s="982"/>
      <c r="BH21" s="1016"/>
      <c r="BI21" s="979"/>
      <c r="BJ21" s="408" t="s">
        <v>182</v>
      </c>
      <c r="BK21" s="409" t="s">
        <v>153</v>
      </c>
      <c r="BL21" s="488" t="s">
        <v>279</v>
      </c>
      <c r="BM21" s="801" t="s">
        <v>280</v>
      </c>
      <c r="BN21" s="501" t="s">
        <v>281</v>
      </c>
      <c r="BO21" s="431" t="s">
        <v>282</v>
      </c>
      <c r="BP21" s="991"/>
      <c r="BQ21" s="488" t="s">
        <v>276</v>
      </c>
      <c r="BR21" s="501" t="s">
        <v>266</v>
      </c>
      <c r="BS21" s="446" t="s">
        <v>138</v>
      </c>
      <c r="BT21" s="677" t="s">
        <v>1269</v>
      </c>
      <c r="BU21" s="678" t="s">
        <v>280</v>
      </c>
      <c r="BV21" s="689" t="s">
        <v>1270</v>
      </c>
      <c r="BW21" s="794" t="s">
        <v>1320</v>
      </c>
      <c r="BX21" s="824" t="s">
        <v>1375</v>
      </c>
      <c r="BY21" s="798" t="s">
        <v>1335</v>
      </c>
      <c r="BZ21" s="807" t="s">
        <v>1336</v>
      </c>
      <c r="CA21" s="583" t="s">
        <v>1236</v>
      </c>
      <c r="CB21" s="580" t="s">
        <v>135</v>
      </c>
      <c r="CC21" s="705" t="s">
        <v>1373</v>
      </c>
      <c r="CD21" s="694" t="s">
        <v>1294</v>
      </c>
      <c r="CE21" s="818" t="s">
        <v>1374</v>
      </c>
      <c r="CF21" s="813" t="s">
        <v>1294</v>
      </c>
    </row>
    <row r="22" spans="1:84" s="406" customFormat="1" ht="120.75" customHeight="1" x14ac:dyDescent="0.3">
      <c r="A22" s="1028" t="s">
        <v>283</v>
      </c>
      <c r="B22" s="1027" t="s">
        <v>284</v>
      </c>
      <c r="C22" s="496" t="s">
        <v>285</v>
      </c>
      <c r="D22" s="496" t="s">
        <v>135</v>
      </c>
      <c r="E22" s="496" t="s">
        <v>19</v>
      </c>
      <c r="F22" s="496" t="s">
        <v>137</v>
      </c>
      <c r="G22" s="496" t="s">
        <v>286</v>
      </c>
      <c r="H22" s="1031" t="s">
        <v>287</v>
      </c>
      <c r="I22" s="1034" t="s">
        <v>288</v>
      </c>
      <c r="J22" s="1034" t="s">
        <v>140</v>
      </c>
      <c r="K22" s="1037" t="s">
        <v>138</v>
      </c>
      <c r="L22" s="1034" t="s">
        <v>289</v>
      </c>
      <c r="M22" s="1009" t="s">
        <v>142</v>
      </c>
      <c r="N22" s="1009">
        <v>2</v>
      </c>
      <c r="O22" s="1009">
        <v>1</v>
      </c>
      <c r="P22" s="1009">
        <v>1</v>
      </c>
      <c r="Q22" s="1009">
        <v>1</v>
      </c>
      <c r="R22" s="1009">
        <v>1</v>
      </c>
      <c r="S22" s="1009">
        <v>1</v>
      </c>
      <c r="T22" s="1009">
        <v>1</v>
      </c>
      <c r="U22" s="1009">
        <v>1</v>
      </c>
      <c r="V22" s="1009">
        <v>0</v>
      </c>
      <c r="W22" s="1009">
        <v>0</v>
      </c>
      <c r="X22" s="1009">
        <v>1</v>
      </c>
      <c r="Y22" s="1009">
        <v>1</v>
      </c>
      <c r="Z22" s="1009">
        <v>1</v>
      </c>
      <c r="AA22" s="1009">
        <v>1</v>
      </c>
      <c r="AB22" s="1009">
        <v>1</v>
      </c>
      <c r="AC22" s="1009">
        <v>1</v>
      </c>
      <c r="AD22" s="1009">
        <v>0</v>
      </c>
      <c r="AE22" s="1009">
        <v>1</v>
      </c>
      <c r="AF22" s="1009">
        <v>1</v>
      </c>
      <c r="AG22" s="1009">
        <v>0</v>
      </c>
      <c r="AH22" s="1009">
        <v>15</v>
      </c>
      <c r="AI22" s="1002" t="s">
        <v>149</v>
      </c>
      <c r="AJ22" s="991">
        <v>5</v>
      </c>
      <c r="AK22" s="1024" t="str">
        <f>IF(N22+AJ22=0," ",IF(OR(AND(N22=1,AJ22=1),AND(N22=1,AJ22=2),AND(N22=2,AJ22=2),AND(N22=2,AJ22=1),AND(N22=3,AJ22=1)),"Bajo",IF(OR(AND(N22=1,AJ22=3),AND(N22=2,AJ22=3),AND(N22=3,AJ22=2),AND(N22=4,AJ22=1)),"Moderado",IF(OR(AND(N22=1,AJ22=4),AND(N22=2,AJ22=4),AND(N22=3,AJ22=3),AND(N22=4,AJ22=2),AND(N22=4,AJ22=3),AND(N22=5,AJ22=1),AND(N22=5,AJ22=2)),"Alto",IF(OR(AND(N22=2,AJ22=5),AND(N22=3,AJ22=5),AND(N22=3,AJ22=4),AND(N22=4,AJ22=4),AND(N22=4,AJ22=5),AND(N22=5,AJ22=3),AND(N22=5,AJ22=4),AND(N22=1,AJ22=5),AND(N22=5,AJ22=5)),"Extremo","")))))</f>
        <v>Extremo</v>
      </c>
      <c r="AL22" s="488" t="s">
        <v>290</v>
      </c>
      <c r="AM22" s="407" t="s">
        <v>144</v>
      </c>
      <c r="AN22" s="505">
        <v>15</v>
      </c>
      <c r="AO22" s="505">
        <v>15</v>
      </c>
      <c r="AP22" s="505">
        <v>15</v>
      </c>
      <c r="AQ22" s="505">
        <v>15</v>
      </c>
      <c r="AR22" s="505">
        <v>15</v>
      </c>
      <c r="AS22" s="505">
        <v>15</v>
      </c>
      <c r="AT22" s="505">
        <v>10</v>
      </c>
      <c r="AU22" s="500">
        <f t="shared" si="0"/>
        <v>100</v>
      </c>
      <c r="AV22" s="500" t="s">
        <v>145</v>
      </c>
      <c r="AW22" s="500" t="s">
        <v>145</v>
      </c>
      <c r="AX22" s="500">
        <v>100</v>
      </c>
      <c r="AY22" s="1023">
        <f>AVERAGE(AX22:AX24)</f>
        <v>66.666666666666671</v>
      </c>
      <c r="AZ22" s="1004" t="s">
        <v>248</v>
      </c>
      <c r="BA22" s="994" t="s">
        <v>146</v>
      </c>
      <c r="BB22" s="994" t="s">
        <v>147</v>
      </c>
      <c r="BC22" s="994" t="s">
        <v>148</v>
      </c>
      <c r="BD22" s="994">
        <v>1</v>
      </c>
      <c r="BE22" s="1009" t="s">
        <v>149</v>
      </c>
      <c r="BF22" s="1009">
        <v>5</v>
      </c>
      <c r="BG22" s="1114" t="s">
        <v>261</v>
      </c>
      <c r="BH22" s="979" t="s">
        <v>174</v>
      </c>
      <c r="BI22" s="979" t="s">
        <v>151</v>
      </c>
      <c r="BJ22" s="408" t="s">
        <v>162</v>
      </c>
      <c r="BK22" s="409" t="s">
        <v>291</v>
      </c>
      <c r="BL22" s="488" t="s">
        <v>292</v>
      </c>
      <c r="BM22" s="801" t="s">
        <v>293</v>
      </c>
      <c r="BN22" s="501" t="s">
        <v>294</v>
      </c>
      <c r="BO22" s="431" t="s">
        <v>295</v>
      </c>
      <c r="BP22" s="1037" t="s">
        <v>158</v>
      </c>
      <c r="BQ22" s="488" t="s">
        <v>296</v>
      </c>
      <c r="BR22" s="411" t="s">
        <v>293</v>
      </c>
      <c r="BS22" s="446" t="s">
        <v>138</v>
      </c>
      <c r="BT22" s="677" t="s">
        <v>1271</v>
      </c>
      <c r="BU22" s="462" t="s">
        <v>293</v>
      </c>
      <c r="BV22" s="687" t="s">
        <v>1272</v>
      </c>
      <c r="BW22" s="794" t="s">
        <v>1320</v>
      </c>
      <c r="BX22" s="797" t="s">
        <v>1271</v>
      </c>
      <c r="BY22" s="462" t="s">
        <v>293</v>
      </c>
      <c r="BZ22" s="771" t="s">
        <v>1337</v>
      </c>
      <c r="CA22" s="674" t="s">
        <v>1238</v>
      </c>
      <c r="CB22" s="592" t="s">
        <v>1213</v>
      </c>
      <c r="CC22" s="426" t="s">
        <v>1376</v>
      </c>
      <c r="CD22" s="414" t="s">
        <v>1213</v>
      </c>
      <c r="CE22" s="812" t="s">
        <v>1358</v>
      </c>
      <c r="CF22" s="813" t="s">
        <v>1294</v>
      </c>
    </row>
    <row r="23" spans="1:84" s="406" customFormat="1" ht="372" customHeight="1" x14ac:dyDescent="0.3">
      <c r="A23" s="1029"/>
      <c r="B23" s="1027"/>
      <c r="C23" s="496" t="s">
        <v>297</v>
      </c>
      <c r="D23" s="496" t="s">
        <v>135</v>
      </c>
      <c r="E23" s="496" t="s">
        <v>298</v>
      </c>
      <c r="F23" s="496" t="s">
        <v>137</v>
      </c>
      <c r="G23" s="496" t="s">
        <v>286</v>
      </c>
      <c r="H23" s="1032"/>
      <c r="I23" s="1035"/>
      <c r="J23" s="1035"/>
      <c r="K23" s="1038"/>
      <c r="L23" s="1035"/>
      <c r="M23" s="1009"/>
      <c r="N23" s="1009"/>
      <c r="O23" s="1009"/>
      <c r="P23" s="1009"/>
      <c r="Q23" s="1009"/>
      <c r="R23" s="1009"/>
      <c r="S23" s="1009"/>
      <c r="T23" s="1009"/>
      <c r="U23" s="1009"/>
      <c r="V23" s="1009"/>
      <c r="W23" s="1009"/>
      <c r="X23" s="1009"/>
      <c r="Y23" s="1009"/>
      <c r="Z23" s="1009"/>
      <c r="AA23" s="1009"/>
      <c r="AB23" s="1009"/>
      <c r="AC23" s="1009"/>
      <c r="AD23" s="1009"/>
      <c r="AE23" s="1009"/>
      <c r="AF23" s="1009"/>
      <c r="AG23" s="1009"/>
      <c r="AH23" s="1009"/>
      <c r="AI23" s="1002"/>
      <c r="AJ23" s="991"/>
      <c r="AK23" s="1025"/>
      <c r="AL23" s="488" t="s">
        <v>299</v>
      </c>
      <c r="AM23" s="407" t="s">
        <v>144</v>
      </c>
      <c r="AN23" s="505">
        <v>15</v>
      </c>
      <c r="AO23" s="505">
        <v>15</v>
      </c>
      <c r="AP23" s="505">
        <v>0</v>
      </c>
      <c r="AQ23" s="505">
        <v>10</v>
      </c>
      <c r="AR23" s="505">
        <v>15</v>
      </c>
      <c r="AS23" s="505">
        <v>0</v>
      </c>
      <c r="AT23" s="505">
        <v>10</v>
      </c>
      <c r="AU23" s="500">
        <f t="shared" si="0"/>
        <v>65</v>
      </c>
      <c r="AV23" s="500" t="s">
        <v>247</v>
      </c>
      <c r="AW23" s="500" t="s">
        <v>247</v>
      </c>
      <c r="AX23" s="413">
        <v>50</v>
      </c>
      <c r="AY23" s="1023"/>
      <c r="AZ23" s="1005"/>
      <c r="BA23" s="994"/>
      <c r="BB23" s="994"/>
      <c r="BC23" s="994"/>
      <c r="BD23" s="994"/>
      <c r="BE23" s="1009"/>
      <c r="BF23" s="1009"/>
      <c r="BG23" s="1115"/>
      <c r="BH23" s="979"/>
      <c r="BI23" s="979"/>
      <c r="BJ23" s="408" t="s">
        <v>162</v>
      </c>
      <c r="BK23" s="409" t="s">
        <v>236</v>
      </c>
      <c r="BL23" s="488" t="s">
        <v>300</v>
      </c>
      <c r="BM23" s="801" t="s">
        <v>293</v>
      </c>
      <c r="BN23" s="501" t="s">
        <v>301</v>
      </c>
      <c r="BO23" s="431" t="s">
        <v>302</v>
      </c>
      <c r="BP23" s="1038"/>
      <c r="BQ23" s="488" t="s">
        <v>303</v>
      </c>
      <c r="BR23" s="411" t="s">
        <v>293</v>
      </c>
      <c r="BS23" s="446" t="s">
        <v>304</v>
      </c>
      <c r="BT23" s="677" t="s">
        <v>1273</v>
      </c>
      <c r="BU23" s="462" t="s">
        <v>293</v>
      </c>
      <c r="BV23" s="687" t="s">
        <v>1274</v>
      </c>
      <c r="BW23" s="794" t="s">
        <v>1320</v>
      </c>
      <c r="BX23" s="797" t="s">
        <v>1273</v>
      </c>
      <c r="BY23" s="462" t="s">
        <v>293</v>
      </c>
      <c r="BZ23" s="771" t="s">
        <v>1274</v>
      </c>
      <c r="CA23" s="583" t="s">
        <v>1239</v>
      </c>
      <c r="CB23" s="580" t="s">
        <v>1205</v>
      </c>
      <c r="CC23" s="706" t="s">
        <v>1377</v>
      </c>
      <c r="CD23" s="694" t="s">
        <v>1205</v>
      </c>
      <c r="CE23" s="816" t="s">
        <v>1358</v>
      </c>
      <c r="CF23" s="813" t="s">
        <v>1294</v>
      </c>
    </row>
    <row r="24" spans="1:84" s="406" customFormat="1" ht="248.25" customHeight="1" x14ac:dyDescent="0.3">
      <c r="A24" s="1030"/>
      <c r="B24" s="1027"/>
      <c r="C24" s="579" t="s">
        <v>305</v>
      </c>
      <c r="D24" s="496" t="s">
        <v>135</v>
      </c>
      <c r="E24" s="496" t="s">
        <v>19</v>
      </c>
      <c r="F24" s="496" t="s">
        <v>137</v>
      </c>
      <c r="G24" s="496" t="s">
        <v>286</v>
      </c>
      <c r="H24" s="1033"/>
      <c r="I24" s="1036"/>
      <c r="J24" s="1036"/>
      <c r="K24" s="1039"/>
      <c r="L24" s="1036"/>
      <c r="M24" s="1009"/>
      <c r="N24" s="1009"/>
      <c r="O24" s="1009"/>
      <c r="P24" s="1009">
        <v>1</v>
      </c>
      <c r="Q24" s="1009"/>
      <c r="R24" s="1009"/>
      <c r="S24" s="1009"/>
      <c r="T24" s="1009"/>
      <c r="U24" s="1009"/>
      <c r="V24" s="1009"/>
      <c r="W24" s="1009"/>
      <c r="X24" s="1009"/>
      <c r="Y24" s="1009"/>
      <c r="Z24" s="1009"/>
      <c r="AA24" s="1009"/>
      <c r="AB24" s="1009"/>
      <c r="AC24" s="1009"/>
      <c r="AD24" s="1009"/>
      <c r="AE24" s="1009"/>
      <c r="AF24" s="1009"/>
      <c r="AG24" s="1009"/>
      <c r="AH24" s="1009"/>
      <c r="AI24" s="1002"/>
      <c r="AJ24" s="991"/>
      <c r="AK24" s="1025"/>
      <c r="AL24" s="488" t="s">
        <v>306</v>
      </c>
      <c r="AM24" s="407" t="s">
        <v>235</v>
      </c>
      <c r="AN24" s="505">
        <v>15</v>
      </c>
      <c r="AO24" s="505">
        <v>15</v>
      </c>
      <c r="AP24" s="505">
        <v>15</v>
      </c>
      <c r="AQ24" s="414">
        <v>10</v>
      </c>
      <c r="AR24" s="505">
        <v>15</v>
      </c>
      <c r="AS24" s="414">
        <v>0</v>
      </c>
      <c r="AT24" s="505">
        <v>10</v>
      </c>
      <c r="AU24" s="500">
        <f t="shared" si="0"/>
        <v>80</v>
      </c>
      <c r="AV24" s="413" t="s">
        <v>247</v>
      </c>
      <c r="AW24" s="413" t="s">
        <v>247</v>
      </c>
      <c r="AX24" s="500">
        <v>50</v>
      </c>
      <c r="AY24" s="1023"/>
      <c r="AZ24" s="1005"/>
      <c r="BA24" s="994"/>
      <c r="BB24" s="994"/>
      <c r="BC24" s="994"/>
      <c r="BD24" s="994"/>
      <c r="BE24" s="1009"/>
      <c r="BF24" s="1009"/>
      <c r="BG24" s="1116"/>
      <c r="BH24" s="979"/>
      <c r="BI24" s="979"/>
      <c r="BJ24" s="408" t="s">
        <v>196</v>
      </c>
      <c r="BK24" s="409" t="s">
        <v>153</v>
      </c>
      <c r="BL24" s="488" t="s">
        <v>307</v>
      </c>
      <c r="BM24" s="801" t="s">
        <v>293</v>
      </c>
      <c r="BN24" s="501" t="s">
        <v>308</v>
      </c>
      <c r="BO24" s="431" t="s">
        <v>309</v>
      </c>
      <c r="BP24" s="1039"/>
      <c r="BQ24" s="488" t="s">
        <v>310</v>
      </c>
      <c r="BR24" s="411" t="s">
        <v>293</v>
      </c>
      <c r="BS24" s="446" t="s">
        <v>311</v>
      </c>
      <c r="BT24" s="824" t="s">
        <v>1275</v>
      </c>
      <c r="BU24" s="678" t="s">
        <v>293</v>
      </c>
      <c r="BV24" s="687" t="s">
        <v>1276</v>
      </c>
      <c r="BW24" s="794" t="s">
        <v>1320</v>
      </c>
      <c r="BX24" s="797" t="s">
        <v>1338</v>
      </c>
      <c r="BY24" s="798" t="s">
        <v>293</v>
      </c>
      <c r="BZ24" s="771" t="s">
        <v>1339</v>
      </c>
      <c r="CA24" s="583" t="s">
        <v>1240</v>
      </c>
      <c r="CB24" s="580" t="s">
        <v>1205</v>
      </c>
      <c r="CC24" s="705" t="s">
        <v>1306</v>
      </c>
      <c r="CD24" s="694" t="s">
        <v>1204</v>
      </c>
      <c r="CE24" s="816" t="s">
        <v>1358</v>
      </c>
      <c r="CF24" s="813" t="s">
        <v>1294</v>
      </c>
    </row>
    <row r="25" spans="1:84" s="406" customFormat="1" ht="278.25" customHeight="1" x14ac:dyDescent="0.3">
      <c r="A25" s="1018" t="s">
        <v>312</v>
      </c>
      <c r="B25" s="1019" t="s">
        <v>313</v>
      </c>
      <c r="C25" s="501" t="s">
        <v>314</v>
      </c>
      <c r="D25" s="501" t="s">
        <v>135</v>
      </c>
      <c r="E25" s="501" t="s">
        <v>19</v>
      </c>
      <c r="F25" s="501" t="s">
        <v>137</v>
      </c>
      <c r="G25" s="1019" t="s">
        <v>315</v>
      </c>
      <c r="H25" s="1020" t="s">
        <v>316</v>
      </c>
      <c r="I25" s="1021" t="s">
        <v>317</v>
      </c>
      <c r="J25" s="1019" t="s">
        <v>140</v>
      </c>
      <c r="K25" s="1017" t="s">
        <v>138</v>
      </c>
      <c r="L25" s="1022" t="s">
        <v>318</v>
      </c>
      <c r="M25" s="994" t="s">
        <v>142</v>
      </c>
      <c r="N25" s="994">
        <v>2</v>
      </c>
      <c r="O25" s="1006">
        <v>1</v>
      </c>
      <c r="P25" s="1006">
        <v>1</v>
      </c>
      <c r="Q25" s="1006">
        <v>1</v>
      </c>
      <c r="R25" s="1006">
        <v>1</v>
      </c>
      <c r="S25" s="1006">
        <v>1</v>
      </c>
      <c r="T25" s="1006">
        <v>1</v>
      </c>
      <c r="U25" s="1006">
        <v>1</v>
      </c>
      <c r="V25" s="1006">
        <v>0</v>
      </c>
      <c r="W25" s="1006">
        <v>1</v>
      </c>
      <c r="X25" s="1006">
        <v>1</v>
      </c>
      <c r="Y25" s="1006">
        <v>1</v>
      </c>
      <c r="Z25" s="1006">
        <v>1</v>
      </c>
      <c r="AA25" s="1006">
        <v>1</v>
      </c>
      <c r="AB25" s="1006">
        <v>1</v>
      </c>
      <c r="AC25" s="1006">
        <v>1</v>
      </c>
      <c r="AD25" s="1006">
        <v>0</v>
      </c>
      <c r="AE25" s="1006">
        <v>1</v>
      </c>
      <c r="AF25" s="1006">
        <v>1</v>
      </c>
      <c r="AG25" s="1006">
        <v>0</v>
      </c>
      <c r="AH25" s="1006">
        <f>SUM(O25:AG25)</f>
        <v>16</v>
      </c>
      <c r="AI25" s="1006" t="s">
        <v>149</v>
      </c>
      <c r="AJ25" s="1017">
        <v>5</v>
      </c>
      <c r="AK25" s="982" t="str">
        <f>IF(N25+AJ25=0," ",IF(OR(AND(N25=1,AJ25=1),AND(N25=1,AJ25=2),AND(N25=2,AJ25=2),AND(N25=2,AJ25=1),AND(N25=3,AJ25=1)),"Bajo",IF(OR(AND(N25=1,AJ25=3),AND(N25=2,AJ25=3),AND(N25=3,AJ25=2),AND(N25=4,AJ25=1)),"Moderado",IF(OR(AND(N25=1,AJ25=4),AND(N25=2,AJ25=4),AND(N25=3,AJ25=3),AND(N25=4,AJ25=2),AND(N25=4,AJ25=3),AND(N25=5,AJ25=1),AND(N25=5,AJ25=2)),"Alto",IF(OR(AND(N25=2,AJ25=5),AND(N25=3,AJ25=5),AND(N25=3,AJ25=4),AND(N25=4,AJ25=4),AND(N25=4,AJ25=5),AND(N25=5,AJ25=3),AND(N25=5,AJ25=4),AND(N25=1,AJ25=5),AND(N25=5,AJ25=5)),"Extremo","")))))</f>
        <v>Extremo</v>
      </c>
      <c r="AL25" s="416" t="s">
        <v>319</v>
      </c>
      <c r="AM25" s="407" t="s">
        <v>144</v>
      </c>
      <c r="AN25" s="505">
        <v>15</v>
      </c>
      <c r="AO25" s="505">
        <v>15</v>
      </c>
      <c r="AP25" s="505">
        <v>15</v>
      </c>
      <c r="AQ25" s="505">
        <v>15</v>
      </c>
      <c r="AR25" s="505">
        <v>15</v>
      </c>
      <c r="AS25" s="505">
        <v>15</v>
      </c>
      <c r="AT25" s="505">
        <v>10</v>
      </c>
      <c r="AU25" s="500">
        <f t="shared" si="0"/>
        <v>100</v>
      </c>
      <c r="AV25" s="500" t="s">
        <v>145</v>
      </c>
      <c r="AW25" s="500" t="s">
        <v>145</v>
      </c>
      <c r="AX25" s="500">
        <v>100</v>
      </c>
      <c r="AY25" s="500">
        <f>AVERAGE(AX25:AX26)</f>
        <v>100</v>
      </c>
      <c r="AZ25" s="500" t="s">
        <v>145</v>
      </c>
      <c r="BA25" s="994" t="s">
        <v>146</v>
      </c>
      <c r="BB25" s="994" t="s">
        <v>147</v>
      </c>
      <c r="BC25" s="994" t="s">
        <v>148</v>
      </c>
      <c r="BD25" s="994">
        <v>1</v>
      </c>
      <c r="BE25" s="994" t="s">
        <v>149</v>
      </c>
      <c r="BF25" s="994">
        <v>5</v>
      </c>
      <c r="BG25" s="982" t="str">
        <f>IF(BD25+BF25=0," ",IF(OR(AND(BD25=1,BF25=1),AND(BD25=1,BF25=2),AND(BD25=2,BF25=2),AND(BD25=2,BF25=1),AND(BD25=3,BF25=1)),"Bajo",IF(OR(AND(BD25=1,BF25=3),AND(BD25=2,BF25=3),AND(BD25=3,BF25=2),AND(BD25=4,BF25=1)),"Moderado",IF(OR(AND(BD25=1,BF25=4),AND(BD25=2,BF25=4),AND(BD25=3,BF25=3),AND(BD25=4,BF25=2),AND(BD25=4,BF25=3),AND(BD25=5,BF25=1),AND(BD25=5,BF25=2)),"Alto",IF(OR(AND(BD25=2,BF25=5),AND(BD25=1,BF25=5),AND(BD25=3,BF25=5),AND(BD25=3,BF25=4),AND(BD25=4,BF25=4),AND(BD25=4,BF25=5),AND(BD25=5,BF25=3),AND(BD25=5,BF25=4),AND(BD25=5,BF25=5)),"Extremo","")))))</f>
        <v>Extremo</v>
      </c>
      <c r="BH25" s="1113" t="s">
        <v>174</v>
      </c>
      <c r="BI25" s="1113" t="s">
        <v>151</v>
      </c>
      <c r="BJ25" s="409" t="s">
        <v>196</v>
      </c>
      <c r="BK25" s="409" t="s">
        <v>153</v>
      </c>
      <c r="BL25" s="502" t="s">
        <v>320</v>
      </c>
      <c r="BM25" s="801" t="s">
        <v>321</v>
      </c>
      <c r="BN25" s="502" t="s">
        <v>322</v>
      </c>
      <c r="BO25" s="415" t="s">
        <v>323</v>
      </c>
      <c r="BP25" s="1037" t="s">
        <v>158</v>
      </c>
      <c r="BQ25" s="502" t="s">
        <v>324</v>
      </c>
      <c r="BR25" s="501" t="s">
        <v>321</v>
      </c>
      <c r="BS25" s="447" t="s">
        <v>325</v>
      </c>
      <c r="BT25" s="679" t="s">
        <v>1277</v>
      </c>
      <c r="BU25" s="678" t="s">
        <v>321</v>
      </c>
      <c r="BV25" s="690" t="s">
        <v>1278</v>
      </c>
      <c r="BW25" s="794" t="s">
        <v>1320</v>
      </c>
      <c r="BX25" s="799" t="s">
        <v>1340</v>
      </c>
      <c r="BY25" s="798" t="s">
        <v>321</v>
      </c>
      <c r="BZ25" s="787" t="s">
        <v>1341</v>
      </c>
      <c r="CA25" s="583" t="s">
        <v>1241</v>
      </c>
      <c r="CB25" s="580" t="s">
        <v>1205</v>
      </c>
      <c r="CC25" s="705" t="s">
        <v>1308</v>
      </c>
      <c r="CD25" s="694" t="s">
        <v>1205</v>
      </c>
      <c r="CE25" s="816" t="s">
        <v>1358</v>
      </c>
      <c r="CF25" s="813" t="s">
        <v>1294</v>
      </c>
    </row>
    <row r="26" spans="1:84" s="406" customFormat="1" ht="334.5" customHeight="1" thickBot="1" x14ac:dyDescent="0.35">
      <c r="A26" s="1018"/>
      <c r="B26" s="1019"/>
      <c r="C26" s="501" t="s">
        <v>326</v>
      </c>
      <c r="D26" s="501" t="s">
        <v>135</v>
      </c>
      <c r="E26" s="501" t="s">
        <v>19</v>
      </c>
      <c r="F26" s="501" t="s">
        <v>137</v>
      </c>
      <c r="G26" s="1019"/>
      <c r="H26" s="1020"/>
      <c r="I26" s="1021"/>
      <c r="J26" s="1019"/>
      <c r="K26" s="1017"/>
      <c r="L26" s="1022"/>
      <c r="M26" s="994"/>
      <c r="N26" s="994"/>
      <c r="O26" s="1006"/>
      <c r="P26" s="1006"/>
      <c r="Q26" s="1006"/>
      <c r="R26" s="1006"/>
      <c r="S26" s="1006"/>
      <c r="T26" s="1006"/>
      <c r="U26" s="1006"/>
      <c r="V26" s="1006"/>
      <c r="W26" s="1006"/>
      <c r="X26" s="1006"/>
      <c r="Y26" s="1006"/>
      <c r="Z26" s="1006"/>
      <c r="AA26" s="1006"/>
      <c r="AB26" s="1006"/>
      <c r="AC26" s="1006"/>
      <c r="AD26" s="1006"/>
      <c r="AE26" s="1006"/>
      <c r="AF26" s="1006"/>
      <c r="AG26" s="1006"/>
      <c r="AH26" s="1006"/>
      <c r="AI26" s="1006"/>
      <c r="AJ26" s="1017"/>
      <c r="AK26" s="982"/>
      <c r="AL26" s="424" t="s">
        <v>327</v>
      </c>
      <c r="AM26" s="407" t="s">
        <v>144</v>
      </c>
      <c r="AN26" s="414">
        <v>15</v>
      </c>
      <c r="AO26" s="414">
        <v>15</v>
      </c>
      <c r="AP26" s="505">
        <v>15</v>
      </c>
      <c r="AQ26" s="505">
        <v>15</v>
      </c>
      <c r="AR26" s="505">
        <v>15</v>
      </c>
      <c r="AS26" s="505">
        <v>15</v>
      </c>
      <c r="AT26" s="505">
        <v>10</v>
      </c>
      <c r="AU26" s="500">
        <f t="shared" si="0"/>
        <v>100</v>
      </c>
      <c r="AV26" s="500" t="s">
        <v>145</v>
      </c>
      <c r="AW26" s="500" t="s">
        <v>145</v>
      </c>
      <c r="AX26" s="500">
        <v>100</v>
      </c>
      <c r="AY26" s="500">
        <v>100</v>
      </c>
      <c r="AZ26" s="500" t="s">
        <v>145</v>
      </c>
      <c r="BA26" s="994"/>
      <c r="BB26" s="994"/>
      <c r="BC26" s="994"/>
      <c r="BD26" s="994"/>
      <c r="BE26" s="994"/>
      <c r="BF26" s="994"/>
      <c r="BG26" s="982"/>
      <c r="BH26" s="1113"/>
      <c r="BI26" s="1113"/>
      <c r="BJ26" s="409" t="s">
        <v>196</v>
      </c>
      <c r="BK26" s="409" t="s">
        <v>153</v>
      </c>
      <c r="BL26" s="426" t="s">
        <v>328</v>
      </c>
      <c r="BM26" s="801" t="s">
        <v>321</v>
      </c>
      <c r="BN26" s="490" t="s">
        <v>329</v>
      </c>
      <c r="BO26" s="415" t="s">
        <v>330</v>
      </c>
      <c r="BP26" s="1039"/>
      <c r="BQ26" s="426" t="s">
        <v>331</v>
      </c>
      <c r="BR26" s="411" t="s">
        <v>321</v>
      </c>
      <c r="BS26" s="447" t="s">
        <v>332</v>
      </c>
      <c r="BT26" s="691" t="s">
        <v>1279</v>
      </c>
      <c r="BU26" s="462" t="s">
        <v>321</v>
      </c>
      <c r="BV26" s="692" t="s">
        <v>1280</v>
      </c>
      <c r="BW26" s="794" t="s">
        <v>1320</v>
      </c>
      <c r="BX26" s="691" t="s">
        <v>1342</v>
      </c>
      <c r="BY26" s="462" t="s">
        <v>321</v>
      </c>
      <c r="BZ26" s="787" t="s">
        <v>1343</v>
      </c>
      <c r="CA26" s="583" t="s">
        <v>1242</v>
      </c>
      <c r="CB26" s="580" t="s">
        <v>1205</v>
      </c>
      <c r="CC26" s="812" t="s">
        <v>1378</v>
      </c>
      <c r="CD26" s="694" t="s">
        <v>1205</v>
      </c>
      <c r="CE26" s="812" t="s">
        <v>1358</v>
      </c>
      <c r="CF26" s="813" t="s">
        <v>1294</v>
      </c>
    </row>
    <row r="27" spans="1:84" s="406" customFormat="1" ht="240.75" customHeight="1" x14ac:dyDescent="0.3">
      <c r="A27" s="442" t="s">
        <v>333</v>
      </c>
      <c r="B27" s="501" t="s">
        <v>334</v>
      </c>
      <c r="C27" s="501" t="s">
        <v>335</v>
      </c>
      <c r="D27" s="501" t="s">
        <v>135</v>
      </c>
      <c r="E27" s="501" t="s">
        <v>19</v>
      </c>
      <c r="F27" s="501" t="s">
        <v>137</v>
      </c>
      <c r="G27" s="501" t="s">
        <v>138</v>
      </c>
      <c r="H27" s="504" t="s">
        <v>336</v>
      </c>
      <c r="I27" s="488" t="s">
        <v>337</v>
      </c>
      <c r="J27" s="501" t="s">
        <v>140</v>
      </c>
      <c r="K27" s="505" t="s">
        <v>138</v>
      </c>
      <c r="L27" s="502" t="s">
        <v>338</v>
      </c>
      <c r="M27" s="479" t="s">
        <v>142</v>
      </c>
      <c r="N27" s="479">
        <v>2</v>
      </c>
      <c r="O27" s="503">
        <v>1</v>
      </c>
      <c r="P27" s="503">
        <v>1</v>
      </c>
      <c r="Q27" s="503">
        <v>0</v>
      </c>
      <c r="R27" s="503">
        <v>0</v>
      </c>
      <c r="S27" s="503">
        <v>1</v>
      </c>
      <c r="T27" s="503">
        <v>1</v>
      </c>
      <c r="U27" s="503">
        <v>1</v>
      </c>
      <c r="V27" s="503">
        <v>0</v>
      </c>
      <c r="W27" s="503">
        <v>1</v>
      </c>
      <c r="X27" s="503">
        <v>1</v>
      </c>
      <c r="Y27" s="503">
        <v>1</v>
      </c>
      <c r="Z27" s="503">
        <v>1</v>
      </c>
      <c r="AA27" s="503">
        <v>1</v>
      </c>
      <c r="AB27" s="503">
        <v>1</v>
      </c>
      <c r="AC27" s="503">
        <v>1</v>
      </c>
      <c r="AD27" s="503">
        <v>0</v>
      </c>
      <c r="AE27" s="503">
        <v>0</v>
      </c>
      <c r="AF27" s="503">
        <v>0</v>
      </c>
      <c r="AG27" s="503">
        <v>0</v>
      </c>
      <c r="AH27" s="503">
        <f>SUM(O27:AG27)</f>
        <v>12</v>
      </c>
      <c r="AI27" s="436" t="s">
        <v>149</v>
      </c>
      <c r="AJ27" s="503">
        <v>5</v>
      </c>
      <c r="AK27" s="497" t="str">
        <f>IF(N27+AJ27=0," ",IF(OR(AND(N27=1,AJ27=1),AND(N27=1,AJ27=2),AND(N27=2,AJ27=2),AND(N27=2,AJ27=1),AND(N27=3,AJ27=1)),"Bajo",IF(OR(AND(N27=1,AJ27=3),AND(N27=2,AJ27=3),AND(N27=3,AJ27=2),AND(N27=4,AJ27=1)),"Moderado",IF(OR(AND(N27=1,AJ27=4),AND(N27=2,AJ27=4),AND(N27=3,AJ27=3),AND(N27=4,AJ27=2),AND(N27=4,AJ27=3),AND(N27=5,AJ27=1),AND(N27=5,AJ27=2)),"Alto",IF(OR(AND(N27=2,AJ27=5),AND(N27=3,AJ27=5),AND(N27=3,AJ27=4),AND(N27=4,AJ27=4),AND(N27=4,AJ27=5),AND(N27=5,AJ27=3),AND(N27=5,AJ27=4),AND(N27=1,AJ27=5),AND(N27=5,AJ27=5)),"Extremo","")))))</f>
        <v>Extremo</v>
      </c>
      <c r="AL27" s="488" t="s">
        <v>339</v>
      </c>
      <c r="AM27" s="407" t="s">
        <v>144</v>
      </c>
      <c r="AN27" s="414">
        <v>15</v>
      </c>
      <c r="AO27" s="414">
        <v>15</v>
      </c>
      <c r="AP27" s="505">
        <v>15</v>
      </c>
      <c r="AQ27" s="505">
        <v>15</v>
      </c>
      <c r="AR27" s="505">
        <v>15</v>
      </c>
      <c r="AS27" s="505">
        <v>15</v>
      </c>
      <c r="AT27" s="505">
        <v>10</v>
      </c>
      <c r="AU27" s="500">
        <f t="shared" si="0"/>
        <v>100</v>
      </c>
      <c r="AV27" s="500" t="s">
        <v>145</v>
      </c>
      <c r="AW27" s="500" t="s">
        <v>145</v>
      </c>
      <c r="AX27" s="500">
        <v>100</v>
      </c>
      <c r="AY27" s="500">
        <f>AVERAGE(AX27:AX28)</f>
        <v>100</v>
      </c>
      <c r="AZ27" s="500" t="s">
        <v>145</v>
      </c>
      <c r="BA27" s="479" t="s">
        <v>146</v>
      </c>
      <c r="BB27" s="479" t="s">
        <v>147</v>
      </c>
      <c r="BC27" s="479" t="s">
        <v>148</v>
      </c>
      <c r="BD27" s="479">
        <v>1</v>
      </c>
      <c r="BE27" s="479" t="s">
        <v>149</v>
      </c>
      <c r="BF27" s="474">
        <v>5</v>
      </c>
      <c r="BG27" s="480" t="s">
        <v>261</v>
      </c>
      <c r="BH27" s="481" t="s">
        <v>340</v>
      </c>
      <c r="BI27" s="481" t="s">
        <v>151</v>
      </c>
      <c r="BJ27" s="409" t="s">
        <v>196</v>
      </c>
      <c r="BK27" s="409" t="s">
        <v>153</v>
      </c>
      <c r="BL27" s="488" t="s">
        <v>341</v>
      </c>
      <c r="BM27" s="801" t="s">
        <v>342</v>
      </c>
      <c r="BN27" s="501" t="s">
        <v>343</v>
      </c>
      <c r="BO27" s="481" t="s">
        <v>344</v>
      </c>
      <c r="BP27" s="476" t="s">
        <v>158</v>
      </c>
      <c r="BQ27" s="488" t="s">
        <v>345</v>
      </c>
      <c r="BR27" s="501" t="s">
        <v>342</v>
      </c>
      <c r="BS27" s="446" t="s">
        <v>346</v>
      </c>
      <c r="BT27" s="677" t="s">
        <v>1281</v>
      </c>
      <c r="BU27" s="678" t="s">
        <v>342</v>
      </c>
      <c r="BV27" s="676" t="s">
        <v>138</v>
      </c>
      <c r="BW27" s="794" t="s">
        <v>1320</v>
      </c>
      <c r="BX27" s="797" t="s">
        <v>1344</v>
      </c>
      <c r="BY27" s="798" t="s">
        <v>342</v>
      </c>
      <c r="BZ27" s="771" t="s">
        <v>1345</v>
      </c>
      <c r="CA27" s="583" t="s">
        <v>1243</v>
      </c>
      <c r="CB27" s="580" t="s">
        <v>1204</v>
      </c>
      <c r="CC27" s="705" t="s">
        <v>1379</v>
      </c>
      <c r="CD27" s="694" t="s">
        <v>1204</v>
      </c>
      <c r="CE27" s="818" t="s">
        <v>1380</v>
      </c>
      <c r="CF27" s="813" t="s">
        <v>1204</v>
      </c>
    </row>
    <row r="28" spans="1:84" s="406" customFormat="1" ht="225" customHeight="1" x14ac:dyDescent="0.3">
      <c r="A28" s="443" t="s">
        <v>333</v>
      </c>
      <c r="B28" s="501" t="s">
        <v>334</v>
      </c>
      <c r="C28" s="488" t="s">
        <v>347</v>
      </c>
      <c r="D28" s="488" t="s">
        <v>135</v>
      </c>
      <c r="E28" s="488" t="s">
        <v>19</v>
      </c>
      <c r="F28" s="488" t="s">
        <v>137</v>
      </c>
      <c r="G28" s="488" t="s">
        <v>138</v>
      </c>
      <c r="H28" s="489" t="s">
        <v>348</v>
      </c>
      <c r="I28" s="498" t="s">
        <v>349</v>
      </c>
      <c r="J28" s="488" t="s">
        <v>140</v>
      </c>
      <c r="K28" s="414" t="s">
        <v>138</v>
      </c>
      <c r="L28" s="490" t="s">
        <v>350</v>
      </c>
      <c r="M28" s="479" t="s">
        <v>142</v>
      </c>
      <c r="N28" s="479">
        <v>2</v>
      </c>
      <c r="O28" s="414">
        <v>1</v>
      </c>
      <c r="P28" s="414">
        <v>0</v>
      </c>
      <c r="Q28" s="414">
        <v>0</v>
      </c>
      <c r="R28" s="414">
        <v>0</v>
      </c>
      <c r="S28" s="414">
        <v>1</v>
      </c>
      <c r="T28" s="414">
        <v>0</v>
      </c>
      <c r="U28" s="414">
        <v>1</v>
      </c>
      <c r="V28" s="414">
        <v>0</v>
      </c>
      <c r="W28" s="414">
        <v>0</v>
      </c>
      <c r="X28" s="414">
        <v>1</v>
      </c>
      <c r="Y28" s="414">
        <v>1</v>
      </c>
      <c r="Z28" s="414">
        <v>1</v>
      </c>
      <c r="AA28" s="414">
        <v>1</v>
      </c>
      <c r="AB28" s="414">
        <v>1</v>
      </c>
      <c r="AC28" s="414">
        <v>0</v>
      </c>
      <c r="AD28" s="414">
        <v>0</v>
      </c>
      <c r="AE28" s="414">
        <v>0</v>
      </c>
      <c r="AF28" s="414">
        <v>0</v>
      </c>
      <c r="AG28" s="414">
        <v>0</v>
      </c>
      <c r="AH28" s="414">
        <f>SUM(O28:AG28)</f>
        <v>8</v>
      </c>
      <c r="AI28" s="451" t="s">
        <v>223</v>
      </c>
      <c r="AJ28" s="452">
        <v>4</v>
      </c>
      <c r="AK28" s="450" t="s">
        <v>351</v>
      </c>
      <c r="AL28" s="488" t="s">
        <v>352</v>
      </c>
      <c r="AM28" s="479" t="s">
        <v>144</v>
      </c>
      <c r="AN28" s="414">
        <v>15</v>
      </c>
      <c r="AO28" s="414">
        <v>15</v>
      </c>
      <c r="AP28" s="505">
        <v>15</v>
      </c>
      <c r="AQ28" s="505">
        <v>15</v>
      </c>
      <c r="AR28" s="505">
        <v>15</v>
      </c>
      <c r="AS28" s="505">
        <v>15</v>
      </c>
      <c r="AT28" s="505">
        <v>10</v>
      </c>
      <c r="AU28" s="500">
        <f t="shared" ref="AU28" si="4">SUM(AN28:AT28)</f>
        <v>100</v>
      </c>
      <c r="AV28" s="500" t="s">
        <v>145</v>
      </c>
      <c r="AW28" s="500" t="s">
        <v>145</v>
      </c>
      <c r="AX28" s="500">
        <v>100</v>
      </c>
      <c r="AY28" s="500">
        <f>AVERAGE(AX28:AX28)</f>
        <v>100</v>
      </c>
      <c r="AZ28" s="500" t="s">
        <v>145</v>
      </c>
      <c r="BA28" s="479" t="s">
        <v>146</v>
      </c>
      <c r="BB28" s="479" t="s">
        <v>147</v>
      </c>
      <c r="BC28" s="479" t="s">
        <v>148</v>
      </c>
      <c r="BD28" s="479">
        <v>1</v>
      </c>
      <c r="BE28" s="479" t="s">
        <v>353</v>
      </c>
      <c r="BF28" s="414">
        <v>4</v>
      </c>
      <c r="BG28" s="425" t="s">
        <v>226</v>
      </c>
      <c r="BH28" s="481" t="s">
        <v>174</v>
      </c>
      <c r="BI28" s="481" t="s">
        <v>151</v>
      </c>
      <c r="BJ28" s="409" t="s">
        <v>354</v>
      </c>
      <c r="BK28" s="409" t="s">
        <v>153</v>
      </c>
      <c r="BL28" s="488" t="s">
        <v>355</v>
      </c>
      <c r="BM28" s="801" t="s">
        <v>356</v>
      </c>
      <c r="BN28" s="501" t="s">
        <v>357</v>
      </c>
      <c r="BO28" s="481" t="s">
        <v>358</v>
      </c>
      <c r="BP28" s="476" t="s">
        <v>158</v>
      </c>
      <c r="BQ28" s="488" t="s">
        <v>359</v>
      </c>
      <c r="BR28" s="501" t="s">
        <v>356</v>
      </c>
      <c r="BS28" s="446" t="s">
        <v>138</v>
      </c>
      <c r="BT28" s="677" t="s">
        <v>1282</v>
      </c>
      <c r="BU28" s="678" t="s">
        <v>356</v>
      </c>
      <c r="BV28" s="676" t="s">
        <v>138</v>
      </c>
      <c r="BW28" s="794" t="s">
        <v>1320</v>
      </c>
      <c r="BX28" s="797" t="s">
        <v>1346</v>
      </c>
      <c r="BY28" s="798" t="s">
        <v>356</v>
      </c>
      <c r="BZ28" s="771" t="s">
        <v>138</v>
      </c>
      <c r="CA28" s="583" t="s">
        <v>1244</v>
      </c>
      <c r="CB28" s="580" t="s">
        <v>135</v>
      </c>
      <c r="CC28" s="705" t="s">
        <v>1381</v>
      </c>
      <c r="CD28" s="694" t="s">
        <v>1294</v>
      </c>
      <c r="CE28" s="818" t="s">
        <v>1382</v>
      </c>
      <c r="CF28" s="813" t="s">
        <v>1294</v>
      </c>
    </row>
    <row r="29" spans="1:84" s="141" customFormat="1" ht="216" customHeight="1" x14ac:dyDescent="0.3">
      <c r="A29" s="442" t="s">
        <v>360</v>
      </c>
      <c r="B29" s="501" t="s">
        <v>334</v>
      </c>
      <c r="C29" s="501" t="s">
        <v>361</v>
      </c>
      <c r="D29" s="501" t="s">
        <v>135</v>
      </c>
      <c r="E29" s="501" t="s">
        <v>19</v>
      </c>
      <c r="F29" s="501" t="s">
        <v>137</v>
      </c>
      <c r="G29" s="500" t="s">
        <v>219</v>
      </c>
      <c r="H29" s="504" t="s">
        <v>362</v>
      </c>
      <c r="I29" s="501" t="s">
        <v>363</v>
      </c>
      <c r="J29" s="505" t="s">
        <v>140</v>
      </c>
      <c r="K29" s="505" t="s">
        <v>219</v>
      </c>
      <c r="L29" s="501" t="s">
        <v>364</v>
      </c>
      <c r="M29" s="479" t="s">
        <v>142</v>
      </c>
      <c r="N29" s="479">
        <v>2</v>
      </c>
      <c r="O29" s="479">
        <v>1</v>
      </c>
      <c r="P29" s="479">
        <v>1</v>
      </c>
      <c r="Q29" s="479">
        <v>0</v>
      </c>
      <c r="R29" s="479">
        <v>0</v>
      </c>
      <c r="S29" s="479">
        <v>1</v>
      </c>
      <c r="T29" s="479">
        <v>1</v>
      </c>
      <c r="U29" s="479">
        <v>1</v>
      </c>
      <c r="V29" s="479">
        <v>0</v>
      </c>
      <c r="W29" s="479">
        <v>1</v>
      </c>
      <c r="X29" s="479">
        <v>1</v>
      </c>
      <c r="Y29" s="479">
        <v>1</v>
      </c>
      <c r="Z29" s="479">
        <v>1</v>
      </c>
      <c r="AA29" s="479">
        <v>1</v>
      </c>
      <c r="AB29" s="479">
        <v>1</v>
      </c>
      <c r="AC29" s="479">
        <v>1</v>
      </c>
      <c r="AD29" s="479">
        <v>0</v>
      </c>
      <c r="AE29" s="479">
        <v>0</v>
      </c>
      <c r="AF29" s="479">
        <v>0</v>
      </c>
      <c r="AG29" s="479">
        <v>0</v>
      </c>
      <c r="AH29" s="483">
        <f>SUM(O29:AG29)</f>
        <v>12</v>
      </c>
      <c r="AI29" s="486" t="s">
        <v>223</v>
      </c>
      <c r="AJ29" s="479">
        <v>4</v>
      </c>
      <c r="AK29" s="475" t="str">
        <f>IF(N29+AJ29=0," ",IF(OR(AND(N29=1,AJ29=1),AND(N29=1,AJ29=2),AND(N29=2,AJ29=2),AND(N29=2,AJ29=1),AND(N29=3,AJ29=1)),"Bajo",IF(OR(AND(N29=1,AJ29=3),AND(N29=2,AJ29=3),AND(N29=3,AJ29=2),AND(N29=4,AJ29=1)),"Moderado",IF(OR(AND(N29=1,AJ29=4),AND(N29=2,AJ29=4),AND(N29=3,AJ29=3),AND(N29=4,AJ29=2),AND(N29=4,AJ29=3),AND(N29=5,AJ29=1),AND(N29=5,AJ29=2)),"Alto",IF(OR(AND(N29=2,AJ29=5),AND(N29=3,AJ29=5),AND(N29=3,AJ29=4),AND(N29=4,AJ29=4),AND(N29=4,AJ29=5),AND(N29=5,AJ29=3),AND(N29=5,AJ29=4),AND(N29=1,AJ29=5),AND(N29=5,AJ29=5)),"Extremo","")))))</f>
        <v>Alto</v>
      </c>
      <c r="AL29" s="502" t="s">
        <v>365</v>
      </c>
      <c r="AM29" s="505" t="s">
        <v>144</v>
      </c>
      <c r="AN29" s="505">
        <v>15</v>
      </c>
      <c r="AO29" s="505">
        <v>15</v>
      </c>
      <c r="AP29" s="505">
        <v>15</v>
      </c>
      <c r="AQ29" s="505">
        <v>15</v>
      </c>
      <c r="AR29" s="505">
        <v>15</v>
      </c>
      <c r="AS29" s="505">
        <v>15</v>
      </c>
      <c r="AT29" s="505">
        <v>10</v>
      </c>
      <c r="AU29" s="500">
        <f t="shared" ref="AU29" si="5">SUM(AN29:AT29)</f>
        <v>100</v>
      </c>
      <c r="AV29" s="500" t="s">
        <v>145</v>
      </c>
      <c r="AW29" s="500" t="s">
        <v>145</v>
      </c>
      <c r="AX29" s="500">
        <v>100</v>
      </c>
      <c r="AY29" s="500">
        <f>AVERAGE(AX29:AX29)</f>
        <v>100</v>
      </c>
      <c r="AZ29" s="500" t="s">
        <v>145</v>
      </c>
      <c r="BA29" s="479" t="s">
        <v>146</v>
      </c>
      <c r="BB29" s="479" t="s">
        <v>147</v>
      </c>
      <c r="BC29" s="479" t="s">
        <v>148</v>
      </c>
      <c r="BD29" s="479">
        <v>1</v>
      </c>
      <c r="BE29" s="487" t="s">
        <v>223</v>
      </c>
      <c r="BF29" s="505">
        <v>4</v>
      </c>
      <c r="BG29" s="448" t="s">
        <v>351</v>
      </c>
      <c r="BH29" s="501" t="s">
        <v>174</v>
      </c>
      <c r="BI29" s="501" t="s">
        <v>151</v>
      </c>
      <c r="BJ29" s="427" t="s">
        <v>196</v>
      </c>
      <c r="BK29" s="427" t="s">
        <v>153</v>
      </c>
      <c r="BL29" s="502" t="s">
        <v>366</v>
      </c>
      <c r="BM29" s="801" t="s">
        <v>367</v>
      </c>
      <c r="BN29" s="501" t="s">
        <v>368</v>
      </c>
      <c r="BO29" s="501" t="s">
        <v>369</v>
      </c>
      <c r="BP29" s="505" t="s">
        <v>158</v>
      </c>
      <c r="BQ29" s="502" t="s">
        <v>370</v>
      </c>
      <c r="BR29" s="501" t="s">
        <v>367</v>
      </c>
      <c r="BS29" s="449" t="s">
        <v>371</v>
      </c>
      <c r="BT29" s="679" t="s">
        <v>1283</v>
      </c>
      <c r="BU29" s="678" t="s">
        <v>367</v>
      </c>
      <c r="BV29" s="693" t="s">
        <v>1284</v>
      </c>
      <c r="BW29" s="794" t="s">
        <v>1320</v>
      </c>
      <c r="BX29" s="799" t="s">
        <v>1347</v>
      </c>
      <c r="BY29" s="798" t="s">
        <v>367</v>
      </c>
      <c r="BZ29" s="776" t="s">
        <v>1348</v>
      </c>
      <c r="CA29" s="583" t="s">
        <v>1245</v>
      </c>
      <c r="CB29" s="581" t="s">
        <v>1205</v>
      </c>
      <c r="CC29" s="705" t="s">
        <v>1383</v>
      </c>
      <c r="CD29" s="701" t="s">
        <v>1205</v>
      </c>
      <c r="CE29" s="818" t="s">
        <v>1384</v>
      </c>
      <c r="CF29" s="815" t="s">
        <v>1359</v>
      </c>
    </row>
    <row r="30" spans="1:84" s="406" customFormat="1" ht="228.75" customHeight="1" x14ac:dyDescent="0.3">
      <c r="A30" s="444" t="s">
        <v>372</v>
      </c>
      <c r="B30" s="501" t="s">
        <v>373</v>
      </c>
      <c r="C30" s="488" t="s">
        <v>374</v>
      </c>
      <c r="D30" s="501" t="s">
        <v>135</v>
      </c>
      <c r="E30" s="501" t="s">
        <v>19</v>
      </c>
      <c r="F30" s="501" t="s">
        <v>137</v>
      </c>
      <c r="G30" s="501" t="s">
        <v>375</v>
      </c>
      <c r="H30" s="504" t="s">
        <v>376</v>
      </c>
      <c r="I30" s="501" t="s">
        <v>377</v>
      </c>
      <c r="J30" s="501" t="s">
        <v>140</v>
      </c>
      <c r="K30" s="505" t="s">
        <v>138</v>
      </c>
      <c r="L30" s="502" t="s">
        <v>378</v>
      </c>
      <c r="M30" s="505" t="s">
        <v>148</v>
      </c>
      <c r="N30" s="505">
        <v>1</v>
      </c>
      <c r="O30" s="503">
        <v>0</v>
      </c>
      <c r="P30" s="503">
        <v>1</v>
      </c>
      <c r="Q30" s="503">
        <v>0</v>
      </c>
      <c r="R30" s="503">
        <v>0</v>
      </c>
      <c r="S30" s="503">
        <v>1</v>
      </c>
      <c r="T30" s="503">
        <v>1</v>
      </c>
      <c r="U30" s="503">
        <v>0</v>
      </c>
      <c r="V30" s="503">
        <v>1</v>
      </c>
      <c r="W30" s="503">
        <v>0</v>
      </c>
      <c r="X30" s="503">
        <v>1</v>
      </c>
      <c r="Y30" s="503">
        <v>1</v>
      </c>
      <c r="Z30" s="503">
        <v>1</v>
      </c>
      <c r="AA30" s="503">
        <v>1</v>
      </c>
      <c r="AB30" s="503">
        <v>1</v>
      </c>
      <c r="AC30" s="503">
        <v>1</v>
      </c>
      <c r="AD30" s="503">
        <v>0</v>
      </c>
      <c r="AE30" s="503">
        <v>1</v>
      </c>
      <c r="AF30" s="503">
        <v>1</v>
      </c>
      <c r="AG30" s="503">
        <v>0</v>
      </c>
      <c r="AH30" s="503">
        <f>SUM(O30:AG30)</f>
        <v>12</v>
      </c>
      <c r="AI30" s="503" t="s">
        <v>149</v>
      </c>
      <c r="AJ30" s="503">
        <v>5</v>
      </c>
      <c r="AK30" s="480" t="str">
        <f>IF(N30+AJ30=0," ",IF(OR(AND(N30=1,AJ30=1),AND(N30=1,AJ30=2),AND(N30=2,AJ30=2),AND(N30=2,AJ30=1),AND(N30=3,AJ30=1)),"Bajo",IF(OR(AND(N30=1,AJ30=3),AND(N30=2,AJ30=3),AND(N30=3,AJ30=2),AND(N30=4,AJ30=1)),"Moderado",IF(OR(AND(N30=1,AJ30=4),AND(N30=2,AJ30=4),AND(N30=3,AJ30=3),AND(N30=4,AJ30=2),AND(N30=4,AJ30=3),AND(N30=5,AJ30=1),AND(N30=5,AJ30=2)),"Alto",IF(OR(AND(N30=2,AJ30=5),AND(N30=3,AJ30=5),AND(N30=3,AJ30=4),AND(N30=4,AJ30=4),AND(N30=4,AJ30=5),AND(N30=5,AJ30=3),AND(N30=5,AJ30=4),AND(N30=1,AJ30=5),AND(N30=5,AJ30=5)),"Extremo","")))))</f>
        <v>Extremo</v>
      </c>
      <c r="AL30" s="501" t="s">
        <v>379</v>
      </c>
      <c r="AM30" s="479" t="s">
        <v>144</v>
      </c>
      <c r="AN30" s="505">
        <v>15</v>
      </c>
      <c r="AO30" s="505">
        <v>15</v>
      </c>
      <c r="AP30" s="505">
        <v>15</v>
      </c>
      <c r="AQ30" s="505">
        <v>15</v>
      </c>
      <c r="AR30" s="505">
        <v>15</v>
      </c>
      <c r="AS30" s="505">
        <v>15</v>
      </c>
      <c r="AT30" s="505">
        <v>10</v>
      </c>
      <c r="AU30" s="500">
        <f t="shared" si="0"/>
        <v>100</v>
      </c>
      <c r="AV30" s="500" t="s">
        <v>145</v>
      </c>
      <c r="AW30" s="500" t="s">
        <v>145</v>
      </c>
      <c r="AX30" s="500">
        <v>100</v>
      </c>
      <c r="AY30" s="500">
        <v>100</v>
      </c>
      <c r="AZ30" s="500" t="s">
        <v>145</v>
      </c>
      <c r="BA30" s="479" t="s">
        <v>146</v>
      </c>
      <c r="BB30" s="479" t="s">
        <v>147</v>
      </c>
      <c r="BC30" s="479" t="s">
        <v>148</v>
      </c>
      <c r="BD30" s="479">
        <v>1</v>
      </c>
      <c r="BE30" s="479" t="s">
        <v>149</v>
      </c>
      <c r="BF30" s="505">
        <v>5</v>
      </c>
      <c r="BG30" s="480" t="s">
        <v>261</v>
      </c>
      <c r="BH30" s="481" t="s">
        <v>174</v>
      </c>
      <c r="BI30" s="481" t="s">
        <v>151</v>
      </c>
      <c r="BJ30" s="427" t="s">
        <v>196</v>
      </c>
      <c r="BK30" s="427" t="s">
        <v>153</v>
      </c>
      <c r="BL30" s="488" t="s">
        <v>380</v>
      </c>
      <c r="BM30" s="801" t="s">
        <v>176</v>
      </c>
      <c r="BN30" s="501" t="s">
        <v>381</v>
      </c>
      <c r="BO30" s="501" t="s">
        <v>382</v>
      </c>
      <c r="BP30" s="476" t="s">
        <v>158</v>
      </c>
      <c r="BQ30" s="488" t="s">
        <v>383</v>
      </c>
      <c r="BR30" s="501" t="s">
        <v>176</v>
      </c>
      <c r="BS30" s="449" t="s">
        <v>138</v>
      </c>
      <c r="BT30" s="677" t="s">
        <v>1285</v>
      </c>
      <c r="BU30" s="678" t="s">
        <v>176</v>
      </c>
      <c r="BV30" s="693" t="s">
        <v>138</v>
      </c>
      <c r="BW30" s="794" t="s">
        <v>1320</v>
      </c>
      <c r="BX30" s="797" t="s">
        <v>1349</v>
      </c>
      <c r="BY30" s="798" t="s">
        <v>176</v>
      </c>
      <c r="BZ30" s="776" t="s">
        <v>138</v>
      </c>
      <c r="CA30" s="583" t="s">
        <v>1246</v>
      </c>
      <c r="CB30" s="580" t="s">
        <v>135</v>
      </c>
      <c r="CC30" s="705" t="s">
        <v>1385</v>
      </c>
      <c r="CD30" s="694" t="s">
        <v>1213</v>
      </c>
      <c r="CE30" s="812" t="s">
        <v>1358</v>
      </c>
      <c r="CF30" s="813" t="s">
        <v>1294</v>
      </c>
    </row>
    <row r="31" spans="1:84" ht="179.25" customHeight="1" x14ac:dyDescent="0.3">
      <c r="A31" s="1013" t="s">
        <v>384</v>
      </c>
      <c r="B31" s="1014" t="s">
        <v>385</v>
      </c>
      <c r="C31" s="733" t="s">
        <v>386</v>
      </c>
      <c r="D31" s="733" t="s">
        <v>14</v>
      </c>
      <c r="E31" s="733" t="s">
        <v>23</v>
      </c>
      <c r="F31" s="733" t="s">
        <v>135</v>
      </c>
      <c r="G31" s="733" t="s">
        <v>219</v>
      </c>
      <c r="H31" s="1015" t="s">
        <v>387</v>
      </c>
      <c r="I31" s="1014" t="s">
        <v>388</v>
      </c>
      <c r="J31" s="1011" t="s">
        <v>140</v>
      </c>
      <c r="K31" s="1009" t="s">
        <v>219</v>
      </c>
      <c r="L31" s="1016" t="s">
        <v>389</v>
      </c>
      <c r="M31" s="1012" t="s">
        <v>245</v>
      </c>
      <c r="N31" s="1012">
        <v>3</v>
      </c>
      <c r="O31" s="1003">
        <v>1</v>
      </c>
      <c r="P31" s="1003">
        <v>1</v>
      </c>
      <c r="Q31" s="1003">
        <v>0</v>
      </c>
      <c r="R31" s="1003">
        <v>0</v>
      </c>
      <c r="S31" s="1003">
        <v>0</v>
      </c>
      <c r="T31" s="1003">
        <v>0</v>
      </c>
      <c r="U31" s="1003">
        <v>0</v>
      </c>
      <c r="V31" s="1003">
        <v>0</v>
      </c>
      <c r="W31" s="1003">
        <v>1</v>
      </c>
      <c r="X31" s="1003">
        <v>1</v>
      </c>
      <c r="Y31" s="1003">
        <v>1</v>
      </c>
      <c r="Z31" s="1003">
        <v>1</v>
      </c>
      <c r="AA31" s="1003">
        <v>1</v>
      </c>
      <c r="AB31" s="1003">
        <v>1</v>
      </c>
      <c r="AC31" s="1003">
        <v>1</v>
      </c>
      <c r="AD31" s="1003">
        <v>0</v>
      </c>
      <c r="AE31" s="1003">
        <v>0</v>
      </c>
      <c r="AF31" s="1003">
        <v>0</v>
      </c>
      <c r="AG31" s="1003">
        <v>0</v>
      </c>
      <c r="AH31" s="1003">
        <v>9</v>
      </c>
      <c r="AI31" s="1003" t="s">
        <v>223</v>
      </c>
      <c r="AJ31" s="1009">
        <v>4</v>
      </c>
      <c r="AK31" s="982" t="s">
        <v>261</v>
      </c>
      <c r="AL31" s="462" t="s">
        <v>1217</v>
      </c>
      <c r="AM31" s="717" t="s">
        <v>144</v>
      </c>
      <c r="AN31" s="723">
        <v>15</v>
      </c>
      <c r="AO31" s="723">
        <v>15</v>
      </c>
      <c r="AP31" s="723">
        <v>15</v>
      </c>
      <c r="AQ31" s="723">
        <v>15</v>
      </c>
      <c r="AR31" s="723">
        <v>15</v>
      </c>
      <c r="AS31" s="723">
        <v>15</v>
      </c>
      <c r="AT31" s="723">
        <v>10</v>
      </c>
      <c r="AU31" s="723">
        <v>100</v>
      </c>
      <c r="AV31" s="723" t="s">
        <v>145</v>
      </c>
      <c r="AW31" s="723" t="s">
        <v>145</v>
      </c>
      <c r="AX31" s="723">
        <v>100</v>
      </c>
      <c r="AY31" s="1010">
        <v>100</v>
      </c>
      <c r="AZ31" s="1011" t="s">
        <v>145</v>
      </c>
      <c r="BA31" s="1012" t="s">
        <v>146</v>
      </c>
      <c r="BB31" s="1012" t="s">
        <v>147</v>
      </c>
      <c r="BC31" s="1012" t="s">
        <v>148</v>
      </c>
      <c r="BD31" s="1012">
        <v>1</v>
      </c>
      <c r="BE31" s="1012" t="s">
        <v>225</v>
      </c>
      <c r="BF31" s="1012">
        <v>4</v>
      </c>
      <c r="BG31" s="990" t="s">
        <v>226</v>
      </c>
      <c r="BH31" s="1007" t="s">
        <v>390</v>
      </c>
      <c r="BI31" s="1008" t="s">
        <v>151</v>
      </c>
      <c r="BJ31" s="463" t="s">
        <v>196</v>
      </c>
      <c r="BK31" s="463" t="s">
        <v>153</v>
      </c>
      <c r="BL31" s="825" t="s">
        <v>1220</v>
      </c>
      <c r="BM31" s="802" t="s">
        <v>391</v>
      </c>
      <c r="BN31" s="715" t="s">
        <v>1219</v>
      </c>
      <c r="BO31" s="715" t="s">
        <v>1225</v>
      </c>
      <c r="BP31" s="1009" t="s">
        <v>158</v>
      </c>
      <c r="BQ31" s="454" t="s">
        <v>1226</v>
      </c>
      <c r="BR31" s="727" t="s">
        <v>391</v>
      </c>
      <c r="BS31" s="727" t="s">
        <v>392</v>
      </c>
      <c r="BT31" s="714" t="s">
        <v>1286</v>
      </c>
      <c r="BU31" s="676" t="s">
        <v>391</v>
      </c>
      <c r="BV31" s="676" t="s">
        <v>392</v>
      </c>
      <c r="BW31" s="794" t="s">
        <v>1320</v>
      </c>
      <c r="BX31" s="795" t="s">
        <v>1350</v>
      </c>
      <c r="BY31" s="796" t="s">
        <v>1351</v>
      </c>
      <c r="BZ31" s="771" t="s">
        <v>392</v>
      </c>
      <c r="CA31" s="591" t="s">
        <v>1229</v>
      </c>
      <c r="CB31" s="581" t="s">
        <v>1205</v>
      </c>
      <c r="CC31" s="707" t="s">
        <v>1313</v>
      </c>
      <c r="CD31" s="701" t="s">
        <v>1205</v>
      </c>
      <c r="CE31" s="822" t="s">
        <v>1313</v>
      </c>
      <c r="CF31" s="814" t="s">
        <v>1205</v>
      </c>
    </row>
    <row r="32" spans="1:84" ht="132" customHeight="1" x14ac:dyDescent="0.3">
      <c r="A32" s="1013"/>
      <c r="B32" s="1014"/>
      <c r="C32" s="733" t="s">
        <v>393</v>
      </c>
      <c r="D32" s="733" t="s">
        <v>394</v>
      </c>
      <c r="E32" s="733" t="s">
        <v>19</v>
      </c>
      <c r="F32" s="733" t="s">
        <v>135</v>
      </c>
      <c r="G32" s="733" t="s">
        <v>219</v>
      </c>
      <c r="H32" s="1015"/>
      <c r="I32" s="1014"/>
      <c r="J32" s="1011"/>
      <c r="K32" s="1009"/>
      <c r="L32" s="1009"/>
      <c r="M32" s="1012"/>
      <c r="N32" s="1012"/>
      <c r="O32" s="1003"/>
      <c r="P32" s="1003"/>
      <c r="Q32" s="1003"/>
      <c r="R32" s="1003"/>
      <c r="S32" s="1003"/>
      <c r="T32" s="1003"/>
      <c r="U32" s="1003"/>
      <c r="V32" s="1003"/>
      <c r="W32" s="1003"/>
      <c r="X32" s="1003"/>
      <c r="Y32" s="1003"/>
      <c r="Z32" s="1003"/>
      <c r="AA32" s="1003"/>
      <c r="AB32" s="1003"/>
      <c r="AC32" s="1003"/>
      <c r="AD32" s="1003"/>
      <c r="AE32" s="1003"/>
      <c r="AF32" s="1003"/>
      <c r="AG32" s="1003"/>
      <c r="AH32" s="1003"/>
      <c r="AI32" s="1003"/>
      <c r="AJ32" s="1009"/>
      <c r="AK32" s="982"/>
      <c r="AL32" s="462" t="s">
        <v>1224</v>
      </c>
      <c r="AM32" s="717" t="s">
        <v>144</v>
      </c>
      <c r="AN32" s="722">
        <v>15</v>
      </c>
      <c r="AO32" s="722">
        <v>15</v>
      </c>
      <c r="AP32" s="722">
        <v>15</v>
      </c>
      <c r="AQ32" s="722">
        <v>15</v>
      </c>
      <c r="AR32" s="722">
        <v>15</v>
      </c>
      <c r="AS32" s="722">
        <v>15</v>
      </c>
      <c r="AT32" s="723">
        <v>10</v>
      </c>
      <c r="AU32" s="723">
        <v>100</v>
      </c>
      <c r="AV32" s="723" t="s">
        <v>145</v>
      </c>
      <c r="AW32" s="723" t="s">
        <v>145</v>
      </c>
      <c r="AX32" s="723">
        <v>100</v>
      </c>
      <c r="AY32" s="1010"/>
      <c r="AZ32" s="1011"/>
      <c r="BA32" s="1012"/>
      <c r="BB32" s="1012"/>
      <c r="BC32" s="1012"/>
      <c r="BD32" s="1012"/>
      <c r="BE32" s="1012"/>
      <c r="BF32" s="1012"/>
      <c r="BG32" s="990"/>
      <c r="BH32" s="1007"/>
      <c r="BI32" s="1008"/>
      <c r="BJ32" s="463" t="s">
        <v>196</v>
      </c>
      <c r="BK32" s="463" t="s">
        <v>153</v>
      </c>
      <c r="BL32" s="714" t="s">
        <v>1221</v>
      </c>
      <c r="BM32" s="802" t="s">
        <v>391</v>
      </c>
      <c r="BN32" s="715" t="s">
        <v>1222</v>
      </c>
      <c r="BO32" s="715" t="s">
        <v>1223</v>
      </c>
      <c r="BP32" s="1009"/>
      <c r="BQ32" s="454" t="s">
        <v>1227</v>
      </c>
      <c r="BR32" s="727" t="s">
        <v>391</v>
      </c>
      <c r="BS32" s="727" t="s">
        <v>1228</v>
      </c>
      <c r="BT32" s="714" t="s">
        <v>1287</v>
      </c>
      <c r="BU32" s="676" t="s">
        <v>391</v>
      </c>
      <c r="BV32" s="676" t="s">
        <v>1288</v>
      </c>
      <c r="BW32" s="794" t="s">
        <v>1320</v>
      </c>
      <c r="BX32" s="795" t="s">
        <v>1352</v>
      </c>
      <c r="BY32" s="796" t="s">
        <v>1351</v>
      </c>
      <c r="BZ32" s="771" t="s">
        <v>138</v>
      </c>
      <c r="CA32" s="591" t="s">
        <v>1229</v>
      </c>
      <c r="CB32" s="581" t="s">
        <v>1205</v>
      </c>
      <c r="CC32" s="707" t="s">
        <v>1313</v>
      </c>
      <c r="CD32" s="701" t="s">
        <v>1205</v>
      </c>
      <c r="CE32" s="687" t="s">
        <v>1360</v>
      </c>
      <c r="CF32" s="814" t="s">
        <v>1205</v>
      </c>
    </row>
    <row r="33" spans="1:84" ht="189.75" customHeight="1" thickBot="1" x14ac:dyDescent="0.35">
      <c r="A33" s="1013"/>
      <c r="B33" s="1014"/>
      <c r="C33" s="733" t="s">
        <v>395</v>
      </c>
      <c r="D33" s="733" t="s">
        <v>135</v>
      </c>
      <c r="E33" s="733" t="s">
        <v>20</v>
      </c>
      <c r="F33" s="733" t="s">
        <v>27</v>
      </c>
      <c r="G33" s="733" t="s">
        <v>219</v>
      </c>
      <c r="H33" s="1015"/>
      <c r="I33" s="1014"/>
      <c r="J33" s="1011"/>
      <c r="K33" s="1009"/>
      <c r="L33" s="1009"/>
      <c r="M33" s="1012"/>
      <c r="N33" s="1012"/>
      <c r="O33" s="1003"/>
      <c r="P33" s="1003"/>
      <c r="Q33" s="1003"/>
      <c r="R33" s="1003"/>
      <c r="S33" s="1003"/>
      <c r="T33" s="1003"/>
      <c r="U33" s="1003"/>
      <c r="V33" s="1003"/>
      <c r="W33" s="1003"/>
      <c r="X33" s="1003"/>
      <c r="Y33" s="1003"/>
      <c r="Z33" s="1003"/>
      <c r="AA33" s="1003"/>
      <c r="AB33" s="1003"/>
      <c r="AC33" s="1003"/>
      <c r="AD33" s="1003"/>
      <c r="AE33" s="1003"/>
      <c r="AF33" s="1003"/>
      <c r="AG33" s="1003"/>
      <c r="AH33" s="1003"/>
      <c r="AI33" s="1003"/>
      <c r="AJ33" s="1009"/>
      <c r="AK33" s="982"/>
      <c r="AL33" s="462" t="s">
        <v>1218</v>
      </c>
      <c r="AM33" s="717" t="s">
        <v>144</v>
      </c>
      <c r="AN33" s="722">
        <v>15</v>
      </c>
      <c r="AO33" s="722">
        <v>15</v>
      </c>
      <c r="AP33" s="722">
        <v>15</v>
      </c>
      <c r="AQ33" s="722">
        <v>15</v>
      </c>
      <c r="AR33" s="722">
        <v>15</v>
      </c>
      <c r="AS33" s="722">
        <v>15</v>
      </c>
      <c r="AT33" s="723">
        <v>10</v>
      </c>
      <c r="AU33" s="723">
        <v>100</v>
      </c>
      <c r="AV33" s="723" t="s">
        <v>145</v>
      </c>
      <c r="AW33" s="723" t="s">
        <v>145</v>
      </c>
      <c r="AX33" s="723">
        <v>100</v>
      </c>
      <c r="AY33" s="1010"/>
      <c r="AZ33" s="1011"/>
      <c r="BA33" s="1012"/>
      <c r="BB33" s="1012"/>
      <c r="BC33" s="1012"/>
      <c r="BD33" s="1012"/>
      <c r="BE33" s="1012"/>
      <c r="BF33" s="1012"/>
      <c r="BG33" s="990"/>
      <c r="BH33" s="1007"/>
      <c r="BI33" s="1008"/>
      <c r="BJ33" s="463" t="s">
        <v>196</v>
      </c>
      <c r="BK33" s="463" t="s">
        <v>153</v>
      </c>
      <c r="BL33" s="714" t="s">
        <v>1231</v>
      </c>
      <c r="BM33" s="802" t="s">
        <v>396</v>
      </c>
      <c r="BN33" s="715" t="s">
        <v>1230</v>
      </c>
      <c r="BO33" s="715" t="s">
        <v>1232</v>
      </c>
      <c r="BP33" s="1009"/>
      <c r="BQ33" s="727" t="s">
        <v>1233</v>
      </c>
      <c r="BR33" s="727" t="s">
        <v>396</v>
      </c>
      <c r="BS33" s="727" t="s">
        <v>1233</v>
      </c>
      <c r="BT33" s="714" t="s">
        <v>1289</v>
      </c>
      <c r="BU33" s="676" t="s">
        <v>396</v>
      </c>
      <c r="BV33" s="676" t="s">
        <v>1290</v>
      </c>
      <c r="BW33" s="794" t="s">
        <v>1320</v>
      </c>
      <c r="BX33" s="808" t="s">
        <v>1353</v>
      </c>
      <c r="BY33" s="796" t="s">
        <v>1351</v>
      </c>
      <c r="BZ33" s="809" t="s">
        <v>1354</v>
      </c>
      <c r="CA33" s="591" t="s">
        <v>1229</v>
      </c>
      <c r="CB33" s="581" t="s">
        <v>1205</v>
      </c>
      <c r="CC33" s="691" t="s">
        <v>1313</v>
      </c>
      <c r="CD33" s="701" t="s">
        <v>1205</v>
      </c>
      <c r="CE33" s="823" t="s">
        <v>1361</v>
      </c>
      <c r="CF33" s="814" t="s">
        <v>1205</v>
      </c>
    </row>
    <row r="36" spans="1:84" x14ac:dyDescent="0.3">
      <c r="BQ36" s="434"/>
    </row>
    <row r="37" spans="1:84" x14ac:dyDescent="0.3">
      <c r="BQ37" s="506"/>
    </row>
    <row r="38" spans="1:84" x14ac:dyDescent="0.3">
      <c r="BQ38" s="435"/>
    </row>
    <row r="39" spans="1:84" x14ac:dyDescent="0.3">
      <c r="BQ39" s="506"/>
    </row>
    <row r="40" spans="1:84" x14ac:dyDescent="0.3">
      <c r="BQ40" s="434"/>
    </row>
    <row r="41" spans="1:84" x14ac:dyDescent="0.3">
      <c r="BQ41" s="506"/>
    </row>
    <row r="42" spans="1:84" x14ac:dyDescent="0.3">
      <c r="BQ42" s="435"/>
    </row>
    <row r="43" spans="1:84" x14ac:dyDescent="0.3">
      <c r="BQ43" s="506"/>
    </row>
    <row r="44" spans="1:84" x14ac:dyDescent="0.3">
      <c r="BQ44" s="434"/>
    </row>
    <row r="45" spans="1:84" x14ac:dyDescent="0.3">
      <c r="BQ45" s="506"/>
    </row>
    <row r="46" spans="1:84" x14ac:dyDescent="0.3">
      <c r="BQ46" s="435"/>
    </row>
    <row r="47" spans="1:84" x14ac:dyDescent="0.3">
      <c r="BQ47" s="506"/>
    </row>
    <row r="48" spans="1:84" x14ac:dyDescent="0.3">
      <c r="BQ48" s="434"/>
    </row>
    <row r="49" spans="69:69" x14ac:dyDescent="0.3">
      <c r="BQ49" s="506"/>
    </row>
    <row r="50" spans="69:69" x14ac:dyDescent="0.3">
      <c r="BQ50" s="435"/>
    </row>
    <row r="51" spans="69:69" x14ac:dyDescent="0.3">
      <c r="BQ51" s="506"/>
    </row>
    <row r="52" spans="69:69" x14ac:dyDescent="0.3">
      <c r="BQ52" s="434"/>
    </row>
    <row r="53" spans="69:69" x14ac:dyDescent="0.3">
      <c r="BQ53" s="506"/>
    </row>
    <row r="54" spans="69:69" x14ac:dyDescent="0.3">
      <c r="BQ54" s="435"/>
    </row>
  </sheetData>
  <autoFilter ref="A7:BO33" xr:uid="{00000000-0009-0000-0000-000002000000}"/>
  <dataConsolidate/>
  <mergeCells count="437">
    <mergeCell ref="BP31:BP33"/>
    <mergeCell ref="BP19:BP21"/>
    <mergeCell ref="BP22:BP24"/>
    <mergeCell ref="BG31:BG33"/>
    <mergeCell ref="AM9:AM10"/>
    <mergeCell ref="AN9:AN10"/>
    <mergeCell ref="AO9:AO10"/>
    <mergeCell ref="AZ22:AZ24"/>
    <mergeCell ref="AR11:AR12"/>
    <mergeCell ref="AS11:AS12"/>
    <mergeCell ref="AT11:AT12"/>
    <mergeCell ref="AU11:AU12"/>
    <mergeCell ref="AP9:AP10"/>
    <mergeCell ref="AQ9:AQ10"/>
    <mergeCell ref="AR9:AR10"/>
    <mergeCell ref="AS9:AS10"/>
    <mergeCell ref="AT9:AT10"/>
    <mergeCell ref="AU9:AU10"/>
    <mergeCell ref="BP25:BP26"/>
    <mergeCell ref="BA19:BA21"/>
    <mergeCell ref="BB19:BB21"/>
    <mergeCell ref="BC19:BC21"/>
    <mergeCell ref="BD19:BD21"/>
    <mergeCell ref="BH11:BH12"/>
    <mergeCell ref="BG25:BG26"/>
    <mergeCell ref="BH25:BH26"/>
    <mergeCell ref="BI25:BI26"/>
    <mergeCell ref="BG22:BG24"/>
    <mergeCell ref="BG19:BG21"/>
    <mergeCell ref="BH19:BH21"/>
    <mergeCell ref="BI19:BI21"/>
    <mergeCell ref="BA22:BA24"/>
    <mergeCell ref="BB11:BB12"/>
    <mergeCell ref="BC11:BC12"/>
    <mergeCell ref="BE19:BE21"/>
    <mergeCell ref="BF19:BF21"/>
    <mergeCell ref="BH22:BH24"/>
    <mergeCell ref="BI22:BI24"/>
    <mergeCell ref="BD11:BD12"/>
    <mergeCell ref="BE11:BE12"/>
    <mergeCell ref="BF11:BF12"/>
    <mergeCell ref="BG11:BG12"/>
    <mergeCell ref="BE25:BE26"/>
    <mergeCell ref="BF25:BF26"/>
    <mergeCell ref="BD25:BD26"/>
    <mergeCell ref="BD16:BD17"/>
    <mergeCell ref="BE16:BE17"/>
    <mergeCell ref="BF16:BF17"/>
    <mergeCell ref="T16:T17"/>
    <mergeCell ref="U16:U17"/>
    <mergeCell ref="AD16:AD17"/>
    <mergeCell ref="AE16:AE17"/>
    <mergeCell ref="AF16:AF17"/>
    <mergeCell ref="AG16:AG17"/>
    <mergeCell ref="BJ5:BS5"/>
    <mergeCell ref="BP9:BP10"/>
    <mergeCell ref="BQ9:BQ10"/>
    <mergeCell ref="BR9:BR10"/>
    <mergeCell ref="BS9:BS10"/>
    <mergeCell ref="BJ9:BJ10"/>
    <mergeCell ref="BK9:BK10"/>
    <mergeCell ref="BL9:BL10"/>
    <mergeCell ref="BM9:BM10"/>
    <mergeCell ref="BN9:BN10"/>
    <mergeCell ref="BO9:BO10"/>
    <mergeCell ref="BP6:BS6"/>
    <mergeCell ref="BP16:BP17"/>
    <mergeCell ref="BD8:BD10"/>
    <mergeCell ref="BE8:BE10"/>
    <mergeCell ref="BF8:BF10"/>
    <mergeCell ref="BB8:BB10"/>
    <mergeCell ref="BC8:BC10"/>
    <mergeCell ref="G16:G17"/>
    <mergeCell ref="K16:K17"/>
    <mergeCell ref="L16:L17"/>
    <mergeCell ref="A16:A17"/>
    <mergeCell ref="B16:B17"/>
    <mergeCell ref="H16:H17"/>
    <mergeCell ref="I16:I17"/>
    <mergeCell ref="J16:J17"/>
    <mergeCell ref="AA19:AA21"/>
    <mergeCell ref="V16:V17"/>
    <mergeCell ref="X19:X21"/>
    <mergeCell ref="A19:A21"/>
    <mergeCell ref="B19:B21"/>
    <mergeCell ref="H19:H21"/>
    <mergeCell ref="I19:I21"/>
    <mergeCell ref="J19:J21"/>
    <mergeCell ref="K19:K21"/>
    <mergeCell ref="M16:M17"/>
    <mergeCell ref="N16:N17"/>
    <mergeCell ref="O16:O17"/>
    <mergeCell ref="P16:P17"/>
    <mergeCell ref="Q16:Q17"/>
    <mergeCell ref="R16:R17"/>
    <mergeCell ref="S16:S17"/>
    <mergeCell ref="A1:C3"/>
    <mergeCell ref="D1:BO2"/>
    <mergeCell ref="AW6:AW7"/>
    <mergeCell ref="AX6:AX7"/>
    <mergeCell ref="AY6:AY7"/>
    <mergeCell ref="AZ6:AZ7"/>
    <mergeCell ref="BA6:BB6"/>
    <mergeCell ref="BC6:BG6"/>
    <mergeCell ref="BJ6:BO6"/>
    <mergeCell ref="D3:BO3"/>
    <mergeCell ref="A5:L5"/>
    <mergeCell ref="M5:BG5"/>
    <mergeCell ref="BH5:BH7"/>
    <mergeCell ref="BI5:BI7"/>
    <mergeCell ref="A6:A7"/>
    <mergeCell ref="B6:B7"/>
    <mergeCell ref="C6:C7"/>
    <mergeCell ref="I6:I7"/>
    <mergeCell ref="J6:J7"/>
    <mergeCell ref="K6:K7"/>
    <mergeCell ref="L6:L7"/>
    <mergeCell ref="AL6:AL7"/>
    <mergeCell ref="AM6:AM7"/>
    <mergeCell ref="AU6:AU7"/>
    <mergeCell ref="AC8:AC10"/>
    <mergeCell ref="AD8:AD10"/>
    <mergeCell ref="M6:AK6"/>
    <mergeCell ref="AE8:AE10"/>
    <mergeCell ref="AF8:AF10"/>
    <mergeCell ref="AG8:AG10"/>
    <mergeCell ref="AH8:AH10"/>
    <mergeCell ref="AI8:AI10"/>
    <mergeCell ref="AA8:AA10"/>
    <mergeCell ref="AB8:AB10"/>
    <mergeCell ref="S8:S10"/>
    <mergeCell ref="T8:T10"/>
    <mergeCell ref="U8:U10"/>
    <mergeCell ref="V8:V10"/>
    <mergeCell ref="W8:W10"/>
    <mergeCell ref="X8:X10"/>
    <mergeCell ref="Y8:Y10"/>
    <mergeCell ref="Z8:Z10"/>
    <mergeCell ref="Y11:Y12"/>
    <mergeCell ref="Z11:Z12"/>
    <mergeCell ref="W13:W15"/>
    <mergeCell ref="X11:X12"/>
    <mergeCell ref="O11:O12"/>
    <mergeCell ref="P11:P12"/>
    <mergeCell ref="Q11:Q12"/>
    <mergeCell ref="R11:R12"/>
    <mergeCell ref="S11:S12"/>
    <mergeCell ref="T11:T12"/>
    <mergeCell ref="U11:U12"/>
    <mergeCell ref="V11:V12"/>
    <mergeCell ref="W11:W12"/>
    <mergeCell ref="AV6:AV7"/>
    <mergeCell ref="A8:A10"/>
    <mergeCell ref="B8:B10"/>
    <mergeCell ref="H8:H10"/>
    <mergeCell ref="I8:I10"/>
    <mergeCell ref="J8:J10"/>
    <mergeCell ref="K8:K10"/>
    <mergeCell ref="L8:L10"/>
    <mergeCell ref="M8:M10"/>
    <mergeCell ref="N8:N10"/>
    <mergeCell ref="C9:C10"/>
    <mergeCell ref="D9:D10"/>
    <mergeCell ref="E9:E10"/>
    <mergeCell ref="F9:F10"/>
    <mergeCell ref="G9:G10"/>
    <mergeCell ref="O8:O10"/>
    <mergeCell ref="P8:P10"/>
    <mergeCell ref="Q8:Q10"/>
    <mergeCell ref="R8:R10"/>
    <mergeCell ref="AJ8:AJ10"/>
    <mergeCell ref="AK8:AK10"/>
    <mergeCell ref="D6:F6"/>
    <mergeCell ref="G6:G7"/>
    <mergeCell ref="H6:H7"/>
    <mergeCell ref="AV9:AV10"/>
    <mergeCell ref="AW9:AW10"/>
    <mergeCell ref="AX9:AX10"/>
    <mergeCell ref="AD11:AD12"/>
    <mergeCell ref="AE11:AE12"/>
    <mergeCell ref="AY8:AY10"/>
    <mergeCell ref="AZ8:AZ10"/>
    <mergeCell ref="AL9:AL10"/>
    <mergeCell ref="BA8:BA10"/>
    <mergeCell ref="AY11:AY12"/>
    <mergeCell ref="AZ11:AZ12"/>
    <mergeCell ref="BA11:BA12"/>
    <mergeCell ref="AI11:AI12"/>
    <mergeCell ref="AJ11:AJ12"/>
    <mergeCell ref="AK11:AK12"/>
    <mergeCell ref="AL11:AL12"/>
    <mergeCell ref="AM11:AM12"/>
    <mergeCell ref="AN11:AN12"/>
    <mergeCell ref="AO11:AO12"/>
    <mergeCell ref="AP11:AP12"/>
    <mergeCell ref="AQ11:AQ12"/>
    <mergeCell ref="AA11:AA12"/>
    <mergeCell ref="AB11:AB12"/>
    <mergeCell ref="AC11:AC12"/>
    <mergeCell ref="AF11:AF12"/>
    <mergeCell ref="AG11:AG12"/>
    <mergeCell ref="AH11:AH12"/>
    <mergeCell ref="AV11:AV12"/>
    <mergeCell ref="AW11:AW12"/>
    <mergeCell ref="AX11:AX12"/>
    <mergeCell ref="A11:A12"/>
    <mergeCell ref="B11:B12"/>
    <mergeCell ref="H11:H12"/>
    <mergeCell ref="I11:I12"/>
    <mergeCell ref="J11:J12"/>
    <mergeCell ref="K11:K12"/>
    <mergeCell ref="L11:L12"/>
    <mergeCell ref="M11:M12"/>
    <mergeCell ref="N11:N12"/>
    <mergeCell ref="A13:A15"/>
    <mergeCell ref="B13:B15"/>
    <mergeCell ref="G13:G15"/>
    <mergeCell ref="H13:H15"/>
    <mergeCell ref="I13:I15"/>
    <mergeCell ref="J13:J15"/>
    <mergeCell ref="K13:K15"/>
    <mergeCell ref="L13:L15"/>
    <mergeCell ref="M13:M15"/>
    <mergeCell ref="N13:N15"/>
    <mergeCell ref="O13:O15"/>
    <mergeCell ref="P13:P15"/>
    <mergeCell ref="Q13:Q15"/>
    <mergeCell ref="R13:R15"/>
    <mergeCell ref="S13:S15"/>
    <mergeCell ref="T13:T15"/>
    <mergeCell ref="U13:U15"/>
    <mergeCell ref="V13:V15"/>
    <mergeCell ref="AF13:AF15"/>
    <mergeCell ref="AG13:AG15"/>
    <mergeCell ref="W16:W17"/>
    <mergeCell ref="X16:X17"/>
    <mergeCell ref="Y16:Y17"/>
    <mergeCell ref="Z16:Z17"/>
    <mergeCell ref="AA16:AA17"/>
    <mergeCell ref="AB16:AB17"/>
    <mergeCell ref="AC16:AC17"/>
    <mergeCell ref="X13:X15"/>
    <mergeCell ref="Y13:Y15"/>
    <mergeCell ref="Z13:Z15"/>
    <mergeCell ref="AA13:AA15"/>
    <mergeCell ref="AB13:AB15"/>
    <mergeCell ref="AC13:AC15"/>
    <mergeCell ref="AD13:AD15"/>
    <mergeCell ref="AE13:AE15"/>
    <mergeCell ref="Z19:Z21"/>
    <mergeCell ref="AI19:AI21"/>
    <mergeCell ref="AJ19:AJ21"/>
    <mergeCell ref="AK19:AK21"/>
    <mergeCell ref="AY19:AY21"/>
    <mergeCell ref="L19:L21"/>
    <mergeCell ref="M19:M21"/>
    <mergeCell ref="N19:N21"/>
    <mergeCell ref="O19:O21"/>
    <mergeCell ref="P19:P21"/>
    <mergeCell ref="Q19:Q21"/>
    <mergeCell ref="R19:R21"/>
    <mergeCell ref="S19:S21"/>
    <mergeCell ref="T19:T21"/>
    <mergeCell ref="AF19:AF21"/>
    <mergeCell ref="AG19:AG21"/>
    <mergeCell ref="AH19:AH21"/>
    <mergeCell ref="AB19:AB21"/>
    <mergeCell ref="AC19:AC21"/>
    <mergeCell ref="AD19:AD21"/>
    <mergeCell ref="AE19:AE21"/>
    <mergeCell ref="AZ19:AZ21"/>
    <mergeCell ref="B22:B24"/>
    <mergeCell ref="A22:A24"/>
    <mergeCell ref="R22:R24"/>
    <mergeCell ref="S22:S24"/>
    <mergeCell ref="T22:T24"/>
    <mergeCell ref="U22:U24"/>
    <mergeCell ref="V22:V24"/>
    <mergeCell ref="W22:W24"/>
    <mergeCell ref="X22:X24"/>
    <mergeCell ref="Q22:Q24"/>
    <mergeCell ref="H22:H24"/>
    <mergeCell ref="I22:I24"/>
    <mergeCell ref="J22:J24"/>
    <mergeCell ref="K22:K24"/>
    <mergeCell ref="L22:L24"/>
    <mergeCell ref="M22:M24"/>
    <mergeCell ref="N22:N24"/>
    <mergeCell ref="O22:O24"/>
    <mergeCell ref="P22:P24"/>
    <mergeCell ref="U19:U21"/>
    <mergeCell ref="V19:V21"/>
    <mergeCell ref="W19:W21"/>
    <mergeCell ref="Y19:Y21"/>
    <mergeCell ref="AB22:AB24"/>
    <mergeCell ref="AC22:AC24"/>
    <mergeCell ref="AD22:AD24"/>
    <mergeCell ref="AE22:AE24"/>
    <mergeCell ref="AF22:AF24"/>
    <mergeCell ref="AY22:AY24"/>
    <mergeCell ref="AG22:AG24"/>
    <mergeCell ref="AH22:AH24"/>
    <mergeCell ref="AI22:AI24"/>
    <mergeCell ref="AJ22:AJ24"/>
    <mergeCell ref="AK22:AK24"/>
    <mergeCell ref="Y25:Y26"/>
    <mergeCell ref="BB22:BB24"/>
    <mergeCell ref="BC22:BC24"/>
    <mergeCell ref="BD22:BD24"/>
    <mergeCell ref="BE22:BE24"/>
    <mergeCell ref="A25:A26"/>
    <mergeCell ref="B25:B26"/>
    <mergeCell ref="G25:G26"/>
    <mergeCell ref="H25:H26"/>
    <mergeCell ref="I25:I26"/>
    <mergeCell ref="J25:J26"/>
    <mergeCell ref="K25:K26"/>
    <mergeCell ref="L25:L26"/>
    <mergeCell ref="M25:M26"/>
    <mergeCell ref="AF25:AF26"/>
    <mergeCell ref="N25:N26"/>
    <mergeCell ref="O25:O26"/>
    <mergeCell ref="P25:P26"/>
    <mergeCell ref="Q25:Q26"/>
    <mergeCell ref="R25:R26"/>
    <mergeCell ref="S25:S26"/>
    <mergeCell ref="Y22:Y24"/>
    <mergeCell ref="Z22:Z24"/>
    <mergeCell ref="AA22:AA24"/>
    <mergeCell ref="AI25:AI26"/>
    <mergeCell ref="AJ25:AJ26"/>
    <mergeCell ref="AK25:AK26"/>
    <mergeCell ref="BA25:BA26"/>
    <mergeCell ref="BB25:BB26"/>
    <mergeCell ref="BC25:BC26"/>
    <mergeCell ref="AG25:AG26"/>
    <mergeCell ref="AH25:AH26"/>
    <mergeCell ref="BF22:BF24"/>
    <mergeCell ref="O31:O33"/>
    <mergeCell ref="AA31:AA33"/>
    <mergeCell ref="AB31:AB33"/>
    <mergeCell ref="AC31:AC33"/>
    <mergeCell ref="AD31:AD33"/>
    <mergeCell ref="AE31:AE33"/>
    <mergeCell ref="R31:R33"/>
    <mergeCell ref="S31:S33"/>
    <mergeCell ref="T31:T33"/>
    <mergeCell ref="U31:U33"/>
    <mergeCell ref="V31:V33"/>
    <mergeCell ref="W31:W33"/>
    <mergeCell ref="X31:X33"/>
    <mergeCell ref="A31:A33"/>
    <mergeCell ref="B31:B33"/>
    <mergeCell ref="H31:H33"/>
    <mergeCell ref="I31:I33"/>
    <mergeCell ref="J31:J33"/>
    <mergeCell ref="K31:K33"/>
    <mergeCell ref="L31:L33"/>
    <mergeCell ref="M31:M33"/>
    <mergeCell ref="N31:N33"/>
    <mergeCell ref="BH31:BH33"/>
    <mergeCell ref="BI31:BI33"/>
    <mergeCell ref="AJ31:AJ33"/>
    <mergeCell ref="AK31:AK33"/>
    <mergeCell ref="AY31:AY33"/>
    <mergeCell ref="AZ31:AZ33"/>
    <mergeCell ref="BA31:BA33"/>
    <mergeCell ref="BB31:BB33"/>
    <mergeCell ref="BC31:BC33"/>
    <mergeCell ref="BD31:BD33"/>
    <mergeCell ref="BE31:BE33"/>
    <mergeCell ref="BF31:BF33"/>
    <mergeCell ref="AF31:AF33"/>
    <mergeCell ref="AG31:AG33"/>
    <mergeCell ref="P31:P33"/>
    <mergeCell ref="Q31:Q33"/>
    <mergeCell ref="AY16:AY17"/>
    <mergeCell ref="AZ16:AZ17"/>
    <mergeCell ref="BA16:BA17"/>
    <mergeCell ref="BB16:BB17"/>
    <mergeCell ref="BC16:BC17"/>
    <mergeCell ref="AH31:AH33"/>
    <mergeCell ref="AI31:AI33"/>
    <mergeCell ref="Y31:Y33"/>
    <mergeCell ref="Z31:Z33"/>
    <mergeCell ref="Z25:Z26"/>
    <mergeCell ref="AA25:AA26"/>
    <mergeCell ref="AB25:AB26"/>
    <mergeCell ref="AC25:AC26"/>
    <mergeCell ref="AD25:AD26"/>
    <mergeCell ref="AE25:AE26"/>
    <mergeCell ref="V25:V26"/>
    <mergeCell ref="W25:W26"/>
    <mergeCell ref="T25:T26"/>
    <mergeCell ref="U25:U26"/>
    <mergeCell ref="X25:X26"/>
    <mergeCell ref="AH16:AH17"/>
    <mergeCell ref="AI16:AI17"/>
    <mergeCell ref="AJ16:AJ17"/>
    <mergeCell ref="AK16:AK18"/>
    <mergeCell ref="AH13:AH15"/>
    <mergeCell ref="AI13:AI15"/>
    <mergeCell ref="AJ13:AJ15"/>
    <mergeCell ref="AK13:AK15"/>
    <mergeCell ref="BB13:BB15"/>
    <mergeCell ref="BC13:BC15"/>
    <mergeCell ref="BD13:BD15"/>
    <mergeCell ref="BE13:BE15"/>
    <mergeCell ref="BF13:BF15"/>
    <mergeCell ref="BA13:BA15"/>
    <mergeCell ref="AY13:AY15"/>
    <mergeCell ref="AZ13:AZ15"/>
    <mergeCell ref="BG13:BG15"/>
    <mergeCell ref="BH13:BH15"/>
    <mergeCell ref="BI13:BI15"/>
    <mergeCell ref="BG8:BG10"/>
    <mergeCell ref="BH8:BH10"/>
    <mergeCell ref="BI8:BI10"/>
    <mergeCell ref="BH16:BH17"/>
    <mergeCell ref="BI16:BI17"/>
    <mergeCell ref="BG16:BG17"/>
    <mergeCell ref="BI11:BI12"/>
    <mergeCell ref="CF9:CF10"/>
    <mergeCell ref="CE9:CE10"/>
    <mergeCell ref="BT6:BV6"/>
    <mergeCell ref="BW6:BZ6"/>
    <mergeCell ref="BW9:BW10"/>
    <mergeCell ref="BX9:BX10"/>
    <mergeCell ref="BY9:BY10"/>
    <mergeCell ref="BZ9:BZ10"/>
    <mergeCell ref="CC9:CC10"/>
    <mergeCell ref="CD9:CD10"/>
    <mergeCell ref="BT9:BT10"/>
    <mergeCell ref="BU9:BU10"/>
    <mergeCell ref="BV9:BV10"/>
    <mergeCell ref="CA9:CA10"/>
    <mergeCell ref="CB9:CB10"/>
  </mergeCells>
  <conditionalFormatting sqref="BG19">
    <cfRule type="containsBlanks" dxfId="19" priority="102">
      <formula>LEN(TRIM(BG19))=0</formula>
    </cfRule>
    <cfRule type="containsText" dxfId="18" priority="103" operator="containsText" text="alto">
      <formula>NOT(ISERROR(SEARCH("alto",BG19)))</formula>
    </cfRule>
  </conditionalFormatting>
  <conditionalFormatting sqref="AK11">
    <cfRule type="containsBlanks" dxfId="17" priority="73">
      <formula>LEN(TRIM(AK11))=0</formula>
    </cfRule>
    <cfRule type="containsText" dxfId="16" priority="74" operator="containsText" text="alto">
      <formula>NOT(ISERROR(SEARCH("alto",AK11)))</formula>
    </cfRule>
  </conditionalFormatting>
  <conditionalFormatting sqref="AK22">
    <cfRule type="containsBlanks" dxfId="15" priority="65">
      <formula>LEN(TRIM(AK22))=0</formula>
    </cfRule>
    <cfRule type="containsText" dxfId="14" priority="66" operator="containsText" text="alto">
      <formula>NOT(ISERROR(SEARCH("alto",AK22)))</formula>
    </cfRule>
  </conditionalFormatting>
  <conditionalFormatting sqref="AK27">
    <cfRule type="containsBlanks" dxfId="13" priority="41">
      <formula>LEN(TRIM(AK27))=0</formula>
    </cfRule>
    <cfRule type="containsText" dxfId="12" priority="42" operator="containsText" text="alto">
      <formula>NOT(ISERROR(SEARCH("alto",AK27)))</formula>
    </cfRule>
  </conditionalFormatting>
  <conditionalFormatting sqref="AK16 AK29">
    <cfRule type="containsBlanks" dxfId="11" priority="15">
      <formula>LEN(TRIM(AK16))=0</formula>
    </cfRule>
    <cfRule type="containsText" dxfId="10" priority="16" operator="containsText" text="alto">
      <formula>NOT(ISERROR(SEARCH("alto",AK16)))</formula>
    </cfRule>
  </conditionalFormatting>
  <printOptions horizontalCentered="1" verticalCentered="1"/>
  <pageMargins left="0.23622047244094491" right="0.23622047244094491" top="0.74803149606299213" bottom="0.74803149606299213" header="0.31496062992125984" footer="0.31496062992125984"/>
  <pageSetup paperSize="5" scale="14" fitToWidth="0" orientation="landscape" horizontalDpi="4294967294" verticalDpi="4294967294" r:id="rId1"/>
  <headerFooter>
    <oddHeader>&amp;L&amp;G&amp;CFORMATO: MAPA DE RIESGOS INSTITUCIONAL
Proceso: Direccionamiento Estratégico&amp;RCódigo: DG-100-FM-281
Versión: 4
Vigencia:09/08/2019</oddHeader>
    <oddFooter>&amp;CPágina &amp;P de &amp;N</oddFooter>
  </headerFooter>
  <drawing r:id="rId2"/>
  <legacyDrawing r:id="rId3"/>
  <legacyDrawingHF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'C:\Users\USUARIO\Documents\MARTHA\[RIESGOS INCI.xlsx]Solidez de los controles'!#REF!</xm:f>
          </x14:formula1>
          <xm:sqref>AZ11 AV19:AW20 AV25:AX30 AZ13:AZ15 AV8:AX15 AX19:AX22 AZ25:AZ30 AV22:AW22</xm:sqref>
        </x14:dataValidation>
        <x14:dataValidation type="list" allowBlank="1" showInputMessage="1" showErrorMessage="1" xr:uid="{00000000-0002-0000-0200-000001000000}">
          <x14:formula1>
            <xm:f>'C:\Users\USUARIO\Documents\MARTHA\[RIESGOS INCI.xlsx]Criterios'!#REF!</xm:f>
          </x14:formula1>
          <xm:sqref>BA22:BD23 M8:N9 N22:N23 M25:N25 J19 BA8:BF9 BA11:BF11 BI8:BI9 BI11 BI25 BI22:BI23 AI8:AJ9 AI11 AI22:AJ22 J8:J9 J11 J25 BA19:BD19 BA25:BF25 AI25:AJ25 M19:N19 AM19:AM20 AM22:AM23 J30 BA30:BE30 AM30 M27:N29 AM13:AM14 BI27:BI28 BI30 J27:J28 BE27 BA13:BF15 AI13:AJ15 J13:J15 BI13:BI15 M13:N16 BI19 BA27:BD29 AM8:AM9 AM11 D8:F9 J22 AM25:AM28 D11:F30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58"/>
  <sheetViews>
    <sheetView topLeftCell="A21" zoomScale="90" zoomScaleNormal="90" workbookViewId="0">
      <selection activeCell="J9" sqref="J9"/>
    </sheetView>
  </sheetViews>
  <sheetFormatPr baseColWidth="10" defaultColWidth="11.44140625" defaultRowHeight="14.4" x14ac:dyDescent="0.3"/>
  <cols>
    <col min="1" max="1" width="17.33203125" customWidth="1"/>
    <col min="2" max="2" width="14.88671875" customWidth="1"/>
    <col min="3" max="3" width="16.88671875" customWidth="1"/>
    <col min="4" max="4" width="13" customWidth="1"/>
    <col min="7" max="7" width="16.88671875" customWidth="1"/>
    <col min="12" max="12" width="16.33203125" customWidth="1"/>
    <col min="13" max="13" width="17.5546875" customWidth="1"/>
    <col min="14" max="14" width="24" customWidth="1"/>
    <col min="15" max="15" width="34.44140625" customWidth="1"/>
    <col min="16" max="16" width="25.33203125" customWidth="1"/>
  </cols>
  <sheetData>
    <row r="1" spans="1:16" ht="23.4" x14ac:dyDescent="0.45">
      <c r="A1" s="712" t="s">
        <v>397</v>
      </c>
      <c r="B1" s="711"/>
      <c r="C1" s="711"/>
      <c r="D1" s="711"/>
      <c r="E1" s="711"/>
      <c r="F1" s="711"/>
      <c r="G1" s="711"/>
      <c r="H1" s="711"/>
      <c r="I1" s="711"/>
    </row>
    <row r="2" spans="1:16" ht="15" thickBot="1" x14ac:dyDescent="0.35">
      <c r="A2" s="711"/>
      <c r="B2" s="711"/>
      <c r="C2" s="711"/>
      <c r="D2" s="711"/>
      <c r="E2" s="711"/>
      <c r="F2" s="711"/>
      <c r="G2" s="711"/>
      <c r="H2" s="711"/>
      <c r="I2" s="711"/>
    </row>
    <row r="3" spans="1:16" ht="21" customHeight="1" x14ac:dyDescent="0.3">
      <c r="A3" s="1147" t="s">
        <v>398</v>
      </c>
      <c r="B3" s="1122" t="s">
        <v>399</v>
      </c>
      <c r="C3" s="1128"/>
      <c r="D3" s="1126"/>
      <c r="E3" s="1117"/>
      <c r="F3" s="1117"/>
      <c r="G3" s="1117"/>
      <c r="H3" s="1119"/>
      <c r="I3" s="1120" t="s">
        <v>261</v>
      </c>
      <c r="M3" s="147"/>
      <c r="N3" s="5"/>
    </row>
    <row r="4" spans="1:16" ht="24.75" customHeight="1" thickBot="1" x14ac:dyDescent="0.35">
      <c r="A4" s="1148"/>
      <c r="B4" s="1123"/>
      <c r="C4" s="1129"/>
      <c r="D4" s="1127"/>
      <c r="E4" s="1118"/>
      <c r="F4" s="1118"/>
      <c r="G4" s="1118"/>
      <c r="H4" s="1119"/>
      <c r="I4" s="1121"/>
      <c r="L4" s="147"/>
      <c r="M4" s="374" t="s">
        <v>398</v>
      </c>
      <c r="N4" s="5"/>
    </row>
    <row r="5" spans="1:16" ht="15" thickBot="1" x14ac:dyDescent="0.35">
      <c r="A5" s="1148"/>
      <c r="B5" s="1122" t="s">
        <v>400</v>
      </c>
      <c r="C5" s="1124"/>
      <c r="D5" s="1126"/>
      <c r="E5" s="1126"/>
      <c r="F5" s="1117"/>
      <c r="G5" s="1117"/>
      <c r="H5" s="1119"/>
      <c r="I5" s="1130" t="s">
        <v>351</v>
      </c>
      <c r="M5" s="366" t="s">
        <v>401</v>
      </c>
      <c r="N5" s="367" t="s">
        <v>402</v>
      </c>
      <c r="O5" s="367" t="s">
        <v>403</v>
      </c>
      <c r="P5" s="394" t="s">
        <v>404</v>
      </c>
    </row>
    <row r="6" spans="1:16" ht="45" customHeight="1" thickBot="1" x14ac:dyDescent="0.35">
      <c r="A6" s="1148"/>
      <c r="B6" s="1123"/>
      <c r="C6" s="1125"/>
      <c r="D6" s="1127"/>
      <c r="E6" s="1127"/>
      <c r="F6" s="1118"/>
      <c r="G6" s="1118"/>
      <c r="H6" s="1119"/>
      <c r="I6" s="1131"/>
      <c r="M6" s="368">
        <v>5</v>
      </c>
      <c r="N6" s="369" t="s">
        <v>405</v>
      </c>
      <c r="O6" s="370" t="s">
        <v>406</v>
      </c>
      <c r="P6" s="370" t="s">
        <v>407</v>
      </c>
    </row>
    <row r="7" spans="1:16" ht="33" customHeight="1" thickBot="1" x14ac:dyDescent="0.35">
      <c r="A7" s="1148"/>
      <c r="B7" s="1122" t="s">
        <v>408</v>
      </c>
      <c r="C7" s="1132"/>
      <c r="D7" s="1134"/>
      <c r="E7" s="1126"/>
      <c r="F7" s="1117"/>
      <c r="G7" s="1117"/>
      <c r="H7" s="1119"/>
      <c r="I7" s="1136" t="s">
        <v>248</v>
      </c>
      <c r="M7" s="368">
        <v>4</v>
      </c>
      <c r="N7" s="369" t="s">
        <v>409</v>
      </c>
      <c r="O7" s="370" t="s">
        <v>410</v>
      </c>
      <c r="P7" s="370" t="s">
        <v>411</v>
      </c>
    </row>
    <row r="8" spans="1:16" ht="24" customHeight="1" thickTop="1" thickBot="1" x14ac:dyDescent="0.35">
      <c r="A8" s="1148"/>
      <c r="B8" s="1123"/>
      <c r="C8" s="1133"/>
      <c r="D8" s="1135"/>
      <c r="E8" s="1127"/>
      <c r="F8" s="1118"/>
      <c r="G8" s="1118"/>
      <c r="H8" s="1119"/>
      <c r="I8" s="1137"/>
      <c r="M8" s="368">
        <v>3</v>
      </c>
      <c r="N8" s="369" t="s">
        <v>412</v>
      </c>
      <c r="O8" s="370" t="s">
        <v>413</v>
      </c>
      <c r="P8" s="370" t="s">
        <v>414</v>
      </c>
    </row>
    <row r="9" spans="1:16" ht="27" customHeight="1" thickBot="1" x14ac:dyDescent="0.35">
      <c r="A9" s="1148"/>
      <c r="B9" s="1122" t="s">
        <v>415</v>
      </c>
      <c r="C9" s="1132"/>
      <c r="D9" s="1145"/>
      <c r="E9" s="1134"/>
      <c r="F9" s="1139" t="s">
        <v>613</v>
      </c>
      <c r="G9" s="1141" t="s">
        <v>257</v>
      </c>
      <c r="H9" s="1119"/>
      <c r="I9" s="1143" t="s">
        <v>416</v>
      </c>
      <c r="M9" s="368">
        <v>2</v>
      </c>
      <c r="N9" s="369" t="s">
        <v>417</v>
      </c>
      <c r="O9" s="370" t="s">
        <v>418</v>
      </c>
      <c r="P9" s="370" t="s">
        <v>419</v>
      </c>
    </row>
    <row r="10" spans="1:16" ht="33" customHeight="1" thickTop="1" thickBot="1" x14ac:dyDescent="0.35">
      <c r="A10" s="1148"/>
      <c r="B10" s="1123"/>
      <c r="C10" s="1133"/>
      <c r="D10" s="1146"/>
      <c r="E10" s="1135"/>
      <c r="F10" s="1140"/>
      <c r="G10" s="1142"/>
      <c r="H10" s="1119"/>
      <c r="I10" s="1144"/>
      <c r="M10" s="368">
        <v>1</v>
      </c>
      <c r="N10" s="369" t="s">
        <v>420</v>
      </c>
      <c r="O10" s="370" t="s">
        <v>421</v>
      </c>
      <c r="P10" s="370" t="s">
        <v>422</v>
      </c>
    </row>
    <row r="11" spans="1:16" x14ac:dyDescent="0.3">
      <c r="A11" s="1148"/>
      <c r="B11" s="1122" t="s">
        <v>423</v>
      </c>
      <c r="C11" s="1132"/>
      <c r="D11" s="1145"/>
      <c r="E11" s="1134"/>
      <c r="F11" s="1139" t="s">
        <v>1315</v>
      </c>
      <c r="G11" s="1141" t="s">
        <v>1314</v>
      </c>
      <c r="H11" s="1150"/>
      <c r="I11" s="1151"/>
    </row>
    <row r="12" spans="1:16" ht="48" customHeight="1" thickBot="1" x14ac:dyDescent="0.35">
      <c r="A12" s="1149"/>
      <c r="B12" s="1123"/>
      <c r="C12" s="1133"/>
      <c r="D12" s="1146"/>
      <c r="E12" s="1135"/>
      <c r="F12" s="1140"/>
      <c r="G12" s="1142"/>
      <c r="H12" s="1150"/>
      <c r="I12" s="1152"/>
    </row>
    <row r="13" spans="1:16" x14ac:dyDescent="0.3">
      <c r="A13" s="708"/>
      <c r="B13" s="708"/>
      <c r="C13" s="709">
        <v>1</v>
      </c>
      <c r="D13" s="709">
        <v>2</v>
      </c>
      <c r="E13" s="709">
        <v>3</v>
      </c>
      <c r="F13" s="709">
        <v>4</v>
      </c>
      <c r="G13" s="709">
        <v>5</v>
      </c>
      <c r="H13" s="708"/>
      <c r="I13" s="708"/>
    </row>
    <row r="14" spans="1:16" x14ac:dyDescent="0.3">
      <c r="A14" s="708"/>
      <c r="B14" s="708"/>
      <c r="C14" s="710" t="s">
        <v>424</v>
      </c>
      <c r="D14" s="709" t="s">
        <v>425</v>
      </c>
      <c r="E14" s="709" t="s">
        <v>248</v>
      </c>
      <c r="F14" s="709" t="s">
        <v>426</v>
      </c>
      <c r="G14" s="709" t="s">
        <v>427</v>
      </c>
      <c r="H14" s="708"/>
      <c r="I14" s="708"/>
    </row>
    <row r="15" spans="1:16" ht="15.6" x14ac:dyDescent="0.3">
      <c r="A15" s="708"/>
      <c r="B15" s="708"/>
      <c r="C15" s="1153" t="s">
        <v>428</v>
      </c>
      <c r="D15" s="1153"/>
      <c r="E15" s="1153"/>
      <c r="F15" s="1153"/>
      <c r="G15" s="1153"/>
      <c r="H15" s="708"/>
      <c r="I15" s="708"/>
      <c r="L15" s="380" t="s">
        <v>429</v>
      </c>
    </row>
    <row r="16" spans="1:16" ht="15" thickBot="1" x14ac:dyDescent="0.35">
      <c r="A16" s="1154" t="s">
        <v>430</v>
      </c>
      <c r="B16" s="1154"/>
      <c r="C16" s="1154"/>
      <c r="D16" s="1154"/>
      <c r="E16" s="1154"/>
      <c r="F16" s="1154"/>
      <c r="G16" s="1154"/>
      <c r="H16" s="1154"/>
      <c r="I16" s="711"/>
    </row>
    <row r="17" spans="1:13" ht="78.599999999999994" thickBot="1" x14ac:dyDescent="0.35">
      <c r="L17" s="375" t="s">
        <v>431</v>
      </c>
      <c r="M17" s="376" t="s">
        <v>432</v>
      </c>
    </row>
    <row r="18" spans="1:13" ht="31.2" thickTop="1" thickBot="1" x14ac:dyDescent="0.35">
      <c r="A18" s="1155" t="s">
        <v>428</v>
      </c>
      <c r="B18" s="1156"/>
      <c r="C18" s="1156"/>
      <c r="D18" s="1156"/>
      <c r="E18" s="1157"/>
      <c r="L18" s="377" t="s">
        <v>433</v>
      </c>
      <c r="M18" s="378" t="s">
        <v>145</v>
      </c>
    </row>
    <row r="19" spans="1:13" ht="31.2" thickTop="1" thickBot="1" x14ac:dyDescent="0.35">
      <c r="A19" s="1138" t="s">
        <v>434</v>
      </c>
      <c r="B19" s="1138"/>
      <c r="C19" s="1138"/>
      <c r="D19" s="1138"/>
      <c r="E19" s="1138"/>
      <c r="L19" s="377" t="s">
        <v>435</v>
      </c>
      <c r="M19" s="378" t="s">
        <v>248</v>
      </c>
    </row>
    <row r="20" spans="1:13" ht="31.2" thickTop="1" thickBot="1" x14ac:dyDescent="0.35">
      <c r="A20" s="1138" t="s">
        <v>436</v>
      </c>
      <c r="B20" s="1138"/>
      <c r="C20" s="1138"/>
      <c r="D20" s="1138"/>
      <c r="E20" s="1138"/>
      <c r="L20" s="377" t="s">
        <v>437</v>
      </c>
      <c r="M20" s="378" t="s">
        <v>247</v>
      </c>
    </row>
    <row r="21" spans="1:13" ht="15.6" thickTop="1" x14ac:dyDescent="0.3">
      <c r="A21" s="1138" t="s">
        <v>438</v>
      </c>
      <c r="B21" s="1138"/>
      <c r="C21" s="1138"/>
      <c r="D21" s="1138"/>
      <c r="E21" s="1138"/>
      <c r="L21" s="379"/>
    </row>
    <row r="22" spans="1:13" ht="15.6" thickBot="1" x14ac:dyDescent="0.35">
      <c r="A22" s="1158" t="s">
        <v>439</v>
      </c>
      <c r="B22" s="1158"/>
      <c r="C22" s="1158"/>
      <c r="D22" s="1158"/>
    </row>
    <row r="23" spans="1:13" ht="39.6" x14ac:dyDescent="0.3">
      <c r="A23" s="1159" t="s">
        <v>440</v>
      </c>
      <c r="B23" s="1159" t="s">
        <v>441</v>
      </c>
      <c r="C23" s="381" t="s">
        <v>442</v>
      </c>
      <c r="D23" s="1159" t="s">
        <v>443</v>
      </c>
    </row>
    <row r="24" spans="1:13" x14ac:dyDescent="0.3">
      <c r="A24" s="1160"/>
      <c r="B24" s="1160"/>
      <c r="C24" s="507" t="s">
        <v>444</v>
      </c>
      <c r="D24" s="1160"/>
    </row>
    <row r="25" spans="1:13" x14ac:dyDescent="0.3">
      <c r="A25" s="1160"/>
      <c r="B25" s="1160"/>
      <c r="C25" s="507" t="s">
        <v>445</v>
      </c>
      <c r="D25" s="1160"/>
    </row>
    <row r="26" spans="1:13" ht="15" thickBot="1" x14ac:dyDescent="0.35">
      <c r="A26" s="1161"/>
      <c r="B26" s="1161"/>
      <c r="C26" s="382" t="s">
        <v>446</v>
      </c>
      <c r="D26" s="1161"/>
    </row>
    <row r="27" spans="1:13" ht="27" thickBot="1" x14ac:dyDescent="0.35">
      <c r="A27" s="383" t="s">
        <v>447</v>
      </c>
      <c r="B27" s="370" t="s">
        <v>448</v>
      </c>
      <c r="C27" s="370" t="s">
        <v>449</v>
      </c>
      <c r="D27" s="385"/>
    </row>
    <row r="28" spans="1:13" ht="27.6" thickTop="1" thickBot="1" x14ac:dyDescent="0.35">
      <c r="A28" s="383" t="s">
        <v>450</v>
      </c>
      <c r="B28" s="370" t="s">
        <v>451</v>
      </c>
      <c r="C28" s="370" t="s">
        <v>452</v>
      </c>
      <c r="D28" s="369" t="s">
        <v>453</v>
      </c>
    </row>
    <row r="29" spans="1:13" ht="27.6" thickTop="1" thickBot="1" x14ac:dyDescent="0.35">
      <c r="A29" s="384" t="s">
        <v>454</v>
      </c>
      <c r="B29" s="370" t="s">
        <v>455</v>
      </c>
      <c r="C29" s="370" t="s">
        <v>456</v>
      </c>
      <c r="D29" s="369" t="s">
        <v>453</v>
      </c>
    </row>
    <row r="30" spans="1:13" ht="27.6" thickTop="1" thickBot="1" x14ac:dyDescent="0.35">
      <c r="A30" s="383" t="s">
        <v>457</v>
      </c>
      <c r="B30" s="370" t="s">
        <v>448</v>
      </c>
      <c r="C30" s="370" t="s">
        <v>458</v>
      </c>
      <c r="D30" s="369" t="s">
        <v>453</v>
      </c>
    </row>
    <row r="31" spans="1:13" ht="40.799999999999997" thickTop="1" thickBot="1" x14ac:dyDescent="0.35">
      <c r="A31" s="383" t="s">
        <v>450</v>
      </c>
      <c r="B31" s="370" t="s">
        <v>451</v>
      </c>
      <c r="C31" s="370" t="s">
        <v>459</v>
      </c>
      <c r="D31" s="369" t="s">
        <v>453</v>
      </c>
    </row>
    <row r="32" spans="1:13" ht="27.6" thickTop="1" thickBot="1" x14ac:dyDescent="0.35">
      <c r="A32" s="384" t="s">
        <v>460</v>
      </c>
      <c r="B32" s="370" t="s">
        <v>455</v>
      </c>
      <c r="C32" s="370" t="s">
        <v>461</v>
      </c>
      <c r="D32" s="369" t="s">
        <v>453</v>
      </c>
    </row>
    <row r="33" spans="1:5" ht="27.6" thickTop="1" thickBot="1" x14ac:dyDescent="0.35">
      <c r="A33" s="383" t="s">
        <v>462</v>
      </c>
      <c r="B33" s="370" t="s">
        <v>448</v>
      </c>
      <c r="C33" s="370" t="s">
        <v>463</v>
      </c>
      <c r="D33" s="369" t="s">
        <v>453</v>
      </c>
    </row>
    <row r="34" spans="1:5" ht="27.6" thickTop="1" thickBot="1" x14ac:dyDescent="0.35">
      <c r="A34" s="383" t="s">
        <v>464</v>
      </c>
      <c r="B34" s="370" t="s">
        <v>451</v>
      </c>
      <c r="C34" s="370" t="s">
        <v>465</v>
      </c>
      <c r="D34" s="369" t="s">
        <v>453</v>
      </c>
    </row>
    <row r="35" spans="1:5" ht="27.6" thickTop="1" thickBot="1" x14ac:dyDescent="0.35">
      <c r="A35" s="384" t="s">
        <v>466</v>
      </c>
      <c r="B35" s="370" t="s">
        <v>455</v>
      </c>
      <c r="C35" s="370" t="s">
        <v>467</v>
      </c>
      <c r="D35" s="369" t="s">
        <v>453</v>
      </c>
    </row>
    <row r="38" spans="1:5" ht="15" x14ac:dyDescent="0.3">
      <c r="A38" s="393" t="s">
        <v>468</v>
      </c>
      <c r="B38" s="393"/>
    </row>
    <row r="39" spans="1:5" ht="15" x14ac:dyDescent="0.3">
      <c r="A39" s="387"/>
    </row>
    <row r="40" spans="1:5" x14ac:dyDescent="0.3">
      <c r="A40" s="1164" t="s">
        <v>469</v>
      </c>
      <c r="B40" s="1164" t="s">
        <v>470</v>
      </c>
      <c r="C40" s="1164"/>
      <c r="D40" s="1164"/>
    </row>
    <row r="41" spans="1:5" x14ac:dyDescent="0.3">
      <c r="A41" s="1164"/>
      <c r="B41" s="1164"/>
      <c r="C41" s="1164"/>
      <c r="D41" s="1164"/>
    </row>
    <row r="42" spans="1:5" x14ac:dyDescent="0.3">
      <c r="A42" s="392" t="s">
        <v>145</v>
      </c>
      <c r="B42" s="1165" t="s">
        <v>471</v>
      </c>
      <c r="C42" s="1165"/>
      <c r="D42" s="1165"/>
    </row>
    <row r="43" spans="1:5" x14ac:dyDescent="0.3">
      <c r="A43" s="392" t="s">
        <v>248</v>
      </c>
      <c r="B43" s="1165" t="s">
        <v>472</v>
      </c>
      <c r="C43" s="1165"/>
      <c r="D43" s="1165"/>
    </row>
    <row r="44" spans="1:5" x14ac:dyDescent="0.3">
      <c r="A44" s="392" t="s">
        <v>247</v>
      </c>
      <c r="B44" s="1165" t="s">
        <v>473</v>
      </c>
      <c r="C44" s="1165"/>
      <c r="D44" s="1165"/>
    </row>
    <row r="45" spans="1:5" ht="15" x14ac:dyDescent="0.3">
      <c r="A45" s="386"/>
    </row>
    <row r="46" spans="1:5" ht="15" x14ac:dyDescent="0.3">
      <c r="A46" s="1166" t="s">
        <v>474</v>
      </c>
      <c r="B46" s="1166"/>
      <c r="C46" s="1166"/>
      <c r="D46" s="1166"/>
      <c r="E46" s="1166"/>
    </row>
    <row r="47" spans="1:5" ht="15.6" thickBot="1" x14ac:dyDescent="0.35">
      <c r="A47" s="387"/>
    </row>
    <row r="48" spans="1:5" ht="124.8" thickBot="1" x14ac:dyDescent="0.35">
      <c r="A48" s="388" t="s">
        <v>475</v>
      </c>
      <c r="B48" s="389" t="s">
        <v>476</v>
      </c>
      <c r="C48" s="389" t="s">
        <v>477</v>
      </c>
      <c r="D48" s="389" t="s">
        <v>478</v>
      </c>
      <c r="E48" s="389" t="s">
        <v>479</v>
      </c>
    </row>
    <row r="49" spans="1:5" ht="15" thickBot="1" x14ac:dyDescent="0.35">
      <c r="A49" s="390" t="s">
        <v>145</v>
      </c>
      <c r="B49" s="391" t="s">
        <v>146</v>
      </c>
      <c r="C49" s="391" t="s">
        <v>146</v>
      </c>
      <c r="D49" s="391">
        <v>2</v>
      </c>
      <c r="E49" s="391">
        <v>2</v>
      </c>
    </row>
    <row r="50" spans="1:5" ht="15" thickBot="1" x14ac:dyDescent="0.35">
      <c r="A50" s="390" t="s">
        <v>145</v>
      </c>
      <c r="B50" s="391" t="s">
        <v>146</v>
      </c>
      <c r="C50" s="391" t="s">
        <v>480</v>
      </c>
      <c r="D50" s="391">
        <v>2</v>
      </c>
      <c r="E50" s="391">
        <v>1</v>
      </c>
    </row>
    <row r="51" spans="1:5" ht="15" thickBot="1" x14ac:dyDescent="0.35">
      <c r="A51" s="390" t="s">
        <v>145</v>
      </c>
      <c r="B51" s="391" t="s">
        <v>146</v>
      </c>
      <c r="C51" s="391" t="s">
        <v>147</v>
      </c>
      <c r="D51" s="391">
        <v>2</v>
      </c>
      <c r="E51" s="391">
        <v>0</v>
      </c>
    </row>
    <row r="52" spans="1:5" ht="15" thickBot="1" x14ac:dyDescent="0.35">
      <c r="A52" s="390" t="s">
        <v>145</v>
      </c>
      <c r="B52" s="391" t="s">
        <v>147</v>
      </c>
      <c r="C52" s="391" t="s">
        <v>146</v>
      </c>
      <c r="D52" s="391">
        <v>0</v>
      </c>
      <c r="E52" s="391">
        <v>2</v>
      </c>
    </row>
    <row r="53" spans="1:5" ht="15" thickBot="1" x14ac:dyDescent="0.35">
      <c r="A53" s="390" t="s">
        <v>248</v>
      </c>
      <c r="B53" s="391" t="s">
        <v>146</v>
      </c>
      <c r="C53" s="391" t="s">
        <v>146</v>
      </c>
      <c r="D53" s="391">
        <v>1</v>
      </c>
      <c r="E53" s="391">
        <v>1</v>
      </c>
    </row>
    <row r="54" spans="1:5" ht="15" thickBot="1" x14ac:dyDescent="0.35">
      <c r="A54" s="390" t="s">
        <v>248</v>
      </c>
      <c r="B54" s="391" t="s">
        <v>146</v>
      </c>
      <c r="C54" s="391" t="s">
        <v>480</v>
      </c>
      <c r="D54" s="391">
        <v>1</v>
      </c>
      <c r="E54" s="391">
        <v>0</v>
      </c>
    </row>
    <row r="55" spans="1:5" ht="15" thickBot="1" x14ac:dyDescent="0.35">
      <c r="A55" s="390" t="s">
        <v>248</v>
      </c>
      <c r="B55" s="391" t="s">
        <v>146</v>
      </c>
      <c r="C55" s="391" t="s">
        <v>147</v>
      </c>
      <c r="D55" s="391">
        <v>1</v>
      </c>
      <c r="E55" s="391">
        <v>0</v>
      </c>
    </row>
    <row r="56" spans="1:5" ht="15" thickBot="1" x14ac:dyDescent="0.35">
      <c r="A56" s="390" t="s">
        <v>248</v>
      </c>
      <c r="B56" s="391" t="s">
        <v>147</v>
      </c>
      <c r="C56" s="391" t="s">
        <v>146</v>
      </c>
      <c r="D56" s="391">
        <v>0</v>
      </c>
      <c r="E56" s="391">
        <v>1</v>
      </c>
    </row>
    <row r="57" spans="1:5" s="1" customFormat="1" ht="15" x14ac:dyDescent="0.3">
      <c r="A57" s="1162" t="s">
        <v>481</v>
      </c>
      <c r="B57" s="1162"/>
      <c r="C57" s="1162"/>
      <c r="D57" s="1162"/>
      <c r="E57" s="1162"/>
    </row>
    <row r="58" spans="1:5" s="1" customFormat="1" ht="15" x14ac:dyDescent="0.3">
      <c r="A58" s="1163" t="s">
        <v>482</v>
      </c>
      <c r="B58" s="1163"/>
      <c r="C58" s="1163"/>
      <c r="D58" s="1163"/>
      <c r="E58" s="1163"/>
    </row>
  </sheetData>
  <mergeCells count="59">
    <mergeCell ref="A58:E58"/>
    <mergeCell ref="A40:A41"/>
    <mergeCell ref="B40:D41"/>
    <mergeCell ref="B42:D42"/>
    <mergeCell ref="B43:D43"/>
    <mergeCell ref="B44:D44"/>
    <mergeCell ref="A46:E46"/>
    <mergeCell ref="A22:D22"/>
    <mergeCell ref="A23:A26"/>
    <mergeCell ref="B23:B26"/>
    <mergeCell ref="D23:D26"/>
    <mergeCell ref="A57:E57"/>
    <mergeCell ref="C15:G15"/>
    <mergeCell ref="A16:H16"/>
    <mergeCell ref="A18:E18"/>
    <mergeCell ref="A20:E20"/>
    <mergeCell ref="A21:E21"/>
    <mergeCell ref="C9:C10"/>
    <mergeCell ref="D9:D10"/>
    <mergeCell ref="E9:E10"/>
    <mergeCell ref="H11:H12"/>
    <mergeCell ref="I11:I12"/>
    <mergeCell ref="G7:G8"/>
    <mergeCell ref="H7:H8"/>
    <mergeCell ref="I7:I8"/>
    <mergeCell ref="A19:E19"/>
    <mergeCell ref="F9:F10"/>
    <mergeCell ref="G9:G10"/>
    <mergeCell ref="H9:H10"/>
    <mergeCell ref="I9:I10"/>
    <mergeCell ref="B11:B12"/>
    <mergeCell ref="C11:C12"/>
    <mergeCell ref="D11:D12"/>
    <mergeCell ref="E11:E12"/>
    <mergeCell ref="F11:F12"/>
    <mergeCell ref="G11:G12"/>
    <mergeCell ref="A3:A12"/>
    <mergeCell ref="B9:B10"/>
    <mergeCell ref="B7:B8"/>
    <mergeCell ref="C7:C8"/>
    <mergeCell ref="D7:D8"/>
    <mergeCell ref="E7:E8"/>
    <mergeCell ref="F7:F8"/>
    <mergeCell ref="G3:G4"/>
    <mergeCell ref="H3:H4"/>
    <mergeCell ref="I3:I4"/>
    <mergeCell ref="B5:B6"/>
    <mergeCell ref="C5:C6"/>
    <mergeCell ref="D5:D6"/>
    <mergeCell ref="E5:E6"/>
    <mergeCell ref="F5:F6"/>
    <mergeCell ref="G5:G6"/>
    <mergeCell ref="H5:H6"/>
    <mergeCell ref="B3:B4"/>
    <mergeCell ref="C3:C4"/>
    <mergeCell ref="D3:D4"/>
    <mergeCell ref="E3:E4"/>
    <mergeCell ref="F3:F4"/>
    <mergeCell ref="I5:I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0BF24-7655-4E10-84D4-B3FB98DF92D2}">
  <sheetPr>
    <tabColor rgb="FFFF0000"/>
    <pageSetUpPr fitToPage="1"/>
  </sheetPr>
  <dimension ref="A1:BZ54"/>
  <sheetViews>
    <sheetView topLeftCell="A17" zoomScale="70" zoomScaleNormal="70" workbookViewId="0">
      <selection activeCell="CE33" sqref="CE33"/>
    </sheetView>
  </sheetViews>
  <sheetFormatPr baseColWidth="10" defaultColWidth="11.44140625" defaultRowHeight="15" x14ac:dyDescent="0.3"/>
  <cols>
    <col min="1" max="1" width="27.88671875" style="417" customWidth="1"/>
    <col min="2" max="2" width="31.33203125" style="417" hidden="1" customWidth="1"/>
    <col min="3" max="3" width="45.33203125" style="418" hidden="1" customWidth="1"/>
    <col min="4" max="4" width="18.44140625" style="418" hidden="1" customWidth="1"/>
    <col min="5" max="5" width="16.33203125" style="418" hidden="1" customWidth="1"/>
    <col min="6" max="6" width="18.33203125" style="418" hidden="1" customWidth="1"/>
    <col min="7" max="7" width="18.6640625" style="418" hidden="1" customWidth="1"/>
    <col min="8" max="8" width="9.44140625" style="418" customWidth="1"/>
    <col min="9" max="9" width="34.88671875" style="418" customWidth="1"/>
    <col min="10" max="10" width="13.44140625" style="418" hidden="1" customWidth="1"/>
    <col min="11" max="11" width="16.33203125" style="418" hidden="1" customWidth="1"/>
    <col min="12" max="12" width="46" style="395" hidden="1" customWidth="1"/>
    <col min="13" max="21" width="18.44140625" style="418" hidden="1" customWidth="1"/>
    <col min="22" max="22" width="24.5546875" style="418" hidden="1" customWidth="1"/>
    <col min="23" max="23" width="19.88671875" style="418" hidden="1" customWidth="1"/>
    <col min="24" max="34" width="18.44140625" style="418" hidden="1" customWidth="1"/>
    <col min="35" max="35" width="16.109375" style="418" hidden="1" customWidth="1"/>
    <col min="36" max="36" width="17.44140625" style="418" hidden="1" customWidth="1"/>
    <col min="37" max="37" width="17.109375" style="418" customWidth="1"/>
    <col min="38" max="38" width="38" style="395" hidden="1" customWidth="1"/>
    <col min="39" max="39" width="15.5546875" style="395" hidden="1" customWidth="1"/>
    <col min="40" max="40" width="18.6640625" style="395" hidden="1" customWidth="1"/>
    <col min="41" max="41" width="21" style="395" hidden="1" customWidth="1"/>
    <col min="42" max="42" width="30.88671875" style="395" hidden="1" customWidth="1"/>
    <col min="43" max="43" width="29.44140625" style="395" hidden="1" customWidth="1"/>
    <col min="44" max="44" width="27.44140625" style="395" hidden="1" customWidth="1"/>
    <col min="45" max="45" width="39.33203125" style="395" hidden="1" customWidth="1"/>
    <col min="46" max="46" width="29.6640625" style="395" hidden="1" customWidth="1"/>
    <col min="47" max="47" width="13.44140625" style="395" hidden="1" customWidth="1"/>
    <col min="48" max="48" width="14" style="395" hidden="1" customWidth="1"/>
    <col min="49" max="50" width="15.6640625" style="395" hidden="1" customWidth="1"/>
    <col min="51" max="51" width="17.33203125" style="395" hidden="1" customWidth="1"/>
    <col min="52" max="52" width="14.6640625" style="395" hidden="1" customWidth="1"/>
    <col min="53" max="53" width="18.5546875" style="395" hidden="1" customWidth="1"/>
    <col min="54" max="54" width="16.33203125" style="395" hidden="1" customWidth="1"/>
    <col min="55" max="55" width="19.109375" style="395" customWidth="1"/>
    <col min="56" max="56" width="20.109375" style="395" hidden="1" customWidth="1"/>
    <col min="57" max="57" width="17.5546875" style="395" customWidth="1"/>
    <col min="58" max="58" width="16.88671875" style="395" hidden="1" customWidth="1"/>
    <col min="59" max="59" width="16.5546875" style="418" customWidth="1"/>
    <col min="60" max="60" width="26.109375" style="418" customWidth="1"/>
    <col min="61" max="61" width="16.109375" style="418" customWidth="1"/>
    <col min="62" max="62" width="15.109375" style="419" hidden="1" customWidth="1"/>
    <col min="63" max="63" width="15.6640625" style="750" hidden="1" customWidth="1"/>
    <col min="64" max="64" width="35.44140625" style="395" hidden="1" customWidth="1"/>
    <col min="65" max="65" width="29.88671875" style="395" hidden="1" customWidth="1"/>
    <col min="66" max="66" width="37.6640625" style="395" hidden="1" customWidth="1"/>
    <col min="67" max="67" width="45.44140625" style="395" hidden="1" customWidth="1"/>
    <col min="68" max="68" width="20.44140625" style="395" hidden="1" customWidth="1"/>
    <col min="69" max="69" width="49.33203125" style="395" hidden="1" customWidth="1"/>
    <col min="70" max="70" width="17.88671875" style="395" hidden="1" customWidth="1"/>
    <col min="71" max="72" width="42.33203125" style="395" hidden="1" customWidth="1"/>
    <col min="73" max="73" width="35.44140625" style="395" hidden="1" customWidth="1"/>
    <col min="74" max="74" width="43" style="395" hidden="1" customWidth="1"/>
    <col min="75" max="75" width="67" style="670" hidden="1" customWidth="1"/>
    <col min="76" max="76" width="33.33203125" style="586" hidden="1" customWidth="1"/>
    <col min="77" max="77" width="86.33203125" style="702" hidden="1" customWidth="1"/>
    <col min="78" max="78" width="33.33203125" style="586" hidden="1" customWidth="1"/>
    <col min="79" max="16384" width="11.44140625" style="395"/>
  </cols>
  <sheetData>
    <row r="1" spans="1:78" ht="25.5" customHeight="1" x14ac:dyDescent="0.3">
      <c r="A1" s="1078"/>
      <c r="B1" s="1078"/>
      <c r="C1" s="1078"/>
      <c r="D1" s="1079" t="s">
        <v>101</v>
      </c>
      <c r="E1" s="1079"/>
      <c r="F1" s="1079"/>
      <c r="G1" s="1079"/>
      <c r="H1" s="1079"/>
      <c r="I1" s="1079"/>
      <c r="J1" s="1079"/>
      <c r="K1" s="1079"/>
      <c r="L1" s="1079"/>
      <c r="M1" s="1079"/>
      <c r="N1" s="1079"/>
      <c r="O1" s="1079"/>
      <c r="P1" s="1079"/>
      <c r="Q1" s="1079"/>
      <c r="R1" s="1079"/>
      <c r="S1" s="1079"/>
      <c r="T1" s="1079"/>
      <c r="U1" s="1079"/>
      <c r="V1" s="1079"/>
      <c r="W1" s="1079"/>
      <c r="X1" s="1079"/>
      <c r="Y1" s="1079"/>
      <c r="Z1" s="1079"/>
      <c r="AA1" s="1079"/>
      <c r="AB1" s="1079"/>
      <c r="AC1" s="1079"/>
      <c r="AD1" s="1079"/>
      <c r="AE1" s="1079"/>
      <c r="AF1" s="1079"/>
      <c r="AG1" s="1079"/>
      <c r="AH1" s="1079"/>
      <c r="AI1" s="1079"/>
      <c r="AJ1" s="1079"/>
      <c r="AK1" s="1079"/>
      <c r="AL1" s="1079"/>
      <c r="AM1" s="1079"/>
      <c r="AN1" s="1079"/>
      <c r="AO1" s="1079"/>
      <c r="AP1" s="1079"/>
      <c r="AQ1" s="1079"/>
      <c r="AR1" s="1079"/>
      <c r="AS1" s="1079"/>
      <c r="AT1" s="1079"/>
      <c r="AU1" s="1079"/>
      <c r="AV1" s="1079"/>
      <c r="AW1" s="1079"/>
      <c r="AX1" s="1079"/>
      <c r="AY1" s="1079"/>
      <c r="AZ1" s="1079"/>
      <c r="BA1" s="1079"/>
      <c r="BB1" s="1079"/>
      <c r="BC1" s="1079"/>
      <c r="BD1" s="1079"/>
      <c r="BE1" s="1079"/>
      <c r="BF1" s="1079"/>
      <c r="BG1" s="1079"/>
      <c r="BH1" s="1079"/>
      <c r="BI1" s="1079"/>
      <c r="BJ1" s="1079"/>
      <c r="BK1" s="1079"/>
      <c r="BL1" s="1079"/>
      <c r="BM1" s="1079"/>
      <c r="BN1" s="1079"/>
      <c r="BO1" s="1079"/>
    </row>
    <row r="2" spans="1:78" ht="21" customHeight="1" x14ac:dyDescent="0.3">
      <c r="A2" s="1078"/>
      <c r="B2" s="1078"/>
      <c r="C2" s="1078"/>
      <c r="D2" s="1079"/>
      <c r="E2" s="1079"/>
      <c r="F2" s="1079"/>
      <c r="G2" s="1079"/>
      <c r="H2" s="1079"/>
      <c r="I2" s="1079"/>
      <c r="J2" s="1079"/>
      <c r="K2" s="1079"/>
      <c r="L2" s="1079"/>
      <c r="M2" s="1079"/>
      <c r="N2" s="1079"/>
      <c r="O2" s="1079"/>
      <c r="P2" s="1079"/>
      <c r="Q2" s="1079"/>
      <c r="R2" s="1079"/>
      <c r="S2" s="1079"/>
      <c r="T2" s="1079"/>
      <c r="U2" s="1079"/>
      <c r="V2" s="1079"/>
      <c r="W2" s="1079"/>
      <c r="X2" s="1079"/>
      <c r="Y2" s="1079"/>
      <c r="Z2" s="1079"/>
      <c r="AA2" s="1079"/>
      <c r="AB2" s="1079"/>
      <c r="AC2" s="1079"/>
      <c r="AD2" s="1079"/>
      <c r="AE2" s="1079"/>
      <c r="AF2" s="1079"/>
      <c r="AG2" s="1079"/>
      <c r="AH2" s="1079"/>
      <c r="AI2" s="1079"/>
      <c r="AJ2" s="1079"/>
      <c r="AK2" s="1079"/>
      <c r="AL2" s="1079"/>
      <c r="AM2" s="1079"/>
      <c r="AN2" s="1079"/>
      <c r="AO2" s="1079"/>
      <c r="AP2" s="1079"/>
      <c r="AQ2" s="1079"/>
      <c r="AR2" s="1079"/>
      <c r="AS2" s="1079"/>
      <c r="AT2" s="1079"/>
      <c r="AU2" s="1079"/>
      <c r="AV2" s="1079"/>
      <c r="AW2" s="1079"/>
      <c r="AX2" s="1079"/>
      <c r="AY2" s="1079"/>
      <c r="AZ2" s="1079"/>
      <c r="BA2" s="1079"/>
      <c r="BB2" s="1079"/>
      <c r="BC2" s="1079"/>
      <c r="BD2" s="1079"/>
      <c r="BE2" s="1079"/>
      <c r="BF2" s="1079"/>
      <c r="BG2" s="1079"/>
      <c r="BH2" s="1079"/>
      <c r="BI2" s="1079"/>
      <c r="BJ2" s="1079"/>
      <c r="BK2" s="1079"/>
      <c r="BL2" s="1079"/>
      <c r="BM2" s="1079"/>
      <c r="BN2" s="1079"/>
      <c r="BO2" s="1079"/>
    </row>
    <row r="3" spans="1:78" ht="22.5" customHeight="1" x14ac:dyDescent="0.3">
      <c r="A3" s="1078"/>
      <c r="B3" s="1078"/>
      <c r="C3" s="1078"/>
      <c r="D3" s="1079" t="s">
        <v>102</v>
      </c>
      <c r="E3" s="1079"/>
      <c r="F3" s="1079"/>
      <c r="G3" s="1079"/>
      <c r="H3" s="1079"/>
      <c r="I3" s="1079"/>
      <c r="J3" s="1079"/>
      <c r="K3" s="1079"/>
      <c r="L3" s="1079"/>
      <c r="M3" s="1079"/>
      <c r="N3" s="1079"/>
      <c r="O3" s="1079"/>
      <c r="P3" s="1079"/>
      <c r="Q3" s="1079"/>
      <c r="R3" s="1079"/>
      <c r="S3" s="1079"/>
      <c r="T3" s="1079"/>
      <c r="U3" s="1079"/>
      <c r="V3" s="1079"/>
      <c r="W3" s="1079"/>
      <c r="X3" s="1079"/>
      <c r="Y3" s="1079"/>
      <c r="Z3" s="1079"/>
      <c r="AA3" s="1079"/>
      <c r="AB3" s="1079"/>
      <c r="AC3" s="1079"/>
      <c r="AD3" s="1079"/>
      <c r="AE3" s="1079"/>
      <c r="AF3" s="1079"/>
      <c r="AG3" s="1079"/>
      <c r="AH3" s="1079"/>
      <c r="AI3" s="1079"/>
      <c r="AJ3" s="1079"/>
      <c r="AK3" s="1079"/>
      <c r="AL3" s="1079"/>
      <c r="AM3" s="1079"/>
      <c r="AN3" s="1079"/>
      <c r="AO3" s="1079"/>
      <c r="AP3" s="1079"/>
      <c r="AQ3" s="1079"/>
      <c r="AR3" s="1079"/>
      <c r="AS3" s="1079"/>
      <c r="AT3" s="1079"/>
      <c r="AU3" s="1079"/>
      <c r="AV3" s="1079"/>
      <c r="AW3" s="1079"/>
      <c r="AX3" s="1079"/>
      <c r="AY3" s="1079"/>
      <c r="AZ3" s="1079"/>
      <c r="BA3" s="1079"/>
      <c r="BB3" s="1079"/>
      <c r="BC3" s="1079"/>
      <c r="BD3" s="1079"/>
      <c r="BE3" s="1079"/>
      <c r="BF3" s="1079"/>
      <c r="BG3" s="1079"/>
      <c r="BH3" s="1079"/>
      <c r="BI3" s="1079"/>
      <c r="BJ3" s="1079"/>
      <c r="BK3" s="1079"/>
      <c r="BL3" s="1079"/>
      <c r="BM3" s="1079"/>
      <c r="BN3" s="1079"/>
      <c r="BO3" s="1079"/>
    </row>
    <row r="4" spans="1:78" ht="20.25" customHeight="1" thickBot="1" x14ac:dyDescent="0.35"/>
    <row r="5" spans="1:78" ht="46.5" customHeight="1" thickBot="1" x14ac:dyDescent="0.35">
      <c r="A5" s="1085" t="s">
        <v>32</v>
      </c>
      <c r="B5" s="1086"/>
      <c r="C5" s="1086"/>
      <c r="D5" s="1086"/>
      <c r="E5" s="1086"/>
      <c r="F5" s="1086"/>
      <c r="G5" s="1086"/>
      <c r="H5" s="1086"/>
      <c r="I5" s="1086"/>
      <c r="J5" s="1086"/>
      <c r="K5" s="1086"/>
      <c r="L5" s="1086"/>
      <c r="M5" s="1087" t="s">
        <v>33</v>
      </c>
      <c r="N5" s="1087"/>
      <c r="O5" s="1087"/>
      <c r="P5" s="1087"/>
      <c r="Q5" s="1087"/>
      <c r="R5" s="1087"/>
      <c r="S5" s="1087"/>
      <c r="T5" s="1087"/>
      <c r="U5" s="1087"/>
      <c r="V5" s="1087"/>
      <c r="W5" s="1087"/>
      <c r="X5" s="1087"/>
      <c r="Y5" s="1087"/>
      <c r="Z5" s="1087"/>
      <c r="AA5" s="1087"/>
      <c r="AB5" s="1087"/>
      <c r="AC5" s="1087"/>
      <c r="AD5" s="1087"/>
      <c r="AE5" s="1087"/>
      <c r="AF5" s="1087"/>
      <c r="AG5" s="1087"/>
      <c r="AH5" s="1087"/>
      <c r="AI5" s="1087"/>
      <c r="AJ5" s="1087"/>
      <c r="AK5" s="1087"/>
      <c r="AL5" s="1087"/>
      <c r="AM5" s="1087"/>
      <c r="AN5" s="1087"/>
      <c r="AO5" s="1087"/>
      <c r="AP5" s="1087"/>
      <c r="AQ5" s="1087"/>
      <c r="AR5" s="1087"/>
      <c r="AS5" s="1087"/>
      <c r="AT5" s="1087"/>
      <c r="AU5" s="1087"/>
      <c r="AV5" s="1087"/>
      <c r="AW5" s="1087"/>
      <c r="AX5" s="1087"/>
      <c r="AY5" s="1087"/>
      <c r="AZ5" s="1087"/>
      <c r="BA5" s="1087"/>
      <c r="BB5" s="1087"/>
      <c r="BC5" s="1087"/>
      <c r="BD5" s="1087"/>
      <c r="BE5" s="1087"/>
      <c r="BF5" s="1087"/>
      <c r="BG5" s="1087"/>
      <c r="BH5" s="895" t="s">
        <v>34</v>
      </c>
      <c r="BI5" s="1089" t="s">
        <v>35</v>
      </c>
      <c r="BJ5" s="1100" t="s">
        <v>36</v>
      </c>
      <c r="BK5" s="1100"/>
      <c r="BL5" s="1100"/>
      <c r="BM5" s="1100"/>
      <c r="BN5" s="1100"/>
      <c r="BO5" s="1100"/>
      <c r="BP5" s="1100"/>
      <c r="BQ5" s="1100"/>
      <c r="BR5" s="1100"/>
      <c r="BS5" s="1101"/>
      <c r="BT5" s="681"/>
      <c r="BU5" s="681"/>
      <c r="BV5" s="682"/>
    </row>
    <row r="6" spans="1:78" ht="57" customHeight="1" thickBot="1" x14ac:dyDescent="0.35">
      <c r="A6" s="1090" t="s">
        <v>37</v>
      </c>
      <c r="B6" s="1091" t="s">
        <v>38</v>
      </c>
      <c r="C6" s="1091" t="s">
        <v>39</v>
      </c>
      <c r="D6" s="922" t="s">
        <v>40</v>
      </c>
      <c r="E6" s="922"/>
      <c r="F6" s="922"/>
      <c r="G6" s="929" t="s">
        <v>41</v>
      </c>
      <c r="H6" s="1074" t="s">
        <v>42</v>
      </c>
      <c r="I6" s="1074" t="s">
        <v>43</v>
      </c>
      <c r="J6" s="1074" t="s">
        <v>45</v>
      </c>
      <c r="K6" s="929" t="s">
        <v>46</v>
      </c>
      <c r="L6" s="1092" t="s">
        <v>47</v>
      </c>
      <c r="M6" s="1075" t="s">
        <v>103</v>
      </c>
      <c r="N6" s="1076"/>
      <c r="O6" s="1076"/>
      <c r="P6" s="1076"/>
      <c r="Q6" s="1076"/>
      <c r="R6" s="1076"/>
      <c r="S6" s="1076"/>
      <c r="T6" s="1076"/>
      <c r="U6" s="1076"/>
      <c r="V6" s="1076"/>
      <c r="W6" s="1076"/>
      <c r="X6" s="1076"/>
      <c r="Y6" s="1076"/>
      <c r="Z6" s="1076"/>
      <c r="AA6" s="1076"/>
      <c r="AB6" s="1076"/>
      <c r="AC6" s="1076"/>
      <c r="AD6" s="1076"/>
      <c r="AE6" s="1076"/>
      <c r="AF6" s="1076"/>
      <c r="AG6" s="1076"/>
      <c r="AH6" s="1076"/>
      <c r="AI6" s="1076"/>
      <c r="AJ6" s="1076"/>
      <c r="AK6" s="1077"/>
      <c r="AL6" s="1198" t="s">
        <v>54</v>
      </c>
      <c r="AM6" s="1197" t="s">
        <v>55</v>
      </c>
      <c r="AN6" s="751" t="s">
        <v>79</v>
      </c>
      <c r="AO6" s="751" t="s">
        <v>80</v>
      </c>
      <c r="AP6" s="751" t="s">
        <v>81</v>
      </c>
      <c r="AQ6" s="751" t="s">
        <v>82</v>
      </c>
      <c r="AR6" s="751" t="s">
        <v>83</v>
      </c>
      <c r="AS6" s="751" t="s">
        <v>84</v>
      </c>
      <c r="AT6" s="751" t="s">
        <v>85</v>
      </c>
      <c r="AU6" s="1197" t="s">
        <v>63</v>
      </c>
      <c r="AV6" s="1197" t="s">
        <v>64</v>
      </c>
      <c r="AW6" s="1197" t="s">
        <v>65</v>
      </c>
      <c r="AX6" s="1197" t="s">
        <v>104</v>
      </c>
      <c r="AY6" s="1197" t="s">
        <v>67</v>
      </c>
      <c r="AZ6" s="1197" t="s">
        <v>68</v>
      </c>
      <c r="BA6" s="1200" t="s">
        <v>69</v>
      </c>
      <c r="BB6" s="1201"/>
      <c r="BC6" s="919" t="s">
        <v>70</v>
      </c>
      <c r="BD6" s="922"/>
      <c r="BE6" s="922"/>
      <c r="BF6" s="922"/>
      <c r="BG6" s="939"/>
      <c r="BH6" s="893"/>
      <c r="BI6" s="896"/>
      <c r="BJ6" s="1082" t="s">
        <v>71</v>
      </c>
      <c r="BK6" s="1083"/>
      <c r="BL6" s="1083"/>
      <c r="BM6" s="1083"/>
      <c r="BN6" s="1083"/>
      <c r="BO6" s="1084"/>
      <c r="BP6" s="961" t="s">
        <v>105</v>
      </c>
      <c r="BQ6" s="961"/>
      <c r="BR6" s="961"/>
      <c r="BS6" s="962"/>
      <c r="BT6" s="752"/>
      <c r="BU6" s="752"/>
      <c r="BV6" s="752"/>
    </row>
    <row r="7" spans="1:78" ht="110.25" customHeight="1" thickBot="1" x14ac:dyDescent="0.35">
      <c r="A7" s="1090"/>
      <c r="B7" s="1091"/>
      <c r="C7" s="1091"/>
      <c r="D7" s="713" t="s">
        <v>50</v>
      </c>
      <c r="E7" s="713" t="s">
        <v>51</v>
      </c>
      <c r="F7" s="713" t="s">
        <v>52</v>
      </c>
      <c r="G7" s="929"/>
      <c r="H7" s="1074"/>
      <c r="I7" s="1074"/>
      <c r="J7" s="1074"/>
      <c r="K7" s="929"/>
      <c r="L7" s="1092"/>
      <c r="M7" s="744" t="s">
        <v>73</v>
      </c>
      <c r="N7" s="713" t="s">
        <v>74</v>
      </c>
      <c r="O7" s="359" t="s">
        <v>106</v>
      </c>
      <c r="P7" s="359" t="s">
        <v>107</v>
      </c>
      <c r="Q7" s="359" t="s">
        <v>108</v>
      </c>
      <c r="R7" s="359" t="s">
        <v>109</v>
      </c>
      <c r="S7" s="359" t="s">
        <v>110</v>
      </c>
      <c r="T7" s="359" t="s">
        <v>111</v>
      </c>
      <c r="U7" s="359" t="s">
        <v>112</v>
      </c>
      <c r="V7" s="359" t="s">
        <v>113</v>
      </c>
      <c r="W7" s="359" t="s">
        <v>114</v>
      </c>
      <c r="X7" s="359" t="s">
        <v>115</v>
      </c>
      <c r="Y7" s="359" t="s">
        <v>116</v>
      </c>
      <c r="Z7" s="359" t="s">
        <v>117</v>
      </c>
      <c r="AA7" s="359" t="s">
        <v>118</v>
      </c>
      <c r="AB7" s="359" t="s">
        <v>119</v>
      </c>
      <c r="AC7" s="359" t="s">
        <v>120</v>
      </c>
      <c r="AD7" s="359" t="s">
        <v>121</v>
      </c>
      <c r="AE7" s="359" t="s">
        <v>122</v>
      </c>
      <c r="AF7" s="359" t="s">
        <v>123</v>
      </c>
      <c r="AG7" s="359" t="s">
        <v>124</v>
      </c>
      <c r="AH7" s="360" t="s">
        <v>125</v>
      </c>
      <c r="AI7" s="361" t="s">
        <v>76</v>
      </c>
      <c r="AJ7" s="713" t="s">
        <v>77</v>
      </c>
      <c r="AK7" s="745" t="s">
        <v>78</v>
      </c>
      <c r="AL7" s="1199"/>
      <c r="AM7" s="1197"/>
      <c r="AN7" s="753" t="s">
        <v>126</v>
      </c>
      <c r="AO7" s="753" t="s">
        <v>127</v>
      </c>
      <c r="AP7" s="753" t="s">
        <v>128</v>
      </c>
      <c r="AQ7" s="753" t="s">
        <v>129</v>
      </c>
      <c r="AR7" s="753" t="s">
        <v>60</v>
      </c>
      <c r="AS7" s="753" t="s">
        <v>130</v>
      </c>
      <c r="AT7" s="753" t="s">
        <v>62</v>
      </c>
      <c r="AU7" s="1197"/>
      <c r="AV7" s="1197"/>
      <c r="AW7" s="1197"/>
      <c r="AX7" s="1197"/>
      <c r="AY7" s="1197"/>
      <c r="AZ7" s="1197"/>
      <c r="BA7" s="754" t="s">
        <v>73</v>
      </c>
      <c r="BB7" s="755" t="s">
        <v>76</v>
      </c>
      <c r="BC7" s="756" t="s">
        <v>73</v>
      </c>
      <c r="BD7" s="754" t="s">
        <v>86</v>
      </c>
      <c r="BE7" s="754" t="s">
        <v>76</v>
      </c>
      <c r="BF7" s="754" t="s">
        <v>87</v>
      </c>
      <c r="BG7" s="745" t="s">
        <v>78</v>
      </c>
      <c r="BH7" s="1088"/>
      <c r="BI7" s="897"/>
      <c r="BJ7" s="132" t="s">
        <v>88</v>
      </c>
      <c r="BK7" s="757" t="s">
        <v>89</v>
      </c>
      <c r="BL7" s="758" t="s">
        <v>90</v>
      </c>
      <c r="BM7" s="759" t="s">
        <v>91</v>
      </c>
      <c r="BN7" s="759" t="s">
        <v>93</v>
      </c>
      <c r="BO7" s="759" t="s">
        <v>94</v>
      </c>
      <c r="BP7" s="439" t="s">
        <v>95</v>
      </c>
      <c r="BQ7" s="440" t="s">
        <v>131</v>
      </c>
      <c r="BR7" s="440" t="s">
        <v>97</v>
      </c>
      <c r="BS7" s="441" t="s">
        <v>94</v>
      </c>
      <c r="BT7" s="697" t="s">
        <v>131</v>
      </c>
      <c r="BU7" s="697" t="s">
        <v>97</v>
      </c>
      <c r="BV7" s="698" t="s">
        <v>94</v>
      </c>
      <c r="BW7" s="585" t="s">
        <v>1248</v>
      </c>
      <c r="BX7" s="585" t="s">
        <v>1203</v>
      </c>
      <c r="BY7" s="704" t="s">
        <v>1249</v>
      </c>
      <c r="BZ7" s="585" t="s">
        <v>1203</v>
      </c>
    </row>
    <row r="8" spans="1:78" s="406" customFormat="1" ht="87.75" customHeight="1" x14ac:dyDescent="0.3">
      <c r="A8" s="1061" t="s">
        <v>132</v>
      </c>
      <c r="B8" s="1064" t="s">
        <v>133</v>
      </c>
      <c r="C8" s="428" t="s">
        <v>134</v>
      </c>
      <c r="D8" s="735" t="s">
        <v>135</v>
      </c>
      <c r="E8" s="735" t="s">
        <v>136</v>
      </c>
      <c r="F8" s="735" t="s">
        <v>137</v>
      </c>
      <c r="G8" s="735" t="s">
        <v>138</v>
      </c>
      <c r="H8" s="1066" t="s">
        <v>98</v>
      </c>
      <c r="I8" s="1064" t="s">
        <v>139</v>
      </c>
      <c r="J8" s="1067" t="s">
        <v>140</v>
      </c>
      <c r="K8" s="1068" t="s">
        <v>138</v>
      </c>
      <c r="L8" s="1064" t="s">
        <v>141</v>
      </c>
      <c r="M8" s="1070" t="s">
        <v>142</v>
      </c>
      <c r="N8" s="1070">
        <v>2</v>
      </c>
      <c r="O8" s="1072">
        <v>1</v>
      </c>
      <c r="P8" s="1072">
        <v>1</v>
      </c>
      <c r="Q8" s="1072">
        <v>1</v>
      </c>
      <c r="R8" s="1072">
        <v>1</v>
      </c>
      <c r="S8" s="1072">
        <v>1</v>
      </c>
      <c r="T8" s="1072">
        <v>1</v>
      </c>
      <c r="U8" s="1072">
        <v>1</v>
      </c>
      <c r="V8" s="1072">
        <v>1</v>
      </c>
      <c r="W8" s="1072">
        <v>0</v>
      </c>
      <c r="X8" s="1072">
        <v>1</v>
      </c>
      <c r="Y8" s="1072">
        <v>1</v>
      </c>
      <c r="Z8" s="1072">
        <v>1</v>
      </c>
      <c r="AA8" s="1072">
        <v>1</v>
      </c>
      <c r="AB8" s="1072">
        <v>1</v>
      </c>
      <c r="AC8" s="1072">
        <v>1</v>
      </c>
      <c r="AD8" s="1072">
        <v>0</v>
      </c>
      <c r="AE8" s="1072">
        <v>1</v>
      </c>
      <c r="AF8" s="1072">
        <v>1</v>
      </c>
      <c r="AG8" s="1072">
        <v>0</v>
      </c>
      <c r="AH8" s="1072">
        <f>SUM(O8:AG8)</f>
        <v>16</v>
      </c>
      <c r="AI8" s="1072" t="str">
        <f>IF($AH8&lt;6,"3. Moderado",IF($AH8&lt;12,"4. Mayor",IF($AH8&gt;11,"5. Catastrófico")))</f>
        <v>5. Catastrófico</v>
      </c>
      <c r="AJ8" s="1068">
        <v>5</v>
      </c>
      <c r="AK8" s="980" t="str">
        <f>IF(N8+AJ8=0," ",IF(OR(AND(N8=1,AJ8=1),AND(N8=1,AJ8=2),AND(N8=2,AJ8=2),AND(N8=2,AJ8=1),AND(N8=3,AJ8=1)),"Bajo",IF(OR(AND(N8=1,AJ8=3),AND(N8=2,AJ8=3),AND(N8=3,AJ8=2),AND(N8=4,AJ8=1)),"Moderado",IF(OR(AND(N8=1,AJ8=4),AND(N8=2,AJ8=4),AND(N8=3,AJ8=3),AND(N8=4,AJ8=2),AND(N8=4,AJ8=3),AND(N8=5,AJ8=1),AND(N8=5,AJ8=2)),"Alto",IF(OR(AND(N8=2,AJ8=5),AND(N8=3,AJ8=5),AND(N8=3,AJ8=4),AND(N8=4,AJ8=4),AND(N8=4,AJ8=5),AND(N8=5,AJ8=3),AND(N8=5,AJ8=4),AND(N8=1,AJ8=5),AND(N8=5,AJ8=5)),"Extremo","")))))</f>
        <v>Extremo</v>
      </c>
      <c r="AL8" s="760" t="s">
        <v>143</v>
      </c>
      <c r="AM8" s="761" t="s">
        <v>144</v>
      </c>
      <c r="AN8" s="762">
        <v>15</v>
      </c>
      <c r="AO8" s="762">
        <v>15</v>
      </c>
      <c r="AP8" s="762">
        <v>15</v>
      </c>
      <c r="AQ8" s="762">
        <v>15</v>
      </c>
      <c r="AR8" s="762">
        <v>15</v>
      </c>
      <c r="AS8" s="762">
        <v>15</v>
      </c>
      <c r="AT8" s="762">
        <v>10</v>
      </c>
      <c r="AU8" s="753">
        <f>SUM(AN8:AT8)</f>
        <v>100</v>
      </c>
      <c r="AV8" s="753" t="s">
        <v>145</v>
      </c>
      <c r="AW8" s="753" t="s">
        <v>145</v>
      </c>
      <c r="AX8" s="753">
        <v>100</v>
      </c>
      <c r="AY8" s="1195">
        <f>AVERAGE(AX8:AX10)</f>
        <v>100</v>
      </c>
      <c r="AZ8" s="1042" t="s">
        <v>145</v>
      </c>
      <c r="BA8" s="1194" t="s">
        <v>146</v>
      </c>
      <c r="BB8" s="1194" t="s">
        <v>147</v>
      </c>
      <c r="BC8" s="1194" t="s">
        <v>148</v>
      </c>
      <c r="BD8" s="1194">
        <v>1</v>
      </c>
      <c r="BE8" s="1194" t="s">
        <v>149</v>
      </c>
      <c r="BF8" s="1194">
        <v>5</v>
      </c>
      <c r="BG8" s="980" t="str">
        <f>IF(BD8+BF8=0," ",IF(OR(AND(BD8=1,BF8=1),AND(BD8=1,BF8=2),AND(BD8=2,BF8=2),AND(BD8=2,BF8=1),AND(BD8=3,BF8=1)),"Bajo",IF(OR(AND(BD8=1,BF8=3),AND(BD8=2,BF8=3),AND(BD8=3,BF8=2),AND(BD8=4,BF8=1)),"Moderado",IF(OR(AND(BD8=1,BF8=4),AND(BD8=2,BF8=4),AND(BD8=3,BF8=3),AND(BD8=4,BF8=2),AND(BD8=4,BF8=3),AND(BD8=5,BF8=1),AND(BD8=5,BF8=2)),"Alto",IF(OR(AND(BD8=2,BF8=5),AND(BD8=1,BF8=5),AND(BD8=3,BF8=5),AND(BD8=3,BF8=4),AND(BD8=4,BF8=4),AND(BD8=4,BF8=5),AND(BD8=5,BF8=3),AND(BD8=5,BF8=4),AND(BD8=5,BF8=5)),"Extremo","")))))</f>
        <v>Extremo</v>
      </c>
      <c r="BH8" s="983" t="s">
        <v>150</v>
      </c>
      <c r="BI8" s="986" t="s">
        <v>151</v>
      </c>
      <c r="BJ8" s="403" t="s">
        <v>152</v>
      </c>
      <c r="BK8" s="763" t="s">
        <v>153</v>
      </c>
      <c r="BL8" s="764" t="s">
        <v>154</v>
      </c>
      <c r="BM8" s="765" t="s">
        <v>155</v>
      </c>
      <c r="BN8" s="764" t="s">
        <v>156</v>
      </c>
      <c r="BO8" s="766" t="s">
        <v>157</v>
      </c>
      <c r="BP8" s="729" t="s">
        <v>158</v>
      </c>
      <c r="BQ8" s="683" t="s">
        <v>159</v>
      </c>
      <c r="BR8" s="684" t="s">
        <v>155</v>
      </c>
      <c r="BS8" s="767" t="s">
        <v>138</v>
      </c>
      <c r="BT8" s="683" t="s">
        <v>159</v>
      </c>
      <c r="BU8" s="684" t="s">
        <v>155</v>
      </c>
      <c r="BV8" s="685" t="s">
        <v>138</v>
      </c>
      <c r="BW8" s="583" t="s">
        <v>1247</v>
      </c>
      <c r="BX8" s="580" t="s">
        <v>135</v>
      </c>
      <c r="BY8" s="705" t="s">
        <v>1291</v>
      </c>
      <c r="BZ8" s="738" t="s">
        <v>135</v>
      </c>
    </row>
    <row r="9" spans="1:78" s="406" customFormat="1" ht="71.25" customHeight="1" x14ac:dyDescent="0.3">
      <c r="A9" s="1062"/>
      <c r="B9" s="1065"/>
      <c r="C9" s="1027" t="s">
        <v>160</v>
      </c>
      <c r="D9" s="1036" t="s">
        <v>135</v>
      </c>
      <c r="E9" s="1035" t="s">
        <v>136</v>
      </c>
      <c r="F9" s="1035" t="s">
        <v>137</v>
      </c>
      <c r="G9" s="1035" t="s">
        <v>138</v>
      </c>
      <c r="H9" s="1033"/>
      <c r="I9" s="1065"/>
      <c r="J9" s="1036"/>
      <c r="K9" s="1039"/>
      <c r="L9" s="1065"/>
      <c r="M9" s="1071"/>
      <c r="N9" s="1071"/>
      <c r="O9" s="1073"/>
      <c r="P9" s="1073"/>
      <c r="Q9" s="1073"/>
      <c r="R9" s="1073"/>
      <c r="S9" s="1073"/>
      <c r="T9" s="1073"/>
      <c r="U9" s="1073"/>
      <c r="V9" s="1073"/>
      <c r="W9" s="1073"/>
      <c r="X9" s="1073"/>
      <c r="Y9" s="1073"/>
      <c r="Z9" s="1073"/>
      <c r="AA9" s="1073"/>
      <c r="AB9" s="1073"/>
      <c r="AC9" s="1073"/>
      <c r="AD9" s="1073"/>
      <c r="AE9" s="1073"/>
      <c r="AF9" s="1073"/>
      <c r="AG9" s="1073"/>
      <c r="AH9" s="1073"/>
      <c r="AI9" s="1073"/>
      <c r="AJ9" s="1039"/>
      <c r="AK9" s="981"/>
      <c r="AL9" s="1176" t="s">
        <v>161</v>
      </c>
      <c r="AM9" s="1169" t="s">
        <v>144</v>
      </c>
      <c r="AN9" s="1169">
        <v>15</v>
      </c>
      <c r="AO9" s="1169">
        <v>15</v>
      </c>
      <c r="AP9" s="1169">
        <v>15</v>
      </c>
      <c r="AQ9" s="1169">
        <v>15</v>
      </c>
      <c r="AR9" s="1169">
        <v>15</v>
      </c>
      <c r="AS9" s="1169">
        <v>15</v>
      </c>
      <c r="AT9" s="1169">
        <v>10</v>
      </c>
      <c r="AU9" s="1169">
        <f>SUM(AN9:AT9)</f>
        <v>100</v>
      </c>
      <c r="AV9" s="1169" t="s">
        <v>145</v>
      </c>
      <c r="AW9" s="1169" t="s">
        <v>145</v>
      </c>
      <c r="AX9" s="1169">
        <v>100</v>
      </c>
      <c r="AY9" s="1196"/>
      <c r="AZ9" s="1042"/>
      <c r="BA9" s="1193"/>
      <c r="BB9" s="1193"/>
      <c r="BC9" s="1193"/>
      <c r="BD9" s="1193"/>
      <c r="BE9" s="1193"/>
      <c r="BF9" s="1193"/>
      <c r="BG9" s="981"/>
      <c r="BH9" s="984"/>
      <c r="BI9" s="987"/>
      <c r="BJ9" s="1108" t="s">
        <v>162</v>
      </c>
      <c r="BK9" s="1108" t="s">
        <v>153</v>
      </c>
      <c r="BL9" s="965" t="s">
        <v>163</v>
      </c>
      <c r="BM9" s="1168" t="s">
        <v>155</v>
      </c>
      <c r="BN9" s="1168" t="s">
        <v>164</v>
      </c>
      <c r="BO9" s="965" t="s">
        <v>165</v>
      </c>
      <c r="BP9" s="1037" t="s">
        <v>158</v>
      </c>
      <c r="BQ9" s="965" t="s">
        <v>166</v>
      </c>
      <c r="BR9" s="1168" t="s">
        <v>155</v>
      </c>
      <c r="BS9" s="967" t="s">
        <v>167</v>
      </c>
      <c r="BT9" s="965" t="s">
        <v>1250</v>
      </c>
      <c r="BU9" s="965" t="s">
        <v>321</v>
      </c>
      <c r="BV9" s="973" t="s">
        <v>1251</v>
      </c>
      <c r="BW9" s="975" t="s">
        <v>1207</v>
      </c>
      <c r="BX9" s="977" t="s">
        <v>1204</v>
      </c>
      <c r="BY9" s="969" t="s">
        <v>1292</v>
      </c>
      <c r="BZ9" s="971" t="s">
        <v>1204</v>
      </c>
    </row>
    <row r="10" spans="1:78" s="406" customFormat="1" ht="74.25" customHeight="1" x14ac:dyDescent="0.3">
      <c r="A10" s="1063"/>
      <c r="B10" s="1045"/>
      <c r="C10" s="1027"/>
      <c r="D10" s="1027"/>
      <c r="E10" s="1036"/>
      <c r="F10" s="1036"/>
      <c r="G10" s="1036"/>
      <c r="H10" s="1048"/>
      <c r="I10" s="1045"/>
      <c r="J10" s="1027"/>
      <c r="K10" s="991"/>
      <c r="L10" s="1069"/>
      <c r="M10" s="1040"/>
      <c r="N10" s="1040"/>
      <c r="O10" s="1002"/>
      <c r="P10" s="1002"/>
      <c r="Q10" s="1002"/>
      <c r="R10" s="1002"/>
      <c r="S10" s="1002"/>
      <c r="T10" s="1002"/>
      <c r="U10" s="1002"/>
      <c r="V10" s="1002"/>
      <c r="W10" s="1002"/>
      <c r="X10" s="1002"/>
      <c r="Y10" s="1002"/>
      <c r="Z10" s="1002"/>
      <c r="AA10" s="1002"/>
      <c r="AB10" s="1002"/>
      <c r="AC10" s="1002"/>
      <c r="AD10" s="1002"/>
      <c r="AE10" s="1002"/>
      <c r="AF10" s="1002"/>
      <c r="AG10" s="1002"/>
      <c r="AH10" s="1002"/>
      <c r="AI10" s="1002"/>
      <c r="AJ10" s="991"/>
      <c r="AK10" s="982"/>
      <c r="AL10" s="1178"/>
      <c r="AM10" s="1193"/>
      <c r="AN10" s="1193">
        <v>15</v>
      </c>
      <c r="AO10" s="1193">
        <v>15</v>
      </c>
      <c r="AP10" s="1193">
        <v>15</v>
      </c>
      <c r="AQ10" s="1193">
        <v>15</v>
      </c>
      <c r="AR10" s="1193">
        <v>15</v>
      </c>
      <c r="AS10" s="1193">
        <v>15</v>
      </c>
      <c r="AT10" s="1193">
        <v>10</v>
      </c>
      <c r="AU10" s="1193">
        <f>SUM(AN10:AT10)</f>
        <v>100</v>
      </c>
      <c r="AV10" s="1193" t="s">
        <v>145</v>
      </c>
      <c r="AW10" s="1193" t="s">
        <v>145</v>
      </c>
      <c r="AX10" s="1193">
        <v>100</v>
      </c>
      <c r="AY10" s="1010"/>
      <c r="AZ10" s="1043"/>
      <c r="BA10" s="1012"/>
      <c r="BB10" s="1012"/>
      <c r="BC10" s="1012"/>
      <c r="BD10" s="1012"/>
      <c r="BE10" s="1012"/>
      <c r="BF10" s="1012"/>
      <c r="BG10" s="982"/>
      <c r="BH10" s="985"/>
      <c r="BI10" s="979"/>
      <c r="BJ10" s="1109"/>
      <c r="BK10" s="1109"/>
      <c r="BL10" s="966"/>
      <c r="BM10" s="1191"/>
      <c r="BN10" s="1191"/>
      <c r="BO10" s="966"/>
      <c r="BP10" s="1039"/>
      <c r="BQ10" s="966"/>
      <c r="BR10" s="1191"/>
      <c r="BS10" s="1192"/>
      <c r="BT10" s="966"/>
      <c r="BU10" s="966"/>
      <c r="BV10" s="974"/>
      <c r="BW10" s="976"/>
      <c r="BX10" s="978"/>
      <c r="BY10" s="970"/>
      <c r="BZ10" s="972"/>
    </row>
    <row r="11" spans="1:78" s="406" customFormat="1" ht="76.5" customHeight="1" x14ac:dyDescent="0.3">
      <c r="A11" s="1051" t="s">
        <v>168</v>
      </c>
      <c r="B11" s="1027" t="s">
        <v>169</v>
      </c>
      <c r="C11" s="410" t="s">
        <v>170</v>
      </c>
      <c r="D11" s="735" t="s">
        <v>135</v>
      </c>
      <c r="E11" s="735" t="s">
        <v>19</v>
      </c>
      <c r="F11" s="735" t="s">
        <v>137</v>
      </c>
      <c r="G11" s="735" t="s">
        <v>138</v>
      </c>
      <c r="H11" s="1048" t="s">
        <v>99</v>
      </c>
      <c r="I11" s="1027" t="s">
        <v>171</v>
      </c>
      <c r="J11" s="1027" t="s">
        <v>140</v>
      </c>
      <c r="K11" s="991" t="s">
        <v>138</v>
      </c>
      <c r="L11" s="1027" t="s">
        <v>172</v>
      </c>
      <c r="M11" s="1041" t="s">
        <v>142</v>
      </c>
      <c r="N11" s="1040">
        <v>2</v>
      </c>
      <c r="O11" s="1002">
        <v>1</v>
      </c>
      <c r="P11" s="1002">
        <v>1</v>
      </c>
      <c r="Q11" s="1002">
        <v>0</v>
      </c>
      <c r="R11" s="1002">
        <v>0</v>
      </c>
      <c r="S11" s="1002">
        <v>1</v>
      </c>
      <c r="T11" s="1002">
        <v>1</v>
      </c>
      <c r="U11" s="1002">
        <v>0</v>
      </c>
      <c r="V11" s="1002">
        <v>0</v>
      </c>
      <c r="W11" s="1002">
        <v>1</v>
      </c>
      <c r="X11" s="1002">
        <v>1</v>
      </c>
      <c r="Y11" s="1002">
        <v>1</v>
      </c>
      <c r="Z11" s="1002">
        <v>1</v>
      </c>
      <c r="AA11" s="1002">
        <v>1</v>
      </c>
      <c r="AB11" s="1002">
        <v>1</v>
      </c>
      <c r="AC11" s="1002">
        <v>1</v>
      </c>
      <c r="AD11" s="1002">
        <v>0</v>
      </c>
      <c r="AE11" s="1002">
        <v>1</v>
      </c>
      <c r="AF11" s="1002">
        <v>1</v>
      </c>
      <c r="AG11" s="1002">
        <v>0</v>
      </c>
      <c r="AH11" s="1002">
        <f>SUM(O11:AG11)</f>
        <v>13</v>
      </c>
      <c r="AI11" s="1002" t="str">
        <f>IF($AH11&lt;6,"3. Moderado",IF($AH11&lt;12,"4. Mayor",IF($AH11&gt;11,"5. Catastrófico")))</f>
        <v>5. Catastrófico</v>
      </c>
      <c r="AJ11" s="1002">
        <v>5</v>
      </c>
      <c r="AK11" s="982" t="str">
        <f>IF(N11+AJ11=0," ",IF(OR(AND(N11=1,AJ11=1),AND(N11=1,AJ11=2),AND(N11=2,AJ11=2),AND(N11=2,AJ11=1),AND(N11=3,AJ11=1)),"Bajo",IF(OR(AND(N11=1,AJ11=3),AND(N11=2,AJ11=3),AND(N11=3,AJ11=2),AND(N11=4,AJ11=1)),"Moderado",IF(OR(AND(N11=1,AJ11=4),AND(N11=2,AJ11=4),AND(N11=3,AJ11=3),AND(N11=4,AJ11=2),AND(N11=4,AJ11=3),AND(N11=5,AJ11=1),AND(N11=5,AJ11=2)),"Alto",IF(OR(AND(N11=2,AJ11=5),AND(N11=3,AJ11=5),AND(N11=3,AJ11=4),AND(N11=4,AJ11=4),AND(N11=4,AJ11=5),AND(N11=5,AJ11=3),AND(N11=5,AJ11=4),AND(N11=1,AJ11=5),AND(N11=5,AJ11=5)),"Extremo","")))))</f>
        <v>Extremo</v>
      </c>
      <c r="AL11" s="1173" t="s">
        <v>173</v>
      </c>
      <c r="AM11" s="1012" t="s">
        <v>144</v>
      </c>
      <c r="AN11" s="1012">
        <v>15</v>
      </c>
      <c r="AO11" s="1012">
        <v>15</v>
      </c>
      <c r="AP11" s="1012">
        <v>15</v>
      </c>
      <c r="AQ11" s="1012">
        <v>15</v>
      </c>
      <c r="AR11" s="1012">
        <v>15</v>
      </c>
      <c r="AS11" s="1012">
        <v>15</v>
      </c>
      <c r="AT11" s="1012">
        <v>10</v>
      </c>
      <c r="AU11" s="1012">
        <v>100</v>
      </c>
      <c r="AV11" s="1012" t="s">
        <v>145</v>
      </c>
      <c r="AW11" s="1012" t="s">
        <v>145</v>
      </c>
      <c r="AX11" s="1012">
        <v>100</v>
      </c>
      <c r="AY11" s="1010">
        <f>AVERAGE(AX11:AX12)</f>
        <v>100</v>
      </c>
      <c r="AZ11" s="1011" t="s">
        <v>145</v>
      </c>
      <c r="BA11" s="1012" t="s">
        <v>146</v>
      </c>
      <c r="BB11" s="1012" t="s">
        <v>147</v>
      </c>
      <c r="BC11" s="1012" t="s">
        <v>148</v>
      </c>
      <c r="BD11" s="1012">
        <v>1</v>
      </c>
      <c r="BE11" s="1012" t="s">
        <v>149</v>
      </c>
      <c r="BF11" s="1012">
        <v>5</v>
      </c>
      <c r="BG11" s="982" t="str">
        <f>IF(BD11+BF11=0," ",IF(OR(AND(BD11=1,BF11=1),AND(BD11=1,BF11=2),AND(BD11=2,BF11=2),AND(BD11=2,BF11=1),AND(BD11=3,BF11=1)),"Bajo",IF(OR(AND(BD11=1,BF11=3),AND(BD11=2,BF11=3),AND(BD11=3,BF11=2),AND(BD11=4,BF11=1)),"Moderado",IF(OR(AND(BD11=1,BF11=4),AND(BD11=2,BF11=4),AND(BD11=3,BF11=3),AND(BD11=4,BF11=2),AND(BD11=4,BF11=3),AND(BD11=5,BF11=1),AND(BD11=5,BF11=2)),"Alto",IF(OR(AND(BD11=2,BF11=5),AND(BD11=1,BF11=5),AND(BD11=3,BF11=5),AND(BD11=3,BF11=4),AND(BD11=4,BF11=4),AND(BD11=4,BF11=5),AND(BD11=5,BF11=3),AND(BD11=5,BF11=4),AND(BD11=5,BF11=5)),"Extremo","")))))</f>
        <v>Extremo</v>
      </c>
      <c r="BH11" s="979" t="s">
        <v>174</v>
      </c>
      <c r="BI11" s="979" t="s">
        <v>151</v>
      </c>
      <c r="BJ11" s="768" t="s">
        <v>162</v>
      </c>
      <c r="BK11" s="768" t="s">
        <v>153</v>
      </c>
      <c r="BL11" s="714" t="s">
        <v>175</v>
      </c>
      <c r="BM11" s="462" t="s">
        <v>176</v>
      </c>
      <c r="BN11" s="715" t="s">
        <v>177</v>
      </c>
      <c r="BO11" s="769" t="s">
        <v>178</v>
      </c>
      <c r="BP11" s="734" t="s">
        <v>158</v>
      </c>
      <c r="BQ11" s="714" t="s">
        <v>179</v>
      </c>
      <c r="BR11" s="725" t="s">
        <v>176</v>
      </c>
      <c r="BS11" s="770" t="s">
        <v>180</v>
      </c>
      <c r="BT11" s="714" t="s">
        <v>179</v>
      </c>
      <c r="BU11" s="725" t="s">
        <v>176</v>
      </c>
      <c r="BV11" s="686" t="s">
        <v>1252</v>
      </c>
      <c r="BW11" s="739" t="s">
        <v>1209</v>
      </c>
      <c r="BX11" s="578" t="s">
        <v>1208</v>
      </c>
      <c r="BY11" s="672" t="s">
        <v>1293</v>
      </c>
      <c r="BZ11" s="700" t="s">
        <v>1294</v>
      </c>
    </row>
    <row r="12" spans="1:78" s="406" customFormat="1" ht="117.75" customHeight="1" x14ac:dyDescent="0.3">
      <c r="A12" s="1051"/>
      <c r="B12" s="1027"/>
      <c r="C12" s="735" t="s">
        <v>181</v>
      </c>
      <c r="D12" s="735" t="s">
        <v>135</v>
      </c>
      <c r="E12" s="735" t="s">
        <v>20</v>
      </c>
      <c r="F12" s="735" t="s">
        <v>137</v>
      </c>
      <c r="G12" s="735" t="s">
        <v>138</v>
      </c>
      <c r="H12" s="1048"/>
      <c r="I12" s="1027"/>
      <c r="J12" s="1027"/>
      <c r="K12" s="991"/>
      <c r="L12" s="1027"/>
      <c r="M12" s="1043"/>
      <c r="N12" s="1040"/>
      <c r="O12" s="1002"/>
      <c r="P12" s="1002"/>
      <c r="Q12" s="1002"/>
      <c r="R12" s="1002"/>
      <c r="S12" s="1002"/>
      <c r="T12" s="1002"/>
      <c r="U12" s="1002"/>
      <c r="V12" s="1002"/>
      <c r="W12" s="1002"/>
      <c r="X12" s="1002"/>
      <c r="Y12" s="1002"/>
      <c r="Z12" s="1002"/>
      <c r="AA12" s="1002"/>
      <c r="AB12" s="1002"/>
      <c r="AC12" s="1002"/>
      <c r="AD12" s="1002"/>
      <c r="AE12" s="1002"/>
      <c r="AF12" s="1002"/>
      <c r="AG12" s="1002"/>
      <c r="AH12" s="1002"/>
      <c r="AI12" s="1002"/>
      <c r="AJ12" s="1002"/>
      <c r="AK12" s="982"/>
      <c r="AL12" s="1190"/>
      <c r="AM12" s="1012"/>
      <c r="AN12" s="1012">
        <v>15</v>
      </c>
      <c r="AO12" s="1012">
        <v>15</v>
      </c>
      <c r="AP12" s="1012">
        <v>15</v>
      </c>
      <c r="AQ12" s="1012">
        <v>15</v>
      </c>
      <c r="AR12" s="1012">
        <v>15</v>
      </c>
      <c r="AS12" s="1012">
        <v>15</v>
      </c>
      <c r="AT12" s="1012">
        <v>10</v>
      </c>
      <c r="AU12" s="1012">
        <v>100</v>
      </c>
      <c r="AV12" s="1012" t="s">
        <v>145</v>
      </c>
      <c r="AW12" s="1012" t="s">
        <v>145</v>
      </c>
      <c r="AX12" s="1012">
        <v>100</v>
      </c>
      <c r="AY12" s="1010"/>
      <c r="AZ12" s="1011"/>
      <c r="BA12" s="1012"/>
      <c r="BB12" s="1012"/>
      <c r="BC12" s="1012"/>
      <c r="BD12" s="1012"/>
      <c r="BE12" s="1012"/>
      <c r="BF12" s="1012"/>
      <c r="BG12" s="982"/>
      <c r="BH12" s="979"/>
      <c r="BI12" s="979"/>
      <c r="BJ12" s="768" t="s">
        <v>182</v>
      </c>
      <c r="BK12" s="768" t="s">
        <v>153</v>
      </c>
      <c r="BL12" s="714" t="s">
        <v>183</v>
      </c>
      <c r="BM12" s="462" t="s">
        <v>184</v>
      </c>
      <c r="BN12" s="715" t="s">
        <v>185</v>
      </c>
      <c r="BO12" s="769" t="s">
        <v>186</v>
      </c>
      <c r="BP12" s="734" t="s">
        <v>158</v>
      </c>
      <c r="BQ12" s="714" t="s">
        <v>187</v>
      </c>
      <c r="BR12" s="725" t="s">
        <v>188</v>
      </c>
      <c r="BS12" s="770" t="s">
        <v>138</v>
      </c>
      <c r="BT12" s="714" t="s">
        <v>1253</v>
      </c>
      <c r="BU12" s="725" t="s">
        <v>176</v>
      </c>
      <c r="BV12" s="687" t="s">
        <v>1254</v>
      </c>
      <c r="BW12" s="739" t="s">
        <v>1210</v>
      </c>
      <c r="BX12" s="588" t="s">
        <v>1208</v>
      </c>
      <c r="BY12" s="672" t="s">
        <v>1295</v>
      </c>
      <c r="BZ12" s="410" t="s">
        <v>1294</v>
      </c>
    </row>
    <row r="13" spans="1:78" s="406" customFormat="1" ht="219.75" customHeight="1" x14ac:dyDescent="0.3">
      <c r="A13" s="1047" t="s">
        <v>18</v>
      </c>
      <c r="B13" s="1027" t="s">
        <v>189</v>
      </c>
      <c r="C13" s="410" t="s">
        <v>190</v>
      </c>
      <c r="D13" s="735" t="s">
        <v>135</v>
      </c>
      <c r="E13" s="735" t="s">
        <v>19</v>
      </c>
      <c r="F13" s="735" t="s">
        <v>137</v>
      </c>
      <c r="G13" s="1016" t="s">
        <v>191</v>
      </c>
      <c r="H13" s="1048" t="s">
        <v>100</v>
      </c>
      <c r="I13" s="1014" t="s">
        <v>192</v>
      </c>
      <c r="J13" s="1027" t="s">
        <v>140</v>
      </c>
      <c r="K13" s="1050" t="s">
        <v>138</v>
      </c>
      <c r="L13" s="1027" t="s">
        <v>193</v>
      </c>
      <c r="M13" s="1040" t="s">
        <v>142</v>
      </c>
      <c r="N13" s="1040">
        <v>2</v>
      </c>
      <c r="O13" s="1002">
        <v>1</v>
      </c>
      <c r="P13" s="1002">
        <v>1</v>
      </c>
      <c r="Q13" s="1002">
        <v>1</v>
      </c>
      <c r="R13" s="1002">
        <v>0</v>
      </c>
      <c r="S13" s="1002">
        <v>1</v>
      </c>
      <c r="T13" s="1002">
        <v>1</v>
      </c>
      <c r="U13" s="1002">
        <v>1</v>
      </c>
      <c r="V13" s="1002">
        <v>0</v>
      </c>
      <c r="W13" s="1002">
        <v>1</v>
      </c>
      <c r="X13" s="1002">
        <v>1</v>
      </c>
      <c r="Y13" s="1002">
        <v>1</v>
      </c>
      <c r="Z13" s="1002">
        <v>1</v>
      </c>
      <c r="AA13" s="1002">
        <v>1</v>
      </c>
      <c r="AB13" s="1002">
        <v>1</v>
      </c>
      <c r="AC13" s="1002">
        <v>1</v>
      </c>
      <c r="AD13" s="1002">
        <v>0</v>
      </c>
      <c r="AE13" s="1002">
        <v>1</v>
      </c>
      <c r="AF13" s="1002">
        <v>1</v>
      </c>
      <c r="AG13" s="1002">
        <v>0</v>
      </c>
      <c r="AH13" s="1002">
        <f>SUM(O13:AG13)</f>
        <v>15</v>
      </c>
      <c r="AI13" s="1002" t="str">
        <f>IF($AH13&lt;6,"3. Moderado",IF($AH13&lt;12,"4. Mayor",IF($AH13&gt;11,"5. Catastrófico")))</f>
        <v>5. Catastrófico</v>
      </c>
      <c r="AJ13" s="991">
        <v>5</v>
      </c>
      <c r="AK13" s="982" t="str">
        <f>IF(N13+AJ13=0," ",IF(OR(AND(N13=1,AJ13=1),AND(N13=1,AJ13=2),AND(N13=2,AJ13=2),AND(N13=2,AJ13=1),AND(N13=3,AJ13=1)),"Bajo",IF(OR(AND(N13=1,AJ13=3),AND(N13=2,AJ13=3),AND(N13=3,AJ13=2),AND(N13=4,AJ13=1)),"Moderado",IF(OR(AND(N13=1,AJ13=4),AND(N13=2,AJ13=4),AND(N13=3,AJ13=3),AND(N13=4,AJ13=2),AND(N13=4,AJ13=3),AND(N13=5,AJ13=1),AND(N13=5,AJ13=2)),"Alto",IF(OR(AND(N13=2,AJ13=5),AND(N13=3,AJ13=5),AND(N13=3,AJ13=4),AND(N13=4,AJ13=4),AND(N13=4,AJ13=5),AND(N13=5,AJ13=3),AND(N13=5,AJ13=4),AND(N13=1,AJ13=5),AND(N13=5,AJ13=5)),"Extremo","")))))</f>
        <v>Extremo</v>
      </c>
      <c r="AL13" s="462" t="s">
        <v>194</v>
      </c>
      <c r="AM13" s="717" t="s">
        <v>144</v>
      </c>
      <c r="AN13" s="722">
        <v>15</v>
      </c>
      <c r="AO13" s="722">
        <v>15</v>
      </c>
      <c r="AP13" s="722">
        <v>15</v>
      </c>
      <c r="AQ13" s="722">
        <v>15</v>
      </c>
      <c r="AR13" s="722">
        <v>15</v>
      </c>
      <c r="AS13" s="722">
        <v>15</v>
      </c>
      <c r="AT13" s="722">
        <v>10</v>
      </c>
      <c r="AU13" s="723">
        <f t="shared" ref="AU13:AU30" si="0">SUM(AN13:AT13)</f>
        <v>100</v>
      </c>
      <c r="AV13" s="723" t="s">
        <v>145</v>
      </c>
      <c r="AW13" s="723" t="s">
        <v>145</v>
      </c>
      <c r="AX13" s="723">
        <v>100</v>
      </c>
      <c r="AY13" s="1011">
        <f>AVERAGE(AX13:AX15)</f>
        <v>100</v>
      </c>
      <c r="AZ13" s="1011" t="s">
        <v>145</v>
      </c>
      <c r="BA13" s="1012" t="s">
        <v>146</v>
      </c>
      <c r="BB13" s="1012" t="s">
        <v>147</v>
      </c>
      <c r="BC13" s="1012" t="s">
        <v>148</v>
      </c>
      <c r="BD13" s="1012">
        <v>1</v>
      </c>
      <c r="BE13" s="1012" t="s">
        <v>149</v>
      </c>
      <c r="BF13" s="1012">
        <v>5</v>
      </c>
      <c r="BG13" s="982" t="str">
        <f>IF(BD13+BF13=0," ",IF(OR(AND(BD13=1,BF13=1),AND(BD13=1,BF13=2),AND(BD13=2,BF13=2),AND(BD13=2,BF13=1),AND(BD13=3,BF13=1)),"Bajo",IF(OR(AND(BD13=1,BF13=3),AND(BD13=2,BF13=3),AND(BD13=3,BF13=2),AND(BD13=4,BF13=1)),"Moderado",IF(OR(AND(BD13=1,BF13=4),AND(BD13=2,BF13=4),AND(BD13=3,BF13=3),AND(BD13=4,BF13=2),AND(BD13=4,BF13=3),AND(BD13=5,BF13=1),AND(BD13=5,BF13=2)),"Alto",IF(OR(AND(BD13=2,BF13=5),AND(BD13=1,BF13=5),AND(BD13=3,BF13=5),AND(BD13=3,BF13=4),AND(BD13=4,BF13=4),AND(BD13=4,BF13=5),AND(BD13=5,BF13=3),AND(BD13=5,BF13=4),AND(BD13=5,BF13=5)),"Extremo","")))))</f>
        <v>Extremo</v>
      </c>
      <c r="BH13" s="979" t="s">
        <v>195</v>
      </c>
      <c r="BI13" s="979" t="s">
        <v>151</v>
      </c>
      <c r="BJ13" s="408" t="s">
        <v>196</v>
      </c>
      <c r="BK13" s="768" t="s">
        <v>153</v>
      </c>
      <c r="BL13" s="733" t="s">
        <v>197</v>
      </c>
      <c r="BM13" s="725" t="s">
        <v>198</v>
      </c>
      <c r="BN13" s="725" t="s">
        <v>199</v>
      </c>
      <c r="BO13" s="687" t="s">
        <v>200</v>
      </c>
      <c r="BP13" s="734" t="s">
        <v>158</v>
      </c>
      <c r="BQ13" s="733" t="s">
        <v>201</v>
      </c>
      <c r="BR13" s="725" t="s">
        <v>198</v>
      </c>
      <c r="BS13" s="771" t="s">
        <v>202</v>
      </c>
      <c r="BT13" s="733" t="s">
        <v>201</v>
      </c>
      <c r="BU13" s="725" t="s">
        <v>198</v>
      </c>
      <c r="BV13" s="715" t="s">
        <v>1255</v>
      </c>
      <c r="BW13" s="739" t="s">
        <v>1211</v>
      </c>
      <c r="BX13" s="580" t="s">
        <v>1205</v>
      </c>
      <c r="BY13" s="740" t="s">
        <v>1296</v>
      </c>
      <c r="BZ13" s="738" t="s">
        <v>1204</v>
      </c>
    </row>
    <row r="14" spans="1:78" s="406" customFormat="1" ht="217.5" customHeight="1" x14ac:dyDescent="0.3">
      <c r="A14" s="1047"/>
      <c r="B14" s="1027"/>
      <c r="C14" s="733" t="s">
        <v>203</v>
      </c>
      <c r="D14" s="735" t="s">
        <v>135</v>
      </c>
      <c r="E14" s="735" t="s">
        <v>19</v>
      </c>
      <c r="F14" s="735" t="s">
        <v>137</v>
      </c>
      <c r="G14" s="1016"/>
      <c r="H14" s="1048"/>
      <c r="I14" s="1014"/>
      <c r="J14" s="1027"/>
      <c r="K14" s="1050"/>
      <c r="L14" s="1027"/>
      <c r="M14" s="1040"/>
      <c r="N14" s="1040"/>
      <c r="O14" s="1002"/>
      <c r="P14" s="1002"/>
      <c r="Q14" s="1002"/>
      <c r="R14" s="1002"/>
      <c r="S14" s="1002"/>
      <c r="T14" s="1002"/>
      <c r="U14" s="1002"/>
      <c r="V14" s="1002"/>
      <c r="W14" s="1002"/>
      <c r="X14" s="1002"/>
      <c r="Y14" s="1002"/>
      <c r="Z14" s="1002"/>
      <c r="AA14" s="1002"/>
      <c r="AB14" s="1002"/>
      <c r="AC14" s="1002"/>
      <c r="AD14" s="1002"/>
      <c r="AE14" s="1002"/>
      <c r="AF14" s="1002"/>
      <c r="AG14" s="1002"/>
      <c r="AH14" s="1002"/>
      <c r="AI14" s="1002"/>
      <c r="AJ14" s="991"/>
      <c r="AK14" s="982"/>
      <c r="AL14" s="462" t="s">
        <v>204</v>
      </c>
      <c r="AM14" s="717" t="s">
        <v>144</v>
      </c>
      <c r="AN14" s="722">
        <v>15</v>
      </c>
      <c r="AO14" s="722">
        <v>15</v>
      </c>
      <c r="AP14" s="722">
        <v>15</v>
      </c>
      <c r="AQ14" s="722">
        <v>15</v>
      </c>
      <c r="AR14" s="722">
        <v>15</v>
      </c>
      <c r="AS14" s="722">
        <v>15</v>
      </c>
      <c r="AT14" s="722">
        <v>10</v>
      </c>
      <c r="AU14" s="723">
        <f t="shared" si="0"/>
        <v>100</v>
      </c>
      <c r="AV14" s="723" t="s">
        <v>145</v>
      </c>
      <c r="AW14" s="723" t="s">
        <v>145</v>
      </c>
      <c r="AX14" s="723">
        <v>100</v>
      </c>
      <c r="AY14" s="1011"/>
      <c r="AZ14" s="1011"/>
      <c r="BA14" s="1012"/>
      <c r="BB14" s="1012"/>
      <c r="BC14" s="1012"/>
      <c r="BD14" s="1012"/>
      <c r="BE14" s="1012"/>
      <c r="BF14" s="1012"/>
      <c r="BG14" s="982"/>
      <c r="BH14" s="979"/>
      <c r="BI14" s="979"/>
      <c r="BJ14" s="408" t="s">
        <v>196</v>
      </c>
      <c r="BK14" s="768" t="s">
        <v>153</v>
      </c>
      <c r="BL14" s="733" t="s">
        <v>205</v>
      </c>
      <c r="BM14" s="725" t="s">
        <v>198</v>
      </c>
      <c r="BN14" s="725" t="s">
        <v>206</v>
      </c>
      <c r="BO14" s="772" t="s">
        <v>207</v>
      </c>
      <c r="BP14" s="734" t="s">
        <v>158</v>
      </c>
      <c r="BQ14" s="733" t="s">
        <v>208</v>
      </c>
      <c r="BR14" s="725" t="s">
        <v>198</v>
      </c>
      <c r="BS14" s="773" t="s">
        <v>209</v>
      </c>
      <c r="BT14" s="733" t="s">
        <v>1256</v>
      </c>
      <c r="BU14" s="725" t="s">
        <v>198</v>
      </c>
      <c r="BV14" s="733" t="s">
        <v>1257</v>
      </c>
      <c r="BW14" s="739" t="s">
        <v>1212</v>
      </c>
      <c r="BX14" s="589" t="s">
        <v>1213</v>
      </c>
      <c r="BY14" s="740" t="s">
        <v>1297</v>
      </c>
      <c r="BZ14" s="738" t="s">
        <v>1213</v>
      </c>
    </row>
    <row r="15" spans="1:78" s="406" customFormat="1" ht="180" x14ac:dyDescent="0.3">
      <c r="A15" s="1047"/>
      <c r="B15" s="1027"/>
      <c r="C15" s="735" t="s">
        <v>210</v>
      </c>
      <c r="D15" s="735" t="s">
        <v>135</v>
      </c>
      <c r="E15" s="735" t="s">
        <v>19</v>
      </c>
      <c r="F15" s="735" t="s">
        <v>137</v>
      </c>
      <c r="G15" s="1016"/>
      <c r="H15" s="1048"/>
      <c r="I15" s="1014"/>
      <c r="J15" s="1027"/>
      <c r="K15" s="1050"/>
      <c r="L15" s="1027"/>
      <c r="M15" s="1040"/>
      <c r="N15" s="1040"/>
      <c r="O15" s="1002"/>
      <c r="P15" s="1002"/>
      <c r="Q15" s="1002"/>
      <c r="R15" s="1002"/>
      <c r="S15" s="1002"/>
      <c r="T15" s="1002"/>
      <c r="U15" s="1002"/>
      <c r="V15" s="1002"/>
      <c r="W15" s="1002"/>
      <c r="X15" s="1002"/>
      <c r="Y15" s="1002"/>
      <c r="Z15" s="1002"/>
      <c r="AA15" s="1002"/>
      <c r="AB15" s="1002"/>
      <c r="AC15" s="1002"/>
      <c r="AD15" s="1002"/>
      <c r="AE15" s="1002"/>
      <c r="AF15" s="1002"/>
      <c r="AG15" s="1002"/>
      <c r="AH15" s="1002"/>
      <c r="AI15" s="1002"/>
      <c r="AJ15" s="991"/>
      <c r="AK15" s="982"/>
      <c r="AL15" s="774" t="s">
        <v>211</v>
      </c>
      <c r="AM15" s="717" t="s">
        <v>144</v>
      </c>
      <c r="AN15" s="722">
        <v>15</v>
      </c>
      <c r="AO15" s="722">
        <v>15</v>
      </c>
      <c r="AP15" s="722">
        <v>15</v>
      </c>
      <c r="AQ15" s="722">
        <v>15</v>
      </c>
      <c r="AR15" s="722">
        <v>15</v>
      </c>
      <c r="AS15" s="722">
        <v>15</v>
      </c>
      <c r="AT15" s="722">
        <v>10</v>
      </c>
      <c r="AU15" s="723">
        <f t="shared" si="0"/>
        <v>100</v>
      </c>
      <c r="AV15" s="723" t="s">
        <v>145</v>
      </c>
      <c r="AW15" s="723" t="s">
        <v>145</v>
      </c>
      <c r="AX15" s="723">
        <v>100</v>
      </c>
      <c r="AY15" s="1011"/>
      <c r="AZ15" s="1011"/>
      <c r="BA15" s="1012"/>
      <c r="BB15" s="1012"/>
      <c r="BC15" s="1012"/>
      <c r="BD15" s="1012"/>
      <c r="BE15" s="1012"/>
      <c r="BF15" s="1012"/>
      <c r="BG15" s="982"/>
      <c r="BH15" s="979"/>
      <c r="BI15" s="979"/>
      <c r="BJ15" s="408" t="s">
        <v>196</v>
      </c>
      <c r="BK15" s="768" t="s">
        <v>153</v>
      </c>
      <c r="BL15" s="725" t="s">
        <v>212</v>
      </c>
      <c r="BM15" s="725" t="s">
        <v>198</v>
      </c>
      <c r="BN15" s="725" t="s">
        <v>213</v>
      </c>
      <c r="BO15" s="687" t="s">
        <v>214</v>
      </c>
      <c r="BP15" s="728" t="s">
        <v>158</v>
      </c>
      <c r="BQ15" s="725" t="s">
        <v>215</v>
      </c>
      <c r="BR15" s="725" t="s">
        <v>198</v>
      </c>
      <c r="BS15" s="771" t="s">
        <v>216</v>
      </c>
      <c r="BT15" s="725" t="s">
        <v>1258</v>
      </c>
      <c r="BU15" s="725" t="s">
        <v>198</v>
      </c>
      <c r="BV15" s="715" t="s">
        <v>1259</v>
      </c>
      <c r="BW15" s="672" t="s">
        <v>1234</v>
      </c>
      <c r="BX15" s="589" t="s">
        <v>1205</v>
      </c>
      <c r="BY15" s="740" t="s">
        <v>1298</v>
      </c>
      <c r="BZ15" s="738" t="s">
        <v>1204</v>
      </c>
    </row>
    <row r="16" spans="1:78" ht="165" x14ac:dyDescent="0.3">
      <c r="A16" s="1095" t="s">
        <v>18</v>
      </c>
      <c r="B16" s="1177" t="s">
        <v>217</v>
      </c>
      <c r="C16" s="775" t="s">
        <v>218</v>
      </c>
      <c r="D16" s="733" t="s">
        <v>135</v>
      </c>
      <c r="E16" s="733" t="s">
        <v>19</v>
      </c>
      <c r="F16" s="733" t="s">
        <v>137</v>
      </c>
      <c r="G16" s="1014" t="s">
        <v>219</v>
      </c>
      <c r="H16" s="1015" t="s">
        <v>220</v>
      </c>
      <c r="I16" s="1183" t="s">
        <v>221</v>
      </c>
      <c r="J16" s="1041" t="s">
        <v>140</v>
      </c>
      <c r="K16" s="1041" t="s">
        <v>219</v>
      </c>
      <c r="L16" s="973" t="s">
        <v>222</v>
      </c>
      <c r="M16" s="1169" t="s">
        <v>142</v>
      </c>
      <c r="N16" s="1169">
        <v>2</v>
      </c>
      <c r="O16" s="1169">
        <v>1</v>
      </c>
      <c r="P16" s="1169">
        <v>0</v>
      </c>
      <c r="Q16" s="1169">
        <v>0</v>
      </c>
      <c r="R16" s="1169">
        <v>0</v>
      </c>
      <c r="S16" s="1169">
        <v>1</v>
      </c>
      <c r="T16" s="1169">
        <v>1</v>
      </c>
      <c r="U16" s="1169">
        <v>1</v>
      </c>
      <c r="V16" s="1169">
        <v>0</v>
      </c>
      <c r="W16" s="1169">
        <v>0</v>
      </c>
      <c r="X16" s="1169">
        <v>1</v>
      </c>
      <c r="Y16" s="1169">
        <v>1</v>
      </c>
      <c r="Z16" s="1169">
        <v>1</v>
      </c>
      <c r="AA16" s="1169">
        <v>1</v>
      </c>
      <c r="AB16" s="1169">
        <v>1</v>
      </c>
      <c r="AC16" s="1169">
        <v>0</v>
      </c>
      <c r="AD16" s="1169">
        <v>0</v>
      </c>
      <c r="AE16" s="1169">
        <v>0</v>
      </c>
      <c r="AF16" s="1169">
        <v>0</v>
      </c>
      <c r="AG16" s="1169">
        <v>0</v>
      </c>
      <c r="AH16" s="1169">
        <f>SUM(O16:AG16)</f>
        <v>9</v>
      </c>
      <c r="AI16" s="1186" t="s">
        <v>223</v>
      </c>
      <c r="AJ16" s="1186">
        <v>4</v>
      </c>
      <c r="AK16" s="1000" t="str">
        <f>IF(N16+AJ16=0," ",IF(OR(AND(N16=1,AJ16=1),AND(N16=1,AJ16=2),AND(N16=2,AJ16=2),AND(N16=2,AJ16=1),AND(N16=3,AJ16=1)),"Bajo",IF(OR(AND(N16=1,AJ16=3),AND(N16=2,AJ16=3),AND(N16=3,AJ16=2),AND(N16=4,AJ16=1)),"Moderado",IF(OR(AND(N16=1,AJ16=4),AND(N16=2,AJ16=4),AND(N16=3,AJ16=3),AND(N16=4,AJ16=2),AND(N16=4,AJ16=3),AND(N16=5,AJ16=1),AND(N16=5,AJ16=2)),"Alto",IF(OR(AND(N16=2,AJ16=5),AND(N16=3,AJ16=5),AND(N16=3,AJ16=4),AND(N16=4,AJ16=4),AND(N16=4,AJ16=5),AND(N16=5,AJ16=3),AND(N16=5,AJ16=4),AND(N16=1,AJ16=5),AND(N16=5,AJ16=5)),"Extremo","")))))</f>
        <v>Alto</v>
      </c>
      <c r="AL16" s="736" t="s">
        <v>224</v>
      </c>
      <c r="AM16" s="722" t="s">
        <v>144</v>
      </c>
      <c r="AN16" s="722">
        <v>15</v>
      </c>
      <c r="AO16" s="722">
        <v>15</v>
      </c>
      <c r="AP16" s="722">
        <v>15</v>
      </c>
      <c r="AQ16" s="722">
        <v>15</v>
      </c>
      <c r="AR16" s="722">
        <v>15</v>
      </c>
      <c r="AS16" s="722">
        <v>15</v>
      </c>
      <c r="AT16" s="722">
        <v>10</v>
      </c>
      <c r="AU16" s="724">
        <f>SUM(AN16:AT16)</f>
        <v>100</v>
      </c>
      <c r="AV16" s="722" t="s">
        <v>145</v>
      </c>
      <c r="AW16" s="722" t="s">
        <v>145</v>
      </c>
      <c r="AX16" s="722">
        <v>100</v>
      </c>
      <c r="AY16" s="1041">
        <v>98</v>
      </c>
      <c r="AZ16" s="1041" t="s">
        <v>145</v>
      </c>
      <c r="BA16" s="1041" t="s">
        <v>146</v>
      </c>
      <c r="BB16" s="973" t="s">
        <v>147</v>
      </c>
      <c r="BC16" s="1041" t="s">
        <v>148</v>
      </c>
      <c r="BD16" s="1041">
        <v>1</v>
      </c>
      <c r="BE16" s="1012" t="s">
        <v>225</v>
      </c>
      <c r="BF16" s="1012">
        <v>4</v>
      </c>
      <c r="BG16" s="990" t="s">
        <v>226</v>
      </c>
      <c r="BH16" s="973" t="s">
        <v>174</v>
      </c>
      <c r="BI16" s="973" t="s">
        <v>151</v>
      </c>
      <c r="BJ16" s="408" t="s">
        <v>196</v>
      </c>
      <c r="BK16" s="768" t="s">
        <v>153</v>
      </c>
      <c r="BL16" s="725" t="s">
        <v>227</v>
      </c>
      <c r="BM16" s="725" t="s">
        <v>228</v>
      </c>
      <c r="BN16" s="725" t="s">
        <v>229</v>
      </c>
      <c r="BO16" s="693" t="s">
        <v>230</v>
      </c>
      <c r="BP16" s="1037" t="s">
        <v>158</v>
      </c>
      <c r="BQ16" s="725" t="s">
        <v>231</v>
      </c>
      <c r="BR16" s="725" t="s">
        <v>198</v>
      </c>
      <c r="BS16" s="776" t="s">
        <v>232</v>
      </c>
      <c r="BT16" s="725" t="s">
        <v>231</v>
      </c>
      <c r="BU16" s="725" t="s">
        <v>198</v>
      </c>
      <c r="BV16" s="725" t="s">
        <v>1260</v>
      </c>
      <c r="BW16" s="739" t="s">
        <v>1215</v>
      </c>
      <c r="BX16" s="581" t="s">
        <v>1206</v>
      </c>
      <c r="BY16" s="740" t="s">
        <v>1299</v>
      </c>
      <c r="BZ16" s="701" t="s">
        <v>1204</v>
      </c>
    </row>
    <row r="17" spans="1:78" ht="137.25" customHeight="1" x14ac:dyDescent="0.3">
      <c r="A17" s="1095"/>
      <c r="B17" s="1177"/>
      <c r="C17" s="775" t="s">
        <v>233</v>
      </c>
      <c r="D17" s="733" t="s">
        <v>135</v>
      </c>
      <c r="E17" s="733" t="s">
        <v>19</v>
      </c>
      <c r="F17" s="733" t="s">
        <v>137</v>
      </c>
      <c r="G17" s="1014"/>
      <c r="H17" s="1015"/>
      <c r="I17" s="1189"/>
      <c r="J17" s="1042"/>
      <c r="K17" s="1042"/>
      <c r="L17" s="1185"/>
      <c r="M17" s="1188"/>
      <c r="N17" s="1188"/>
      <c r="O17" s="1188">
        <v>1</v>
      </c>
      <c r="P17" s="1188">
        <v>1</v>
      </c>
      <c r="Q17" s="1188">
        <v>0</v>
      </c>
      <c r="R17" s="1188">
        <v>0</v>
      </c>
      <c r="S17" s="1188">
        <v>1</v>
      </c>
      <c r="T17" s="1188">
        <v>1</v>
      </c>
      <c r="U17" s="1188">
        <v>1</v>
      </c>
      <c r="V17" s="1188">
        <v>0</v>
      </c>
      <c r="W17" s="1188">
        <v>1</v>
      </c>
      <c r="X17" s="1188">
        <v>1</v>
      </c>
      <c r="Y17" s="1188">
        <v>1</v>
      </c>
      <c r="Z17" s="1188">
        <v>1</v>
      </c>
      <c r="AA17" s="1188">
        <v>1</v>
      </c>
      <c r="AB17" s="1188">
        <v>1</v>
      </c>
      <c r="AC17" s="1188">
        <v>1</v>
      </c>
      <c r="AD17" s="1188">
        <v>0</v>
      </c>
      <c r="AE17" s="1188">
        <v>1</v>
      </c>
      <c r="AF17" s="1188">
        <v>1</v>
      </c>
      <c r="AG17" s="1188">
        <v>0</v>
      </c>
      <c r="AH17" s="1188"/>
      <c r="AI17" s="1187"/>
      <c r="AJ17" s="1187"/>
      <c r="AK17" s="1001"/>
      <c r="AL17" s="736" t="s">
        <v>234</v>
      </c>
      <c r="AM17" s="722" t="s">
        <v>235</v>
      </c>
      <c r="AN17" s="722">
        <v>15</v>
      </c>
      <c r="AO17" s="722">
        <v>15</v>
      </c>
      <c r="AP17" s="722">
        <v>15</v>
      </c>
      <c r="AQ17" s="722">
        <v>10</v>
      </c>
      <c r="AR17" s="722">
        <v>15</v>
      </c>
      <c r="AS17" s="722">
        <v>15</v>
      </c>
      <c r="AT17" s="722">
        <v>10</v>
      </c>
      <c r="AU17" s="724">
        <f t="shared" ref="AU17:AU18" si="1">SUM(AN17:AT17)</f>
        <v>95</v>
      </c>
      <c r="AV17" s="722" t="s">
        <v>145</v>
      </c>
      <c r="AW17" s="722" t="s">
        <v>145</v>
      </c>
      <c r="AX17" s="722">
        <v>95</v>
      </c>
      <c r="AY17" s="1042"/>
      <c r="AZ17" s="1042"/>
      <c r="BA17" s="1042"/>
      <c r="BB17" s="1185"/>
      <c r="BC17" s="1042"/>
      <c r="BD17" s="1042"/>
      <c r="BE17" s="1012"/>
      <c r="BF17" s="1012"/>
      <c r="BG17" s="990"/>
      <c r="BH17" s="1185"/>
      <c r="BI17" s="1185"/>
      <c r="BJ17" s="408" t="s">
        <v>236</v>
      </c>
      <c r="BK17" s="768" t="s">
        <v>153</v>
      </c>
      <c r="BL17" s="725" t="s">
        <v>237</v>
      </c>
      <c r="BM17" s="725" t="s">
        <v>228</v>
      </c>
      <c r="BN17" s="725" t="s">
        <v>238</v>
      </c>
      <c r="BO17" s="693" t="s">
        <v>239</v>
      </c>
      <c r="BP17" s="1039"/>
      <c r="BQ17" s="725" t="s">
        <v>240</v>
      </c>
      <c r="BR17" s="725" t="s">
        <v>228</v>
      </c>
      <c r="BS17" s="776" t="s">
        <v>241</v>
      </c>
      <c r="BT17" s="725" t="s">
        <v>1261</v>
      </c>
      <c r="BU17" s="725" t="s">
        <v>198</v>
      </c>
      <c r="BV17" s="725" t="s">
        <v>1262</v>
      </c>
      <c r="BW17" s="673" t="s">
        <v>1214</v>
      </c>
      <c r="BX17" s="584" t="s">
        <v>1213</v>
      </c>
      <c r="BY17" s="777" t="s">
        <v>1317</v>
      </c>
      <c r="BZ17" s="778" t="s">
        <v>1213</v>
      </c>
    </row>
    <row r="18" spans="1:78" ht="255" x14ac:dyDescent="0.3">
      <c r="A18" s="461" t="s">
        <v>242</v>
      </c>
      <c r="B18" s="774" t="s">
        <v>217</v>
      </c>
      <c r="C18" s="775" t="s">
        <v>243</v>
      </c>
      <c r="D18" s="733" t="s">
        <v>135</v>
      </c>
      <c r="E18" s="733" t="s">
        <v>19</v>
      </c>
      <c r="F18" s="733" t="s">
        <v>137</v>
      </c>
      <c r="G18" s="731" t="s">
        <v>219</v>
      </c>
      <c r="H18" s="732" t="s">
        <v>613</v>
      </c>
      <c r="I18" s="733" t="s">
        <v>244</v>
      </c>
      <c r="J18" s="722" t="s">
        <v>140</v>
      </c>
      <c r="K18" s="722" t="s">
        <v>219</v>
      </c>
      <c r="L18" s="725" t="s">
        <v>222</v>
      </c>
      <c r="M18" s="779" t="s">
        <v>245</v>
      </c>
      <c r="N18" s="779">
        <v>3</v>
      </c>
      <c r="O18" s="717">
        <v>1</v>
      </c>
      <c r="P18" s="717">
        <v>1</v>
      </c>
      <c r="Q18" s="717">
        <v>0</v>
      </c>
      <c r="R18" s="717">
        <v>0</v>
      </c>
      <c r="S18" s="717">
        <v>1</v>
      </c>
      <c r="T18" s="717">
        <v>1</v>
      </c>
      <c r="U18" s="717">
        <v>1</v>
      </c>
      <c r="V18" s="717">
        <v>0</v>
      </c>
      <c r="W18" s="717">
        <v>1</v>
      </c>
      <c r="X18" s="717">
        <v>1</v>
      </c>
      <c r="Y18" s="717">
        <v>1</v>
      </c>
      <c r="Z18" s="717">
        <v>1</v>
      </c>
      <c r="AA18" s="717">
        <v>1</v>
      </c>
      <c r="AB18" s="717">
        <v>1</v>
      </c>
      <c r="AC18" s="717">
        <v>1</v>
      </c>
      <c r="AD18" s="717">
        <v>0</v>
      </c>
      <c r="AE18" s="717">
        <v>1</v>
      </c>
      <c r="AF18" s="717">
        <v>1</v>
      </c>
      <c r="AG18" s="717">
        <v>0</v>
      </c>
      <c r="AH18" s="717">
        <v>10</v>
      </c>
      <c r="AI18" s="779" t="s">
        <v>223</v>
      </c>
      <c r="AJ18" s="779">
        <v>4</v>
      </c>
      <c r="AK18" s="987"/>
      <c r="AL18" s="736" t="s">
        <v>246</v>
      </c>
      <c r="AM18" s="722" t="s">
        <v>235</v>
      </c>
      <c r="AN18" s="716">
        <v>15</v>
      </c>
      <c r="AO18" s="716">
        <v>15</v>
      </c>
      <c r="AP18" s="582">
        <v>0</v>
      </c>
      <c r="AQ18" s="716">
        <v>10</v>
      </c>
      <c r="AR18" s="716">
        <v>15</v>
      </c>
      <c r="AS18" s="716">
        <v>15</v>
      </c>
      <c r="AT18" s="724">
        <v>10</v>
      </c>
      <c r="AU18" s="724">
        <f t="shared" si="1"/>
        <v>80</v>
      </c>
      <c r="AV18" s="724" t="s">
        <v>247</v>
      </c>
      <c r="AW18" s="724" t="s">
        <v>247</v>
      </c>
      <c r="AX18" s="724">
        <v>50</v>
      </c>
      <c r="AY18" s="780">
        <v>80</v>
      </c>
      <c r="AZ18" s="781" t="s">
        <v>248</v>
      </c>
      <c r="BA18" s="782" t="s">
        <v>146</v>
      </c>
      <c r="BB18" s="782" t="s">
        <v>147</v>
      </c>
      <c r="BC18" s="782" t="s">
        <v>142</v>
      </c>
      <c r="BD18" s="782">
        <v>2</v>
      </c>
      <c r="BE18" s="782" t="s">
        <v>225</v>
      </c>
      <c r="BF18" s="782">
        <v>4</v>
      </c>
      <c r="BG18" s="719" t="s">
        <v>226</v>
      </c>
      <c r="BH18" s="464" t="s">
        <v>174</v>
      </c>
      <c r="BI18" s="464" t="s">
        <v>151</v>
      </c>
      <c r="BJ18" s="464" t="s">
        <v>196</v>
      </c>
      <c r="BK18" s="464" t="s">
        <v>153</v>
      </c>
      <c r="BL18" s="736" t="s">
        <v>249</v>
      </c>
      <c r="BM18" s="725" t="s">
        <v>228</v>
      </c>
      <c r="BN18" s="736" t="s">
        <v>250</v>
      </c>
      <c r="BO18" s="693" t="s">
        <v>251</v>
      </c>
      <c r="BP18" s="460" t="s">
        <v>158</v>
      </c>
      <c r="BQ18" s="736" t="s">
        <v>252</v>
      </c>
      <c r="BR18" s="725" t="s">
        <v>228</v>
      </c>
      <c r="BS18" s="776" t="s">
        <v>253</v>
      </c>
      <c r="BT18" s="736" t="s">
        <v>1263</v>
      </c>
      <c r="BU18" s="725" t="s">
        <v>1264</v>
      </c>
      <c r="BV18" s="725" t="s">
        <v>1265</v>
      </c>
      <c r="BW18" s="672" t="s">
        <v>1216</v>
      </c>
      <c r="BX18" s="582" t="s">
        <v>1204</v>
      </c>
      <c r="BY18" s="740" t="s">
        <v>1300</v>
      </c>
      <c r="BZ18" s="582" t="s">
        <v>1204</v>
      </c>
    </row>
    <row r="19" spans="1:78" s="406" customFormat="1" ht="195" x14ac:dyDescent="0.3">
      <c r="A19" s="1063" t="s">
        <v>254</v>
      </c>
      <c r="B19" s="1027" t="s">
        <v>255</v>
      </c>
      <c r="C19" s="735" t="s">
        <v>256</v>
      </c>
      <c r="D19" s="735" t="s">
        <v>135</v>
      </c>
      <c r="E19" s="735" t="s">
        <v>19</v>
      </c>
      <c r="F19" s="735" t="s">
        <v>137</v>
      </c>
      <c r="G19" s="735" t="s">
        <v>138</v>
      </c>
      <c r="H19" s="1048" t="s">
        <v>257</v>
      </c>
      <c r="I19" s="1046" t="s">
        <v>258</v>
      </c>
      <c r="J19" s="1027" t="s">
        <v>140</v>
      </c>
      <c r="K19" s="991" t="s">
        <v>138</v>
      </c>
      <c r="L19" s="1045" t="s">
        <v>259</v>
      </c>
      <c r="M19" s="1040" t="s">
        <v>245</v>
      </c>
      <c r="N19" s="1040">
        <v>3</v>
      </c>
      <c r="O19" s="1040">
        <v>0</v>
      </c>
      <c r="P19" s="1040">
        <v>0</v>
      </c>
      <c r="Q19" s="1040">
        <v>0</v>
      </c>
      <c r="R19" s="1040">
        <v>0</v>
      </c>
      <c r="S19" s="1040">
        <v>1</v>
      </c>
      <c r="T19" s="1040">
        <v>1</v>
      </c>
      <c r="U19" s="1040">
        <v>0</v>
      </c>
      <c r="V19" s="1040">
        <v>0</v>
      </c>
      <c r="W19" s="1040">
        <v>0</v>
      </c>
      <c r="X19" s="1040">
        <v>1</v>
      </c>
      <c r="Y19" s="1040">
        <v>1</v>
      </c>
      <c r="Z19" s="1040">
        <v>1</v>
      </c>
      <c r="AA19" s="1040">
        <v>1</v>
      </c>
      <c r="AB19" s="1040">
        <v>1</v>
      </c>
      <c r="AC19" s="1040">
        <v>0</v>
      </c>
      <c r="AD19" s="1040">
        <v>1</v>
      </c>
      <c r="AE19" s="1040">
        <v>0</v>
      </c>
      <c r="AF19" s="1040">
        <v>0</v>
      </c>
      <c r="AG19" s="1040">
        <v>0</v>
      </c>
      <c r="AH19" s="1040">
        <f>SUM(O19:AG19)</f>
        <v>8</v>
      </c>
      <c r="AI19" s="1041" t="s">
        <v>260</v>
      </c>
      <c r="AJ19" s="1041">
        <v>4</v>
      </c>
      <c r="AK19" s="982" t="s">
        <v>261</v>
      </c>
      <c r="AL19" s="736" t="s">
        <v>262</v>
      </c>
      <c r="AM19" s="783" t="s">
        <v>144</v>
      </c>
      <c r="AN19" s="722">
        <v>15</v>
      </c>
      <c r="AO19" s="722">
        <v>15</v>
      </c>
      <c r="AP19" s="722">
        <v>15</v>
      </c>
      <c r="AQ19" s="722">
        <v>15</v>
      </c>
      <c r="AR19" s="722">
        <v>15</v>
      </c>
      <c r="AS19" s="722">
        <v>15</v>
      </c>
      <c r="AT19" s="722">
        <v>10</v>
      </c>
      <c r="AU19" s="723">
        <f t="shared" si="0"/>
        <v>100</v>
      </c>
      <c r="AV19" s="723" t="s">
        <v>145</v>
      </c>
      <c r="AW19" s="723" t="s">
        <v>145</v>
      </c>
      <c r="AX19" s="723">
        <v>100</v>
      </c>
      <c r="AY19" s="1184">
        <f>(+AX19+AX20+AX21)/3</f>
        <v>83.333333333333329</v>
      </c>
      <c r="AZ19" s="1041" t="s">
        <v>248</v>
      </c>
      <c r="BA19" s="1012" t="s">
        <v>146</v>
      </c>
      <c r="BB19" s="1012" t="s">
        <v>147</v>
      </c>
      <c r="BC19" s="1012" t="s">
        <v>142</v>
      </c>
      <c r="BD19" s="1012">
        <v>2</v>
      </c>
      <c r="BE19" s="1009" t="s">
        <v>149</v>
      </c>
      <c r="BF19" s="1009">
        <v>5</v>
      </c>
      <c r="BG19" s="982" t="s">
        <v>261</v>
      </c>
      <c r="BH19" s="979" t="s">
        <v>174</v>
      </c>
      <c r="BI19" s="979" t="s">
        <v>151</v>
      </c>
      <c r="BJ19" s="408" t="s">
        <v>263</v>
      </c>
      <c r="BK19" s="768" t="s">
        <v>264</v>
      </c>
      <c r="BL19" s="725" t="s">
        <v>265</v>
      </c>
      <c r="BM19" s="725" t="s">
        <v>266</v>
      </c>
      <c r="BN19" s="725" t="s">
        <v>267</v>
      </c>
      <c r="BO19" s="687" t="s">
        <v>268</v>
      </c>
      <c r="BP19" s="991" t="s">
        <v>158</v>
      </c>
      <c r="BQ19" s="725" t="s">
        <v>269</v>
      </c>
      <c r="BR19" s="725" t="s">
        <v>266</v>
      </c>
      <c r="BS19" s="771" t="s">
        <v>270</v>
      </c>
      <c r="BT19" s="725" t="s">
        <v>1266</v>
      </c>
      <c r="BU19" s="725" t="s">
        <v>266</v>
      </c>
      <c r="BV19" s="715" t="s">
        <v>138</v>
      </c>
      <c r="BW19" s="583" t="s">
        <v>1237</v>
      </c>
      <c r="BX19" s="580" t="s">
        <v>1205</v>
      </c>
      <c r="BY19" s="706" t="s">
        <v>1304</v>
      </c>
      <c r="BZ19" s="738" t="s">
        <v>1205</v>
      </c>
    </row>
    <row r="20" spans="1:78" s="406" customFormat="1" ht="287.25" customHeight="1" x14ac:dyDescent="0.3">
      <c r="A20" s="1063"/>
      <c r="B20" s="1027"/>
      <c r="C20" s="735" t="s">
        <v>271</v>
      </c>
      <c r="D20" s="735" t="s">
        <v>135</v>
      </c>
      <c r="E20" s="735" t="s">
        <v>19</v>
      </c>
      <c r="F20" s="735" t="s">
        <v>137</v>
      </c>
      <c r="G20" s="735" t="s">
        <v>138</v>
      </c>
      <c r="H20" s="1048"/>
      <c r="I20" s="1046"/>
      <c r="J20" s="1027"/>
      <c r="K20" s="991"/>
      <c r="L20" s="1045"/>
      <c r="M20" s="1040"/>
      <c r="N20" s="1040"/>
      <c r="O20" s="1040"/>
      <c r="P20" s="1040"/>
      <c r="Q20" s="1040"/>
      <c r="R20" s="1040"/>
      <c r="S20" s="1040"/>
      <c r="T20" s="1040"/>
      <c r="U20" s="1040"/>
      <c r="V20" s="1040"/>
      <c r="W20" s="1040"/>
      <c r="X20" s="1040"/>
      <c r="Y20" s="1040"/>
      <c r="Z20" s="1040"/>
      <c r="AA20" s="1040"/>
      <c r="AB20" s="1040"/>
      <c r="AC20" s="1040"/>
      <c r="AD20" s="1040"/>
      <c r="AE20" s="1040"/>
      <c r="AF20" s="1040"/>
      <c r="AG20" s="1040"/>
      <c r="AH20" s="1040"/>
      <c r="AI20" s="1042"/>
      <c r="AJ20" s="1042"/>
      <c r="AK20" s="982"/>
      <c r="AL20" s="736" t="s">
        <v>272</v>
      </c>
      <c r="AM20" s="783" t="s">
        <v>144</v>
      </c>
      <c r="AN20" s="722">
        <v>15</v>
      </c>
      <c r="AO20" s="722">
        <v>15</v>
      </c>
      <c r="AP20" s="722">
        <v>15</v>
      </c>
      <c r="AQ20" s="722">
        <v>15</v>
      </c>
      <c r="AR20" s="722">
        <v>15</v>
      </c>
      <c r="AS20" s="722">
        <v>15</v>
      </c>
      <c r="AT20" s="722">
        <v>10</v>
      </c>
      <c r="AU20" s="723">
        <f t="shared" si="0"/>
        <v>100</v>
      </c>
      <c r="AV20" s="723" t="s">
        <v>145</v>
      </c>
      <c r="AW20" s="723" t="s">
        <v>145</v>
      </c>
      <c r="AX20" s="723">
        <v>100</v>
      </c>
      <c r="AY20" s="1184"/>
      <c r="AZ20" s="1042"/>
      <c r="BA20" s="1012"/>
      <c r="BB20" s="1012"/>
      <c r="BC20" s="1012"/>
      <c r="BD20" s="1012"/>
      <c r="BE20" s="1009"/>
      <c r="BF20" s="1009"/>
      <c r="BG20" s="982"/>
      <c r="BH20" s="979"/>
      <c r="BI20" s="979"/>
      <c r="BJ20" s="408" t="s">
        <v>182</v>
      </c>
      <c r="BK20" s="768" t="s">
        <v>153</v>
      </c>
      <c r="BL20" s="733" t="s">
        <v>273</v>
      </c>
      <c r="BM20" s="725" t="s">
        <v>266</v>
      </c>
      <c r="BN20" s="725" t="s">
        <v>274</v>
      </c>
      <c r="BO20" s="687" t="s">
        <v>275</v>
      </c>
      <c r="BP20" s="991"/>
      <c r="BQ20" s="733" t="s">
        <v>276</v>
      </c>
      <c r="BR20" s="725" t="s">
        <v>266</v>
      </c>
      <c r="BS20" s="771" t="s">
        <v>138</v>
      </c>
      <c r="BT20" s="688" t="s">
        <v>1267</v>
      </c>
      <c r="BU20" s="725" t="s">
        <v>266</v>
      </c>
      <c r="BV20" s="715" t="s">
        <v>1268</v>
      </c>
      <c r="BW20" s="583" t="s">
        <v>1235</v>
      </c>
      <c r="BX20" s="580" t="s">
        <v>135</v>
      </c>
      <c r="BY20" s="705" t="s">
        <v>1301</v>
      </c>
      <c r="BZ20" s="738" t="s">
        <v>1294</v>
      </c>
    </row>
    <row r="21" spans="1:78" s="406" customFormat="1" ht="297" customHeight="1" x14ac:dyDescent="0.3">
      <c r="A21" s="1099"/>
      <c r="B21" s="1016"/>
      <c r="C21" s="725" t="s">
        <v>277</v>
      </c>
      <c r="D21" s="735" t="s">
        <v>135</v>
      </c>
      <c r="E21" s="735" t="s">
        <v>19</v>
      </c>
      <c r="F21" s="735" t="s">
        <v>137</v>
      </c>
      <c r="G21" s="735" t="s">
        <v>138</v>
      </c>
      <c r="H21" s="1048"/>
      <c r="I21" s="1046"/>
      <c r="J21" s="1016"/>
      <c r="K21" s="1009"/>
      <c r="L21" s="1046"/>
      <c r="M21" s="1016"/>
      <c r="N21" s="1016"/>
      <c r="O21" s="1016"/>
      <c r="P21" s="1016"/>
      <c r="Q21" s="1016"/>
      <c r="R21" s="1016"/>
      <c r="S21" s="1016"/>
      <c r="T21" s="1016"/>
      <c r="U21" s="1016"/>
      <c r="V21" s="1016"/>
      <c r="W21" s="1016"/>
      <c r="X21" s="1016"/>
      <c r="Y21" s="1016"/>
      <c r="Z21" s="1016"/>
      <c r="AA21" s="1016"/>
      <c r="AB21" s="1016"/>
      <c r="AC21" s="1016"/>
      <c r="AD21" s="1016"/>
      <c r="AE21" s="1016"/>
      <c r="AF21" s="1016"/>
      <c r="AG21" s="1016"/>
      <c r="AH21" s="1016"/>
      <c r="AI21" s="1043"/>
      <c r="AJ21" s="1043"/>
      <c r="AK21" s="982"/>
      <c r="AL21" s="736" t="s">
        <v>278</v>
      </c>
      <c r="AM21" s="784" t="s">
        <v>235</v>
      </c>
      <c r="AN21" s="722">
        <v>0</v>
      </c>
      <c r="AO21" s="722">
        <v>15</v>
      </c>
      <c r="AP21" s="722">
        <v>0</v>
      </c>
      <c r="AQ21" s="722">
        <v>10</v>
      </c>
      <c r="AR21" s="722">
        <v>15</v>
      </c>
      <c r="AS21" s="722">
        <v>15</v>
      </c>
      <c r="AT21" s="722">
        <v>10</v>
      </c>
      <c r="AU21" s="723">
        <f t="shared" si="0"/>
        <v>65</v>
      </c>
      <c r="AV21" s="723" t="s">
        <v>247</v>
      </c>
      <c r="AW21" s="723" t="s">
        <v>247</v>
      </c>
      <c r="AX21" s="723">
        <v>50</v>
      </c>
      <c r="AY21" s="1184"/>
      <c r="AZ21" s="1043"/>
      <c r="BA21" s="1012"/>
      <c r="BB21" s="1012"/>
      <c r="BC21" s="1012"/>
      <c r="BD21" s="1012"/>
      <c r="BE21" s="1009"/>
      <c r="BF21" s="1009"/>
      <c r="BG21" s="982"/>
      <c r="BH21" s="1016"/>
      <c r="BI21" s="979"/>
      <c r="BJ21" s="408" t="s">
        <v>182</v>
      </c>
      <c r="BK21" s="768" t="s">
        <v>153</v>
      </c>
      <c r="BL21" s="733" t="s">
        <v>279</v>
      </c>
      <c r="BM21" s="725" t="s">
        <v>280</v>
      </c>
      <c r="BN21" s="725" t="s">
        <v>281</v>
      </c>
      <c r="BO21" s="687" t="s">
        <v>282</v>
      </c>
      <c r="BP21" s="991"/>
      <c r="BQ21" s="733" t="s">
        <v>276</v>
      </c>
      <c r="BR21" s="725" t="s">
        <v>266</v>
      </c>
      <c r="BS21" s="771" t="s">
        <v>138</v>
      </c>
      <c r="BT21" s="733" t="s">
        <v>1269</v>
      </c>
      <c r="BU21" s="725" t="s">
        <v>280</v>
      </c>
      <c r="BV21" s="689" t="s">
        <v>1270</v>
      </c>
      <c r="BW21" s="583" t="s">
        <v>1236</v>
      </c>
      <c r="BX21" s="580" t="s">
        <v>135</v>
      </c>
      <c r="BY21" s="705" t="s">
        <v>1302</v>
      </c>
      <c r="BZ21" s="738" t="s">
        <v>1294</v>
      </c>
    </row>
    <row r="22" spans="1:78" s="406" customFormat="1" ht="180.75" customHeight="1" x14ac:dyDescent="0.3">
      <c r="A22" s="1028" t="s">
        <v>283</v>
      </c>
      <c r="B22" s="1027" t="s">
        <v>284</v>
      </c>
      <c r="C22" s="735" t="s">
        <v>285</v>
      </c>
      <c r="D22" s="735" t="s">
        <v>135</v>
      </c>
      <c r="E22" s="735" t="s">
        <v>19</v>
      </c>
      <c r="F22" s="735" t="s">
        <v>137</v>
      </c>
      <c r="G22" s="735" t="s">
        <v>286</v>
      </c>
      <c r="H22" s="1031" t="s">
        <v>287</v>
      </c>
      <c r="I22" s="1034" t="s">
        <v>288</v>
      </c>
      <c r="J22" s="1034" t="s">
        <v>140</v>
      </c>
      <c r="K22" s="1037" t="s">
        <v>138</v>
      </c>
      <c r="L22" s="1034" t="s">
        <v>289</v>
      </c>
      <c r="M22" s="1009" t="s">
        <v>142</v>
      </c>
      <c r="N22" s="1009">
        <v>2</v>
      </c>
      <c r="O22" s="1009">
        <v>1</v>
      </c>
      <c r="P22" s="1009">
        <v>1</v>
      </c>
      <c r="Q22" s="1009">
        <v>1</v>
      </c>
      <c r="R22" s="1009">
        <v>1</v>
      </c>
      <c r="S22" s="1009">
        <v>1</v>
      </c>
      <c r="T22" s="1009">
        <v>1</v>
      </c>
      <c r="U22" s="1009">
        <v>1</v>
      </c>
      <c r="V22" s="1009">
        <v>0</v>
      </c>
      <c r="W22" s="1009">
        <v>0</v>
      </c>
      <c r="X22" s="1009">
        <v>1</v>
      </c>
      <c r="Y22" s="1009">
        <v>1</v>
      </c>
      <c r="Z22" s="1009">
        <v>1</v>
      </c>
      <c r="AA22" s="1009">
        <v>1</v>
      </c>
      <c r="AB22" s="1009">
        <v>1</v>
      </c>
      <c r="AC22" s="1009">
        <v>1</v>
      </c>
      <c r="AD22" s="1009">
        <v>0</v>
      </c>
      <c r="AE22" s="1009">
        <v>1</v>
      </c>
      <c r="AF22" s="1009">
        <v>1</v>
      </c>
      <c r="AG22" s="1009">
        <v>0</v>
      </c>
      <c r="AH22" s="1009">
        <v>15</v>
      </c>
      <c r="AI22" s="1002" t="s">
        <v>149</v>
      </c>
      <c r="AJ22" s="991">
        <v>5</v>
      </c>
      <c r="AK22" s="1024" t="str">
        <f>IF(N22+AJ22=0," ",IF(OR(AND(N22=1,AJ22=1),AND(N22=1,AJ22=2),AND(N22=2,AJ22=2),AND(N22=2,AJ22=1),AND(N22=3,AJ22=1)),"Bajo",IF(OR(AND(N22=1,AJ22=3),AND(N22=2,AJ22=3),AND(N22=3,AJ22=2),AND(N22=4,AJ22=1)),"Moderado",IF(OR(AND(N22=1,AJ22=4),AND(N22=2,AJ22=4),AND(N22=3,AJ22=3),AND(N22=4,AJ22=2),AND(N22=4,AJ22=3),AND(N22=5,AJ22=1),AND(N22=5,AJ22=2)),"Alto",IF(OR(AND(N22=2,AJ22=5),AND(N22=3,AJ22=5),AND(N22=3,AJ22=4),AND(N22=4,AJ22=4),AND(N22=4,AJ22=5),AND(N22=5,AJ22=3),AND(N22=5,AJ22=4),AND(N22=1,AJ22=5),AND(N22=5,AJ22=5)),"Extremo","")))))</f>
        <v>Extremo</v>
      </c>
      <c r="AL22" s="733" t="s">
        <v>290</v>
      </c>
      <c r="AM22" s="783" t="s">
        <v>144</v>
      </c>
      <c r="AN22" s="722">
        <v>15</v>
      </c>
      <c r="AO22" s="722">
        <v>15</v>
      </c>
      <c r="AP22" s="722">
        <v>15</v>
      </c>
      <c r="AQ22" s="722">
        <v>15</v>
      </c>
      <c r="AR22" s="722">
        <v>15</v>
      </c>
      <c r="AS22" s="722">
        <v>15</v>
      </c>
      <c r="AT22" s="722">
        <v>10</v>
      </c>
      <c r="AU22" s="723">
        <f t="shared" si="0"/>
        <v>100</v>
      </c>
      <c r="AV22" s="723" t="s">
        <v>145</v>
      </c>
      <c r="AW22" s="723" t="s">
        <v>145</v>
      </c>
      <c r="AX22" s="723">
        <v>100</v>
      </c>
      <c r="AY22" s="1010">
        <f>AVERAGE(AX22:AX24)</f>
        <v>66.666666666666671</v>
      </c>
      <c r="AZ22" s="1041" t="s">
        <v>248</v>
      </c>
      <c r="BA22" s="1012" t="s">
        <v>146</v>
      </c>
      <c r="BB22" s="1012" t="s">
        <v>147</v>
      </c>
      <c r="BC22" s="1012" t="s">
        <v>148</v>
      </c>
      <c r="BD22" s="1012">
        <v>1</v>
      </c>
      <c r="BE22" s="1009" t="s">
        <v>149</v>
      </c>
      <c r="BF22" s="1009">
        <v>5</v>
      </c>
      <c r="BG22" s="1114" t="s">
        <v>261</v>
      </c>
      <c r="BH22" s="979" t="s">
        <v>174</v>
      </c>
      <c r="BI22" s="979" t="s">
        <v>151</v>
      </c>
      <c r="BJ22" s="408" t="s">
        <v>162</v>
      </c>
      <c r="BK22" s="768" t="s">
        <v>291</v>
      </c>
      <c r="BL22" s="733" t="s">
        <v>292</v>
      </c>
      <c r="BM22" s="462" t="s">
        <v>293</v>
      </c>
      <c r="BN22" s="725" t="s">
        <v>294</v>
      </c>
      <c r="BO22" s="687" t="s">
        <v>295</v>
      </c>
      <c r="BP22" s="1037" t="s">
        <v>158</v>
      </c>
      <c r="BQ22" s="733" t="s">
        <v>296</v>
      </c>
      <c r="BR22" s="462" t="s">
        <v>293</v>
      </c>
      <c r="BS22" s="771" t="s">
        <v>138</v>
      </c>
      <c r="BT22" s="733" t="s">
        <v>1271</v>
      </c>
      <c r="BU22" s="462" t="s">
        <v>293</v>
      </c>
      <c r="BV22" s="687" t="s">
        <v>1272</v>
      </c>
      <c r="BW22" s="674" t="s">
        <v>1238</v>
      </c>
      <c r="BX22" s="592" t="s">
        <v>1213</v>
      </c>
      <c r="BY22" s="691" t="s">
        <v>1303</v>
      </c>
      <c r="BZ22" s="701" t="s">
        <v>1213</v>
      </c>
    </row>
    <row r="23" spans="1:78" s="406" customFormat="1" ht="359.25" customHeight="1" x14ac:dyDescent="0.3">
      <c r="A23" s="1029"/>
      <c r="B23" s="1027"/>
      <c r="C23" s="735" t="s">
        <v>297</v>
      </c>
      <c r="D23" s="735" t="s">
        <v>135</v>
      </c>
      <c r="E23" s="735" t="s">
        <v>298</v>
      </c>
      <c r="F23" s="735" t="s">
        <v>137</v>
      </c>
      <c r="G23" s="735" t="s">
        <v>286</v>
      </c>
      <c r="H23" s="1032"/>
      <c r="I23" s="1035"/>
      <c r="J23" s="1035"/>
      <c r="K23" s="1038"/>
      <c r="L23" s="1035"/>
      <c r="M23" s="1009"/>
      <c r="N23" s="1009"/>
      <c r="O23" s="1009"/>
      <c r="P23" s="1009"/>
      <c r="Q23" s="1009"/>
      <c r="R23" s="1009"/>
      <c r="S23" s="1009"/>
      <c r="T23" s="1009"/>
      <c r="U23" s="1009"/>
      <c r="V23" s="1009"/>
      <c r="W23" s="1009"/>
      <c r="X23" s="1009"/>
      <c r="Y23" s="1009"/>
      <c r="Z23" s="1009"/>
      <c r="AA23" s="1009"/>
      <c r="AB23" s="1009"/>
      <c r="AC23" s="1009"/>
      <c r="AD23" s="1009"/>
      <c r="AE23" s="1009"/>
      <c r="AF23" s="1009"/>
      <c r="AG23" s="1009"/>
      <c r="AH23" s="1009"/>
      <c r="AI23" s="1002"/>
      <c r="AJ23" s="991"/>
      <c r="AK23" s="1025"/>
      <c r="AL23" s="733" t="s">
        <v>299</v>
      </c>
      <c r="AM23" s="783" t="s">
        <v>144</v>
      </c>
      <c r="AN23" s="722">
        <v>15</v>
      </c>
      <c r="AO23" s="722">
        <v>15</v>
      </c>
      <c r="AP23" s="722">
        <v>0</v>
      </c>
      <c r="AQ23" s="722">
        <v>10</v>
      </c>
      <c r="AR23" s="722">
        <v>15</v>
      </c>
      <c r="AS23" s="722">
        <v>0</v>
      </c>
      <c r="AT23" s="722">
        <v>10</v>
      </c>
      <c r="AU23" s="723">
        <f t="shared" si="0"/>
        <v>65</v>
      </c>
      <c r="AV23" s="723" t="s">
        <v>247</v>
      </c>
      <c r="AW23" s="723" t="s">
        <v>247</v>
      </c>
      <c r="AX23" s="785">
        <v>50</v>
      </c>
      <c r="AY23" s="1010"/>
      <c r="AZ23" s="1042"/>
      <c r="BA23" s="1012"/>
      <c r="BB23" s="1012"/>
      <c r="BC23" s="1012"/>
      <c r="BD23" s="1012"/>
      <c r="BE23" s="1009"/>
      <c r="BF23" s="1009"/>
      <c r="BG23" s="1115"/>
      <c r="BH23" s="979"/>
      <c r="BI23" s="979"/>
      <c r="BJ23" s="408" t="s">
        <v>162</v>
      </c>
      <c r="BK23" s="768" t="s">
        <v>236</v>
      </c>
      <c r="BL23" s="733" t="s">
        <v>300</v>
      </c>
      <c r="BM23" s="462" t="s">
        <v>293</v>
      </c>
      <c r="BN23" s="725" t="s">
        <v>301</v>
      </c>
      <c r="BO23" s="687" t="s">
        <v>302</v>
      </c>
      <c r="BP23" s="1038"/>
      <c r="BQ23" s="733" t="s">
        <v>303</v>
      </c>
      <c r="BR23" s="462" t="s">
        <v>293</v>
      </c>
      <c r="BS23" s="771" t="s">
        <v>304</v>
      </c>
      <c r="BT23" s="733" t="s">
        <v>1273</v>
      </c>
      <c r="BU23" s="462" t="s">
        <v>293</v>
      </c>
      <c r="BV23" s="687" t="s">
        <v>1274</v>
      </c>
      <c r="BW23" s="583" t="s">
        <v>1239</v>
      </c>
      <c r="BX23" s="580" t="s">
        <v>1205</v>
      </c>
      <c r="BY23" s="706" t="s">
        <v>1305</v>
      </c>
      <c r="BZ23" s="738" t="s">
        <v>1205</v>
      </c>
    </row>
    <row r="24" spans="1:78" s="406" customFormat="1" ht="223.2" customHeight="1" x14ac:dyDescent="0.3">
      <c r="A24" s="1030"/>
      <c r="B24" s="1027"/>
      <c r="C24" s="579" t="s">
        <v>305</v>
      </c>
      <c r="D24" s="735" t="s">
        <v>135</v>
      </c>
      <c r="E24" s="735" t="s">
        <v>19</v>
      </c>
      <c r="F24" s="735" t="s">
        <v>137</v>
      </c>
      <c r="G24" s="735" t="s">
        <v>286</v>
      </c>
      <c r="H24" s="1033"/>
      <c r="I24" s="1036"/>
      <c r="J24" s="1036"/>
      <c r="K24" s="1039"/>
      <c r="L24" s="1036"/>
      <c r="M24" s="1009"/>
      <c r="N24" s="1009"/>
      <c r="O24" s="1009"/>
      <c r="P24" s="1009">
        <v>1</v>
      </c>
      <c r="Q24" s="1009"/>
      <c r="R24" s="1009"/>
      <c r="S24" s="1009"/>
      <c r="T24" s="1009"/>
      <c r="U24" s="1009"/>
      <c r="V24" s="1009"/>
      <c r="W24" s="1009"/>
      <c r="X24" s="1009"/>
      <c r="Y24" s="1009"/>
      <c r="Z24" s="1009"/>
      <c r="AA24" s="1009"/>
      <c r="AB24" s="1009"/>
      <c r="AC24" s="1009"/>
      <c r="AD24" s="1009"/>
      <c r="AE24" s="1009"/>
      <c r="AF24" s="1009"/>
      <c r="AG24" s="1009"/>
      <c r="AH24" s="1009"/>
      <c r="AI24" s="1002"/>
      <c r="AJ24" s="991"/>
      <c r="AK24" s="1025"/>
      <c r="AL24" s="733" t="s">
        <v>306</v>
      </c>
      <c r="AM24" s="783" t="s">
        <v>235</v>
      </c>
      <c r="AN24" s="722">
        <v>15</v>
      </c>
      <c r="AO24" s="722">
        <v>15</v>
      </c>
      <c r="AP24" s="722">
        <v>15</v>
      </c>
      <c r="AQ24" s="701">
        <v>10</v>
      </c>
      <c r="AR24" s="722">
        <v>15</v>
      </c>
      <c r="AS24" s="701">
        <v>0</v>
      </c>
      <c r="AT24" s="722">
        <v>10</v>
      </c>
      <c r="AU24" s="723">
        <f t="shared" si="0"/>
        <v>80</v>
      </c>
      <c r="AV24" s="785" t="s">
        <v>247</v>
      </c>
      <c r="AW24" s="785" t="s">
        <v>247</v>
      </c>
      <c r="AX24" s="723">
        <v>50</v>
      </c>
      <c r="AY24" s="1010"/>
      <c r="AZ24" s="1042"/>
      <c r="BA24" s="1012"/>
      <c r="BB24" s="1012"/>
      <c r="BC24" s="1012"/>
      <c r="BD24" s="1012"/>
      <c r="BE24" s="1009"/>
      <c r="BF24" s="1009"/>
      <c r="BG24" s="1116"/>
      <c r="BH24" s="979"/>
      <c r="BI24" s="979"/>
      <c r="BJ24" s="408" t="s">
        <v>196</v>
      </c>
      <c r="BK24" s="768" t="s">
        <v>153</v>
      </c>
      <c r="BL24" s="733" t="s">
        <v>307</v>
      </c>
      <c r="BM24" s="462" t="s">
        <v>293</v>
      </c>
      <c r="BN24" s="725" t="s">
        <v>308</v>
      </c>
      <c r="BO24" s="687" t="s">
        <v>309</v>
      </c>
      <c r="BP24" s="1039"/>
      <c r="BQ24" s="733" t="s">
        <v>310</v>
      </c>
      <c r="BR24" s="462" t="s">
        <v>293</v>
      </c>
      <c r="BS24" s="771" t="s">
        <v>311</v>
      </c>
      <c r="BT24" s="733" t="s">
        <v>1275</v>
      </c>
      <c r="BU24" s="725" t="s">
        <v>293</v>
      </c>
      <c r="BV24" s="687" t="s">
        <v>1276</v>
      </c>
      <c r="BW24" s="583" t="s">
        <v>1240</v>
      </c>
      <c r="BX24" s="580" t="s">
        <v>1205</v>
      </c>
      <c r="BY24" s="705" t="s">
        <v>1306</v>
      </c>
      <c r="BZ24" s="738" t="s">
        <v>1204</v>
      </c>
    </row>
    <row r="25" spans="1:78" s="406" customFormat="1" ht="278.25" customHeight="1" x14ac:dyDescent="0.3">
      <c r="A25" s="1018" t="s">
        <v>312</v>
      </c>
      <c r="B25" s="1016" t="s">
        <v>313</v>
      </c>
      <c r="C25" s="725" t="s">
        <v>314</v>
      </c>
      <c r="D25" s="725" t="s">
        <v>135</v>
      </c>
      <c r="E25" s="725" t="s">
        <v>19</v>
      </c>
      <c r="F25" s="725" t="s">
        <v>137</v>
      </c>
      <c r="G25" s="1016" t="s">
        <v>315</v>
      </c>
      <c r="H25" s="1182" t="s">
        <v>316</v>
      </c>
      <c r="I25" s="1183" t="s">
        <v>317</v>
      </c>
      <c r="J25" s="1016" t="s">
        <v>140</v>
      </c>
      <c r="K25" s="1009" t="s">
        <v>138</v>
      </c>
      <c r="L25" s="1046" t="s">
        <v>318</v>
      </c>
      <c r="M25" s="1012" t="s">
        <v>142</v>
      </c>
      <c r="N25" s="1012">
        <v>2</v>
      </c>
      <c r="O25" s="1003">
        <v>1</v>
      </c>
      <c r="P25" s="1003">
        <v>1</v>
      </c>
      <c r="Q25" s="1003">
        <v>1</v>
      </c>
      <c r="R25" s="1003">
        <v>1</v>
      </c>
      <c r="S25" s="1003">
        <v>1</v>
      </c>
      <c r="T25" s="1003">
        <v>1</v>
      </c>
      <c r="U25" s="1003">
        <v>1</v>
      </c>
      <c r="V25" s="1003">
        <v>0</v>
      </c>
      <c r="W25" s="1003">
        <v>1</v>
      </c>
      <c r="X25" s="1003">
        <v>1</v>
      </c>
      <c r="Y25" s="1003">
        <v>1</v>
      </c>
      <c r="Z25" s="1003">
        <v>1</v>
      </c>
      <c r="AA25" s="1003">
        <v>1</v>
      </c>
      <c r="AB25" s="1003">
        <v>1</v>
      </c>
      <c r="AC25" s="1003">
        <v>1</v>
      </c>
      <c r="AD25" s="1003">
        <v>0</v>
      </c>
      <c r="AE25" s="1003">
        <v>1</v>
      </c>
      <c r="AF25" s="1003">
        <v>1</v>
      </c>
      <c r="AG25" s="1003">
        <v>0</v>
      </c>
      <c r="AH25" s="1003">
        <f>SUM(O25:AG25)</f>
        <v>16</v>
      </c>
      <c r="AI25" s="1003" t="s">
        <v>149</v>
      </c>
      <c r="AJ25" s="1009">
        <v>5</v>
      </c>
      <c r="AK25" s="982" t="str">
        <f>IF(N25+AJ25=0," ",IF(OR(AND(N25=1,AJ25=1),AND(N25=1,AJ25=2),AND(N25=2,AJ25=2),AND(N25=2,AJ25=1),AND(N25=3,AJ25=1)),"Bajo",IF(OR(AND(N25=1,AJ25=3),AND(N25=2,AJ25=3),AND(N25=3,AJ25=2),AND(N25=4,AJ25=1)),"Moderado",IF(OR(AND(N25=1,AJ25=4),AND(N25=2,AJ25=4),AND(N25=3,AJ25=3),AND(N25=4,AJ25=2),AND(N25=4,AJ25=3),AND(N25=5,AJ25=1),AND(N25=5,AJ25=2)),"Alto",IF(OR(AND(N25=2,AJ25=5),AND(N25=3,AJ25=5),AND(N25=3,AJ25=4),AND(N25=4,AJ25=4),AND(N25=4,AJ25=5),AND(N25=5,AJ25=3),AND(N25=5,AJ25=4),AND(N25=1,AJ25=5),AND(N25=5,AJ25=5)),"Extremo","")))))</f>
        <v>Extremo</v>
      </c>
      <c r="AL25" s="786" t="s">
        <v>319</v>
      </c>
      <c r="AM25" s="783" t="s">
        <v>144</v>
      </c>
      <c r="AN25" s="722">
        <v>15</v>
      </c>
      <c r="AO25" s="722">
        <v>15</v>
      </c>
      <c r="AP25" s="722">
        <v>15</v>
      </c>
      <c r="AQ25" s="722">
        <v>15</v>
      </c>
      <c r="AR25" s="722">
        <v>15</v>
      </c>
      <c r="AS25" s="722">
        <v>15</v>
      </c>
      <c r="AT25" s="722">
        <v>10</v>
      </c>
      <c r="AU25" s="723">
        <f t="shared" si="0"/>
        <v>100</v>
      </c>
      <c r="AV25" s="723" t="s">
        <v>145</v>
      </c>
      <c r="AW25" s="723" t="s">
        <v>145</v>
      </c>
      <c r="AX25" s="723">
        <v>100</v>
      </c>
      <c r="AY25" s="723">
        <f>AVERAGE(AX25:AX26)</f>
        <v>100</v>
      </c>
      <c r="AZ25" s="723" t="s">
        <v>145</v>
      </c>
      <c r="BA25" s="1012" t="s">
        <v>146</v>
      </c>
      <c r="BB25" s="1012" t="s">
        <v>147</v>
      </c>
      <c r="BC25" s="1012" t="s">
        <v>148</v>
      </c>
      <c r="BD25" s="1012">
        <v>1</v>
      </c>
      <c r="BE25" s="1012" t="s">
        <v>149</v>
      </c>
      <c r="BF25" s="1012">
        <v>5</v>
      </c>
      <c r="BG25" s="982" t="str">
        <f>IF(BD25+BF25=0," ",IF(OR(AND(BD25=1,BF25=1),AND(BD25=1,BF25=2),AND(BD25=2,BF25=2),AND(BD25=2,BF25=1),AND(BD25=3,BF25=1)),"Bajo",IF(OR(AND(BD25=1,BF25=3),AND(BD25=2,BF25=3),AND(BD25=3,BF25=2),AND(BD25=4,BF25=1)),"Moderado",IF(OR(AND(BD25=1,BF25=4),AND(BD25=2,BF25=4),AND(BD25=3,BF25=3),AND(BD25=4,BF25=2),AND(BD25=4,BF25=3),AND(BD25=5,BF25=1),AND(BD25=5,BF25=2)),"Alto",IF(OR(AND(BD25=2,BF25=5),AND(BD25=1,BF25=5),AND(BD25=3,BF25=5),AND(BD25=3,BF25=4),AND(BD25=4,BF25=4),AND(BD25=4,BF25=5),AND(BD25=5,BF25=3),AND(BD25=5,BF25=4),AND(BD25=5,BF25=5)),"Extremo","")))))</f>
        <v>Extremo</v>
      </c>
      <c r="BH25" s="1008" t="s">
        <v>174</v>
      </c>
      <c r="BI25" s="1008" t="s">
        <v>151</v>
      </c>
      <c r="BJ25" s="768" t="s">
        <v>196</v>
      </c>
      <c r="BK25" s="768" t="s">
        <v>153</v>
      </c>
      <c r="BL25" s="736" t="s">
        <v>320</v>
      </c>
      <c r="BM25" s="725" t="s">
        <v>321</v>
      </c>
      <c r="BN25" s="736" t="s">
        <v>322</v>
      </c>
      <c r="BO25" s="692" t="s">
        <v>323</v>
      </c>
      <c r="BP25" s="1037" t="s">
        <v>158</v>
      </c>
      <c r="BQ25" s="736" t="s">
        <v>324</v>
      </c>
      <c r="BR25" s="725" t="s">
        <v>321</v>
      </c>
      <c r="BS25" s="787" t="s">
        <v>325</v>
      </c>
      <c r="BT25" s="736" t="s">
        <v>1277</v>
      </c>
      <c r="BU25" s="725" t="s">
        <v>321</v>
      </c>
      <c r="BV25" s="690" t="s">
        <v>1278</v>
      </c>
      <c r="BW25" s="583" t="s">
        <v>1241</v>
      </c>
      <c r="BX25" s="580" t="s">
        <v>1205</v>
      </c>
      <c r="BY25" s="705" t="s">
        <v>1308</v>
      </c>
      <c r="BZ25" s="738" t="s">
        <v>1205</v>
      </c>
    </row>
    <row r="26" spans="1:78" s="406" customFormat="1" ht="189" customHeight="1" thickBot="1" x14ac:dyDescent="0.35">
      <c r="A26" s="1018"/>
      <c r="B26" s="1016"/>
      <c r="C26" s="725" t="s">
        <v>326</v>
      </c>
      <c r="D26" s="725" t="s">
        <v>135</v>
      </c>
      <c r="E26" s="725" t="s">
        <v>19</v>
      </c>
      <c r="F26" s="725" t="s">
        <v>137</v>
      </c>
      <c r="G26" s="1016"/>
      <c r="H26" s="1182"/>
      <c r="I26" s="1183"/>
      <c r="J26" s="1016"/>
      <c r="K26" s="1009"/>
      <c r="L26" s="1046"/>
      <c r="M26" s="1012"/>
      <c r="N26" s="1012"/>
      <c r="O26" s="1003"/>
      <c r="P26" s="1003"/>
      <c r="Q26" s="1003"/>
      <c r="R26" s="1003"/>
      <c r="S26" s="1003"/>
      <c r="T26" s="1003"/>
      <c r="U26" s="1003"/>
      <c r="V26" s="1003"/>
      <c r="W26" s="1003"/>
      <c r="X26" s="1003"/>
      <c r="Y26" s="1003"/>
      <c r="Z26" s="1003"/>
      <c r="AA26" s="1003"/>
      <c r="AB26" s="1003"/>
      <c r="AC26" s="1003"/>
      <c r="AD26" s="1003"/>
      <c r="AE26" s="1003"/>
      <c r="AF26" s="1003"/>
      <c r="AG26" s="1003"/>
      <c r="AH26" s="1003"/>
      <c r="AI26" s="1003"/>
      <c r="AJ26" s="1009"/>
      <c r="AK26" s="982"/>
      <c r="AL26" s="774" t="s">
        <v>327</v>
      </c>
      <c r="AM26" s="783" t="s">
        <v>144</v>
      </c>
      <c r="AN26" s="701">
        <v>15</v>
      </c>
      <c r="AO26" s="701">
        <v>15</v>
      </c>
      <c r="AP26" s="722">
        <v>15</v>
      </c>
      <c r="AQ26" s="722">
        <v>15</v>
      </c>
      <c r="AR26" s="722">
        <v>15</v>
      </c>
      <c r="AS26" s="722">
        <v>15</v>
      </c>
      <c r="AT26" s="722">
        <v>10</v>
      </c>
      <c r="AU26" s="723">
        <f t="shared" si="0"/>
        <v>100</v>
      </c>
      <c r="AV26" s="723" t="s">
        <v>145</v>
      </c>
      <c r="AW26" s="723" t="s">
        <v>145</v>
      </c>
      <c r="AX26" s="723">
        <v>100</v>
      </c>
      <c r="AY26" s="723">
        <v>100</v>
      </c>
      <c r="AZ26" s="723" t="s">
        <v>145</v>
      </c>
      <c r="BA26" s="1012"/>
      <c r="BB26" s="1012"/>
      <c r="BC26" s="1012"/>
      <c r="BD26" s="1012"/>
      <c r="BE26" s="1012"/>
      <c r="BF26" s="1012"/>
      <c r="BG26" s="982"/>
      <c r="BH26" s="1008"/>
      <c r="BI26" s="1008"/>
      <c r="BJ26" s="768" t="s">
        <v>196</v>
      </c>
      <c r="BK26" s="768" t="s">
        <v>153</v>
      </c>
      <c r="BL26" s="691" t="s">
        <v>328</v>
      </c>
      <c r="BM26" s="462" t="s">
        <v>321</v>
      </c>
      <c r="BN26" s="775" t="s">
        <v>329</v>
      </c>
      <c r="BO26" s="692" t="s">
        <v>330</v>
      </c>
      <c r="BP26" s="1039"/>
      <c r="BQ26" s="691" t="s">
        <v>331</v>
      </c>
      <c r="BR26" s="462" t="s">
        <v>321</v>
      </c>
      <c r="BS26" s="787" t="s">
        <v>332</v>
      </c>
      <c r="BT26" s="691" t="s">
        <v>1279</v>
      </c>
      <c r="BU26" s="462" t="s">
        <v>321</v>
      </c>
      <c r="BV26" s="692" t="s">
        <v>1280</v>
      </c>
      <c r="BW26" s="583" t="s">
        <v>1242</v>
      </c>
      <c r="BX26" s="580" t="s">
        <v>1205</v>
      </c>
      <c r="BY26" s="705" t="s">
        <v>1307</v>
      </c>
      <c r="BZ26" s="738" t="s">
        <v>1205</v>
      </c>
    </row>
    <row r="27" spans="1:78" s="406" customFormat="1" ht="273" customHeight="1" x14ac:dyDescent="0.3">
      <c r="A27" s="442" t="s">
        <v>333</v>
      </c>
      <c r="B27" s="725" t="s">
        <v>334</v>
      </c>
      <c r="C27" s="725" t="s">
        <v>335</v>
      </c>
      <c r="D27" s="725" t="s">
        <v>135</v>
      </c>
      <c r="E27" s="725" t="s">
        <v>19</v>
      </c>
      <c r="F27" s="725" t="s">
        <v>137</v>
      </c>
      <c r="G27" s="725" t="s">
        <v>138</v>
      </c>
      <c r="H27" s="788" t="s">
        <v>336</v>
      </c>
      <c r="I27" s="733" t="s">
        <v>337</v>
      </c>
      <c r="J27" s="725" t="s">
        <v>140</v>
      </c>
      <c r="K27" s="722" t="s">
        <v>138</v>
      </c>
      <c r="L27" s="736" t="s">
        <v>338</v>
      </c>
      <c r="M27" s="717" t="s">
        <v>142</v>
      </c>
      <c r="N27" s="717">
        <v>2</v>
      </c>
      <c r="O27" s="720">
        <v>1</v>
      </c>
      <c r="P27" s="720">
        <v>1</v>
      </c>
      <c r="Q27" s="720">
        <v>0</v>
      </c>
      <c r="R27" s="720">
        <v>0</v>
      </c>
      <c r="S27" s="720">
        <v>1</v>
      </c>
      <c r="T27" s="720">
        <v>1</v>
      </c>
      <c r="U27" s="720">
        <v>1</v>
      </c>
      <c r="V27" s="720">
        <v>0</v>
      </c>
      <c r="W27" s="720">
        <v>1</v>
      </c>
      <c r="X27" s="720">
        <v>1</v>
      </c>
      <c r="Y27" s="720">
        <v>1</v>
      </c>
      <c r="Z27" s="720">
        <v>1</v>
      </c>
      <c r="AA27" s="720">
        <v>1</v>
      </c>
      <c r="AB27" s="720">
        <v>1</v>
      </c>
      <c r="AC27" s="720">
        <v>1</v>
      </c>
      <c r="AD27" s="720">
        <v>0</v>
      </c>
      <c r="AE27" s="720">
        <v>0</v>
      </c>
      <c r="AF27" s="720">
        <v>0</v>
      </c>
      <c r="AG27" s="720">
        <v>0</v>
      </c>
      <c r="AH27" s="720">
        <f>SUM(O27:AG27)</f>
        <v>12</v>
      </c>
      <c r="AI27" s="721" t="s">
        <v>149</v>
      </c>
      <c r="AJ27" s="720">
        <v>5</v>
      </c>
      <c r="AK27" s="741" t="str">
        <f>IF(N27+AJ27=0," ",IF(OR(AND(N27=1,AJ27=1),AND(N27=1,AJ27=2),AND(N27=2,AJ27=2),AND(N27=2,AJ27=1),AND(N27=3,AJ27=1)),"Bajo",IF(OR(AND(N27=1,AJ27=3),AND(N27=2,AJ27=3),AND(N27=3,AJ27=2),AND(N27=4,AJ27=1)),"Moderado",IF(OR(AND(N27=1,AJ27=4),AND(N27=2,AJ27=4),AND(N27=3,AJ27=3),AND(N27=4,AJ27=2),AND(N27=4,AJ27=3),AND(N27=5,AJ27=1),AND(N27=5,AJ27=2)),"Alto",IF(OR(AND(N27=2,AJ27=5),AND(N27=3,AJ27=5),AND(N27=3,AJ27=4),AND(N27=4,AJ27=4),AND(N27=4,AJ27=5),AND(N27=5,AJ27=3),AND(N27=5,AJ27=4),AND(N27=1,AJ27=5),AND(N27=5,AJ27=5)),"Extremo","")))))</f>
        <v>Extremo</v>
      </c>
      <c r="AL27" s="733" t="s">
        <v>339</v>
      </c>
      <c r="AM27" s="783" t="s">
        <v>144</v>
      </c>
      <c r="AN27" s="701">
        <v>15</v>
      </c>
      <c r="AO27" s="701">
        <v>15</v>
      </c>
      <c r="AP27" s="722">
        <v>15</v>
      </c>
      <c r="AQ27" s="722">
        <v>15</v>
      </c>
      <c r="AR27" s="722">
        <v>15</v>
      </c>
      <c r="AS27" s="722">
        <v>15</v>
      </c>
      <c r="AT27" s="722">
        <v>10</v>
      </c>
      <c r="AU27" s="723">
        <f t="shared" si="0"/>
        <v>100</v>
      </c>
      <c r="AV27" s="723" t="s">
        <v>145</v>
      </c>
      <c r="AW27" s="723" t="s">
        <v>145</v>
      </c>
      <c r="AX27" s="723">
        <v>100</v>
      </c>
      <c r="AY27" s="723">
        <f>AVERAGE(AX27:AX28)</f>
        <v>100</v>
      </c>
      <c r="AZ27" s="723" t="s">
        <v>145</v>
      </c>
      <c r="BA27" s="717" t="s">
        <v>146</v>
      </c>
      <c r="BB27" s="717" t="s">
        <v>147</v>
      </c>
      <c r="BC27" s="717" t="s">
        <v>148</v>
      </c>
      <c r="BD27" s="717">
        <v>1</v>
      </c>
      <c r="BE27" s="717" t="s">
        <v>149</v>
      </c>
      <c r="BF27" s="722">
        <v>5</v>
      </c>
      <c r="BG27" s="726" t="s">
        <v>261</v>
      </c>
      <c r="BH27" s="715" t="s">
        <v>340</v>
      </c>
      <c r="BI27" s="715" t="s">
        <v>151</v>
      </c>
      <c r="BJ27" s="768" t="s">
        <v>196</v>
      </c>
      <c r="BK27" s="768" t="s">
        <v>153</v>
      </c>
      <c r="BL27" s="733" t="s">
        <v>341</v>
      </c>
      <c r="BM27" s="725" t="s">
        <v>342</v>
      </c>
      <c r="BN27" s="725" t="s">
        <v>343</v>
      </c>
      <c r="BO27" s="715" t="s">
        <v>344</v>
      </c>
      <c r="BP27" s="734" t="s">
        <v>158</v>
      </c>
      <c r="BQ27" s="733" t="s">
        <v>345</v>
      </c>
      <c r="BR27" s="725" t="s">
        <v>342</v>
      </c>
      <c r="BS27" s="771" t="s">
        <v>346</v>
      </c>
      <c r="BT27" s="733" t="s">
        <v>1281</v>
      </c>
      <c r="BU27" s="725" t="s">
        <v>342</v>
      </c>
      <c r="BV27" s="715" t="s">
        <v>138</v>
      </c>
      <c r="BW27" s="583" t="s">
        <v>1243</v>
      </c>
      <c r="BX27" s="580" t="s">
        <v>1204</v>
      </c>
      <c r="BY27" s="705" t="s">
        <v>1309</v>
      </c>
      <c r="BZ27" s="738" t="s">
        <v>1204</v>
      </c>
    </row>
    <row r="28" spans="1:78" s="406" customFormat="1" ht="241.5" customHeight="1" x14ac:dyDescent="0.3">
      <c r="A28" s="443" t="s">
        <v>333</v>
      </c>
      <c r="B28" s="725" t="s">
        <v>334</v>
      </c>
      <c r="C28" s="733" t="s">
        <v>347</v>
      </c>
      <c r="D28" s="733" t="s">
        <v>135</v>
      </c>
      <c r="E28" s="733" t="s">
        <v>19</v>
      </c>
      <c r="F28" s="733" t="s">
        <v>137</v>
      </c>
      <c r="G28" s="733" t="s">
        <v>138</v>
      </c>
      <c r="H28" s="789" t="s">
        <v>348</v>
      </c>
      <c r="I28" s="730" t="s">
        <v>349</v>
      </c>
      <c r="J28" s="733" t="s">
        <v>140</v>
      </c>
      <c r="K28" s="701" t="s">
        <v>138</v>
      </c>
      <c r="L28" s="775" t="s">
        <v>350</v>
      </c>
      <c r="M28" s="717" t="s">
        <v>142</v>
      </c>
      <c r="N28" s="717">
        <v>2</v>
      </c>
      <c r="O28" s="701">
        <v>1</v>
      </c>
      <c r="P28" s="701">
        <v>0</v>
      </c>
      <c r="Q28" s="701">
        <v>0</v>
      </c>
      <c r="R28" s="701">
        <v>0</v>
      </c>
      <c r="S28" s="701">
        <v>1</v>
      </c>
      <c r="T28" s="701">
        <v>0</v>
      </c>
      <c r="U28" s="701">
        <v>1</v>
      </c>
      <c r="V28" s="701">
        <v>0</v>
      </c>
      <c r="W28" s="701">
        <v>0</v>
      </c>
      <c r="X28" s="701">
        <v>1</v>
      </c>
      <c r="Y28" s="701">
        <v>1</v>
      </c>
      <c r="Z28" s="701">
        <v>1</v>
      </c>
      <c r="AA28" s="701">
        <v>1</v>
      </c>
      <c r="AB28" s="701">
        <v>1</v>
      </c>
      <c r="AC28" s="701">
        <v>0</v>
      </c>
      <c r="AD28" s="701">
        <v>0</v>
      </c>
      <c r="AE28" s="701">
        <v>0</v>
      </c>
      <c r="AF28" s="701">
        <v>0</v>
      </c>
      <c r="AG28" s="701">
        <v>0</v>
      </c>
      <c r="AH28" s="701">
        <f>SUM(O28:AG28)</f>
        <v>8</v>
      </c>
      <c r="AI28" s="749" t="s">
        <v>223</v>
      </c>
      <c r="AJ28" s="790">
        <v>4</v>
      </c>
      <c r="AK28" s="450" t="s">
        <v>351</v>
      </c>
      <c r="AL28" s="733" t="s">
        <v>352</v>
      </c>
      <c r="AM28" s="717" t="s">
        <v>144</v>
      </c>
      <c r="AN28" s="701">
        <v>15</v>
      </c>
      <c r="AO28" s="701">
        <v>15</v>
      </c>
      <c r="AP28" s="722">
        <v>15</v>
      </c>
      <c r="AQ28" s="722">
        <v>15</v>
      </c>
      <c r="AR28" s="722">
        <v>15</v>
      </c>
      <c r="AS28" s="722">
        <v>15</v>
      </c>
      <c r="AT28" s="722">
        <v>10</v>
      </c>
      <c r="AU28" s="723">
        <f t="shared" si="0"/>
        <v>100</v>
      </c>
      <c r="AV28" s="723" t="s">
        <v>145</v>
      </c>
      <c r="AW28" s="723" t="s">
        <v>145</v>
      </c>
      <c r="AX28" s="723">
        <v>100</v>
      </c>
      <c r="AY28" s="723">
        <f>AVERAGE(AX28:AX28)</f>
        <v>100</v>
      </c>
      <c r="AZ28" s="723" t="s">
        <v>145</v>
      </c>
      <c r="BA28" s="717" t="s">
        <v>146</v>
      </c>
      <c r="BB28" s="717" t="s">
        <v>147</v>
      </c>
      <c r="BC28" s="717" t="s">
        <v>148</v>
      </c>
      <c r="BD28" s="717">
        <v>1</v>
      </c>
      <c r="BE28" s="717" t="s">
        <v>223</v>
      </c>
      <c r="BF28" s="701">
        <v>4</v>
      </c>
      <c r="BG28" s="425" t="s">
        <v>226</v>
      </c>
      <c r="BH28" s="715" t="s">
        <v>174</v>
      </c>
      <c r="BI28" s="715" t="s">
        <v>151</v>
      </c>
      <c r="BJ28" s="768" t="s">
        <v>354</v>
      </c>
      <c r="BK28" s="768" t="s">
        <v>153</v>
      </c>
      <c r="BL28" s="733" t="s">
        <v>355</v>
      </c>
      <c r="BM28" s="725" t="s">
        <v>356</v>
      </c>
      <c r="BN28" s="725" t="s">
        <v>357</v>
      </c>
      <c r="BO28" s="715" t="s">
        <v>358</v>
      </c>
      <c r="BP28" s="734" t="s">
        <v>158</v>
      </c>
      <c r="BQ28" s="733" t="s">
        <v>359</v>
      </c>
      <c r="BR28" s="725" t="s">
        <v>356</v>
      </c>
      <c r="BS28" s="771" t="s">
        <v>138</v>
      </c>
      <c r="BT28" s="733" t="s">
        <v>1282</v>
      </c>
      <c r="BU28" s="725" t="s">
        <v>356</v>
      </c>
      <c r="BV28" s="715" t="s">
        <v>138</v>
      </c>
      <c r="BW28" s="583" t="s">
        <v>1244</v>
      </c>
      <c r="BX28" s="580" t="s">
        <v>135</v>
      </c>
      <c r="BY28" s="705" t="s">
        <v>1310</v>
      </c>
      <c r="BZ28" s="738" t="s">
        <v>1294</v>
      </c>
    </row>
    <row r="29" spans="1:78" ht="216" customHeight="1" x14ac:dyDescent="0.3">
      <c r="A29" s="442" t="s">
        <v>360</v>
      </c>
      <c r="B29" s="725" t="s">
        <v>334</v>
      </c>
      <c r="C29" s="725" t="s">
        <v>361</v>
      </c>
      <c r="D29" s="725" t="s">
        <v>135</v>
      </c>
      <c r="E29" s="725" t="s">
        <v>19</v>
      </c>
      <c r="F29" s="725" t="s">
        <v>137</v>
      </c>
      <c r="G29" s="723" t="s">
        <v>219</v>
      </c>
      <c r="H29" s="788" t="s">
        <v>362</v>
      </c>
      <c r="I29" s="725" t="s">
        <v>363</v>
      </c>
      <c r="J29" s="722" t="s">
        <v>140</v>
      </c>
      <c r="K29" s="722" t="s">
        <v>219</v>
      </c>
      <c r="L29" s="725" t="s">
        <v>364</v>
      </c>
      <c r="M29" s="717" t="s">
        <v>142</v>
      </c>
      <c r="N29" s="717">
        <v>2</v>
      </c>
      <c r="O29" s="717">
        <v>1</v>
      </c>
      <c r="P29" s="717">
        <v>1</v>
      </c>
      <c r="Q29" s="717">
        <v>0</v>
      </c>
      <c r="R29" s="717">
        <v>0</v>
      </c>
      <c r="S29" s="717">
        <v>1</v>
      </c>
      <c r="T29" s="717">
        <v>1</v>
      </c>
      <c r="U29" s="717">
        <v>1</v>
      </c>
      <c r="V29" s="717">
        <v>0</v>
      </c>
      <c r="W29" s="717">
        <v>1</v>
      </c>
      <c r="X29" s="717">
        <v>1</v>
      </c>
      <c r="Y29" s="717">
        <v>1</v>
      </c>
      <c r="Z29" s="717">
        <v>1</v>
      </c>
      <c r="AA29" s="717">
        <v>1</v>
      </c>
      <c r="AB29" s="717">
        <v>1</v>
      </c>
      <c r="AC29" s="717">
        <v>1</v>
      </c>
      <c r="AD29" s="717">
        <v>0</v>
      </c>
      <c r="AE29" s="717">
        <v>0</v>
      </c>
      <c r="AF29" s="717">
        <v>0</v>
      </c>
      <c r="AG29" s="717">
        <v>0</v>
      </c>
      <c r="AH29" s="791">
        <f>SUM(O29:AG29)</f>
        <v>12</v>
      </c>
      <c r="AI29" s="779" t="s">
        <v>223</v>
      </c>
      <c r="AJ29" s="717">
        <v>4</v>
      </c>
      <c r="AK29" s="737" t="str">
        <f>IF(N29+AJ29=0," ",IF(OR(AND(N29=1,AJ29=1),AND(N29=1,AJ29=2),AND(N29=2,AJ29=2),AND(N29=2,AJ29=1),AND(N29=3,AJ29=1)),"Bajo",IF(OR(AND(N29=1,AJ29=3),AND(N29=2,AJ29=3),AND(N29=3,AJ29=2),AND(N29=4,AJ29=1)),"Moderado",IF(OR(AND(N29=1,AJ29=4),AND(N29=2,AJ29=4),AND(N29=3,AJ29=3),AND(N29=4,AJ29=2),AND(N29=4,AJ29=3),AND(N29=5,AJ29=1),AND(N29=5,AJ29=2)),"Alto",IF(OR(AND(N29=2,AJ29=5),AND(N29=3,AJ29=5),AND(N29=3,AJ29=4),AND(N29=4,AJ29=4),AND(N29=4,AJ29=5),AND(N29=5,AJ29=3),AND(N29=5,AJ29=4),AND(N29=1,AJ29=5),AND(N29=5,AJ29=5)),"Extremo","")))))</f>
        <v>Alto</v>
      </c>
      <c r="AL29" s="736" t="s">
        <v>365</v>
      </c>
      <c r="AM29" s="722" t="s">
        <v>144</v>
      </c>
      <c r="AN29" s="722">
        <v>15</v>
      </c>
      <c r="AO29" s="722">
        <v>15</v>
      </c>
      <c r="AP29" s="722">
        <v>15</v>
      </c>
      <c r="AQ29" s="722">
        <v>15</v>
      </c>
      <c r="AR29" s="722">
        <v>15</v>
      </c>
      <c r="AS29" s="722">
        <v>15</v>
      </c>
      <c r="AT29" s="722">
        <v>10</v>
      </c>
      <c r="AU29" s="723">
        <f t="shared" si="0"/>
        <v>100</v>
      </c>
      <c r="AV29" s="723" t="s">
        <v>145</v>
      </c>
      <c r="AW29" s="723" t="s">
        <v>145</v>
      </c>
      <c r="AX29" s="723">
        <v>100</v>
      </c>
      <c r="AY29" s="723">
        <f>AVERAGE(AX29:AX29)</f>
        <v>100</v>
      </c>
      <c r="AZ29" s="723" t="s">
        <v>145</v>
      </c>
      <c r="BA29" s="717" t="s">
        <v>146</v>
      </c>
      <c r="BB29" s="717" t="s">
        <v>147</v>
      </c>
      <c r="BC29" s="717" t="s">
        <v>148</v>
      </c>
      <c r="BD29" s="717">
        <v>1</v>
      </c>
      <c r="BE29" s="792" t="s">
        <v>223</v>
      </c>
      <c r="BF29" s="722">
        <v>4</v>
      </c>
      <c r="BG29" s="793" t="s">
        <v>351</v>
      </c>
      <c r="BH29" s="725" t="s">
        <v>174</v>
      </c>
      <c r="BI29" s="725" t="s">
        <v>151</v>
      </c>
      <c r="BJ29" s="463" t="s">
        <v>196</v>
      </c>
      <c r="BK29" s="463" t="s">
        <v>153</v>
      </c>
      <c r="BL29" s="736" t="s">
        <v>366</v>
      </c>
      <c r="BM29" s="725" t="s">
        <v>367</v>
      </c>
      <c r="BN29" s="725" t="s">
        <v>368</v>
      </c>
      <c r="BO29" s="725" t="s">
        <v>369</v>
      </c>
      <c r="BP29" s="722" t="s">
        <v>158</v>
      </c>
      <c r="BQ29" s="736" t="s">
        <v>370</v>
      </c>
      <c r="BR29" s="725" t="s">
        <v>367</v>
      </c>
      <c r="BS29" s="776" t="s">
        <v>371</v>
      </c>
      <c r="BT29" s="736" t="s">
        <v>1283</v>
      </c>
      <c r="BU29" s="725" t="s">
        <v>367</v>
      </c>
      <c r="BV29" s="693" t="s">
        <v>1284</v>
      </c>
      <c r="BW29" s="583" t="s">
        <v>1245</v>
      </c>
      <c r="BX29" s="581" t="s">
        <v>1205</v>
      </c>
      <c r="BY29" s="705" t="s">
        <v>1311</v>
      </c>
      <c r="BZ29" s="701" t="s">
        <v>1205</v>
      </c>
    </row>
    <row r="30" spans="1:78" s="406" customFormat="1" ht="228.75" customHeight="1" x14ac:dyDescent="0.3">
      <c r="A30" s="444" t="s">
        <v>372</v>
      </c>
      <c r="B30" s="725" t="s">
        <v>373</v>
      </c>
      <c r="C30" s="733" t="s">
        <v>374</v>
      </c>
      <c r="D30" s="725" t="s">
        <v>135</v>
      </c>
      <c r="E30" s="725" t="s">
        <v>19</v>
      </c>
      <c r="F30" s="725" t="s">
        <v>137</v>
      </c>
      <c r="G30" s="725" t="s">
        <v>375</v>
      </c>
      <c r="H30" s="788" t="s">
        <v>376</v>
      </c>
      <c r="I30" s="725" t="s">
        <v>377</v>
      </c>
      <c r="J30" s="725" t="s">
        <v>140</v>
      </c>
      <c r="K30" s="722" t="s">
        <v>138</v>
      </c>
      <c r="L30" s="736" t="s">
        <v>378</v>
      </c>
      <c r="M30" s="722" t="s">
        <v>148</v>
      </c>
      <c r="N30" s="722">
        <v>1</v>
      </c>
      <c r="O30" s="720">
        <v>0</v>
      </c>
      <c r="P30" s="720">
        <v>1</v>
      </c>
      <c r="Q30" s="720">
        <v>0</v>
      </c>
      <c r="R30" s="720">
        <v>0</v>
      </c>
      <c r="S30" s="720">
        <v>1</v>
      </c>
      <c r="T30" s="720">
        <v>1</v>
      </c>
      <c r="U30" s="720">
        <v>0</v>
      </c>
      <c r="V30" s="720">
        <v>1</v>
      </c>
      <c r="W30" s="720">
        <v>0</v>
      </c>
      <c r="X30" s="720">
        <v>1</v>
      </c>
      <c r="Y30" s="720">
        <v>1</v>
      </c>
      <c r="Z30" s="720">
        <v>1</v>
      </c>
      <c r="AA30" s="720">
        <v>1</v>
      </c>
      <c r="AB30" s="720">
        <v>1</v>
      </c>
      <c r="AC30" s="720">
        <v>1</v>
      </c>
      <c r="AD30" s="720">
        <v>0</v>
      </c>
      <c r="AE30" s="720">
        <v>1</v>
      </c>
      <c r="AF30" s="720">
        <v>1</v>
      </c>
      <c r="AG30" s="720">
        <v>0</v>
      </c>
      <c r="AH30" s="720">
        <f>SUM(O30:AG30)</f>
        <v>12</v>
      </c>
      <c r="AI30" s="720" t="s">
        <v>149</v>
      </c>
      <c r="AJ30" s="720">
        <v>5</v>
      </c>
      <c r="AK30" s="726" t="str">
        <f>IF(N30+AJ30=0," ",IF(OR(AND(N30=1,AJ30=1),AND(N30=1,AJ30=2),AND(N30=2,AJ30=2),AND(N30=2,AJ30=1),AND(N30=3,AJ30=1)),"Bajo",IF(OR(AND(N30=1,AJ30=3),AND(N30=2,AJ30=3),AND(N30=3,AJ30=2),AND(N30=4,AJ30=1)),"Moderado",IF(OR(AND(N30=1,AJ30=4),AND(N30=2,AJ30=4),AND(N30=3,AJ30=3),AND(N30=4,AJ30=2),AND(N30=4,AJ30=3),AND(N30=5,AJ30=1),AND(N30=5,AJ30=2)),"Alto",IF(OR(AND(N30=2,AJ30=5),AND(N30=3,AJ30=5),AND(N30=3,AJ30=4),AND(N30=4,AJ30=4),AND(N30=4,AJ30=5),AND(N30=5,AJ30=3),AND(N30=5,AJ30=4),AND(N30=1,AJ30=5),AND(N30=5,AJ30=5)),"Extremo","")))))</f>
        <v>Extremo</v>
      </c>
      <c r="AL30" s="725" t="s">
        <v>379</v>
      </c>
      <c r="AM30" s="717" t="s">
        <v>144</v>
      </c>
      <c r="AN30" s="722">
        <v>15</v>
      </c>
      <c r="AO30" s="722">
        <v>15</v>
      </c>
      <c r="AP30" s="722">
        <v>15</v>
      </c>
      <c r="AQ30" s="722">
        <v>15</v>
      </c>
      <c r="AR30" s="722">
        <v>15</v>
      </c>
      <c r="AS30" s="722">
        <v>15</v>
      </c>
      <c r="AT30" s="722">
        <v>10</v>
      </c>
      <c r="AU30" s="723">
        <f t="shared" si="0"/>
        <v>100</v>
      </c>
      <c r="AV30" s="723" t="s">
        <v>145</v>
      </c>
      <c r="AW30" s="723" t="s">
        <v>145</v>
      </c>
      <c r="AX30" s="723">
        <v>100</v>
      </c>
      <c r="AY30" s="723">
        <v>100</v>
      </c>
      <c r="AZ30" s="723" t="s">
        <v>145</v>
      </c>
      <c r="BA30" s="717" t="s">
        <v>146</v>
      </c>
      <c r="BB30" s="717" t="s">
        <v>147</v>
      </c>
      <c r="BC30" s="717" t="s">
        <v>148</v>
      </c>
      <c r="BD30" s="717">
        <v>1</v>
      </c>
      <c r="BE30" s="717" t="s">
        <v>149</v>
      </c>
      <c r="BF30" s="722">
        <v>5</v>
      </c>
      <c r="BG30" s="726" t="s">
        <v>261</v>
      </c>
      <c r="BH30" s="715" t="s">
        <v>174</v>
      </c>
      <c r="BI30" s="715" t="s">
        <v>151</v>
      </c>
      <c r="BJ30" s="463" t="s">
        <v>196</v>
      </c>
      <c r="BK30" s="463" t="s">
        <v>153</v>
      </c>
      <c r="BL30" s="733" t="s">
        <v>380</v>
      </c>
      <c r="BM30" s="725" t="s">
        <v>176</v>
      </c>
      <c r="BN30" s="725" t="s">
        <v>381</v>
      </c>
      <c r="BO30" s="725" t="s">
        <v>382</v>
      </c>
      <c r="BP30" s="734" t="s">
        <v>158</v>
      </c>
      <c r="BQ30" s="733" t="s">
        <v>383</v>
      </c>
      <c r="BR30" s="725" t="s">
        <v>176</v>
      </c>
      <c r="BS30" s="776" t="s">
        <v>138</v>
      </c>
      <c r="BT30" s="733" t="s">
        <v>1285</v>
      </c>
      <c r="BU30" s="725" t="s">
        <v>176</v>
      </c>
      <c r="BV30" s="693" t="s">
        <v>138</v>
      </c>
      <c r="BW30" s="583" t="s">
        <v>1246</v>
      </c>
      <c r="BX30" s="580" t="s">
        <v>135</v>
      </c>
      <c r="BY30" s="705" t="s">
        <v>1312</v>
      </c>
      <c r="BZ30" s="738" t="s">
        <v>1213</v>
      </c>
    </row>
    <row r="31" spans="1:78" ht="126.75" customHeight="1" x14ac:dyDescent="0.3">
      <c r="A31" s="1174" t="s">
        <v>384</v>
      </c>
      <c r="B31" s="1176" t="s">
        <v>385</v>
      </c>
      <c r="C31" s="730" t="s">
        <v>386</v>
      </c>
      <c r="D31" s="733" t="s">
        <v>14</v>
      </c>
      <c r="E31" s="733" t="s">
        <v>23</v>
      </c>
      <c r="F31" s="733" t="s">
        <v>135</v>
      </c>
      <c r="G31" s="733" t="s">
        <v>219</v>
      </c>
      <c r="H31" s="1179" t="s">
        <v>387</v>
      </c>
      <c r="I31" s="1014" t="s">
        <v>388</v>
      </c>
      <c r="J31" s="1011" t="s">
        <v>140</v>
      </c>
      <c r="K31" s="1041" t="s">
        <v>219</v>
      </c>
      <c r="L31" s="1016" t="s">
        <v>389</v>
      </c>
      <c r="M31" s="1012" t="s">
        <v>245</v>
      </c>
      <c r="N31" s="1012">
        <v>3</v>
      </c>
      <c r="O31" s="1003">
        <v>1</v>
      </c>
      <c r="P31" s="1003">
        <v>1</v>
      </c>
      <c r="Q31" s="1003">
        <v>0</v>
      </c>
      <c r="R31" s="1003">
        <v>0</v>
      </c>
      <c r="S31" s="1003">
        <v>0</v>
      </c>
      <c r="T31" s="1003">
        <v>0</v>
      </c>
      <c r="U31" s="1003">
        <v>0</v>
      </c>
      <c r="V31" s="1003">
        <v>0</v>
      </c>
      <c r="W31" s="1003">
        <v>1</v>
      </c>
      <c r="X31" s="1003">
        <v>1</v>
      </c>
      <c r="Y31" s="1003">
        <v>1</v>
      </c>
      <c r="Z31" s="1003">
        <v>1</v>
      </c>
      <c r="AA31" s="1003">
        <v>1</v>
      </c>
      <c r="AB31" s="1003">
        <v>1</v>
      </c>
      <c r="AC31" s="1003">
        <v>1</v>
      </c>
      <c r="AD31" s="1003">
        <v>0</v>
      </c>
      <c r="AE31" s="1003">
        <v>0</v>
      </c>
      <c r="AF31" s="1003">
        <v>0</v>
      </c>
      <c r="AG31" s="1003">
        <v>0</v>
      </c>
      <c r="AH31" s="1003">
        <v>9</v>
      </c>
      <c r="AI31" s="1003" t="s">
        <v>223</v>
      </c>
      <c r="AJ31" s="1009">
        <v>4</v>
      </c>
      <c r="AK31" s="1025" t="s">
        <v>261</v>
      </c>
      <c r="AL31" s="462" t="s">
        <v>1217</v>
      </c>
      <c r="AM31" s="717" t="s">
        <v>144</v>
      </c>
      <c r="AN31" s="723">
        <v>15</v>
      </c>
      <c r="AO31" s="723">
        <v>15</v>
      </c>
      <c r="AP31" s="723">
        <v>15</v>
      </c>
      <c r="AQ31" s="723">
        <v>15</v>
      </c>
      <c r="AR31" s="723">
        <v>15</v>
      </c>
      <c r="AS31" s="723">
        <v>15</v>
      </c>
      <c r="AT31" s="723">
        <v>10</v>
      </c>
      <c r="AU31" s="723">
        <v>100</v>
      </c>
      <c r="AV31" s="723" t="s">
        <v>145</v>
      </c>
      <c r="AW31" s="723" t="s">
        <v>145</v>
      </c>
      <c r="AX31" s="723">
        <v>100</v>
      </c>
      <c r="AY31" s="1010">
        <v>100</v>
      </c>
      <c r="AZ31" s="1011" t="s">
        <v>145</v>
      </c>
      <c r="BA31" s="1012" t="s">
        <v>146</v>
      </c>
      <c r="BB31" s="1012" t="s">
        <v>147</v>
      </c>
      <c r="BC31" s="1012" t="s">
        <v>148</v>
      </c>
      <c r="BD31" s="1012">
        <v>1</v>
      </c>
      <c r="BE31" s="1012" t="s">
        <v>225</v>
      </c>
      <c r="BF31" s="1012">
        <v>4</v>
      </c>
      <c r="BG31" s="990" t="s">
        <v>226</v>
      </c>
      <c r="BH31" s="1007" t="s">
        <v>390</v>
      </c>
      <c r="BI31" s="1008" t="s">
        <v>151</v>
      </c>
      <c r="BJ31" s="463" t="s">
        <v>196</v>
      </c>
      <c r="BK31" s="463" t="s">
        <v>153</v>
      </c>
      <c r="BL31" s="714" t="s">
        <v>1220</v>
      </c>
      <c r="BM31" s="715" t="s">
        <v>391</v>
      </c>
      <c r="BN31" s="715" t="s">
        <v>1219</v>
      </c>
      <c r="BO31" s="715" t="s">
        <v>1225</v>
      </c>
      <c r="BP31" s="1041" t="s">
        <v>158</v>
      </c>
      <c r="BQ31" s="714" t="s">
        <v>1226</v>
      </c>
      <c r="BR31" s="715" t="s">
        <v>391</v>
      </c>
      <c r="BS31" s="715" t="s">
        <v>392</v>
      </c>
      <c r="BT31" s="714" t="s">
        <v>1286</v>
      </c>
      <c r="BU31" s="715" t="s">
        <v>391</v>
      </c>
      <c r="BV31" s="715" t="s">
        <v>392</v>
      </c>
      <c r="BW31" s="591" t="s">
        <v>1229</v>
      </c>
      <c r="BX31" s="581" t="s">
        <v>1205</v>
      </c>
      <c r="BY31" s="707" t="s">
        <v>1313</v>
      </c>
      <c r="BZ31" s="701" t="s">
        <v>1205</v>
      </c>
    </row>
    <row r="32" spans="1:78" ht="78.599999999999994" customHeight="1" x14ac:dyDescent="0.3">
      <c r="A32" s="1174"/>
      <c r="B32" s="1177"/>
      <c r="C32" s="733" t="s">
        <v>393</v>
      </c>
      <c r="D32" s="733" t="s">
        <v>394</v>
      </c>
      <c r="E32" s="733" t="s">
        <v>19</v>
      </c>
      <c r="F32" s="733" t="s">
        <v>135</v>
      </c>
      <c r="G32" s="733" t="s">
        <v>219</v>
      </c>
      <c r="H32" s="1180"/>
      <c r="I32" s="1014"/>
      <c r="J32" s="1011"/>
      <c r="K32" s="1042"/>
      <c r="L32" s="1009"/>
      <c r="M32" s="1012"/>
      <c r="N32" s="1012"/>
      <c r="O32" s="1003"/>
      <c r="P32" s="1003"/>
      <c r="Q32" s="1003"/>
      <c r="R32" s="1003"/>
      <c r="S32" s="1003"/>
      <c r="T32" s="1003"/>
      <c r="U32" s="1003"/>
      <c r="V32" s="1003"/>
      <c r="W32" s="1003"/>
      <c r="X32" s="1003"/>
      <c r="Y32" s="1003"/>
      <c r="Z32" s="1003"/>
      <c r="AA32" s="1003"/>
      <c r="AB32" s="1003"/>
      <c r="AC32" s="1003"/>
      <c r="AD32" s="1003"/>
      <c r="AE32" s="1003"/>
      <c r="AF32" s="1003"/>
      <c r="AG32" s="1003"/>
      <c r="AH32" s="1003"/>
      <c r="AI32" s="1003"/>
      <c r="AJ32" s="1009"/>
      <c r="AK32" s="1025"/>
      <c r="AL32" s="462" t="s">
        <v>1224</v>
      </c>
      <c r="AM32" s="717" t="s">
        <v>144</v>
      </c>
      <c r="AN32" s="722">
        <v>15</v>
      </c>
      <c r="AO32" s="722">
        <v>15</v>
      </c>
      <c r="AP32" s="722">
        <v>15</v>
      </c>
      <c r="AQ32" s="722">
        <v>15</v>
      </c>
      <c r="AR32" s="722">
        <v>15</v>
      </c>
      <c r="AS32" s="722">
        <v>15</v>
      </c>
      <c r="AT32" s="723">
        <v>10</v>
      </c>
      <c r="AU32" s="723">
        <v>100</v>
      </c>
      <c r="AV32" s="723" t="s">
        <v>145</v>
      </c>
      <c r="AW32" s="723" t="s">
        <v>145</v>
      </c>
      <c r="AX32" s="723">
        <v>100</v>
      </c>
      <c r="AY32" s="1010"/>
      <c r="AZ32" s="1011"/>
      <c r="BA32" s="1012"/>
      <c r="BB32" s="1012"/>
      <c r="BC32" s="1012"/>
      <c r="BD32" s="1012"/>
      <c r="BE32" s="1012"/>
      <c r="BF32" s="1012"/>
      <c r="BG32" s="990"/>
      <c r="BH32" s="1007"/>
      <c r="BI32" s="1008"/>
      <c r="BJ32" s="463" t="s">
        <v>196</v>
      </c>
      <c r="BK32" s="463" t="s">
        <v>153</v>
      </c>
      <c r="BL32" s="714" t="s">
        <v>1221</v>
      </c>
      <c r="BM32" s="715" t="s">
        <v>391</v>
      </c>
      <c r="BN32" s="715" t="s">
        <v>1222</v>
      </c>
      <c r="BO32" s="715" t="s">
        <v>1223</v>
      </c>
      <c r="BP32" s="1042"/>
      <c r="BQ32" s="714" t="s">
        <v>1227</v>
      </c>
      <c r="BR32" s="715" t="s">
        <v>391</v>
      </c>
      <c r="BS32" s="715" t="s">
        <v>1228</v>
      </c>
      <c r="BT32" s="714" t="s">
        <v>1287</v>
      </c>
      <c r="BU32" s="715" t="s">
        <v>391</v>
      </c>
      <c r="BV32" s="715" t="s">
        <v>1288</v>
      </c>
      <c r="BW32" s="591" t="s">
        <v>1229</v>
      </c>
      <c r="BX32" s="581" t="s">
        <v>1205</v>
      </c>
      <c r="BY32" s="707" t="s">
        <v>1313</v>
      </c>
      <c r="BZ32" s="701" t="s">
        <v>1205</v>
      </c>
    </row>
    <row r="33" spans="1:78" ht="219.75" customHeight="1" x14ac:dyDescent="0.3">
      <c r="A33" s="1175"/>
      <c r="B33" s="1178"/>
      <c r="C33" s="730" t="s">
        <v>395</v>
      </c>
      <c r="D33" s="730" t="s">
        <v>135</v>
      </c>
      <c r="E33" s="730" t="s">
        <v>20</v>
      </c>
      <c r="F33" s="730" t="s">
        <v>27</v>
      </c>
      <c r="G33" s="730" t="s">
        <v>219</v>
      </c>
      <c r="H33" s="1181"/>
      <c r="I33" s="1176"/>
      <c r="J33" s="1173"/>
      <c r="K33" s="1042"/>
      <c r="L33" s="1041"/>
      <c r="M33" s="1169"/>
      <c r="N33" s="1169"/>
      <c r="O33" s="1171"/>
      <c r="P33" s="1171"/>
      <c r="Q33" s="1171"/>
      <c r="R33" s="1171"/>
      <c r="S33" s="1171"/>
      <c r="T33" s="1171"/>
      <c r="U33" s="1171"/>
      <c r="V33" s="1171"/>
      <c r="W33" s="1171"/>
      <c r="X33" s="1171"/>
      <c r="Y33" s="1171"/>
      <c r="Z33" s="1171"/>
      <c r="AA33" s="1171"/>
      <c r="AB33" s="1171"/>
      <c r="AC33" s="1171"/>
      <c r="AD33" s="1171"/>
      <c r="AE33" s="1171"/>
      <c r="AF33" s="1171"/>
      <c r="AG33" s="1171"/>
      <c r="AH33" s="1171"/>
      <c r="AI33" s="1171"/>
      <c r="AJ33" s="1041"/>
      <c r="AK33" s="1025"/>
      <c r="AL33" s="464" t="s">
        <v>1218</v>
      </c>
      <c r="AM33" s="718" t="s">
        <v>144</v>
      </c>
      <c r="AN33" s="716">
        <v>15</v>
      </c>
      <c r="AO33" s="716">
        <v>15</v>
      </c>
      <c r="AP33" s="716">
        <v>15</v>
      </c>
      <c r="AQ33" s="716">
        <v>15</v>
      </c>
      <c r="AR33" s="716">
        <v>15</v>
      </c>
      <c r="AS33" s="716">
        <v>15</v>
      </c>
      <c r="AT33" s="724">
        <v>10</v>
      </c>
      <c r="AU33" s="724">
        <v>100</v>
      </c>
      <c r="AV33" s="724" t="s">
        <v>145</v>
      </c>
      <c r="AW33" s="724" t="s">
        <v>145</v>
      </c>
      <c r="AX33" s="724">
        <v>100</v>
      </c>
      <c r="AY33" s="1172"/>
      <c r="AZ33" s="1173"/>
      <c r="BA33" s="1169"/>
      <c r="BB33" s="1169"/>
      <c r="BC33" s="1169"/>
      <c r="BD33" s="1169"/>
      <c r="BE33" s="1169"/>
      <c r="BF33" s="1169"/>
      <c r="BG33" s="1170"/>
      <c r="BH33" s="1167"/>
      <c r="BI33" s="1168"/>
      <c r="BJ33" s="463" t="s">
        <v>196</v>
      </c>
      <c r="BK33" s="463" t="s">
        <v>153</v>
      </c>
      <c r="BL33" s="742" t="s">
        <v>1231</v>
      </c>
      <c r="BM33" s="743" t="s">
        <v>396</v>
      </c>
      <c r="BN33" s="743" t="s">
        <v>1230</v>
      </c>
      <c r="BO33" s="743" t="s">
        <v>1232</v>
      </c>
      <c r="BP33" s="1043"/>
      <c r="BQ33" s="743" t="s">
        <v>1233</v>
      </c>
      <c r="BR33" s="743" t="s">
        <v>396</v>
      </c>
      <c r="BS33" s="743" t="s">
        <v>1233</v>
      </c>
      <c r="BT33" s="742" t="s">
        <v>1289</v>
      </c>
      <c r="BU33" s="715" t="s">
        <v>396</v>
      </c>
      <c r="BV33" s="715" t="s">
        <v>1290</v>
      </c>
      <c r="BW33" s="591" t="s">
        <v>1229</v>
      </c>
      <c r="BX33" s="581" t="s">
        <v>1205</v>
      </c>
      <c r="BY33" s="707" t="s">
        <v>1313</v>
      </c>
      <c r="BZ33" s="701" t="s">
        <v>1205</v>
      </c>
    </row>
    <row r="36" spans="1:78" x14ac:dyDescent="0.3">
      <c r="BQ36" s="434"/>
    </row>
    <row r="37" spans="1:78" x14ac:dyDescent="0.3">
      <c r="BQ37" s="746"/>
    </row>
    <row r="38" spans="1:78" x14ac:dyDescent="0.3">
      <c r="BQ38" s="435"/>
    </row>
    <row r="39" spans="1:78" x14ac:dyDescent="0.3">
      <c r="BQ39" s="746"/>
    </row>
    <row r="40" spans="1:78" x14ac:dyDescent="0.3">
      <c r="BQ40" s="434"/>
    </row>
    <row r="41" spans="1:78" x14ac:dyDescent="0.3">
      <c r="BQ41" s="746"/>
    </row>
    <row r="42" spans="1:78" x14ac:dyDescent="0.3">
      <c r="BQ42" s="435"/>
    </row>
    <row r="43" spans="1:78" x14ac:dyDescent="0.3">
      <c r="BQ43" s="746"/>
    </row>
    <row r="44" spans="1:78" x14ac:dyDescent="0.3">
      <c r="BQ44" s="434"/>
    </row>
    <row r="45" spans="1:78" x14ac:dyDescent="0.3">
      <c r="BQ45" s="746"/>
    </row>
    <row r="46" spans="1:78" x14ac:dyDescent="0.3">
      <c r="BQ46" s="435"/>
    </row>
    <row r="47" spans="1:78" x14ac:dyDescent="0.3">
      <c r="BQ47" s="746"/>
    </row>
    <row r="48" spans="1:78" x14ac:dyDescent="0.3">
      <c r="BQ48" s="434"/>
    </row>
    <row r="49" spans="69:69" x14ac:dyDescent="0.3">
      <c r="BQ49" s="746"/>
    </row>
    <row r="50" spans="69:69" x14ac:dyDescent="0.3">
      <c r="BQ50" s="435"/>
    </row>
    <row r="51" spans="69:69" x14ac:dyDescent="0.3">
      <c r="BQ51" s="746"/>
    </row>
    <row r="52" spans="69:69" x14ac:dyDescent="0.3">
      <c r="BQ52" s="434"/>
    </row>
    <row r="53" spans="69:69" x14ac:dyDescent="0.3">
      <c r="BQ53" s="746"/>
    </row>
    <row r="54" spans="69:69" x14ac:dyDescent="0.3">
      <c r="BQ54" s="435"/>
    </row>
  </sheetData>
  <autoFilter ref="A7:BO33" xr:uid="{00000000-0009-0000-0000-000002000000}"/>
  <dataConsolidate/>
  <mergeCells count="429">
    <mergeCell ref="A1:C3"/>
    <mergeCell ref="D1:BO2"/>
    <mergeCell ref="D3:BO3"/>
    <mergeCell ref="A5:L5"/>
    <mergeCell ref="M5:BG5"/>
    <mergeCell ref="BH5:BH7"/>
    <mergeCell ref="BI5:BI7"/>
    <mergeCell ref="BJ5:BS5"/>
    <mergeCell ref="A6:A7"/>
    <mergeCell ref="B6:B7"/>
    <mergeCell ref="BC6:BG6"/>
    <mergeCell ref="BJ6:BO6"/>
    <mergeCell ref="BP6:BS6"/>
    <mergeCell ref="AX6:AX7"/>
    <mergeCell ref="AY6:AY7"/>
    <mergeCell ref="AZ6:AZ7"/>
    <mergeCell ref="BA6:BB6"/>
    <mergeCell ref="A8:A10"/>
    <mergeCell ref="B8:B10"/>
    <mergeCell ref="H8:H10"/>
    <mergeCell ref="I8:I10"/>
    <mergeCell ref="J8:J10"/>
    <mergeCell ref="K8:K10"/>
    <mergeCell ref="L8:L10"/>
    <mergeCell ref="AV6:AV7"/>
    <mergeCell ref="AW6:AW7"/>
    <mergeCell ref="K6:K7"/>
    <mergeCell ref="L6:L7"/>
    <mergeCell ref="M6:AK6"/>
    <mergeCell ref="AL6:AL7"/>
    <mergeCell ref="AM6:AM7"/>
    <mergeCell ref="AU6:AU7"/>
    <mergeCell ref="C6:C7"/>
    <mergeCell ref="D6:F6"/>
    <mergeCell ref="G6:G7"/>
    <mergeCell ref="H6:H7"/>
    <mergeCell ref="I6:I7"/>
    <mergeCell ref="J6:J7"/>
    <mergeCell ref="M8:M10"/>
    <mergeCell ref="N8:N10"/>
    <mergeCell ref="O8:O10"/>
    <mergeCell ref="S8:S10"/>
    <mergeCell ref="T8:T10"/>
    <mergeCell ref="U8:U10"/>
    <mergeCell ref="V8:V10"/>
    <mergeCell ref="W8:W10"/>
    <mergeCell ref="X8:X10"/>
    <mergeCell ref="AQ9:AQ10"/>
    <mergeCell ref="AR9:AR10"/>
    <mergeCell ref="AS9:AS10"/>
    <mergeCell ref="Z8:Z10"/>
    <mergeCell ref="AA8:AA10"/>
    <mergeCell ref="AB8:AB10"/>
    <mergeCell ref="AC8:AC10"/>
    <mergeCell ref="AD8:AD10"/>
    <mergeCell ref="AT9:AT10"/>
    <mergeCell ref="AU9:AU10"/>
    <mergeCell ref="AV9:AV10"/>
    <mergeCell ref="C9:C10"/>
    <mergeCell ref="D9:D10"/>
    <mergeCell ref="E9:E10"/>
    <mergeCell ref="F9:F10"/>
    <mergeCell ref="G9:G10"/>
    <mergeCell ref="AL9:AL10"/>
    <mergeCell ref="AK8:AK10"/>
    <mergeCell ref="AM9:AM10"/>
    <mergeCell ref="AN9:AN10"/>
    <mergeCell ref="AO9:AO10"/>
    <mergeCell ref="AP9:AP10"/>
    <mergeCell ref="AE8:AE10"/>
    <mergeCell ref="AF8:AF10"/>
    <mergeCell ref="AG8:AG10"/>
    <mergeCell ref="AH8:AH10"/>
    <mergeCell ref="AI8:AI10"/>
    <mergeCell ref="AJ8:AJ10"/>
    <mergeCell ref="Y8:Y10"/>
    <mergeCell ref="P8:P10"/>
    <mergeCell ref="Q8:Q10"/>
    <mergeCell ref="R8:R10"/>
    <mergeCell ref="BP9:BP10"/>
    <mergeCell ref="BQ9:BQ10"/>
    <mergeCell ref="BR9:BR10"/>
    <mergeCell ref="BS9:BS10"/>
    <mergeCell ref="AW9:AW10"/>
    <mergeCell ref="AX9:AX10"/>
    <mergeCell ref="BJ9:BJ10"/>
    <mergeCell ref="BK9:BK10"/>
    <mergeCell ref="BL9:BL10"/>
    <mergeCell ref="BM9:BM10"/>
    <mergeCell ref="BD8:BD10"/>
    <mergeCell ref="BE8:BE10"/>
    <mergeCell ref="BF8:BF10"/>
    <mergeCell ref="BG8:BG10"/>
    <mergeCell ref="BH8:BH10"/>
    <mergeCell ref="BI8:BI10"/>
    <mergeCell ref="AY8:AY10"/>
    <mergeCell ref="AZ8:AZ10"/>
    <mergeCell ref="BA8:BA10"/>
    <mergeCell ref="BB8:BB10"/>
    <mergeCell ref="BC8:BC10"/>
    <mergeCell ref="O11:O12"/>
    <mergeCell ref="P11:P12"/>
    <mergeCell ref="Q11:Q12"/>
    <mergeCell ref="R11:R12"/>
    <mergeCell ref="S11:S12"/>
    <mergeCell ref="T11:T12"/>
    <mergeCell ref="BZ9:BZ10"/>
    <mergeCell ref="A11:A12"/>
    <mergeCell ref="B11:B12"/>
    <mergeCell ref="H11:H12"/>
    <mergeCell ref="I11:I12"/>
    <mergeCell ref="J11:J12"/>
    <mergeCell ref="K11:K12"/>
    <mergeCell ref="L11:L12"/>
    <mergeCell ref="M11:M12"/>
    <mergeCell ref="N11:N12"/>
    <mergeCell ref="BT9:BT10"/>
    <mergeCell ref="BU9:BU10"/>
    <mergeCell ref="BV9:BV10"/>
    <mergeCell ref="BW9:BW10"/>
    <mergeCell ref="BX9:BX10"/>
    <mergeCell ref="BY9:BY10"/>
    <mergeCell ref="BN9:BN10"/>
    <mergeCell ref="BO9:BO10"/>
    <mergeCell ref="AA11:AA12"/>
    <mergeCell ref="AB11:AB12"/>
    <mergeCell ref="AC11:AC12"/>
    <mergeCell ref="AD11:AD12"/>
    <mergeCell ref="AE11:AE12"/>
    <mergeCell ref="AF11:AF12"/>
    <mergeCell ref="U11:U12"/>
    <mergeCell ref="V11:V12"/>
    <mergeCell ref="W11:W12"/>
    <mergeCell ref="X11:X12"/>
    <mergeCell ref="Y11:Y12"/>
    <mergeCell ref="Z11:Z12"/>
    <mergeCell ref="AO11:AO12"/>
    <mergeCell ref="AP11:AP12"/>
    <mergeCell ref="AQ11:AQ12"/>
    <mergeCell ref="AR11:AR12"/>
    <mergeCell ref="AG11:AG12"/>
    <mergeCell ref="AH11:AH12"/>
    <mergeCell ref="AI11:AI12"/>
    <mergeCell ref="AJ11:AJ12"/>
    <mergeCell ref="AK11:AK12"/>
    <mergeCell ref="AL11:AL12"/>
    <mergeCell ref="BE11:BE12"/>
    <mergeCell ref="BF11:BF12"/>
    <mergeCell ref="BG11:BG12"/>
    <mergeCell ref="BH11:BH12"/>
    <mergeCell ref="BI11:BI12"/>
    <mergeCell ref="A13:A15"/>
    <mergeCell ref="B13:B15"/>
    <mergeCell ref="G13:G15"/>
    <mergeCell ref="H13:H15"/>
    <mergeCell ref="I13:I15"/>
    <mergeCell ref="AY11:AY12"/>
    <mergeCell ref="AZ11:AZ12"/>
    <mergeCell ref="BA11:BA12"/>
    <mergeCell ref="BB11:BB12"/>
    <mergeCell ref="BC11:BC12"/>
    <mergeCell ref="BD11:BD12"/>
    <mergeCell ref="AS11:AS12"/>
    <mergeCell ref="AT11:AT12"/>
    <mergeCell ref="AU11:AU12"/>
    <mergeCell ref="AV11:AV12"/>
    <mergeCell ref="AW11:AW12"/>
    <mergeCell ref="AX11:AX12"/>
    <mergeCell ref="AM11:AM12"/>
    <mergeCell ref="AN11:AN12"/>
    <mergeCell ref="P13:P15"/>
    <mergeCell ref="Q13:Q15"/>
    <mergeCell ref="R13:R15"/>
    <mergeCell ref="S13:S15"/>
    <mergeCell ref="T13:T15"/>
    <mergeCell ref="U13:U15"/>
    <mergeCell ref="J13:J15"/>
    <mergeCell ref="K13:K15"/>
    <mergeCell ref="L13:L15"/>
    <mergeCell ref="M13:M15"/>
    <mergeCell ref="N13:N15"/>
    <mergeCell ref="O13:O15"/>
    <mergeCell ref="AD13:AD15"/>
    <mergeCell ref="AE13:AE15"/>
    <mergeCell ref="AF13:AF15"/>
    <mergeCell ref="AG13:AG15"/>
    <mergeCell ref="V13:V15"/>
    <mergeCell ref="W13:W15"/>
    <mergeCell ref="X13:X15"/>
    <mergeCell ref="Y13:Y15"/>
    <mergeCell ref="Z13:Z15"/>
    <mergeCell ref="AA13:AA15"/>
    <mergeCell ref="BG13:BG15"/>
    <mergeCell ref="BH13:BH15"/>
    <mergeCell ref="BI13:BI15"/>
    <mergeCell ref="A16:A17"/>
    <mergeCell ref="B16:B17"/>
    <mergeCell ref="G16:G17"/>
    <mergeCell ref="H16:H17"/>
    <mergeCell ref="I16:I17"/>
    <mergeCell ref="J16:J17"/>
    <mergeCell ref="K16:K17"/>
    <mergeCell ref="BA13:BA15"/>
    <mergeCell ref="BB13:BB15"/>
    <mergeCell ref="BC13:BC15"/>
    <mergeCell ref="BD13:BD15"/>
    <mergeCell ref="BE13:BE15"/>
    <mergeCell ref="BF13:BF15"/>
    <mergeCell ref="AH13:AH15"/>
    <mergeCell ref="AI13:AI15"/>
    <mergeCell ref="AJ13:AJ15"/>
    <mergeCell ref="AK13:AK15"/>
    <mergeCell ref="AY13:AY15"/>
    <mergeCell ref="AZ13:AZ15"/>
    <mergeCell ref="AB13:AB15"/>
    <mergeCell ref="AC13:AC15"/>
    <mergeCell ref="R16:R17"/>
    <mergeCell ref="S16:S17"/>
    <mergeCell ref="T16:T17"/>
    <mergeCell ref="U16:U17"/>
    <mergeCell ref="V16:V17"/>
    <mergeCell ref="W16:W17"/>
    <mergeCell ref="L16:L17"/>
    <mergeCell ref="M16:M17"/>
    <mergeCell ref="N16:N17"/>
    <mergeCell ref="O16:O17"/>
    <mergeCell ref="P16:P17"/>
    <mergeCell ref="Q16:Q17"/>
    <mergeCell ref="AF16:AF17"/>
    <mergeCell ref="AG16:AG17"/>
    <mergeCell ref="AH16:AH17"/>
    <mergeCell ref="AI16:AI17"/>
    <mergeCell ref="X16:X17"/>
    <mergeCell ref="Y16:Y17"/>
    <mergeCell ref="Z16:Z17"/>
    <mergeCell ref="AA16:AA17"/>
    <mergeCell ref="AB16:AB17"/>
    <mergeCell ref="AC16:AC17"/>
    <mergeCell ref="BI16:BI17"/>
    <mergeCell ref="BP16:BP17"/>
    <mergeCell ref="A19:A21"/>
    <mergeCell ref="B19:B21"/>
    <mergeCell ref="H19:H21"/>
    <mergeCell ref="I19:I21"/>
    <mergeCell ref="J19:J21"/>
    <mergeCell ref="K19:K21"/>
    <mergeCell ref="L19:L21"/>
    <mergeCell ref="M19:M21"/>
    <mergeCell ref="BC16:BC17"/>
    <mergeCell ref="BD16:BD17"/>
    <mergeCell ref="BE16:BE17"/>
    <mergeCell ref="BF16:BF17"/>
    <mergeCell ref="BG16:BG17"/>
    <mergeCell ref="BH16:BH17"/>
    <mergeCell ref="AJ16:AJ17"/>
    <mergeCell ref="AK16:AK18"/>
    <mergeCell ref="AY16:AY17"/>
    <mergeCell ref="AZ16:AZ17"/>
    <mergeCell ref="BA16:BA17"/>
    <mergeCell ref="BB16:BB17"/>
    <mergeCell ref="AD16:AD17"/>
    <mergeCell ref="AE16:AE17"/>
    <mergeCell ref="W19:W21"/>
    <mergeCell ref="X19:X21"/>
    <mergeCell ref="Y19:Y21"/>
    <mergeCell ref="N19:N21"/>
    <mergeCell ref="O19:O21"/>
    <mergeCell ref="P19:P21"/>
    <mergeCell ref="Q19:Q21"/>
    <mergeCell ref="R19:R21"/>
    <mergeCell ref="S19:S21"/>
    <mergeCell ref="BH19:BH21"/>
    <mergeCell ref="BI19:BI21"/>
    <mergeCell ref="BP19:BP21"/>
    <mergeCell ref="AY19:AY21"/>
    <mergeCell ref="AZ19:AZ21"/>
    <mergeCell ref="BA19:BA21"/>
    <mergeCell ref="BB19:BB21"/>
    <mergeCell ref="BC19:BC21"/>
    <mergeCell ref="BD19:BD21"/>
    <mergeCell ref="A22:A24"/>
    <mergeCell ref="B22:B24"/>
    <mergeCell ref="H22:H24"/>
    <mergeCell ref="I22:I24"/>
    <mergeCell ref="J22:J24"/>
    <mergeCell ref="K22:K24"/>
    <mergeCell ref="BE19:BE21"/>
    <mergeCell ref="BF19:BF21"/>
    <mergeCell ref="BG19:BG21"/>
    <mergeCell ref="AF19:AF21"/>
    <mergeCell ref="AG19:AG21"/>
    <mergeCell ref="AH19:AH21"/>
    <mergeCell ref="AI19:AI21"/>
    <mergeCell ref="AJ19:AJ21"/>
    <mergeCell ref="AK19:AK21"/>
    <mergeCell ref="Z19:Z21"/>
    <mergeCell ref="AA19:AA21"/>
    <mergeCell ref="AB19:AB21"/>
    <mergeCell ref="AC19:AC21"/>
    <mergeCell ref="AD19:AD21"/>
    <mergeCell ref="AE19:AE21"/>
    <mergeCell ref="T19:T21"/>
    <mergeCell ref="U19:U21"/>
    <mergeCell ref="V19:V21"/>
    <mergeCell ref="R22:R24"/>
    <mergeCell ref="S22:S24"/>
    <mergeCell ref="T22:T24"/>
    <mergeCell ref="U22:U24"/>
    <mergeCell ref="V22:V24"/>
    <mergeCell ref="W22:W24"/>
    <mergeCell ref="L22:L24"/>
    <mergeCell ref="M22:M24"/>
    <mergeCell ref="N22:N24"/>
    <mergeCell ref="O22:O24"/>
    <mergeCell ref="P22:P24"/>
    <mergeCell ref="Q22:Q24"/>
    <mergeCell ref="AF22:AF24"/>
    <mergeCell ref="AG22:AG24"/>
    <mergeCell ref="AH22:AH24"/>
    <mergeCell ref="AI22:AI24"/>
    <mergeCell ref="X22:X24"/>
    <mergeCell ref="Y22:Y24"/>
    <mergeCell ref="Z22:Z24"/>
    <mergeCell ref="AA22:AA24"/>
    <mergeCell ref="AB22:AB24"/>
    <mergeCell ref="AC22:AC24"/>
    <mergeCell ref="BI22:BI24"/>
    <mergeCell ref="BP22:BP24"/>
    <mergeCell ref="A25:A26"/>
    <mergeCell ref="B25:B26"/>
    <mergeCell ref="G25:G26"/>
    <mergeCell ref="H25:H26"/>
    <mergeCell ref="I25:I26"/>
    <mergeCell ref="J25:J26"/>
    <mergeCell ref="K25:K26"/>
    <mergeCell ref="L25:L26"/>
    <mergeCell ref="BC22:BC24"/>
    <mergeCell ref="BD22:BD24"/>
    <mergeCell ref="BE22:BE24"/>
    <mergeCell ref="BF22:BF24"/>
    <mergeCell ref="BG22:BG24"/>
    <mergeCell ref="BH22:BH24"/>
    <mergeCell ref="AJ22:AJ24"/>
    <mergeCell ref="AK22:AK24"/>
    <mergeCell ref="AY22:AY24"/>
    <mergeCell ref="AZ22:AZ24"/>
    <mergeCell ref="BA22:BA24"/>
    <mergeCell ref="BB22:BB24"/>
    <mergeCell ref="AD22:AD24"/>
    <mergeCell ref="AE22:AE24"/>
    <mergeCell ref="BI25:BI26"/>
    <mergeCell ref="BP25:BP26"/>
    <mergeCell ref="A31:A33"/>
    <mergeCell ref="B31:B33"/>
    <mergeCell ref="H31:H33"/>
    <mergeCell ref="I31:I33"/>
    <mergeCell ref="J31:J33"/>
    <mergeCell ref="AK25:AK26"/>
    <mergeCell ref="BA25:BA26"/>
    <mergeCell ref="BB25:BB26"/>
    <mergeCell ref="BC25:BC26"/>
    <mergeCell ref="BD25:BD26"/>
    <mergeCell ref="BE25:BE26"/>
    <mergeCell ref="AE25:AE26"/>
    <mergeCell ref="AF25:AF26"/>
    <mergeCell ref="AG25:AG26"/>
    <mergeCell ref="AH25:AH26"/>
    <mergeCell ref="AI25:AI26"/>
    <mergeCell ref="AJ25:AJ26"/>
    <mergeCell ref="Y25:Y26"/>
    <mergeCell ref="Z25:Z26"/>
    <mergeCell ref="AA25:AA26"/>
    <mergeCell ref="AB25:AB26"/>
    <mergeCell ref="AC25:AC26"/>
    <mergeCell ref="K31:K33"/>
    <mergeCell ref="L31:L33"/>
    <mergeCell ref="M31:M33"/>
    <mergeCell ref="N31:N33"/>
    <mergeCell ref="O31:O33"/>
    <mergeCell ref="P31:P33"/>
    <mergeCell ref="BF25:BF26"/>
    <mergeCell ref="BG25:BG26"/>
    <mergeCell ref="BH25:BH26"/>
    <mergeCell ref="AD25:AD26"/>
    <mergeCell ref="S25:S26"/>
    <mergeCell ref="T25:T26"/>
    <mergeCell ref="U25:U26"/>
    <mergeCell ref="V25:V26"/>
    <mergeCell ref="W25:W26"/>
    <mergeCell ref="X25:X26"/>
    <mergeCell ref="M25:M26"/>
    <mergeCell ref="N25:N26"/>
    <mergeCell ref="O25:O26"/>
    <mergeCell ref="P25:P26"/>
    <mergeCell ref="Q25:Q26"/>
    <mergeCell ref="R25:R26"/>
    <mergeCell ref="W31:W33"/>
    <mergeCell ref="X31:X33"/>
    <mergeCell ref="Y31:Y33"/>
    <mergeCell ref="Z31:Z33"/>
    <mergeCell ref="AA31:AA33"/>
    <mergeCell ref="AB31:AB33"/>
    <mergeCell ref="Q31:Q33"/>
    <mergeCell ref="R31:R33"/>
    <mergeCell ref="S31:S33"/>
    <mergeCell ref="T31:T33"/>
    <mergeCell ref="U31:U33"/>
    <mergeCell ref="V31:V33"/>
    <mergeCell ref="AI31:AI33"/>
    <mergeCell ref="AJ31:AJ33"/>
    <mergeCell ref="AK31:AK33"/>
    <mergeCell ref="AY31:AY33"/>
    <mergeCell ref="AZ31:AZ33"/>
    <mergeCell ref="BA31:BA33"/>
    <mergeCell ref="AC31:AC33"/>
    <mergeCell ref="AD31:AD33"/>
    <mergeCell ref="AE31:AE33"/>
    <mergeCell ref="AF31:AF33"/>
    <mergeCell ref="AG31:AG33"/>
    <mergeCell ref="AH31:AH33"/>
    <mergeCell ref="BH31:BH33"/>
    <mergeCell ref="BI31:BI33"/>
    <mergeCell ref="BP31:BP33"/>
    <mergeCell ref="BB31:BB33"/>
    <mergeCell ref="BC31:BC33"/>
    <mergeCell ref="BD31:BD33"/>
    <mergeCell ref="BE31:BE33"/>
    <mergeCell ref="BF31:BF33"/>
    <mergeCell ref="BG31:BG33"/>
  </mergeCells>
  <conditionalFormatting sqref="BG19">
    <cfRule type="containsBlanks" dxfId="9" priority="9">
      <formula>LEN(TRIM(BG19))=0</formula>
    </cfRule>
    <cfRule type="containsText" dxfId="8" priority="10" operator="containsText" text="alto">
      <formula>NOT(ISERROR(SEARCH("alto",BG19)))</formula>
    </cfRule>
  </conditionalFormatting>
  <conditionalFormatting sqref="AK11">
    <cfRule type="containsBlanks" dxfId="7" priority="7">
      <formula>LEN(TRIM(AK11))=0</formula>
    </cfRule>
    <cfRule type="containsText" dxfId="6" priority="8" operator="containsText" text="alto">
      <formula>NOT(ISERROR(SEARCH("alto",AK11)))</formula>
    </cfRule>
  </conditionalFormatting>
  <conditionalFormatting sqref="AK22">
    <cfRule type="containsBlanks" dxfId="5" priority="5">
      <formula>LEN(TRIM(AK22))=0</formula>
    </cfRule>
    <cfRule type="containsText" dxfId="4" priority="6" operator="containsText" text="alto">
      <formula>NOT(ISERROR(SEARCH("alto",AK22)))</formula>
    </cfRule>
  </conditionalFormatting>
  <conditionalFormatting sqref="AK27">
    <cfRule type="containsBlanks" dxfId="3" priority="3">
      <formula>LEN(TRIM(AK27))=0</formula>
    </cfRule>
    <cfRule type="containsText" dxfId="2" priority="4" operator="containsText" text="alto">
      <formula>NOT(ISERROR(SEARCH("alto",AK27)))</formula>
    </cfRule>
  </conditionalFormatting>
  <conditionalFormatting sqref="AK16 AK29">
    <cfRule type="containsBlanks" dxfId="1" priority="1">
      <formula>LEN(TRIM(AK16))=0</formula>
    </cfRule>
    <cfRule type="containsText" dxfId="0" priority="2" operator="containsText" text="alto">
      <formula>NOT(ISERROR(SEARCH("alto",AK16)))</formula>
    </cfRule>
  </conditionalFormatting>
  <printOptions horizontalCentered="1" verticalCentered="1"/>
  <pageMargins left="0.23622047244094491" right="0.23622047244094491" top="0.74803149606299213" bottom="0.74803149606299213" header="0.31496062992125984" footer="0.31496062992125984"/>
  <pageSetup paperSize="5" scale="14" fitToWidth="0" orientation="landscape" horizontalDpi="4294967294" verticalDpi="4294967294" r:id="rId1"/>
  <headerFooter>
    <oddHeader>&amp;L&amp;G&amp;CFORMATO: MAPA DE RIESGOS INSTITUCIONAL
Proceso: Direccionamiento Estratégico&amp;RCódigo: DG-100-FM-281
Versión: 4
Vigencia:09/08/2019</oddHeader>
    <oddFooter>&amp;CPágina &amp;P de &amp;N</oddFooter>
  </headerFooter>
  <drawing r:id="rId2"/>
  <legacyDrawing r:id="rId3"/>
  <legacyDrawingHF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K83"/>
  <sheetViews>
    <sheetView topLeftCell="A70" zoomScale="60" zoomScaleNormal="60" workbookViewId="0">
      <selection activeCell="B71" sqref="B71:B74"/>
    </sheetView>
  </sheetViews>
  <sheetFormatPr baseColWidth="10" defaultColWidth="46" defaultRowHeight="14.4" x14ac:dyDescent="0.3"/>
  <cols>
    <col min="1" max="1" width="35.109375" style="283" customWidth="1"/>
    <col min="2" max="2" width="46" style="149"/>
    <col min="3" max="3" width="46" style="150"/>
    <col min="4" max="4" width="22.5546875" style="150" bestFit="1" customWidth="1"/>
    <col min="5" max="5" width="11.5546875" style="150" bestFit="1" customWidth="1"/>
    <col min="6" max="6" width="36.5546875" style="150" bestFit="1" customWidth="1"/>
    <col min="7" max="7" width="41.5546875" style="150" customWidth="1"/>
    <col min="8" max="8" width="6.44140625" style="284" customWidth="1"/>
    <col min="9" max="11" width="46" style="150" customWidth="1"/>
    <col min="12" max="12" width="46" style="285"/>
    <col min="13" max="13" width="46" style="286"/>
    <col min="14" max="16" width="0" style="150" hidden="1" customWidth="1"/>
    <col min="17" max="17" width="46" style="150"/>
    <col min="18" max="18" width="46" style="287"/>
    <col min="19" max="19" width="46" style="288"/>
    <col min="20" max="20" width="46" style="5"/>
    <col min="21" max="27" width="0" style="7" hidden="1" customWidth="1"/>
    <col min="28" max="28" width="0" style="292" hidden="1" customWidth="1"/>
    <col min="29" max="31" width="0" style="7" hidden="1" customWidth="1"/>
    <col min="32" max="32" width="0" style="290" hidden="1" customWidth="1"/>
    <col min="33" max="33" width="0" style="151" hidden="1" customWidth="1"/>
    <col min="34" max="35" width="0" style="150" hidden="1" customWidth="1"/>
    <col min="36" max="39" width="21.6640625" style="150" customWidth="1"/>
    <col min="40" max="40" width="21.6640625" style="291" customWidth="1"/>
    <col min="41" max="41" width="33.44140625" style="5" customWidth="1"/>
    <col min="42" max="42" width="28" style="5" customWidth="1"/>
    <col min="43" max="44" width="46" style="15"/>
    <col min="45" max="45" width="46" style="5"/>
    <col min="46" max="47" width="46" style="5" customWidth="1"/>
    <col min="48" max="48" width="46" style="355"/>
    <col min="49" max="49" width="46" style="355" customWidth="1"/>
    <col min="50" max="50" width="46" style="356"/>
    <col min="51" max="52" width="46" style="355"/>
    <col min="53" max="16384" width="46" style="7"/>
  </cols>
  <sheetData>
    <row r="1" spans="1:323" s="146" customFormat="1" ht="34.5" customHeight="1" thickBot="1" x14ac:dyDescent="0.35">
      <c r="A1" s="886" t="s">
        <v>32</v>
      </c>
      <c r="B1" s="887"/>
      <c r="C1" s="887"/>
      <c r="D1" s="887"/>
      <c r="E1" s="887"/>
      <c r="F1" s="887"/>
      <c r="G1" s="887"/>
      <c r="H1" s="887"/>
      <c r="I1" s="887"/>
      <c r="J1" s="887"/>
      <c r="K1" s="887"/>
      <c r="L1" s="888"/>
      <c r="M1" s="889" t="s">
        <v>33</v>
      </c>
      <c r="N1" s="890"/>
      <c r="O1" s="890"/>
      <c r="P1" s="890"/>
      <c r="Q1" s="890"/>
      <c r="R1" s="890"/>
      <c r="S1" s="890"/>
      <c r="T1" s="890"/>
      <c r="U1" s="890"/>
      <c r="V1" s="890"/>
      <c r="W1" s="890"/>
      <c r="X1" s="890"/>
      <c r="Y1" s="890"/>
      <c r="Z1" s="890"/>
      <c r="AA1" s="890"/>
      <c r="AB1" s="890"/>
      <c r="AC1" s="890"/>
      <c r="AD1" s="890"/>
      <c r="AE1" s="890"/>
      <c r="AF1" s="890"/>
      <c r="AG1" s="890"/>
      <c r="AH1" s="890"/>
      <c r="AI1" s="890"/>
      <c r="AJ1" s="890"/>
      <c r="AK1" s="890"/>
      <c r="AL1" s="890"/>
      <c r="AM1" s="890"/>
      <c r="AN1" s="891"/>
      <c r="AO1" s="895" t="s">
        <v>34</v>
      </c>
      <c r="AP1" s="895" t="s">
        <v>35</v>
      </c>
      <c r="AQ1" s="915" t="s">
        <v>36</v>
      </c>
      <c r="AR1" s="915"/>
      <c r="AS1" s="915"/>
      <c r="AT1" s="915"/>
      <c r="AU1" s="915"/>
      <c r="AV1" s="915"/>
      <c r="AW1" s="915"/>
      <c r="AX1" s="915"/>
      <c r="AY1" s="915"/>
      <c r="AZ1" s="916"/>
    </row>
    <row r="2" spans="1:323" s="146" customFormat="1" ht="47.4" customHeight="1" thickBot="1" x14ac:dyDescent="0.35">
      <c r="A2" s="919" t="s">
        <v>37</v>
      </c>
      <c r="B2" s="922" t="s">
        <v>38</v>
      </c>
      <c r="C2" s="925" t="s">
        <v>39</v>
      </c>
      <c r="D2" s="922" t="s">
        <v>40</v>
      </c>
      <c r="E2" s="922"/>
      <c r="F2" s="922"/>
      <c r="G2" s="928" t="s">
        <v>41</v>
      </c>
      <c r="H2" s="931" t="s">
        <v>42</v>
      </c>
      <c r="I2" s="931" t="s">
        <v>43</v>
      </c>
      <c r="J2" s="931" t="s">
        <v>45</v>
      </c>
      <c r="K2" s="936" t="s">
        <v>46</v>
      </c>
      <c r="L2" s="939" t="s">
        <v>47</v>
      </c>
      <c r="M2" s="942" t="s">
        <v>48</v>
      </c>
      <c r="N2" s="943"/>
      <c r="O2" s="943"/>
      <c r="P2" s="943"/>
      <c r="Q2" s="943"/>
      <c r="R2" s="944"/>
      <c r="S2" s="945" t="s">
        <v>49</v>
      </c>
      <c r="T2" s="934"/>
      <c r="U2" s="934"/>
      <c r="V2" s="934"/>
      <c r="W2" s="934"/>
      <c r="X2" s="934"/>
      <c r="Y2" s="934"/>
      <c r="Z2" s="934"/>
      <c r="AA2" s="934"/>
      <c r="AB2" s="934"/>
      <c r="AC2" s="915"/>
      <c r="AD2" s="915"/>
      <c r="AE2" s="915"/>
      <c r="AF2" s="934"/>
      <c r="AG2" s="934"/>
      <c r="AH2" s="934"/>
      <c r="AI2" s="934"/>
      <c r="AJ2" s="934"/>
      <c r="AK2" s="934"/>
      <c r="AL2" s="934"/>
      <c r="AM2" s="934"/>
      <c r="AN2" s="935"/>
      <c r="AO2" s="896"/>
      <c r="AP2" s="896"/>
      <c r="AQ2" s="917"/>
      <c r="AR2" s="917"/>
      <c r="AS2" s="917"/>
      <c r="AT2" s="917"/>
      <c r="AU2" s="917"/>
      <c r="AV2" s="917"/>
      <c r="AW2" s="917"/>
      <c r="AX2" s="917"/>
      <c r="AY2" s="917"/>
      <c r="AZ2" s="918"/>
    </row>
    <row r="3" spans="1:323" s="146" customFormat="1" ht="116.25" customHeight="1" thickBot="1" x14ac:dyDescent="0.35">
      <c r="A3" s="920"/>
      <c r="B3" s="923"/>
      <c r="C3" s="926"/>
      <c r="D3" s="923" t="s">
        <v>50</v>
      </c>
      <c r="E3" s="923" t="s">
        <v>51</v>
      </c>
      <c r="F3" s="923" t="s">
        <v>52</v>
      </c>
      <c r="G3" s="929"/>
      <c r="H3" s="932"/>
      <c r="I3" s="932"/>
      <c r="J3" s="932"/>
      <c r="K3" s="937"/>
      <c r="L3" s="940"/>
      <c r="M3" s="920" t="s">
        <v>53</v>
      </c>
      <c r="N3" s="923"/>
      <c r="O3" s="923"/>
      <c r="P3" s="923"/>
      <c r="Q3" s="923"/>
      <c r="R3" s="940"/>
      <c r="S3" s="1231" t="s">
        <v>54</v>
      </c>
      <c r="T3" s="947" t="s">
        <v>55</v>
      </c>
      <c r="U3" s="131" t="s">
        <v>56</v>
      </c>
      <c r="V3" s="131" t="s">
        <v>127</v>
      </c>
      <c r="W3" s="131" t="s">
        <v>128</v>
      </c>
      <c r="X3" s="131" t="s">
        <v>129</v>
      </c>
      <c r="Y3" s="131" t="s">
        <v>483</v>
      </c>
      <c r="Z3" s="131" t="s">
        <v>484</v>
      </c>
      <c r="AA3" s="212" t="s">
        <v>485</v>
      </c>
      <c r="AB3" s="1233" t="s">
        <v>63</v>
      </c>
      <c r="AC3" s="1232" t="s">
        <v>64</v>
      </c>
      <c r="AD3" s="957" t="s">
        <v>65</v>
      </c>
      <c r="AE3" s="1230" t="s">
        <v>66</v>
      </c>
      <c r="AF3" s="1281" t="s">
        <v>67</v>
      </c>
      <c r="AG3" s="947" t="s">
        <v>68</v>
      </c>
      <c r="AH3" s="949" t="s">
        <v>69</v>
      </c>
      <c r="AI3" s="944"/>
      <c r="AJ3" s="946" t="s">
        <v>70</v>
      </c>
      <c r="AK3" s="950"/>
      <c r="AL3" s="950"/>
      <c r="AM3" s="950"/>
      <c r="AN3" s="949"/>
      <c r="AO3" s="896"/>
      <c r="AP3" s="896"/>
      <c r="AQ3" s="945" t="s">
        <v>71</v>
      </c>
      <c r="AR3" s="934"/>
      <c r="AS3" s="934"/>
      <c r="AT3" s="934"/>
      <c r="AU3" s="934"/>
      <c r="AV3" s="935"/>
      <c r="AW3" s="934" t="s">
        <v>72</v>
      </c>
      <c r="AX3" s="934"/>
      <c r="AY3" s="934"/>
      <c r="AZ3" s="935"/>
    </row>
    <row r="4" spans="1:323" s="146" customFormat="1" ht="71.25" customHeight="1" thickBot="1" x14ac:dyDescent="0.35">
      <c r="A4" s="1229"/>
      <c r="B4" s="957"/>
      <c r="C4" s="1230"/>
      <c r="D4" s="957"/>
      <c r="E4" s="957"/>
      <c r="F4" s="957"/>
      <c r="G4" s="929"/>
      <c r="H4" s="1236"/>
      <c r="I4" s="1236"/>
      <c r="J4" s="1236"/>
      <c r="K4" s="1237"/>
      <c r="L4" s="1238"/>
      <c r="M4" s="557" t="s">
        <v>73</v>
      </c>
      <c r="N4" s="466" t="s">
        <v>74</v>
      </c>
      <c r="O4" s="466" t="s">
        <v>75</v>
      </c>
      <c r="P4" s="466" t="s">
        <v>76</v>
      </c>
      <c r="Q4" s="466" t="s">
        <v>77</v>
      </c>
      <c r="R4" s="553" t="s">
        <v>78</v>
      </c>
      <c r="S4" s="1232"/>
      <c r="T4" s="1091"/>
      <c r="U4" s="466" t="s">
        <v>79</v>
      </c>
      <c r="V4" s="466" t="s">
        <v>80</v>
      </c>
      <c r="W4" s="466" t="s">
        <v>81</v>
      </c>
      <c r="X4" s="466" t="s">
        <v>82</v>
      </c>
      <c r="Y4" s="466" t="s">
        <v>83</v>
      </c>
      <c r="Z4" s="466" t="s">
        <v>84</v>
      </c>
      <c r="AA4" s="555" t="s">
        <v>85</v>
      </c>
      <c r="AB4" s="1234"/>
      <c r="AC4" s="1235"/>
      <c r="AD4" s="1091"/>
      <c r="AE4" s="1280"/>
      <c r="AF4" s="1090"/>
      <c r="AG4" s="1091"/>
      <c r="AH4" s="466" t="s">
        <v>73</v>
      </c>
      <c r="AI4" s="553" t="s">
        <v>76</v>
      </c>
      <c r="AJ4" s="557" t="s">
        <v>73</v>
      </c>
      <c r="AK4" s="466" t="s">
        <v>86</v>
      </c>
      <c r="AL4" s="466" t="s">
        <v>76</v>
      </c>
      <c r="AM4" s="555" t="s">
        <v>87</v>
      </c>
      <c r="AN4" s="558" t="s">
        <v>78</v>
      </c>
      <c r="AO4" s="897"/>
      <c r="AP4" s="897"/>
      <c r="AQ4" s="132" t="s">
        <v>88</v>
      </c>
      <c r="AR4" s="133" t="s">
        <v>89</v>
      </c>
      <c r="AS4" s="492" t="s">
        <v>90</v>
      </c>
      <c r="AT4" s="556" t="s">
        <v>91</v>
      </c>
      <c r="AU4" s="556" t="s">
        <v>93</v>
      </c>
      <c r="AV4" s="556" t="s">
        <v>94</v>
      </c>
      <c r="AW4" s="213" t="s">
        <v>95</v>
      </c>
      <c r="AX4" s="214" t="s">
        <v>96</v>
      </c>
      <c r="AY4" s="214" t="s">
        <v>97</v>
      </c>
      <c r="AZ4" s="215" t="s">
        <v>94</v>
      </c>
    </row>
    <row r="5" spans="1:323" s="241" customFormat="1" ht="66" x14ac:dyDescent="0.3">
      <c r="A5" s="1244" t="s">
        <v>132</v>
      </c>
      <c r="B5" s="1248" t="s">
        <v>486</v>
      </c>
      <c r="C5" s="216" t="s">
        <v>487</v>
      </c>
      <c r="D5" s="217" t="s">
        <v>135</v>
      </c>
      <c r="E5" s="24" t="s">
        <v>19</v>
      </c>
      <c r="F5" s="24" t="s">
        <v>488</v>
      </c>
      <c r="G5" s="24"/>
      <c r="H5" s="1252" t="s">
        <v>98</v>
      </c>
      <c r="I5" s="1256" t="s">
        <v>489</v>
      </c>
      <c r="J5" s="1260" t="s">
        <v>22</v>
      </c>
      <c r="K5" s="521"/>
      <c r="L5" s="1264" t="s">
        <v>490</v>
      </c>
      <c r="M5" s="1268" t="s">
        <v>245</v>
      </c>
      <c r="N5" s="1272">
        <v>3</v>
      </c>
      <c r="O5" s="1276" t="s">
        <v>491</v>
      </c>
      <c r="P5" s="1316" t="s">
        <v>149</v>
      </c>
      <c r="Q5" s="1320">
        <v>5</v>
      </c>
      <c r="R5" s="1324" t="str">
        <f>IF(N5+Q5=0," ",IF(OR(AND(N5=1,Q5=1),AND(N5=1,Q5=2),AND(N5=2,Q5=2),AND(N5=2,Q5=1),AND(N5=3,Q5=1)),"Bajo",IF(OR(AND(N5=1,Q5=3),AND(N5=2,Q5=3),AND(N5=3,Q5=2),AND(N5=4,Q5=1)),"Moderado",IF(OR(AND(N5=1,Q5=4),AND(N5=2,Q5=4),AND(N5=3,Q5=3),AND(N5=4,Q5=2),AND(N5=4,Q5=3),AND(N5=5,Q5=1),AND(N5=5,Q5=2)),"Alto",IF(OR(AND(N5=2,Q5=5),AND(N5=3,Q5=5),AND(N5=3,Q5=4),AND(N5=4,Q5=4),AND(N5=4,Q5=5),AND(N5=5,Q5=3),AND(N5=5,Q5=4),AND(N5=1,Q5=5),AND(N5=5,Q5=5)),"Extremo","")))))</f>
        <v>Extremo</v>
      </c>
      <c r="S5" s="518" t="s">
        <v>492</v>
      </c>
      <c r="T5" s="218" t="s">
        <v>144</v>
      </c>
      <c r="U5" s="521">
        <v>15</v>
      </c>
      <c r="V5" s="521">
        <v>15</v>
      </c>
      <c r="W5" s="521">
        <v>15</v>
      </c>
      <c r="X5" s="521">
        <v>15</v>
      </c>
      <c r="Y5" s="521">
        <v>15</v>
      </c>
      <c r="Z5" s="521">
        <v>0</v>
      </c>
      <c r="AA5" s="521">
        <v>10</v>
      </c>
      <c r="AB5" s="515">
        <f>SUM(U5:AA5)</f>
        <v>85</v>
      </c>
      <c r="AC5" s="219" t="s">
        <v>247</v>
      </c>
      <c r="AD5" s="521" t="s">
        <v>145</v>
      </c>
      <c r="AE5" s="220">
        <v>0</v>
      </c>
      <c r="AF5" s="1328">
        <f>AVERAGE(AE5:AE9)</f>
        <v>0</v>
      </c>
      <c r="AG5" s="1239" t="s">
        <v>247</v>
      </c>
      <c r="AH5" s="954" t="s">
        <v>480</v>
      </c>
      <c r="AI5" s="954" t="s">
        <v>480</v>
      </c>
      <c r="AJ5" s="1272" t="s">
        <v>245</v>
      </c>
      <c r="AK5" s="1272">
        <v>3</v>
      </c>
      <c r="AL5" s="1272" t="s">
        <v>149</v>
      </c>
      <c r="AM5" s="1308">
        <v>5</v>
      </c>
      <c r="AN5" s="1312" t="str">
        <f>IF(AK5+AM5=0," ",IF(OR(AND(AK5=1,AM5=1),AND(AK5=1,AM5=2),AND(AK5=2,AM5=2),AND(AK5=2,AM5=1),AND(AK5=3,AM5=1)),"Bajo",IF(OR(AND(AK5=1,AM5=3),AND(AK5=2,AM5=3),AND(AK5=3,AM5=2),AND(AK5=4,AM5=1)),"Moderado",IF(OR(AND(AK5=1,AM5=4),AND(AK5=2,AM5=4),AND(AK5=3,AM5=3),AND(AK5=4,AM5=2),AND(AK5=4,AM5=3),AND(AK5=5,AM5=1),AND(AK5=5,AM5=2)),"Alto",IF(OR(AND(AK5=2,AM5=5),AND(AK5=1,AM5=5),AND(AK5=3,AM5=5),AND(AK5=3,AM5=4),AND(AK5=4,AM5=4),AND(AK5=4,AM5=5),AND(AK5=5,AM5=3),AND(AK5=5,AM5=4),AND(AK5=5,AM5=5)),"Extremo","")))))</f>
        <v>Extremo</v>
      </c>
      <c r="AO5" s="1291" t="s">
        <v>493</v>
      </c>
      <c r="AP5" s="1295" t="s">
        <v>151</v>
      </c>
      <c r="AQ5" s="221" t="s">
        <v>494</v>
      </c>
      <c r="AR5" s="36" t="s">
        <v>495</v>
      </c>
      <c r="AS5" s="222" t="s">
        <v>496</v>
      </c>
      <c r="AT5" s="39" t="s">
        <v>497</v>
      </c>
      <c r="AU5" s="39" t="s">
        <v>498</v>
      </c>
      <c r="AV5" s="308" t="s">
        <v>499</v>
      </c>
      <c r="AW5" s="318">
        <v>44015</v>
      </c>
      <c r="AX5" s="294" t="s">
        <v>500</v>
      </c>
      <c r="AY5" s="222" t="s">
        <v>501</v>
      </c>
      <c r="AZ5" s="295">
        <v>1</v>
      </c>
      <c r="BA5" s="151"/>
      <c r="BB5" s="151"/>
      <c r="BC5" s="151"/>
      <c r="BD5" s="151"/>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c r="HC5" s="223"/>
      <c r="HD5" s="223"/>
      <c r="HE5" s="223"/>
      <c r="HF5" s="223"/>
      <c r="HG5" s="223"/>
      <c r="HH5" s="223"/>
      <c r="HI5" s="223"/>
      <c r="HJ5" s="223"/>
      <c r="HK5" s="223"/>
      <c r="HL5" s="223"/>
      <c r="HM5" s="223"/>
      <c r="HN5" s="223"/>
      <c r="HO5" s="223"/>
      <c r="HP5" s="223"/>
      <c r="HQ5" s="223"/>
      <c r="HR5" s="223"/>
      <c r="HS5" s="223"/>
      <c r="HT5" s="223"/>
      <c r="HU5" s="223"/>
      <c r="HV5" s="223"/>
      <c r="HW5" s="223"/>
      <c r="HX5" s="223"/>
      <c r="HY5" s="223"/>
      <c r="HZ5" s="223"/>
      <c r="IA5" s="223"/>
      <c r="IB5" s="223"/>
      <c r="IC5" s="223"/>
      <c r="ID5" s="223"/>
      <c r="IE5" s="223"/>
      <c r="IF5" s="223"/>
      <c r="IG5" s="223"/>
      <c r="IH5" s="223"/>
      <c r="II5" s="223"/>
      <c r="IJ5" s="223"/>
      <c r="IK5" s="223"/>
      <c r="IL5" s="223"/>
      <c r="IM5" s="223"/>
      <c r="IN5" s="223"/>
      <c r="IO5" s="223"/>
      <c r="IP5" s="223"/>
      <c r="IQ5" s="223"/>
      <c r="IR5" s="223"/>
      <c r="IS5" s="223"/>
      <c r="IT5" s="223"/>
      <c r="IU5" s="223"/>
      <c r="IV5" s="223"/>
      <c r="IW5" s="223"/>
      <c r="IX5" s="223"/>
      <c r="IY5" s="223"/>
      <c r="IZ5" s="223"/>
      <c r="JA5" s="223"/>
      <c r="JB5" s="223"/>
      <c r="JC5" s="223"/>
      <c r="JD5" s="223"/>
      <c r="JE5" s="223"/>
      <c r="JF5" s="223"/>
      <c r="JG5" s="223"/>
      <c r="JH5" s="223"/>
      <c r="JI5" s="223"/>
      <c r="JJ5" s="223"/>
      <c r="JK5" s="223"/>
      <c r="JL5" s="223"/>
      <c r="JM5" s="223"/>
      <c r="JN5" s="223"/>
      <c r="JO5" s="223"/>
      <c r="JP5" s="223"/>
      <c r="JQ5" s="223"/>
      <c r="JR5" s="223"/>
      <c r="JS5" s="223"/>
      <c r="JT5" s="223"/>
      <c r="JU5" s="223"/>
      <c r="JV5" s="223"/>
      <c r="JW5" s="223"/>
      <c r="JX5" s="223"/>
      <c r="JY5" s="223"/>
      <c r="JZ5" s="223"/>
      <c r="KA5" s="223"/>
      <c r="KB5" s="223"/>
      <c r="KC5" s="223"/>
      <c r="KD5" s="223"/>
      <c r="KE5" s="223"/>
      <c r="KF5" s="223"/>
      <c r="KG5" s="223"/>
      <c r="KH5" s="223"/>
      <c r="KI5" s="223"/>
      <c r="KJ5" s="223"/>
      <c r="KK5" s="223"/>
      <c r="KL5" s="223"/>
      <c r="KM5" s="223"/>
      <c r="KN5" s="223"/>
      <c r="KO5" s="223"/>
      <c r="KP5" s="223"/>
      <c r="KQ5" s="223"/>
      <c r="KR5" s="223"/>
      <c r="KS5" s="223"/>
      <c r="KT5" s="223"/>
      <c r="KU5" s="223"/>
      <c r="KV5" s="223"/>
      <c r="KW5" s="223"/>
      <c r="KX5" s="223"/>
      <c r="KY5" s="223"/>
      <c r="KZ5" s="223"/>
      <c r="LA5" s="223"/>
      <c r="LB5" s="223"/>
      <c r="LC5" s="223"/>
      <c r="LD5" s="223"/>
      <c r="LE5" s="223"/>
      <c r="LF5" s="223"/>
      <c r="LG5" s="223"/>
      <c r="LH5" s="223"/>
      <c r="LI5" s="223"/>
      <c r="LJ5" s="223"/>
      <c r="LK5" s="223"/>
    </row>
    <row r="6" spans="1:323" s="243" customFormat="1" ht="69" x14ac:dyDescent="0.3">
      <c r="A6" s="1245"/>
      <c r="B6" s="1249"/>
      <c r="C6" s="224" t="s">
        <v>502</v>
      </c>
      <c r="D6" s="225" t="s">
        <v>135</v>
      </c>
      <c r="E6" s="210" t="s">
        <v>20</v>
      </c>
      <c r="F6" s="210" t="s">
        <v>488</v>
      </c>
      <c r="G6" s="210"/>
      <c r="H6" s="1253"/>
      <c r="I6" s="1257"/>
      <c r="J6" s="1261"/>
      <c r="K6" s="522"/>
      <c r="L6" s="1265"/>
      <c r="M6" s="1269"/>
      <c r="N6" s="1273"/>
      <c r="O6" s="1277"/>
      <c r="P6" s="1317"/>
      <c r="Q6" s="1321"/>
      <c r="R6" s="1325"/>
      <c r="S6" s="538" t="s">
        <v>503</v>
      </c>
      <c r="T6" s="226" t="s">
        <v>144</v>
      </c>
      <c r="U6" s="522">
        <v>15</v>
      </c>
      <c r="V6" s="522">
        <v>15</v>
      </c>
      <c r="W6" s="522">
        <v>15</v>
      </c>
      <c r="X6" s="522">
        <v>15</v>
      </c>
      <c r="Y6" s="522">
        <v>15</v>
      </c>
      <c r="Z6" s="522">
        <v>0</v>
      </c>
      <c r="AA6" s="522">
        <v>10</v>
      </c>
      <c r="AB6" s="516">
        <f t="shared" ref="AB6:AB19" si="0">SUM(U6:AA6)</f>
        <v>85</v>
      </c>
      <c r="AC6" s="227" t="s">
        <v>247</v>
      </c>
      <c r="AD6" s="522" t="s">
        <v>145</v>
      </c>
      <c r="AE6" s="228">
        <v>0</v>
      </c>
      <c r="AF6" s="1329"/>
      <c r="AG6" s="1240"/>
      <c r="AH6" s="955"/>
      <c r="AI6" s="955"/>
      <c r="AJ6" s="1273"/>
      <c r="AK6" s="1273"/>
      <c r="AL6" s="1273"/>
      <c r="AM6" s="1309"/>
      <c r="AN6" s="1313"/>
      <c r="AO6" s="1292"/>
      <c r="AP6" s="1296"/>
      <c r="AQ6" s="229" t="s">
        <v>494</v>
      </c>
      <c r="AR6" s="61" t="s">
        <v>495</v>
      </c>
      <c r="AS6" s="567" t="s">
        <v>504</v>
      </c>
      <c r="AT6" s="20" t="s">
        <v>497</v>
      </c>
      <c r="AU6" s="20" t="s">
        <v>505</v>
      </c>
      <c r="AV6" s="313" t="s">
        <v>506</v>
      </c>
      <c r="AW6" s="349">
        <v>44015</v>
      </c>
      <c r="AX6" s="297" t="s">
        <v>507</v>
      </c>
      <c r="AY6" s="298" t="s">
        <v>501</v>
      </c>
      <c r="AZ6" s="299" t="s">
        <v>508</v>
      </c>
      <c r="BA6" s="151"/>
      <c r="BB6" s="151"/>
      <c r="BC6" s="151"/>
      <c r="BD6" s="151"/>
      <c r="BE6" s="151"/>
      <c r="BF6" s="151"/>
      <c r="BG6" s="151"/>
      <c r="BH6" s="151"/>
      <c r="BI6" s="151"/>
      <c r="BJ6" s="151"/>
      <c r="BK6" s="151"/>
      <c r="BL6" s="151"/>
      <c r="BM6" s="151"/>
      <c r="BN6" s="151"/>
      <c r="BO6" s="151"/>
      <c r="BP6" s="151"/>
      <c r="BQ6" s="151"/>
      <c r="BR6" s="151"/>
      <c r="BS6" s="151"/>
      <c r="BT6" s="151"/>
      <c r="BU6" s="151"/>
      <c r="BV6" s="151"/>
      <c r="BW6" s="151"/>
      <c r="BX6" s="151"/>
      <c r="BY6" s="151"/>
      <c r="BZ6" s="151"/>
      <c r="CA6" s="151"/>
      <c r="CB6" s="151"/>
      <c r="CC6" s="151"/>
      <c r="CD6" s="151"/>
      <c r="CE6" s="151"/>
      <c r="CF6" s="151"/>
      <c r="CG6" s="151"/>
      <c r="CH6" s="151"/>
      <c r="CI6" s="151"/>
      <c r="CJ6" s="151"/>
      <c r="CK6" s="151"/>
      <c r="CL6" s="151"/>
      <c r="CM6" s="151"/>
      <c r="CN6" s="151"/>
      <c r="CO6" s="151"/>
      <c r="CP6" s="151"/>
      <c r="CQ6" s="151"/>
      <c r="CR6" s="151"/>
      <c r="CS6" s="151"/>
      <c r="CT6" s="151"/>
      <c r="CU6" s="151"/>
      <c r="CV6" s="151"/>
      <c r="CW6" s="151"/>
      <c r="CX6" s="151"/>
      <c r="CY6" s="151"/>
      <c r="CZ6" s="151"/>
      <c r="DA6" s="151"/>
      <c r="DB6" s="151"/>
      <c r="DC6" s="151"/>
      <c r="DD6" s="151"/>
      <c r="DE6" s="151"/>
      <c r="DF6" s="151"/>
      <c r="DG6" s="151"/>
      <c r="DH6" s="151"/>
      <c r="DI6" s="151"/>
      <c r="DJ6" s="151"/>
      <c r="DK6" s="151"/>
      <c r="DL6" s="151"/>
      <c r="DM6" s="151"/>
      <c r="DN6" s="151"/>
      <c r="DO6" s="151"/>
      <c r="DP6" s="151"/>
      <c r="DQ6" s="151"/>
      <c r="DR6" s="151"/>
      <c r="DS6" s="151"/>
      <c r="DT6" s="151"/>
      <c r="DU6" s="151"/>
      <c r="DV6" s="151"/>
      <c r="DW6" s="151"/>
      <c r="DX6" s="151"/>
      <c r="DY6" s="151"/>
      <c r="DZ6" s="151"/>
      <c r="EA6" s="151"/>
      <c r="EB6" s="151"/>
      <c r="EC6" s="151"/>
      <c r="ED6" s="151"/>
      <c r="EE6" s="151"/>
      <c r="EF6" s="151"/>
      <c r="EG6" s="151"/>
      <c r="EH6" s="151"/>
      <c r="EI6" s="151"/>
      <c r="EJ6" s="151"/>
      <c r="EK6" s="151"/>
      <c r="EL6" s="151"/>
      <c r="EM6" s="151"/>
      <c r="EN6" s="151"/>
      <c r="EO6" s="151"/>
      <c r="EP6" s="151"/>
      <c r="EQ6" s="151"/>
      <c r="ER6" s="151"/>
      <c r="ES6" s="151"/>
      <c r="ET6" s="151"/>
      <c r="EU6" s="151"/>
      <c r="EV6" s="151"/>
      <c r="EW6" s="151"/>
      <c r="EX6" s="151"/>
      <c r="EY6" s="151"/>
      <c r="EZ6" s="151"/>
      <c r="FA6" s="151"/>
      <c r="FB6" s="151"/>
      <c r="FC6" s="151"/>
      <c r="FD6" s="151"/>
      <c r="FE6" s="151"/>
      <c r="FF6" s="151"/>
      <c r="FG6" s="151"/>
      <c r="FH6" s="151"/>
      <c r="FI6" s="151"/>
      <c r="FJ6" s="151"/>
      <c r="FK6" s="151"/>
      <c r="FL6" s="151"/>
      <c r="FM6" s="151"/>
      <c r="FN6" s="151"/>
      <c r="FO6" s="151"/>
      <c r="FP6" s="151"/>
      <c r="FQ6" s="151"/>
      <c r="FR6" s="151"/>
      <c r="FS6" s="151"/>
      <c r="FT6" s="151"/>
      <c r="FU6" s="151"/>
      <c r="FV6" s="151"/>
      <c r="FW6" s="151"/>
      <c r="FX6" s="151"/>
      <c r="FY6" s="151"/>
      <c r="FZ6" s="151"/>
      <c r="GA6" s="151"/>
      <c r="GB6" s="151"/>
      <c r="GC6" s="151"/>
      <c r="GD6" s="151"/>
      <c r="GE6" s="151"/>
      <c r="GF6" s="151"/>
      <c r="GG6" s="151"/>
      <c r="GH6" s="151"/>
      <c r="GI6" s="151"/>
      <c r="GJ6" s="151"/>
      <c r="GK6" s="151"/>
      <c r="GL6" s="151"/>
      <c r="GM6" s="151"/>
      <c r="GN6" s="151"/>
      <c r="GO6" s="151"/>
      <c r="GP6" s="151"/>
      <c r="GQ6" s="151"/>
      <c r="GR6" s="151"/>
      <c r="GS6" s="151"/>
      <c r="GT6" s="151"/>
      <c r="GU6" s="151"/>
      <c r="GV6" s="151"/>
      <c r="GW6" s="151"/>
      <c r="GX6" s="151"/>
      <c r="GY6" s="151"/>
      <c r="GZ6" s="151"/>
      <c r="HA6" s="151"/>
      <c r="HB6" s="151"/>
      <c r="HC6" s="151"/>
      <c r="HD6" s="151"/>
      <c r="HE6" s="151"/>
      <c r="HF6" s="151"/>
      <c r="HG6" s="151"/>
      <c r="HH6" s="151"/>
      <c r="HI6" s="151"/>
      <c r="HJ6" s="151"/>
      <c r="HK6" s="151"/>
      <c r="HL6" s="151"/>
      <c r="HM6" s="151"/>
      <c r="HN6" s="151"/>
      <c r="HO6" s="151"/>
      <c r="HP6" s="151"/>
      <c r="HQ6" s="151"/>
      <c r="HR6" s="151"/>
      <c r="HS6" s="151"/>
      <c r="HT6" s="151"/>
      <c r="HU6" s="151"/>
      <c r="HV6" s="151"/>
      <c r="HW6" s="151"/>
      <c r="HX6" s="151"/>
      <c r="HY6" s="151"/>
      <c r="HZ6" s="151"/>
      <c r="IA6" s="151"/>
      <c r="IB6" s="151"/>
      <c r="IC6" s="151"/>
      <c r="ID6" s="151"/>
      <c r="IE6" s="151"/>
      <c r="IF6" s="151"/>
      <c r="IG6" s="151"/>
      <c r="IH6" s="151"/>
      <c r="II6" s="151"/>
      <c r="IJ6" s="151"/>
      <c r="IK6" s="151"/>
      <c r="IL6" s="151"/>
      <c r="IM6" s="151"/>
      <c r="IN6" s="151"/>
      <c r="IO6" s="151"/>
      <c r="IP6" s="151"/>
      <c r="IQ6" s="151"/>
      <c r="IR6" s="151"/>
      <c r="IS6" s="151"/>
      <c r="IT6" s="151"/>
      <c r="IU6" s="151"/>
      <c r="IV6" s="151"/>
      <c r="IW6" s="151"/>
      <c r="IX6" s="151"/>
      <c r="IY6" s="151"/>
      <c r="IZ6" s="151"/>
      <c r="JA6" s="151"/>
      <c r="JB6" s="151"/>
      <c r="JC6" s="151"/>
      <c r="JD6" s="151"/>
      <c r="JE6" s="151"/>
      <c r="JF6" s="151"/>
      <c r="JG6" s="151"/>
      <c r="JH6" s="151"/>
      <c r="JI6" s="151"/>
      <c r="JJ6" s="151"/>
      <c r="JK6" s="151"/>
      <c r="JL6" s="151"/>
      <c r="JM6" s="151"/>
      <c r="JN6" s="151"/>
      <c r="JO6" s="151"/>
      <c r="JP6" s="151"/>
      <c r="JQ6" s="151"/>
      <c r="JR6" s="151"/>
      <c r="JS6" s="151"/>
      <c r="JT6" s="151"/>
      <c r="JU6" s="151"/>
      <c r="JV6" s="151"/>
      <c r="JW6" s="151"/>
      <c r="JX6" s="151"/>
      <c r="JY6" s="151"/>
      <c r="JZ6" s="151"/>
      <c r="KA6" s="151"/>
      <c r="KB6" s="151"/>
      <c r="KC6" s="151"/>
      <c r="KD6" s="151"/>
      <c r="KE6" s="151"/>
      <c r="KF6" s="151"/>
      <c r="KG6" s="151"/>
      <c r="KH6" s="151"/>
      <c r="KI6" s="151"/>
      <c r="KJ6" s="151"/>
      <c r="KK6" s="151"/>
      <c r="KL6" s="151"/>
      <c r="KM6" s="151"/>
      <c r="KN6" s="151"/>
      <c r="KO6" s="151"/>
      <c r="KP6" s="151"/>
      <c r="KQ6" s="151"/>
      <c r="KR6" s="151"/>
      <c r="KS6" s="151"/>
      <c r="KT6" s="151"/>
      <c r="KU6" s="151"/>
      <c r="KV6" s="151"/>
      <c r="KW6" s="151"/>
      <c r="KX6" s="151"/>
      <c r="KY6" s="151"/>
      <c r="KZ6" s="151"/>
      <c r="LA6" s="151"/>
      <c r="LB6" s="151"/>
      <c r="LC6" s="151"/>
      <c r="LD6" s="151"/>
      <c r="LE6" s="151"/>
      <c r="LF6" s="151"/>
      <c r="LG6" s="151"/>
      <c r="LH6" s="151"/>
      <c r="LI6" s="151"/>
      <c r="LJ6" s="151"/>
      <c r="LK6" s="151"/>
    </row>
    <row r="7" spans="1:323" s="243" customFormat="1" ht="66" x14ac:dyDescent="0.3">
      <c r="A7" s="1245"/>
      <c r="B7" s="1249"/>
      <c r="C7" s="224" t="s">
        <v>509</v>
      </c>
      <c r="D7" s="225" t="s">
        <v>135</v>
      </c>
      <c r="E7" s="210" t="s">
        <v>20</v>
      </c>
      <c r="F7" s="210" t="s">
        <v>488</v>
      </c>
      <c r="G7" s="210"/>
      <c r="H7" s="1253"/>
      <c r="I7" s="1257"/>
      <c r="J7" s="1261"/>
      <c r="K7" s="522"/>
      <c r="L7" s="1265"/>
      <c r="M7" s="1269"/>
      <c r="N7" s="1273"/>
      <c r="O7" s="1277"/>
      <c r="P7" s="1317"/>
      <c r="Q7" s="1321"/>
      <c r="R7" s="1325"/>
      <c r="S7" s="538" t="s">
        <v>510</v>
      </c>
      <c r="T7" s="226" t="s">
        <v>144</v>
      </c>
      <c r="U7" s="522">
        <v>15</v>
      </c>
      <c r="V7" s="522">
        <v>15</v>
      </c>
      <c r="W7" s="522">
        <v>15</v>
      </c>
      <c r="X7" s="522">
        <v>15</v>
      </c>
      <c r="Y7" s="522">
        <v>15</v>
      </c>
      <c r="Z7" s="522">
        <v>0</v>
      </c>
      <c r="AA7" s="522">
        <v>10</v>
      </c>
      <c r="AB7" s="516">
        <f t="shared" si="0"/>
        <v>85</v>
      </c>
      <c r="AC7" s="227" t="s">
        <v>247</v>
      </c>
      <c r="AD7" s="522" t="s">
        <v>145</v>
      </c>
      <c r="AE7" s="228">
        <v>0</v>
      </c>
      <c r="AF7" s="1329"/>
      <c r="AG7" s="1240"/>
      <c r="AH7" s="955"/>
      <c r="AI7" s="955"/>
      <c r="AJ7" s="1273"/>
      <c r="AK7" s="1273"/>
      <c r="AL7" s="1273"/>
      <c r="AM7" s="1309"/>
      <c r="AN7" s="1313"/>
      <c r="AO7" s="1292"/>
      <c r="AP7" s="1296"/>
      <c r="AQ7" s="229" t="s">
        <v>511</v>
      </c>
      <c r="AR7" s="61" t="s">
        <v>495</v>
      </c>
      <c r="AS7" s="20" t="s">
        <v>512</v>
      </c>
      <c r="AT7" s="20" t="s">
        <v>497</v>
      </c>
      <c r="AU7" s="20" t="s">
        <v>513</v>
      </c>
      <c r="AV7" s="313" t="s">
        <v>514</v>
      </c>
      <c r="AW7" s="349">
        <v>44015</v>
      </c>
      <c r="AX7" s="297" t="s">
        <v>515</v>
      </c>
      <c r="AY7" s="298" t="s">
        <v>501</v>
      </c>
      <c r="AZ7" s="299">
        <v>5</v>
      </c>
      <c r="BA7" s="151"/>
      <c r="BB7" s="151"/>
      <c r="BC7" s="151"/>
      <c r="BD7" s="151"/>
      <c r="BE7" s="151"/>
      <c r="BF7" s="151"/>
      <c r="BG7" s="151"/>
      <c r="BH7" s="151"/>
      <c r="BI7" s="151"/>
      <c r="BJ7" s="151"/>
      <c r="BK7" s="151"/>
      <c r="BL7" s="151"/>
      <c r="BM7" s="151"/>
      <c r="BN7" s="151"/>
      <c r="BO7" s="151"/>
      <c r="BP7" s="151"/>
      <c r="BQ7" s="151"/>
      <c r="BR7" s="151"/>
      <c r="BS7" s="151"/>
      <c r="BT7" s="151"/>
      <c r="BU7" s="151"/>
      <c r="BV7" s="151"/>
      <c r="BW7" s="151"/>
      <c r="BX7" s="151"/>
      <c r="BY7" s="151"/>
      <c r="BZ7" s="151"/>
      <c r="CA7" s="151"/>
      <c r="CB7" s="151"/>
      <c r="CC7" s="151"/>
      <c r="CD7" s="151"/>
      <c r="CE7" s="151"/>
      <c r="CF7" s="151"/>
      <c r="CG7" s="151"/>
      <c r="CH7" s="151"/>
      <c r="CI7" s="151"/>
      <c r="CJ7" s="151"/>
      <c r="CK7" s="151"/>
      <c r="CL7" s="151"/>
      <c r="CM7" s="151"/>
      <c r="CN7" s="151"/>
      <c r="CO7" s="151"/>
      <c r="CP7" s="151"/>
      <c r="CQ7" s="151"/>
      <c r="CR7" s="151"/>
      <c r="CS7" s="151"/>
      <c r="CT7" s="151"/>
      <c r="CU7" s="151"/>
      <c r="CV7" s="151"/>
      <c r="CW7" s="151"/>
      <c r="CX7" s="151"/>
      <c r="CY7" s="151"/>
      <c r="CZ7" s="151"/>
      <c r="DA7" s="151"/>
      <c r="DB7" s="151"/>
      <c r="DC7" s="151"/>
      <c r="DD7" s="151"/>
      <c r="DE7" s="151"/>
      <c r="DF7" s="151"/>
      <c r="DG7" s="151"/>
      <c r="DH7" s="151"/>
      <c r="DI7" s="151"/>
      <c r="DJ7" s="151"/>
      <c r="DK7" s="151"/>
      <c r="DL7" s="151"/>
      <c r="DM7" s="151"/>
      <c r="DN7" s="151"/>
      <c r="DO7" s="151"/>
      <c r="DP7" s="151"/>
      <c r="DQ7" s="151"/>
      <c r="DR7" s="151"/>
      <c r="DS7" s="151"/>
      <c r="DT7" s="151"/>
      <c r="DU7" s="151"/>
      <c r="DV7" s="151"/>
      <c r="DW7" s="151"/>
      <c r="DX7" s="151"/>
      <c r="DY7" s="151"/>
      <c r="DZ7" s="151"/>
      <c r="EA7" s="151"/>
      <c r="EB7" s="151"/>
      <c r="EC7" s="151"/>
      <c r="ED7" s="151"/>
      <c r="EE7" s="151"/>
      <c r="EF7" s="151"/>
      <c r="EG7" s="151"/>
      <c r="EH7" s="151"/>
      <c r="EI7" s="151"/>
      <c r="EJ7" s="151"/>
      <c r="EK7" s="151"/>
      <c r="EL7" s="151"/>
      <c r="EM7" s="151"/>
      <c r="EN7" s="151"/>
      <c r="EO7" s="151"/>
      <c r="EP7" s="151"/>
      <c r="EQ7" s="151"/>
      <c r="ER7" s="151"/>
      <c r="ES7" s="151"/>
      <c r="ET7" s="151"/>
      <c r="EU7" s="151"/>
      <c r="EV7" s="151"/>
      <c r="EW7" s="151"/>
      <c r="EX7" s="151"/>
      <c r="EY7" s="151"/>
      <c r="EZ7" s="151"/>
      <c r="FA7" s="151"/>
      <c r="FB7" s="151"/>
      <c r="FC7" s="151"/>
      <c r="FD7" s="151"/>
      <c r="FE7" s="151"/>
      <c r="FF7" s="151"/>
      <c r="FG7" s="151"/>
      <c r="FH7" s="151"/>
      <c r="FI7" s="151"/>
      <c r="FJ7" s="151"/>
      <c r="FK7" s="151"/>
      <c r="FL7" s="151"/>
      <c r="FM7" s="151"/>
      <c r="FN7" s="151"/>
      <c r="FO7" s="151"/>
      <c r="FP7" s="151"/>
      <c r="FQ7" s="151"/>
      <c r="FR7" s="151"/>
      <c r="FS7" s="151"/>
      <c r="FT7" s="151"/>
      <c r="FU7" s="151"/>
      <c r="FV7" s="151"/>
      <c r="FW7" s="151"/>
      <c r="FX7" s="151"/>
      <c r="FY7" s="151"/>
      <c r="FZ7" s="151"/>
      <c r="GA7" s="151"/>
      <c r="GB7" s="151"/>
      <c r="GC7" s="151"/>
      <c r="GD7" s="151"/>
      <c r="GE7" s="151"/>
      <c r="GF7" s="151"/>
      <c r="GG7" s="151"/>
      <c r="GH7" s="151"/>
      <c r="GI7" s="151"/>
      <c r="GJ7" s="151"/>
      <c r="GK7" s="151"/>
      <c r="GL7" s="151"/>
      <c r="GM7" s="151"/>
      <c r="GN7" s="151"/>
      <c r="GO7" s="151"/>
      <c r="GP7" s="151"/>
      <c r="GQ7" s="151"/>
      <c r="GR7" s="151"/>
      <c r="GS7" s="151"/>
      <c r="GT7" s="151"/>
      <c r="GU7" s="151"/>
      <c r="GV7" s="151"/>
      <c r="GW7" s="151"/>
      <c r="GX7" s="151"/>
      <c r="GY7" s="151"/>
      <c r="GZ7" s="151"/>
      <c r="HA7" s="151"/>
      <c r="HB7" s="151"/>
      <c r="HC7" s="151"/>
      <c r="HD7" s="151"/>
      <c r="HE7" s="151"/>
      <c r="HF7" s="151"/>
      <c r="HG7" s="151"/>
      <c r="HH7" s="151"/>
      <c r="HI7" s="151"/>
      <c r="HJ7" s="151"/>
      <c r="HK7" s="151"/>
      <c r="HL7" s="151"/>
      <c r="HM7" s="151"/>
      <c r="HN7" s="151"/>
      <c r="HO7" s="151"/>
      <c r="HP7" s="151"/>
      <c r="HQ7" s="151"/>
      <c r="HR7" s="151"/>
      <c r="HS7" s="151"/>
      <c r="HT7" s="151"/>
      <c r="HU7" s="151"/>
      <c r="HV7" s="151"/>
      <c r="HW7" s="151"/>
      <c r="HX7" s="151"/>
      <c r="HY7" s="151"/>
      <c r="HZ7" s="151"/>
      <c r="IA7" s="151"/>
      <c r="IB7" s="151"/>
      <c r="IC7" s="151"/>
      <c r="ID7" s="151"/>
      <c r="IE7" s="151"/>
      <c r="IF7" s="151"/>
      <c r="IG7" s="151"/>
      <c r="IH7" s="151"/>
      <c r="II7" s="151"/>
      <c r="IJ7" s="151"/>
      <c r="IK7" s="151"/>
      <c r="IL7" s="151"/>
      <c r="IM7" s="151"/>
      <c r="IN7" s="151"/>
      <c r="IO7" s="151"/>
      <c r="IP7" s="151"/>
      <c r="IQ7" s="151"/>
      <c r="IR7" s="151"/>
      <c r="IS7" s="151"/>
      <c r="IT7" s="151"/>
      <c r="IU7" s="151"/>
      <c r="IV7" s="151"/>
      <c r="IW7" s="151"/>
      <c r="IX7" s="151"/>
      <c r="IY7" s="151"/>
      <c r="IZ7" s="151"/>
      <c r="JA7" s="151"/>
      <c r="JB7" s="151"/>
      <c r="JC7" s="151"/>
      <c r="JD7" s="151"/>
      <c r="JE7" s="151"/>
      <c r="JF7" s="151"/>
      <c r="JG7" s="151"/>
      <c r="JH7" s="151"/>
      <c r="JI7" s="151"/>
      <c r="JJ7" s="151"/>
      <c r="JK7" s="151"/>
      <c r="JL7" s="151"/>
      <c r="JM7" s="151"/>
      <c r="JN7" s="151"/>
      <c r="JO7" s="151"/>
      <c r="JP7" s="151"/>
      <c r="JQ7" s="151"/>
      <c r="JR7" s="151"/>
      <c r="JS7" s="151"/>
      <c r="JT7" s="151"/>
      <c r="JU7" s="151"/>
      <c r="JV7" s="151"/>
      <c r="JW7" s="151"/>
      <c r="JX7" s="151"/>
      <c r="JY7" s="151"/>
      <c r="JZ7" s="151"/>
      <c r="KA7" s="151"/>
      <c r="KB7" s="151"/>
      <c r="KC7" s="151"/>
      <c r="KD7" s="151"/>
      <c r="KE7" s="151"/>
      <c r="KF7" s="151"/>
      <c r="KG7" s="151"/>
      <c r="KH7" s="151"/>
      <c r="KI7" s="151"/>
      <c r="KJ7" s="151"/>
      <c r="KK7" s="151"/>
      <c r="KL7" s="151"/>
      <c r="KM7" s="151"/>
      <c r="KN7" s="151"/>
      <c r="KO7" s="151"/>
      <c r="KP7" s="151"/>
      <c r="KQ7" s="151"/>
      <c r="KR7" s="151"/>
      <c r="KS7" s="151"/>
      <c r="KT7" s="151"/>
      <c r="KU7" s="151"/>
      <c r="KV7" s="151"/>
      <c r="KW7" s="151"/>
      <c r="KX7" s="151"/>
      <c r="KY7" s="151"/>
      <c r="KZ7" s="151"/>
      <c r="LA7" s="151"/>
      <c r="LB7" s="151"/>
      <c r="LC7" s="151"/>
      <c r="LD7" s="151"/>
      <c r="LE7" s="151"/>
      <c r="LF7" s="151"/>
      <c r="LG7" s="151"/>
      <c r="LH7" s="151"/>
      <c r="LI7" s="151"/>
      <c r="LJ7" s="151"/>
      <c r="LK7" s="151"/>
    </row>
    <row r="8" spans="1:323" s="243" customFormat="1" ht="55.8" thickBot="1" x14ac:dyDescent="0.35">
      <c r="A8" s="1246"/>
      <c r="B8" s="1250"/>
      <c r="C8" s="224" t="s">
        <v>516</v>
      </c>
      <c r="D8" s="230" t="s">
        <v>13</v>
      </c>
      <c r="E8" s="535" t="s">
        <v>136</v>
      </c>
      <c r="F8" s="535" t="s">
        <v>135</v>
      </c>
      <c r="G8" s="535"/>
      <c r="H8" s="1254"/>
      <c r="I8" s="1258"/>
      <c r="J8" s="1262"/>
      <c r="K8" s="533"/>
      <c r="L8" s="1266"/>
      <c r="M8" s="1270"/>
      <c r="N8" s="1274"/>
      <c r="O8" s="1278"/>
      <c r="P8" s="1318"/>
      <c r="Q8" s="1322"/>
      <c r="R8" s="1326"/>
      <c r="S8" s="538" t="s">
        <v>517</v>
      </c>
      <c r="T8" s="226" t="s">
        <v>235</v>
      </c>
      <c r="U8" s="522">
        <v>15</v>
      </c>
      <c r="V8" s="522">
        <v>15</v>
      </c>
      <c r="W8" s="522">
        <v>15</v>
      </c>
      <c r="X8" s="522">
        <v>10</v>
      </c>
      <c r="Y8" s="522">
        <v>15</v>
      </c>
      <c r="Z8" s="522">
        <v>0</v>
      </c>
      <c r="AA8" s="522">
        <v>10</v>
      </c>
      <c r="AB8" s="516">
        <f t="shared" si="0"/>
        <v>80</v>
      </c>
      <c r="AC8" s="227" t="s">
        <v>247</v>
      </c>
      <c r="AD8" s="522" t="s">
        <v>145</v>
      </c>
      <c r="AE8" s="228">
        <v>0</v>
      </c>
      <c r="AF8" s="1330"/>
      <c r="AG8" s="1241"/>
      <c r="AH8" s="1243"/>
      <c r="AI8" s="1243"/>
      <c r="AJ8" s="1274"/>
      <c r="AK8" s="1274"/>
      <c r="AL8" s="1274"/>
      <c r="AM8" s="1310"/>
      <c r="AN8" s="1314"/>
      <c r="AO8" s="1293"/>
      <c r="AP8" s="1297"/>
      <c r="AQ8" s="229" t="s">
        <v>494</v>
      </c>
      <c r="AR8" s="61" t="s">
        <v>495</v>
      </c>
      <c r="AS8" s="231" t="s">
        <v>518</v>
      </c>
      <c r="AT8" s="20" t="s">
        <v>497</v>
      </c>
      <c r="AU8" s="231" t="s">
        <v>519</v>
      </c>
      <c r="AV8" s="549" t="s">
        <v>520</v>
      </c>
      <c r="AW8" s="349">
        <v>44015</v>
      </c>
      <c r="AX8" s="300" t="s">
        <v>521</v>
      </c>
      <c r="AY8" s="298" t="s">
        <v>501</v>
      </c>
      <c r="AZ8" s="562">
        <v>1</v>
      </c>
      <c r="BA8" s="151"/>
      <c r="BB8" s="151"/>
      <c r="BC8" s="151"/>
      <c r="BD8" s="151"/>
      <c r="BE8" s="151"/>
      <c r="BF8" s="151"/>
      <c r="BG8" s="151"/>
      <c r="BH8" s="151"/>
      <c r="BI8" s="151"/>
      <c r="BJ8" s="151"/>
      <c r="BK8" s="151"/>
      <c r="BL8" s="151"/>
      <c r="BM8" s="151"/>
      <c r="BN8" s="151"/>
      <c r="BO8" s="151"/>
      <c r="BP8" s="151"/>
      <c r="BQ8" s="151"/>
      <c r="BR8" s="151"/>
      <c r="BS8" s="151"/>
      <c r="BT8" s="151"/>
      <c r="BU8" s="151"/>
      <c r="BV8" s="151"/>
      <c r="BW8" s="151"/>
      <c r="BX8" s="151"/>
      <c r="BY8" s="151"/>
      <c r="BZ8" s="151"/>
      <c r="CA8" s="151"/>
      <c r="CB8" s="151"/>
      <c r="CC8" s="151"/>
      <c r="CD8" s="151"/>
      <c r="CE8" s="151"/>
      <c r="CF8" s="151"/>
      <c r="CG8" s="151"/>
      <c r="CH8" s="151"/>
      <c r="CI8" s="151"/>
      <c r="CJ8" s="151"/>
      <c r="CK8" s="151"/>
      <c r="CL8" s="151"/>
      <c r="CM8" s="151"/>
      <c r="CN8" s="151"/>
      <c r="CO8" s="151"/>
      <c r="CP8" s="151"/>
      <c r="CQ8" s="151"/>
      <c r="CR8" s="151"/>
      <c r="CS8" s="151"/>
      <c r="CT8" s="151"/>
      <c r="CU8" s="151"/>
      <c r="CV8" s="151"/>
      <c r="CW8" s="151"/>
      <c r="CX8" s="151"/>
      <c r="CY8" s="151"/>
      <c r="CZ8" s="151"/>
      <c r="DA8" s="151"/>
      <c r="DB8" s="151"/>
      <c r="DC8" s="151"/>
      <c r="DD8" s="151"/>
      <c r="DE8" s="151"/>
      <c r="DF8" s="151"/>
      <c r="DG8" s="151"/>
      <c r="DH8" s="151"/>
      <c r="DI8" s="151"/>
      <c r="DJ8" s="151"/>
      <c r="DK8" s="151"/>
      <c r="DL8" s="151"/>
      <c r="DM8" s="151"/>
      <c r="DN8" s="151"/>
      <c r="DO8" s="151"/>
      <c r="DP8" s="151"/>
      <c r="DQ8" s="151"/>
      <c r="DR8" s="151"/>
      <c r="DS8" s="151"/>
      <c r="DT8" s="151"/>
      <c r="DU8" s="151"/>
      <c r="DV8" s="151"/>
      <c r="DW8" s="151"/>
      <c r="DX8" s="151"/>
      <c r="DY8" s="151"/>
      <c r="DZ8" s="151"/>
      <c r="EA8" s="151"/>
      <c r="EB8" s="151"/>
      <c r="EC8" s="151"/>
      <c r="ED8" s="151"/>
      <c r="EE8" s="151"/>
      <c r="EF8" s="151"/>
      <c r="EG8" s="151"/>
      <c r="EH8" s="151"/>
      <c r="EI8" s="151"/>
      <c r="EJ8" s="151"/>
      <c r="EK8" s="151"/>
      <c r="EL8" s="151"/>
      <c r="EM8" s="151"/>
      <c r="EN8" s="151"/>
      <c r="EO8" s="151"/>
      <c r="EP8" s="151"/>
      <c r="EQ8" s="151"/>
      <c r="ER8" s="151"/>
      <c r="ES8" s="151"/>
      <c r="ET8" s="151"/>
      <c r="EU8" s="151"/>
      <c r="EV8" s="151"/>
      <c r="EW8" s="151"/>
      <c r="EX8" s="151"/>
      <c r="EY8" s="151"/>
      <c r="EZ8" s="151"/>
      <c r="FA8" s="151"/>
      <c r="FB8" s="151"/>
      <c r="FC8" s="151"/>
      <c r="FD8" s="151"/>
      <c r="FE8" s="151"/>
      <c r="FF8" s="151"/>
      <c r="FG8" s="151"/>
      <c r="FH8" s="151"/>
      <c r="FI8" s="151"/>
      <c r="FJ8" s="151"/>
      <c r="FK8" s="151"/>
      <c r="FL8" s="151"/>
      <c r="FM8" s="151"/>
      <c r="FN8" s="151"/>
      <c r="FO8" s="151"/>
      <c r="FP8" s="151"/>
      <c r="FQ8" s="151"/>
      <c r="FR8" s="151"/>
      <c r="FS8" s="151"/>
      <c r="FT8" s="151"/>
      <c r="FU8" s="151"/>
      <c r="FV8" s="151"/>
      <c r="FW8" s="151"/>
      <c r="FX8" s="151"/>
      <c r="FY8" s="151"/>
      <c r="FZ8" s="151"/>
      <c r="GA8" s="151"/>
      <c r="GB8" s="151"/>
      <c r="GC8" s="151"/>
      <c r="GD8" s="151"/>
      <c r="GE8" s="151"/>
      <c r="GF8" s="151"/>
      <c r="GG8" s="151"/>
      <c r="GH8" s="151"/>
      <c r="GI8" s="151"/>
      <c r="GJ8" s="151"/>
      <c r="GK8" s="151"/>
      <c r="GL8" s="151"/>
      <c r="GM8" s="151"/>
      <c r="GN8" s="151"/>
      <c r="GO8" s="151"/>
      <c r="GP8" s="151"/>
      <c r="GQ8" s="151"/>
      <c r="GR8" s="151"/>
      <c r="GS8" s="151"/>
      <c r="GT8" s="151"/>
      <c r="GU8" s="151"/>
      <c r="GV8" s="151"/>
      <c r="GW8" s="151"/>
      <c r="GX8" s="151"/>
      <c r="GY8" s="151"/>
      <c r="GZ8" s="151"/>
      <c r="HA8" s="151"/>
      <c r="HB8" s="151"/>
      <c r="HC8" s="151"/>
      <c r="HD8" s="151"/>
      <c r="HE8" s="151"/>
      <c r="HF8" s="151"/>
      <c r="HG8" s="151"/>
      <c r="HH8" s="151"/>
      <c r="HI8" s="151"/>
      <c r="HJ8" s="151"/>
      <c r="HK8" s="151"/>
      <c r="HL8" s="151"/>
      <c r="HM8" s="151"/>
      <c r="HN8" s="151"/>
      <c r="HO8" s="151"/>
      <c r="HP8" s="151"/>
      <c r="HQ8" s="151"/>
      <c r="HR8" s="151"/>
      <c r="HS8" s="151"/>
      <c r="HT8" s="151"/>
      <c r="HU8" s="151"/>
      <c r="HV8" s="151"/>
      <c r="HW8" s="151"/>
      <c r="HX8" s="151"/>
      <c r="HY8" s="151"/>
      <c r="HZ8" s="151"/>
      <c r="IA8" s="151"/>
      <c r="IB8" s="151"/>
      <c r="IC8" s="151"/>
      <c r="ID8" s="151"/>
      <c r="IE8" s="151"/>
      <c r="IF8" s="151"/>
      <c r="IG8" s="151"/>
      <c r="IH8" s="151"/>
      <c r="II8" s="151"/>
      <c r="IJ8" s="151"/>
      <c r="IK8" s="151"/>
      <c r="IL8" s="151"/>
      <c r="IM8" s="151"/>
      <c r="IN8" s="151"/>
      <c r="IO8" s="151"/>
      <c r="IP8" s="151"/>
      <c r="IQ8" s="151"/>
      <c r="IR8" s="151"/>
      <c r="IS8" s="151"/>
      <c r="IT8" s="151"/>
      <c r="IU8" s="151"/>
      <c r="IV8" s="151"/>
      <c r="IW8" s="151"/>
      <c r="IX8" s="151"/>
      <c r="IY8" s="151"/>
      <c r="IZ8" s="151"/>
      <c r="JA8" s="151"/>
      <c r="JB8" s="151"/>
      <c r="JC8" s="151"/>
      <c r="JD8" s="151"/>
      <c r="JE8" s="151"/>
      <c r="JF8" s="151"/>
      <c r="JG8" s="151"/>
      <c r="JH8" s="151"/>
      <c r="JI8" s="151"/>
      <c r="JJ8" s="151"/>
      <c r="JK8" s="151"/>
      <c r="JL8" s="151"/>
      <c r="JM8" s="151"/>
      <c r="JN8" s="151"/>
      <c r="JO8" s="151"/>
      <c r="JP8" s="151"/>
      <c r="JQ8" s="151"/>
      <c r="JR8" s="151"/>
      <c r="JS8" s="151"/>
      <c r="JT8" s="151"/>
      <c r="JU8" s="151"/>
      <c r="JV8" s="151"/>
      <c r="JW8" s="151"/>
      <c r="JX8" s="151"/>
      <c r="JY8" s="151"/>
      <c r="JZ8" s="151"/>
      <c r="KA8" s="151"/>
      <c r="KB8" s="151"/>
      <c r="KC8" s="151"/>
      <c r="KD8" s="151"/>
      <c r="KE8" s="151"/>
      <c r="KF8" s="151"/>
      <c r="KG8" s="151"/>
      <c r="KH8" s="151"/>
      <c r="KI8" s="151"/>
      <c r="KJ8" s="151"/>
      <c r="KK8" s="151"/>
      <c r="KL8" s="151"/>
      <c r="KM8" s="151"/>
      <c r="KN8" s="151"/>
      <c r="KO8" s="151"/>
      <c r="KP8" s="151"/>
      <c r="KQ8" s="151"/>
      <c r="KR8" s="151"/>
      <c r="KS8" s="151"/>
      <c r="KT8" s="151"/>
      <c r="KU8" s="151"/>
      <c r="KV8" s="151"/>
      <c r="KW8" s="151"/>
      <c r="KX8" s="151"/>
      <c r="KY8" s="151"/>
      <c r="KZ8" s="151"/>
      <c r="LA8" s="151"/>
      <c r="LB8" s="151"/>
      <c r="LC8" s="151"/>
      <c r="LD8" s="151"/>
      <c r="LE8" s="151"/>
      <c r="LF8" s="151"/>
      <c r="LG8" s="151"/>
      <c r="LH8" s="151"/>
      <c r="LI8" s="151"/>
      <c r="LJ8" s="151"/>
      <c r="LK8" s="151"/>
    </row>
    <row r="9" spans="1:323" s="245" customFormat="1" ht="110.25" customHeight="1" thickBot="1" x14ac:dyDescent="0.35">
      <c r="A9" s="1247"/>
      <c r="B9" s="1251"/>
      <c r="C9" s="232" t="s">
        <v>522</v>
      </c>
      <c r="D9" s="233" t="s">
        <v>135</v>
      </c>
      <c r="E9" s="28" t="s">
        <v>20</v>
      </c>
      <c r="F9" s="28" t="s">
        <v>137</v>
      </c>
      <c r="G9" s="28"/>
      <c r="H9" s="1255"/>
      <c r="I9" s="1259"/>
      <c r="J9" s="1263"/>
      <c r="K9" s="523"/>
      <c r="L9" s="1267"/>
      <c r="M9" s="1271"/>
      <c r="N9" s="1275"/>
      <c r="O9" s="1279"/>
      <c r="P9" s="1319"/>
      <c r="Q9" s="1323"/>
      <c r="R9" s="1327"/>
      <c r="S9" s="234" t="s">
        <v>523</v>
      </c>
      <c r="T9" s="235" t="s">
        <v>235</v>
      </c>
      <c r="U9" s="523">
        <v>15</v>
      </c>
      <c r="V9" s="523">
        <v>15</v>
      </c>
      <c r="W9" s="523">
        <v>15</v>
      </c>
      <c r="X9" s="523">
        <v>10</v>
      </c>
      <c r="Y9" s="523">
        <v>15</v>
      </c>
      <c r="Z9" s="523">
        <v>0</v>
      </c>
      <c r="AA9" s="523">
        <v>10</v>
      </c>
      <c r="AB9" s="517">
        <f t="shared" si="0"/>
        <v>80</v>
      </c>
      <c r="AC9" s="236" t="s">
        <v>247</v>
      </c>
      <c r="AD9" s="523" t="s">
        <v>145</v>
      </c>
      <c r="AE9" s="237">
        <v>0</v>
      </c>
      <c r="AF9" s="1331"/>
      <c r="AG9" s="1242"/>
      <c r="AH9" s="956"/>
      <c r="AI9" s="956"/>
      <c r="AJ9" s="1275"/>
      <c r="AK9" s="1275"/>
      <c r="AL9" s="1275"/>
      <c r="AM9" s="1311"/>
      <c r="AN9" s="1315"/>
      <c r="AO9" s="1294"/>
      <c r="AP9" s="1298"/>
      <c r="AQ9" s="238" t="s">
        <v>524</v>
      </c>
      <c r="AR9" s="552" t="s">
        <v>495</v>
      </c>
      <c r="AS9" s="31" t="s">
        <v>525</v>
      </c>
      <c r="AT9" s="31" t="s">
        <v>497</v>
      </c>
      <c r="AU9" s="301" t="s">
        <v>526</v>
      </c>
      <c r="AV9" s="311" t="s">
        <v>527</v>
      </c>
      <c r="AW9" s="560">
        <v>44015</v>
      </c>
      <c r="AX9" s="303" t="s">
        <v>528</v>
      </c>
      <c r="AY9" s="561" t="s">
        <v>501</v>
      </c>
      <c r="AZ9" s="304">
        <v>0</v>
      </c>
      <c r="BA9" s="240"/>
      <c r="BB9" s="240"/>
      <c r="BC9" s="240"/>
      <c r="BD9" s="240"/>
      <c r="BE9" s="240"/>
      <c r="BF9" s="240"/>
      <c r="BG9" s="240"/>
      <c r="BH9" s="240"/>
      <c r="BI9" s="240"/>
      <c r="BJ9" s="240"/>
      <c r="BK9" s="240"/>
      <c r="BL9" s="240"/>
      <c r="BM9" s="240"/>
      <c r="BN9" s="240"/>
      <c r="BO9" s="240"/>
      <c r="BP9" s="240"/>
      <c r="BQ9" s="240"/>
      <c r="BR9" s="240"/>
      <c r="BS9" s="240"/>
      <c r="BT9" s="240"/>
      <c r="BU9" s="240"/>
      <c r="BV9" s="240"/>
      <c r="BW9" s="240"/>
      <c r="BX9" s="240"/>
      <c r="BY9" s="240"/>
      <c r="BZ9" s="240"/>
      <c r="CA9" s="240"/>
      <c r="CB9" s="240"/>
      <c r="CC9" s="240"/>
      <c r="CD9" s="240"/>
      <c r="CE9" s="240"/>
      <c r="CF9" s="240"/>
      <c r="CG9" s="240"/>
      <c r="CH9" s="240"/>
      <c r="CI9" s="240"/>
      <c r="CJ9" s="240"/>
      <c r="CK9" s="240"/>
      <c r="CL9" s="240"/>
      <c r="CM9" s="240"/>
      <c r="CN9" s="240"/>
      <c r="CO9" s="240"/>
      <c r="CP9" s="240"/>
      <c r="CQ9" s="240"/>
      <c r="CR9" s="240"/>
      <c r="CS9" s="240"/>
      <c r="CT9" s="240"/>
      <c r="CU9" s="240"/>
      <c r="CV9" s="240"/>
      <c r="CW9" s="240"/>
      <c r="CX9" s="240"/>
      <c r="CY9" s="240"/>
      <c r="CZ9" s="240"/>
      <c r="DA9" s="240"/>
      <c r="DB9" s="240"/>
      <c r="DC9" s="240"/>
      <c r="DD9" s="240"/>
      <c r="DE9" s="240"/>
      <c r="DF9" s="240"/>
      <c r="DG9" s="240"/>
      <c r="DH9" s="240"/>
      <c r="DI9" s="240"/>
      <c r="DJ9" s="240"/>
      <c r="DK9" s="240"/>
      <c r="DL9" s="240"/>
      <c r="DM9" s="240"/>
      <c r="DN9" s="240"/>
      <c r="DO9" s="240"/>
      <c r="DP9" s="240"/>
      <c r="DQ9" s="240"/>
      <c r="DR9" s="240"/>
      <c r="DS9" s="240"/>
      <c r="DT9" s="240"/>
      <c r="DU9" s="240"/>
      <c r="DV9" s="240"/>
      <c r="DW9" s="240"/>
      <c r="DX9" s="240"/>
      <c r="DY9" s="240"/>
      <c r="DZ9" s="240"/>
      <c r="EA9" s="240"/>
      <c r="EB9" s="240"/>
      <c r="EC9" s="240"/>
      <c r="ED9" s="240"/>
      <c r="EE9" s="240"/>
      <c r="EF9" s="240"/>
      <c r="EG9" s="240"/>
      <c r="EH9" s="240"/>
      <c r="EI9" s="240"/>
      <c r="EJ9" s="240"/>
      <c r="EK9" s="240"/>
      <c r="EL9" s="240"/>
      <c r="EM9" s="240"/>
      <c r="EN9" s="240"/>
      <c r="EO9" s="240"/>
      <c r="EP9" s="240"/>
      <c r="EQ9" s="240"/>
      <c r="ER9" s="240"/>
      <c r="ES9" s="240"/>
      <c r="ET9" s="240"/>
      <c r="EU9" s="240"/>
      <c r="EV9" s="240"/>
      <c r="EW9" s="240"/>
      <c r="EX9" s="240"/>
      <c r="EY9" s="240"/>
      <c r="EZ9" s="240"/>
      <c r="FA9" s="240"/>
      <c r="FB9" s="240"/>
      <c r="FC9" s="240"/>
      <c r="FD9" s="240"/>
      <c r="FE9" s="240"/>
      <c r="FF9" s="240"/>
      <c r="FG9" s="240"/>
      <c r="FH9" s="240"/>
      <c r="FI9" s="240"/>
      <c r="FJ9" s="240"/>
      <c r="FK9" s="240"/>
      <c r="FL9" s="240"/>
      <c r="FM9" s="240"/>
      <c r="FN9" s="240"/>
      <c r="FO9" s="240"/>
      <c r="FP9" s="240"/>
      <c r="FQ9" s="240"/>
      <c r="FR9" s="240"/>
      <c r="FS9" s="240"/>
      <c r="FT9" s="240"/>
      <c r="FU9" s="240"/>
      <c r="FV9" s="240"/>
      <c r="FW9" s="240"/>
      <c r="FX9" s="240"/>
      <c r="FY9" s="240"/>
      <c r="FZ9" s="240"/>
      <c r="GA9" s="240"/>
      <c r="GB9" s="240"/>
      <c r="GC9" s="240"/>
      <c r="GD9" s="240"/>
      <c r="GE9" s="240"/>
      <c r="GF9" s="240"/>
      <c r="GG9" s="240"/>
      <c r="GH9" s="240"/>
      <c r="GI9" s="240"/>
      <c r="GJ9" s="240"/>
      <c r="GK9" s="240"/>
      <c r="GL9" s="240"/>
      <c r="GM9" s="240"/>
      <c r="GN9" s="240"/>
      <c r="GO9" s="240"/>
      <c r="GP9" s="240"/>
      <c r="GQ9" s="240"/>
      <c r="GR9" s="240"/>
      <c r="GS9" s="240"/>
      <c r="GT9" s="240"/>
      <c r="GU9" s="240"/>
      <c r="GV9" s="240"/>
      <c r="GW9" s="240"/>
      <c r="GX9" s="240"/>
      <c r="GY9" s="240"/>
      <c r="GZ9" s="240"/>
      <c r="HA9" s="240"/>
      <c r="HB9" s="240"/>
      <c r="HC9" s="240"/>
      <c r="HD9" s="240"/>
      <c r="HE9" s="240"/>
      <c r="HF9" s="240"/>
      <c r="HG9" s="240"/>
      <c r="HH9" s="240"/>
      <c r="HI9" s="240"/>
      <c r="HJ9" s="240"/>
      <c r="HK9" s="240"/>
      <c r="HL9" s="240"/>
      <c r="HM9" s="240"/>
      <c r="HN9" s="240"/>
      <c r="HO9" s="240"/>
      <c r="HP9" s="240"/>
      <c r="HQ9" s="240"/>
      <c r="HR9" s="240"/>
      <c r="HS9" s="240"/>
      <c r="HT9" s="240"/>
      <c r="HU9" s="240"/>
      <c r="HV9" s="240"/>
      <c r="HW9" s="240"/>
      <c r="HX9" s="240"/>
      <c r="HY9" s="240"/>
      <c r="HZ9" s="240"/>
      <c r="IA9" s="240"/>
      <c r="IB9" s="240"/>
      <c r="IC9" s="240"/>
      <c r="ID9" s="240"/>
      <c r="IE9" s="240"/>
      <c r="IF9" s="240"/>
      <c r="IG9" s="240"/>
      <c r="IH9" s="240"/>
      <c r="II9" s="240"/>
      <c r="IJ9" s="240"/>
      <c r="IK9" s="240"/>
      <c r="IL9" s="240"/>
      <c r="IM9" s="240"/>
      <c r="IN9" s="240"/>
      <c r="IO9" s="240"/>
      <c r="IP9" s="240"/>
      <c r="IQ9" s="240"/>
      <c r="IR9" s="240"/>
      <c r="IS9" s="240"/>
      <c r="IT9" s="240"/>
      <c r="IU9" s="240"/>
      <c r="IV9" s="240"/>
      <c r="IW9" s="240"/>
      <c r="IX9" s="240"/>
      <c r="IY9" s="240"/>
      <c r="IZ9" s="240"/>
      <c r="JA9" s="240"/>
      <c r="JB9" s="240"/>
      <c r="JC9" s="240"/>
      <c r="JD9" s="240"/>
      <c r="JE9" s="240"/>
      <c r="JF9" s="240"/>
      <c r="JG9" s="240"/>
      <c r="JH9" s="240"/>
      <c r="JI9" s="240"/>
      <c r="JJ9" s="240"/>
      <c r="JK9" s="240"/>
      <c r="JL9" s="240"/>
      <c r="JM9" s="240"/>
      <c r="JN9" s="240"/>
      <c r="JO9" s="240"/>
      <c r="JP9" s="240"/>
      <c r="JQ9" s="240"/>
      <c r="JR9" s="240"/>
      <c r="JS9" s="240"/>
      <c r="JT9" s="240"/>
      <c r="JU9" s="240"/>
      <c r="JV9" s="240"/>
      <c r="JW9" s="240"/>
      <c r="JX9" s="240"/>
      <c r="JY9" s="240"/>
      <c r="JZ9" s="240"/>
      <c r="KA9" s="240"/>
      <c r="KB9" s="240"/>
      <c r="KC9" s="240"/>
      <c r="KD9" s="240"/>
      <c r="KE9" s="240"/>
      <c r="KF9" s="240"/>
      <c r="KG9" s="240"/>
      <c r="KH9" s="240"/>
      <c r="KI9" s="240"/>
      <c r="KJ9" s="240"/>
      <c r="KK9" s="240"/>
      <c r="KL9" s="240"/>
      <c r="KM9" s="240"/>
      <c r="KN9" s="240"/>
      <c r="KO9" s="240"/>
      <c r="KP9" s="240"/>
      <c r="KQ9" s="240"/>
      <c r="KR9" s="240"/>
      <c r="KS9" s="240"/>
      <c r="KT9" s="240"/>
      <c r="KU9" s="240"/>
      <c r="KV9" s="240"/>
      <c r="KW9" s="240"/>
      <c r="KX9" s="240"/>
      <c r="KY9" s="240"/>
      <c r="KZ9" s="240"/>
      <c r="LA9" s="240"/>
      <c r="LB9" s="240"/>
      <c r="LC9" s="240"/>
      <c r="LD9" s="240"/>
      <c r="LE9" s="240"/>
      <c r="LF9" s="240"/>
      <c r="LG9" s="240"/>
      <c r="LH9" s="240"/>
      <c r="LI9" s="240"/>
      <c r="LJ9" s="240"/>
      <c r="LK9" s="240"/>
    </row>
    <row r="10" spans="1:323" s="241" customFormat="1" ht="133.19999999999999" customHeight="1" thickBot="1" x14ac:dyDescent="0.35">
      <c r="A10" s="1244" t="s">
        <v>529</v>
      </c>
      <c r="B10" s="1299" t="s">
        <v>530</v>
      </c>
      <c r="C10" s="554" t="s">
        <v>531</v>
      </c>
      <c r="D10" s="24" t="s">
        <v>135</v>
      </c>
      <c r="E10" s="24" t="s">
        <v>19</v>
      </c>
      <c r="F10" s="24" t="s">
        <v>488</v>
      </c>
      <c r="G10" s="24"/>
      <c r="H10" s="1252" t="s">
        <v>99</v>
      </c>
      <c r="I10" s="1302" t="s">
        <v>532</v>
      </c>
      <c r="J10" s="1260" t="s">
        <v>533</v>
      </c>
      <c r="K10" s="472"/>
      <c r="L10" s="1264" t="s">
        <v>534</v>
      </c>
      <c r="M10" s="1305" t="s">
        <v>142</v>
      </c>
      <c r="N10" s="1272">
        <v>2</v>
      </c>
      <c r="O10" s="1276" t="s">
        <v>535</v>
      </c>
      <c r="P10" s="1316" t="s">
        <v>223</v>
      </c>
      <c r="Q10" s="1282">
        <v>4</v>
      </c>
      <c r="R10" s="1285" t="str">
        <f>IF(N10+Q10=0," ",IF(OR(AND(N10=1,Q10=1),AND(N10=1,Q10=2),AND(N10=2,Q10=2),AND(N10=2,Q10=1),AND(N10=3,Q10=1)),"Bajo",IF(OR(AND(N10=1,Q10=3),AND(N10=2,Q10=3),AND(N10=3,Q10=2),AND(N10=4,Q10=1)),"Moderado",IF(OR(AND(N10=1,Q10=4),AND(N10=2,Q10=4),AND(N10=3,Q10=3),AND(N10=4,Q10=2),AND(N10=4,Q10=3),AND(N10=5,Q10=1),AND(N10=5,Q10=2)),"Alto",IF(OR(AND(N10=2,Q10=5),AND(N10=3,Q10=5),AND(N10=3,Q10=4),AND(N10=4,Q10=4),AND(N10=4,Q10=5),AND(N10=5,Q10=3),AND(N10=5,Q10=4),AND(N10=1,Q10=5),AND(N10=5,Q10=5)),"Extremo","")))))</f>
        <v>Alto</v>
      </c>
      <c r="S10" s="537" t="s">
        <v>536</v>
      </c>
      <c r="T10" s="218" t="s">
        <v>144</v>
      </c>
      <c r="U10" s="521">
        <v>15</v>
      </c>
      <c r="V10" s="521">
        <v>15</v>
      </c>
      <c r="W10" s="521">
        <v>15</v>
      </c>
      <c r="X10" s="521">
        <v>15</v>
      </c>
      <c r="Y10" s="521">
        <v>15</v>
      </c>
      <c r="Z10" s="521">
        <v>0</v>
      </c>
      <c r="AA10" s="521">
        <v>10</v>
      </c>
      <c r="AB10" s="515">
        <f t="shared" si="0"/>
        <v>85</v>
      </c>
      <c r="AC10" s="219" t="s">
        <v>247</v>
      </c>
      <c r="AD10" s="521" t="s">
        <v>145</v>
      </c>
      <c r="AE10" s="220">
        <v>0</v>
      </c>
      <c r="AF10" s="1288">
        <f>AVERAGE(AE10:AE13)</f>
        <v>0</v>
      </c>
      <c r="AG10" s="847" t="s">
        <v>247</v>
      </c>
      <c r="AH10" s="850" t="s">
        <v>480</v>
      </c>
      <c r="AI10" s="850" t="s">
        <v>480</v>
      </c>
      <c r="AJ10" s="1272" t="s">
        <v>142</v>
      </c>
      <c r="AK10" s="844">
        <v>2</v>
      </c>
      <c r="AL10" s="844" t="s">
        <v>223</v>
      </c>
      <c r="AM10" s="1359">
        <v>4</v>
      </c>
      <c r="AN10" s="1353" t="str">
        <f>IF(AK10+AM10=0," ",IF(OR(AND(AK10=1,AM10=1),AND(AK10=1,AM10=2),AND(AK10=2,AM10=2),AND(AK10=2,AM10=1),AND(AK10=3,AM10=1)),"Bajo",IF(OR(AND(AK10=1,AM10=3),AND(AK10=2,AM10=3),AND(AK10=3,AM10=2),AND(AK10=4,AM10=1)),"Moderado",IF(OR(AND(AK10=1,AM10=4),AND(AK10=2,AM10=4),AND(AK10=3,AM10=3),AND(AK10=4,AM10=2),AND(AK10=4,AM10=3),AND(AK10=5,AM10=1),AND(AK10=5,AM10=2)),"Alto",IF(OR(AND(AK10=2,AM10=5),AND(AK10=1,AM10=5),AND(AK10=3,AM10=5),AND(AK10=3,AM10=4),AND(AK10=4,AM10=4),AND(AK10=4,AM10=5),AND(AK10=5,AM10=3),AND(AK10=5,AM10=4),AND(AK10=5,AM10=5)),"Extremo","")))))</f>
        <v>Alto</v>
      </c>
      <c r="AO10" s="1356" t="s">
        <v>537</v>
      </c>
      <c r="AP10" s="1295" t="s">
        <v>151</v>
      </c>
      <c r="AQ10" s="55" t="s">
        <v>494</v>
      </c>
      <c r="AR10" s="36" t="s">
        <v>495</v>
      </c>
      <c r="AS10" s="239" t="s">
        <v>538</v>
      </c>
      <c r="AT10" s="239" t="s">
        <v>539</v>
      </c>
      <c r="AU10" s="239" t="s">
        <v>540</v>
      </c>
      <c r="AV10" s="308" t="s">
        <v>541</v>
      </c>
      <c r="AW10" s="357">
        <v>44018</v>
      </c>
      <c r="AX10" s="511" t="s">
        <v>542</v>
      </c>
      <c r="AY10" s="222" t="s">
        <v>543</v>
      </c>
      <c r="AZ10" s="306">
        <v>0.4</v>
      </c>
      <c r="BA10" s="223"/>
      <c r="BB10" s="223"/>
      <c r="BC10" s="223"/>
      <c r="BD10" s="223"/>
      <c r="BE10" s="223"/>
      <c r="BF10" s="223"/>
      <c r="BG10" s="223"/>
      <c r="BH10" s="223"/>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c r="HC10" s="223"/>
      <c r="HD10" s="223"/>
      <c r="HE10" s="223"/>
      <c r="HF10" s="223"/>
      <c r="HG10" s="223"/>
      <c r="HH10" s="223"/>
      <c r="HI10" s="223"/>
      <c r="HJ10" s="223"/>
      <c r="HK10" s="223"/>
      <c r="HL10" s="223"/>
      <c r="HM10" s="223"/>
      <c r="HN10" s="223"/>
      <c r="HO10" s="223"/>
      <c r="HP10" s="223"/>
      <c r="HQ10" s="223"/>
      <c r="HR10" s="223"/>
      <c r="HS10" s="223"/>
      <c r="HT10" s="223"/>
      <c r="HU10" s="223"/>
      <c r="HV10" s="223"/>
      <c r="HW10" s="223"/>
      <c r="HX10" s="223"/>
      <c r="HY10" s="223"/>
      <c r="HZ10" s="223"/>
      <c r="IA10" s="223"/>
      <c r="IB10" s="223"/>
      <c r="IC10" s="223"/>
      <c r="ID10" s="223"/>
      <c r="IE10" s="223"/>
      <c r="IF10" s="223"/>
      <c r="IG10" s="223"/>
      <c r="IH10" s="223"/>
      <c r="II10" s="223"/>
      <c r="IJ10" s="223"/>
      <c r="IK10" s="223"/>
      <c r="IL10" s="223"/>
      <c r="IM10" s="223"/>
      <c r="IN10" s="223"/>
      <c r="IO10" s="223"/>
      <c r="IP10" s="223"/>
      <c r="IQ10" s="223"/>
      <c r="IR10" s="223"/>
      <c r="IS10" s="223"/>
      <c r="IT10" s="223"/>
      <c r="IU10" s="223"/>
      <c r="IV10" s="223"/>
      <c r="IW10" s="223"/>
      <c r="IX10" s="223"/>
      <c r="IY10" s="223"/>
      <c r="IZ10" s="223"/>
      <c r="JA10" s="223"/>
      <c r="JB10" s="223"/>
      <c r="JC10" s="223"/>
      <c r="JD10" s="223"/>
      <c r="JE10" s="223"/>
      <c r="JF10" s="223"/>
      <c r="JG10" s="223"/>
      <c r="JH10" s="223"/>
      <c r="JI10" s="223"/>
      <c r="JJ10" s="223"/>
      <c r="JK10" s="223"/>
      <c r="JL10" s="223"/>
      <c r="JM10" s="223"/>
      <c r="JN10" s="223"/>
      <c r="JO10" s="223"/>
      <c r="JP10" s="223"/>
      <c r="JQ10" s="223"/>
      <c r="JR10" s="223"/>
      <c r="JS10" s="223"/>
      <c r="JT10" s="223"/>
      <c r="JU10" s="223"/>
      <c r="JV10" s="223"/>
      <c r="JW10" s="223"/>
      <c r="JX10" s="223"/>
      <c r="JY10" s="223"/>
      <c r="JZ10" s="223"/>
      <c r="KA10" s="223"/>
      <c r="KB10" s="223"/>
      <c r="KC10" s="223"/>
      <c r="KD10" s="223"/>
      <c r="KE10" s="223"/>
      <c r="KF10" s="223"/>
      <c r="KG10" s="223"/>
      <c r="KH10" s="223"/>
      <c r="KI10" s="223"/>
      <c r="KJ10" s="223"/>
      <c r="KK10" s="223"/>
      <c r="KL10" s="223"/>
      <c r="KM10" s="223"/>
      <c r="KN10" s="223"/>
      <c r="KO10" s="223"/>
      <c r="KP10" s="223"/>
      <c r="KQ10" s="223"/>
      <c r="KR10" s="223"/>
      <c r="KS10" s="223"/>
      <c r="KT10" s="223"/>
      <c r="KU10" s="223"/>
      <c r="KV10" s="223"/>
      <c r="KW10" s="223"/>
      <c r="KX10" s="223"/>
      <c r="KY10" s="223"/>
      <c r="KZ10" s="223"/>
      <c r="LA10" s="223"/>
      <c r="LB10" s="223"/>
      <c r="LC10" s="223"/>
      <c r="LD10" s="223"/>
      <c r="LE10" s="223"/>
      <c r="LF10" s="223"/>
      <c r="LG10" s="223"/>
      <c r="LH10" s="223"/>
      <c r="LI10" s="223"/>
      <c r="LJ10" s="223"/>
      <c r="LK10" s="223"/>
    </row>
    <row r="11" spans="1:323" s="243" customFormat="1" ht="64.2" customHeight="1" thickBot="1" x14ac:dyDescent="0.35">
      <c r="A11" s="1245"/>
      <c r="B11" s="1300"/>
      <c r="C11" s="242" t="s">
        <v>544</v>
      </c>
      <c r="D11" s="210" t="s">
        <v>135</v>
      </c>
      <c r="E11" s="210" t="s">
        <v>19</v>
      </c>
      <c r="F11" s="210" t="s">
        <v>27</v>
      </c>
      <c r="G11" s="210"/>
      <c r="H11" s="1253"/>
      <c r="I11" s="1303"/>
      <c r="J11" s="1261"/>
      <c r="K11" s="533"/>
      <c r="L11" s="1265"/>
      <c r="M11" s="1306"/>
      <c r="N11" s="1273"/>
      <c r="O11" s="1277"/>
      <c r="P11" s="1317"/>
      <c r="Q11" s="1283"/>
      <c r="R11" s="1286"/>
      <c r="S11" s="538" t="s">
        <v>545</v>
      </c>
      <c r="T11" s="226" t="s">
        <v>144</v>
      </c>
      <c r="U11" s="522">
        <v>15</v>
      </c>
      <c r="V11" s="522">
        <v>15</v>
      </c>
      <c r="W11" s="522">
        <v>15</v>
      </c>
      <c r="X11" s="522">
        <v>15</v>
      </c>
      <c r="Y11" s="522">
        <v>15</v>
      </c>
      <c r="Z11" s="522">
        <v>0</v>
      </c>
      <c r="AA11" s="522">
        <v>10</v>
      </c>
      <c r="AB11" s="516">
        <f>SUM(U11:AA11)</f>
        <v>85</v>
      </c>
      <c r="AC11" s="227" t="s">
        <v>247</v>
      </c>
      <c r="AD11" s="522" t="s">
        <v>145</v>
      </c>
      <c r="AE11" s="228">
        <v>0</v>
      </c>
      <c r="AF11" s="1289"/>
      <c r="AG11" s="848"/>
      <c r="AH11" s="851"/>
      <c r="AI11" s="851"/>
      <c r="AJ11" s="845"/>
      <c r="AK11" s="845"/>
      <c r="AL11" s="845"/>
      <c r="AM11" s="1360"/>
      <c r="AN11" s="1354"/>
      <c r="AO11" s="1357"/>
      <c r="AP11" s="1296"/>
      <c r="AQ11" s="244" t="s">
        <v>494</v>
      </c>
      <c r="AR11" s="61" t="s">
        <v>495</v>
      </c>
      <c r="AS11" s="565" t="s">
        <v>546</v>
      </c>
      <c r="AT11" s="565" t="s">
        <v>539</v>
      </c>
      <c r="AU11" s="565" t="s">
        <v>547</v>
      </c>
      <c r="AV11" s="313" t="s">
        <v>548</v>
      </c>
      <c r="AW11" s="323">
        <v>44018</v>
      </c>
      <c r="AX11" s="512" t="s">
        <v>549</v>
      </c>
      <c r="AY11" s="567" t="s">
        <v>543</v>
      </c>
      <c r="AZ11" s="299">
        <v>2</v>
      </c>
      <c r="BA11" s="151"/>
      <c r="BB11" s="151"/>
      <c r="BC11" s="151"/>
      <c r="BD11" s="151"/>
      <c r="BE11" s="151"/>
      <c r="BF11" s="151"/>
      <c r="BG11" s="151"/>
      <c r="BH11" s="151"/>
      <c r="BI11" s="151"/>
      <c r="BJ11" s="151"/>
      <c r="BK11" s="151"/>
      <c r="BL11" s="151"/>
      <c r="BM11" s="151"/>
      <c r="BN11" s="151"/>
      <c r="BO11" s="151"/>
      <c r="BP11" s="151"/>
      <c r="BQ11" s="151"/>
      <c r="BR11" s="151"/>
      <c r="BS11" s="151"/>
      <c r="BT11" s="151"/>
      <c r="BU11" s="151"/>
      <c r="BV11" s="151"/>
      <c r="BW11" s="151"/>
      <c r="BX11" s="151"/>
      <c r="BY11" s="151"/>
      <c r="BZ11" s="151"/>
      <c r="CA11" s="151"/>
      <c r="CB11" s="151"/>
      <c r="CC11" s="151"/>
      <c r="CD11" s="151"/>
      <c r="CE11" s="151"/>
      <c r="CF11" s="151"/>
      <c r="CG11" s="151"/>
      <c r="CH11" s="151"/>
      <c r="CI11" s="151"/>
      <c r="CJ11" s="151"/>
      <c r="CK11" s="151"/>
      <c r="CL11" s="151"/>
      <c r="CM11" s="151"/>
      <c r="CN11" s="151"/>
      <c r="CO11" s="151"/>
      <c r="CP11" s="151"/>
      <c r="CQ11" s="151"/>
      <c r="CR11" s="151"/>
      <c r="CS11" s="151"/>
      <c r="CT11" s="151"/>
      <c r="CU11" s="151"/>
      <c r="CV11" s="151"/>
      <c r="CW11" s="151"/>
      <c r="CX11" s="151"/>
      <c r="CY11" s="151"/>
      <c r="CZ11" s="151"/>
      <c r="DA11" s="151"/>
      <c r="DB11" s="151"/>
      <c r="DC11" s="151"/>
      <c r="DD11" s="151"/>
      <c r="DE11" s="151"/>
      <c r="DF11" s="151"/>
      <c r="DG11" s="151"/>
      <c r="DH11" s="151"/>
      <c r="DI11" s="151"/>
      <c r="DJ11" s="151"/>
      <c r="DK11" s="151"/>
      <c r="DL11" s="151"/>
      <c r="DM11" s="151"/>
      <c r="DN11" s="151"/>
      <c r="DO11" s="151"/>
      <c r="DP11" s="151"/>
      <c r="DQ11" s="151"/>
      <c r="DR11" s="151"/>
      <c r="DS11" s="151"/>
      <c r="DT11" s="151"/>
      <c r="DU11" s="151"/>
      <c r="DV11" s="151"/>
      <c r="DW11" s="151"/>
      <c r="DX11" s="151"/>
      <c r="DY11" s="151"/>
      <c r="DZ11" s="151"/>
      <c r="EA11" s="151"/>
      <c r="EB11" s="151"/>
      <c r="EC11" s="151"/>
      <c r="ED11" s="151"/>
      <c r="EE11" s="151"/>
      <c r="EF11" s="151"/>
      <c r="EG11" s="151"/>
      <c r="EH11" s="151"/>
      <c r="EI11" s="151"/>
      <c r="EJ11" s="151"/>
      <c r="EK11" s="151"/>
      <c r="EL11" s="151"/>
      <c r="EM11" s="151"/>
      <c r="EN11" s="151"/>
      <c r="EO11" s="151"/>
      <c r="EP11" s="151"/>
      <c r="EQ11" s="151"/>
      <c r="ER11" s="151"/>
      <c r="ES11" s="151"/>
      <c r="ET11" s="151"/>
      <c r="EU11" s="151"/>
      <c r="EV11" s="151"/>
      <c r="EW11" s="151"/>
      <c r="EX11" s="151"/>
      <c r="EY11" s="151"/>
      <c r="EZ11" s="151"/>
      <c r="FA11" s="151"/>
      <c r="FB11" s="151"/>
      <c r="FC11" s="151"/>
      <c r="FD11" s="151"/>
      <c r="FE11" s="151"/>
      <c r="FF11" s="151"/>
      <c r="FG11" s="151"/>
      <c r="FH11" s="151"/>
      <c r="FI11" s="151"/>
      <c r="FJ11" s="151"/>
      <c r="FK11" s="151"/>
      <c r="FL11" s="151"/>
      <c r="FM11" s="151"/>
      <c r="FN11" s="151"/>
      <c r="FO11" s="151"/>
      <c r="FP11" s="151"/>
      <c r="FQ11" s="151"/>
      <c r="FR11" s="151"/>
      <c r="FS11" s="151"/>
      <c r="FT11" s="151"/>
      <c r="FU11" s="151"/>
      <c r="FV11" s="151"/>
      <c r="FW11" s="151"/>
      <c r="FX11" s="151"/>
      <c r="FY11" s="151"/>
      <c r="FZ11" s="151"/>
      <c r="GA11" s="151"/>
      <c r="GB11" s="151"/>
      <c r="GC11" s="151"/>
      <c r="GD11" s="151"/>
      <c r="GE11" s="151"/>
      <c r="GF11" s="151"/>
      <c r="GG11" s="151"/>
      <c r="GH11" s="151"/>
      <c r="GI11" s="151"/>
      <c r="GJ11" s="151"/>
      <c r="GK11" s="151"/>
      <c r="GL11" s="151"/>
      <c r="GM11" s="151"/>
      <c r="GN11" s="151"/>
      <c r="GO11" s="151"/>
      <c r="GP11" s="151"/>
      <c r="GQ11" s="151"/>
      <c r="GR11" s="151"/>
      <c r="GS11" s="151"/>
      <c r="GT11" s="151"/>
      <c r="GU11" s="151"/>
      <c r="GV11" s="151"/>
      <c r="GW11" s="151"/>
      <c r="GX11" s="151"/>
      <c r="GY11" s="151"/>
      <c r="GZ11" s="151"/>
      <c r="HA11" s="151"/>
      <c r="HB11" s="151"/>
      <c r="HC11" s="151"/>
      <c r="HD11" s="151"/>
      <c r="HE11" s="151"/>
      <c r="HF11" s="151"/>
      <c r="HG11" s="151"/>
      <c r="HH11" s="151"/>
      <c r="HI11" s="151"/>
      <c r="HJ11" s="151"/>
      <c r="HK11" s="151"/>
      <c r="HL11" s="151"/>
      <c r="HM11" s="151"/>
      <c r="HN11" s="151"/>
      <c r="HO11" s="151"/>
      <c r="HP11" s="151"/>
      <c r="HQ11" s="151"/>
      <c r="HR11" s="151"/>
      <c r="HS11" s="151"/>
      <c r="HT11" s="151"/>
      <c r="HU11" s="151"/>
      <c r="HV11" s="151"/>
      <c r="HW11" s="151"/>
      <c r="HX11" s="151"/>
      <c r="HY11" s="151"/>
      <c r="HZ11" s="151"/>
      <c r="IA11" s="151"/>
      <c r="IB11" s="151"/>
      <c r="IC11" s="151"/>
      <c r="ID11" s="151"/>
      <c r="IE11" s="151"/>
      <c r="IF11" s="151"/>
      <c r="IG11" s="151"/>
      <c r="IH11" s="151"/>
      <c r="II11" s="151"/>
      <c r="IJ11" s="151"/>
      <c r="IK11" s="151"/>
      <c r="IL11" s="151"/>
      <c r="IM11" s="151"/>
      <c r="IN11" s="151"/>
      <c r="IO11" s="151"/>
      <c r="IP11" s="151"/>
      <c r="IQ11" s="151"/>
      <c r="IR11" s="151"/>
      <c r="IS11" s="151"/>
      <c r="IT11" s="151"/>
      <c r="IU11" s="151"/>
      <c r="IV11" s="151"/>
      <c r="IW11" s="151"/>
      <c r="IX11" s="151"/>
      <c r="IY11" s="151"/>
      <c r="IZ11" s="151"/>
      <c r="JA11" s="151"/>
      <c r="JB11" s="151"/>
      <c r="JC11" s="151"/>
      <c r="JD11" s="151"/>
      <c r="JE11" s="151"/>
      <c r="JF11" s="151"/>
      <c r="JG11" s="151"/>
      <c r="JH11" s="151"/>
      <c r="JI11" s="151"/>
      <c r="JJ11" s="151"/>
      <c r="JK11" s="151"/>
      <c r="JL11" s="151"/>
      <c r="JM11" s="151"/>
      <c r="JN11" s="151"/>
      <c r="JO11" s="151"/>
      <c r="JP11" s="151"/>
      <c r="JQ11" s="151"/>
      <c r="JR11" s="151"/>
      <c r="JS11" s="151"/>
      <c r="JT11" s="151"/>
      <c r="JU11" s="151"/>
      <c r="JV11" s="151"/>
      <c r="JW11" s="151"/>
      <c r="JX11" s="151"/>
      <c r="JY11" s="151"/>
      <c r="JZ11" s="151"/>
      <c r="KA11" s="151"/>
      <c r="KB11" s="151"/>
      <c r="KC11" s="151"/>
      <c r="KD11" s="151"/>
      <c r="KE11" s="151"/>
      <c r="KF11" s="151"/>
      <c r="KG11" s="151"/>
      <c r="KH11" s="151"/>
      <c r="KI11" s="151"/>
      <c r="KJ11" s="151"/>
      <c r="KK11" s="151"/>
      <c r="KL11" s="151"/>
      <c r="KM11" s="151"/>
      <c r="KN11" s="151"/>
      <c r="KO11" s="151"/>
      <c r="KP11" s="151"/>
      <c r="KQ11" s="151"/>
      <c r="KR11" s="151"/>
      <c r="KS11" s="151"/>
      <c r="KT11" s="151"/>
      <c r="KU11" s="151"/>
      <c r="KV11" s="151"/>
      <c r="KW11" s="151"/>
      <c r="KX11" s="151"/>
      <c r="KY11" s="151"/>
      <c r="KZ11" s="151"/>
      <c r="LA11" s="151"/>
      <c r="LB11" s="151"/>
      <c r="LC11" s="151"/>
      <c r="LD11" s="151"/>
      <c r="LE11" s="151"/>
      <c r="LF11" s="151"/>
      <c r="LG11" s="151"/>
      <c r="LH11" s="151"/>
      <c r="LI11" s="151"/>
      <c r="LJ11" s="151"/>
      <c r="LK11" s="151"/>
    </row>
    <row r="12" spans="1:323" s="243" customFormat="1" ht="86.4" customHeight="1" thickBot="1" x14ac:dyDescent="0.35">
      <c r="A12" s="1245"/>
      <c r="B12" s="1300"/>
      <c r="C12" s="242" t="s">
        <v>550</v>
      </c>
      <c r="D12" s="210" t="s">
        <v>135</v>
      </c>
      <c r="E12" s="210" t="s">
        <v>20</v>
      </c>
      <c r="F12" s="210" t="s">
        <v>488</v>
      </c>
      <c r="G12" s="210"/>
      <c r="H12" s="1253"/>
      <c r="I12" s="1303"/>
      <c r="J12" s="1261"/>
      <c r="K12" s="533"/>
      <c r="L12" s="1265"/>
      <c r="M12" s="1306"/>
      <c r="N12" s="1273"/>
      <c r="O12" s="1277"/>
      <c r="P12" s="1317"/>
      <c r="Q12" s="1283"/>
      <c r="R12" s="1286"/>
      <c r="S12" s="538" t="s">
        <v>551</v>
      </c>
      <c r="T12" s="226" t="s">
        <v>144</v>
      </c>
      <c r="U12" s="522">
        <v>15</v>
      </c>
      <c r="V12" s="522">
        <v>15</v>
      </c>
      <c r="W12" s="522">
        <v>15</v>
      </c>
      <c r="X12" s="522">
        <v>15</v>
      </c>
      <c r="Y12" s="522">
        <v>15</v>
      </c>
      <c r="Z12" s="522">
        <v>0</v>
      </c>
      <c r="AA12" s="522">
        <v>10</v>
      </c>
      <c r="AB12" s="516">
        <f t="shared" si="0"/>
        <v>85</v>
      </c>
      <c r="AC12" s="227" t="s">
        <v>247</v>
      </c>
      <c r="AD12" s="522" t="s">
        <v>145</v>
      </c>
      <c r="AE12" s="228">
        <v>0</v>
      </c>
      <c r="AF12" s="1289"/>
      <c r="AG12" s="848"/>
      <c r="AH12" s="851"/>
      <c r="AI12" s="851"/>
      <c r="AJ12" s="845"/>
      <c r="AK12" s="845"/>
      <c r="AL12" s="845"/>
      <c r="AM12" s="1360"/>
      <c r="AN12" s="1354"/>
      <c r="AO12" s="1357"/>
      <c r="AP12" s="1296"/>
      <c r="AQ12" s="1204" t="s">
        <v>494</v>
      </c>
      <c r="AR12" s="1206" t="s">
        <v>495</v>
      </c>
      <c r="AS12" s="1208" t="s">
        <v>552</v>
      </c>
      <c r="AT12" s="1208" t="s">
        <v>539</v>
      </c>
      <c r="AU12" s="1208" t="s">
        <v>553</v>
      </c>
      <c r="AV12" s="1332" t="s">
        <v>554</v>
      </c>
      <c r="AW12" s="323">
        <v>44018</v>
      </c>
      <c r="AX12" s="512" t="s">
        <v>555</v>
      </c>
      <c r="AY12" s="567" t="s">
        <v>543</v>
      </c>
      <c r="AZ12" s="299">
        <v>1</v>
      </c>
      <c r="BA12" s="151"/>
      <c r="BB12" s="151"/>
      <c r="BC12" s="151"/>
      <c r="BD12" s="151"/>
      <c r="BE12" s="151"/>
      <c r="BF12" s="151"/>
      <c r="BG12" s="151"/>
      <c r="BH12" s="151"/>
      <c r="BI12" s="151"/>
      <c r="BJ12" s="151"/>
      <c r="BK12" s="151"/>
      <c r="BL12" s="151"/>
      <c r="BM12" s="151"/>
      <c r="BN12" s="151"/>
      <c r="BO12" s="151"/>
      <c r="BP12" s="151"/>
      <c r="BQ12" s="151"/>
      <c r="BR12" s="151"/>
      <c r="BS12" s="151"/>
      <c r="BT12" s="151"/>
      <c r="BU12" s="151"/>
      <c r="BV12" s="151"/>
      <c r="BW12" s="151"/>
      <c r="BX12" s="151"/>
      <c r="BY12" s="151"/>
      <c r="BZ12" s="151"/>
      <c r="CA12" s="151"/>
      <c r="CB12" s="151"/>
      <c r="CC12" s="151"/>
      <c r="CD12" s="151"/>
      <c r="CE12" s="151"/>
      <c r="CF12" s="151"/>
      <c r="CG12" s="151"/>
      <c r="CH12" s="151"/>
      <c r="CI12" s="151"/>
      <c r="CJ12" s="151"/>
      <c r="CK12" s="151"/>
      <c r="CL12" s="151"/>
      <c r="CM12" s="151"/>
      <c r="CN12" s="151"/>
      <c r="CO12" s="151"/>
      <c r="CP12" s="151"/>
      <c r="CQ12" s="151"/>
      <c r="CR12" s="151"/>
      <c r="CS12" s="151"/>
      <c r="CT12" s="151"/>
      <c r="CU12" s="151"/>
      <c r="CV12" s="151"/>
      <c r="CW12" s="151"/>
      <c r="CX12" s="151"/>
      <c r="CY12" s="151"/>
      <c r="CZ12" s="151"/>
      <c r="DA12" s="151"/>
      <c r="DB12" s="151"/>
      <c r="DC12" s="151"/>
      <c r="DD12" s="151"/>
      <c r="DE12" s="151"/>
      <c r="DF12" s="151"/>
      <c r="DG12" s="151"/>
      <c r="DH12" s="151"/>
      <c r="DI12" s="151"/>
      <c r="DJ12" s="151"/>
      <c r="DK12" s="151"/>
      <c r="DL12" s="151"/>
      <c r="DM12" s="151"/>
      <c r="DN12" s="151"/>
      <c r="DO12" s="151"/>
      <c r="DP12" s="151"/>
      <c r="DQ12" s="151"/>
      <c r="DR12" s="151"/>
      <c r="DS12" s="151"/>
      <c r="DT12" s="151"/>
      <c r="DU12" s="151"/>
      <c r="DV12" s="151"/>
      <c r="DW12" s="151"/>
      <c r="DX12" s="151"/>
      <c r="DY12" s="151"/>
      <c r="DZ12" s="151"/>
      <c r="EA12" s="151"/>
      <c r="EB12" s="151"/>
      <c r="EC12" s="151"/>
      <c r="ED12" s="151"/>
      <c r="EE12" s="151"/>
      <c r="EF12" s="151"/>
      <c r="EG12" s="151"/>
      <c r="EH12" s="151"/>
      <c r="EI12" s="151"/>
      <c r="EJ12" s="151"/>
      <c r="EK12" s="151"/>
      <c r="EL12" s="151"/>
      <c r="EM12" s="151"/>
      <c r="EN12" s="151"/>
      <c r="EO12" s="151"/>
      <c r="EP12" s="151"/>
      <c r="EQ12" s="151"/>
      <c r="ER12" s="151"/>
      <c r="ES12" s="151"/>
      <c r="ET12" s="151"/>
      <c r="EU12" s="151"/>
      <c r="EV12" s="151"/>
      <c r="EW12" s="151"/>
      <c r="EX12" s="151"/>
      <c r="EY12" s="151"/>
      <c r="EZ12" s="151"/>
      <c r="FA12" s="151"/>
      <c r="FB12" s="151"/>
      <c r="FC12" s="151"/>
      <c r="FD12" s="151"/>
      <c r="FE12" s="151"/>
      <c r="FF12" s="151"/>
      <c r="FG12" s="151"/>
      <c r="FH12" s="151"/>
      <c r="FI12" s="151"/>
      <c r="FJ12" s="151"/>
      <c r="FK12" s="151"/>
      <c r="FL12" s="151"/>
      <c r="FM12" s="151"/>
      <c r="FN12" s="151"/>
      <c r="FO12" s="151"/>
      <c r="FP12" s="151"/>
      <c r="FQ12" s="151"/>
      <c r="FR12" s="151"/>
      <c r="FS12" s="151"/>
      <c r="FT12" s="151"/>
      <c r="FU12" s="151"/>
      <c r="FV12" s="151"/>
      <c r="FW12" s="151"/>
      <c r="FX12" s="151"/>
      <c r="FY12" s="151"/>
      <c r="FZ12" s="151"/>
      <c r="GA12" s="151"/>
      <c r="GB12" s="151"/>
      <c r="GC12" s="151"/>
      <c r="GD12" s="151"/>
      <c r="GE12" s="151"/>
      <c r="GF12" s="151"/>
      <c r="GG12" s="151"/>
      <c r="GH12" s="151"/>
      <c r="GI12" s="151"/>
      <c r="GJ12" s="151"/>
      <c r="GK12" s="151"/>
      <c r="GL12" s="151"/>
      <c r="GM12" s="151"/>
      <c r="GN12" s="151"/>
      <c r="GO12" s="151"/>
      <c r="GP12" s="151"/>
      <c r="GQ12" s="151"/>
      <c r="GR12" s="151"/>
      <c r="GS12" s="151"/>
      <c r="GT12" s="151"/>
      <c r="GU12" s="151"/>
      <c r="GV12" s="151"/>
      <c r="GW12" s="151"/>
      <c r="GX12" s="151"/>
      <c r="GY12" s="151"/>
      <c r="GZ12" s="151"/>
      <c r="HA12" s="151"/>
      <c r="HB12" s="151"/>
      <c r="HC12" s="151"/>
      <c r="HD12" s="151"/>
      <c r="HE12" s="151"/>
      <c r="HF12" s="151"/>
      <c r="HG12" s="151"/>
      <c r="HH12" s="151"/>
      <c r="HI12" s="151"/>
      <c r="HJ12" s="151"/>
      <c r="HK12" s="151"/>
      <c r="HL12" s="151"/>
      <c r="HM12" s="151"/>
      <c r="HN12" s="151"/>
      <c r="HO12" s="151"/>
      <c r="HP12" s="151"/>
      <c r="HQ12" s="151"/>
      <c r="HR12" s="151"/>
      <c r="HS12" s="151"/>
      <c r="HT12" s="151"/>
      <c r="HU12" s="151"/>
      <c r="HV12" s="151"/>
      <c r="HW12" s="151"/>
      <c r="HX12" s="151"/>
      <c r="HY12" s="151"/>
      <c r="HZ12" s="151"/>
      <c r="IA12" s="151"/>
      <c r="IB12" s="151"/>
      <c r="IC12" s="151"/>
      <c r="ID12" s="151"/>
      <c r="IE12" s="151"/>
      <c r="IF12" s="151"/>
      <c r="IG12" s="151"/>
      <c r="IH12" s="151"/>
      <c r="II12" s="151"/>
      <c r="IJ12" s="151"/>
      <c r="IK12" s="151"/>
      <c r="IL12" s="151"/>
      <c r="IM12" s="151"/>
      <c r="IN12" s="151"/>
      <c r="IO12" s="151"/>
      <c r="IP12" s="151"/>
      <c r="IQ12" s="151"/>
      <c r="IR12" s="151"/>
      <c r="IS12" s="151"/>
      <c r="IT12" s="151"/>
      <c r="IU12" s="151"/>
      <c r="IV12" s="151"/>
      <c r="IW12" s="151"/>
      <c r="IX12" s="151"/>
      <c r="IY12" s="151"/>
      <c r="IZ12" s="151"/>
      <c r="JA12" s="151"/>
      <c r="JB12" s="151"/>
      <c r="JC12" s="151"/>
      <c r="JD12" s="151"/>
      <c r="JE12" s="151"/>
      <c r="JF12" s="151"/>
      <c r="JG12" s="151"/>
      <c r="JH12" s="151"/>
      <c r="JI12" s="151"/>
      <c r="JJ12" s="151"/>
      <c r="JK12" s="151"/>
      <c r="JL12" s="151"/>
      <c r="JM12" s="151"/>
      <c r="JN12" s="151"/>
      <c r="JO12" s="151"/>
      <c r="JP12" s="151"/>
      <c r="JQ12" s="151"/>
      <c r="JR12" s="151"/>
      <c r="JS12" s="151"/>
      <c r="JT12" s="151"/>
      <c r="JU12" s="151"/>
      <c r="JV12" s="151"/>
      <c r="JW12" s="151"/>
      <c r="JX12" s="151"/>
      <c r="JY12" s="151"/>
      <c r="JZ12" s="151"/>
      <c r="KA12" s="151"/>
      <c r="KB12" s="151"/>
      <c r="KC12" s="151"/>
      <c r="KD12" s="151"/>
      <c r="KE12" s="151"/>
      <c r="KF12" s="151"/>
      <c r="KG12" s="151"/>
      <c r="KH12" s="151"/>
      <c r="KI12" s="151"/>
      <c r="KJ12" s="151"/>
      <c r="KK12" s="151"/>
      <c r="KL12" s="151"/>
      <c r="KM12" s="151"/>
      <c r="KN12" s="151"/>
      <c r="KO12" s="151"/>
      <c r="KP12" s="151"/>
      <c r="KQ12" s="151"/>
      <c r="KR12" s="151"/>
      <c r="KS12" s="151"/>
      <c r="KT12" s="151"/>
      <c r="KU12" s="151"/>
      <c r="KV12" s="151"/>
      <c r="KW12" s="151"/>
      <c r="KX12" s="151"/>
      <c r="KY12" s="151"/>
      <c r="KZ12" s="151"/>
      <c r="LA12" s="151"/>
      <c r="LB12" s="151"/>
      <c r="LC12" s="151"/>
      <c r="LD12" s="151"/>
      <c r="LE12" s="151"/>
      <c r="LF12" s="151"/>
      <c r="LG12" s="151"/>
      <c r="LH12" s="151"/>
      <c r="LI12" s="151"/>
      <c r="LJ12" s="151"/>
      <c r="LK12" s="151"/>
    </row>
    <row r="13" spans="1:323" s="245" customFormat="1" ht="71.400000000000006" customHeight="1" thickBot="1" x14ac:dyDescent="0.35">
      <c r="A13" s="1247"/>
      <c r="B13" s="1301"/>
      <c r="C13" s="28" t="s">
        <v>556</v>
      </c>
      <c r="D13" s="28" t="s">
        <v>135</v>
      </c>
      <c r="E13" s="28" t="s">
        <v>21</v>
      </c>
      <c r="F13" s="28" t="s">
        <v>557</v>
      </c>
      <c r="G13" s="540" t="s">
        <v>558</v>
      </c>
      <c r="H13" s="1255"/>
      <c r="I13" s="1304"/>
      <c r="J13" s="1263"/>
      <c r="K13" s="523"/>
      <c r="L13" s="1267"/>
      <c r="M13" s="1307"/>
      <c r="N13" s="1275"/>
      <c r="O13" s="1279"/>
      <c r="P13" s="1319"/>
      <c r="Q13" s="1284"/>
      <c r="R13" s="1287"/>
      <c r="S13" s="540" t="s">
        <v>559</v>
      </c>
      <c r="T13" s="235" t="s">
        <v>144</v>
      </c>
      <c r="U13" s="523">
        <v>15</v>
      </c>
      <c r="V13" s="523">
        <v>15</v>
      </c>
      <c r="W13" s="523">
        <v>15</v>
      </c>
      <c r="X13" s="523">
        <v>15</v>
      </c>
      <c r="Y13" s="523">
        <v>15</v>
      </c>
      <c r="Z13" s="523">
        <v>0</v>
      </c>
      <c r="AA13" s="523">
        <v>10</v>
      </c>
      <c r="AB13" s="517">
        <f t="shared" si="0"/>
        <v>85</v>
      </c>
      <c r="AC13" s="236" t="s">
        <v>247</v>
      </c>
      <c r="AD13" s="523" t="s">
        <v>145</v>
      </c>
      <c r="AE13" s="237">
        <v>0</v>
      </c>
      <c r="AF13" s="1290"/>
      <c r="AG13" s="849"/>
      <c r="AH13" s="852"/>
      <c r="AI13" s="852"/>
      <c r="AJ13" s="846"/>
      <c r="AK13" s="846"/>
      <c r="AL13" s="846"/>
      <c r="AM13" s="1361"/>
      <c r="AN13" s="1355"/>
      <c r="AO13" s="1358"/>
      <c r="AP13" s="1298"/>
      <c r="AQ13" s="1205"/>
      <c r="AR13" s="1207"/>
      <c r="AS13" s="1209"/>
      <c r="AT13" s="1209"/>
      <c r="AU13" s="1209"/>
      <c r="AV13" s="1333"/>
      <c r="AW13" s="323">
        <v>44018</v>
      </c>
      <c r="AX13" s="513" t="s">
        <v>560</v>
      </c>
      <c r="AY13" s="568" t="s">
        <v>543</v>
      </c>
      <c r="AZ13" s="304">
        <v>1</v>
      </c>
      <c r="BA13" s="240"/>
      <c r="BB13" s="240"/>
      <c r="BC13" s="240"/>
      <c r="BD13" s="240"/>
      <c r="BE13" s="240"/>
      <c r="BF13" s="240"/>
      <c r="BG13" s="240"/>
      <c r="BH13" s="240"/>
      <c r="BI13" s="240"/>
      <c r="BJ13" s="240"/>
      <c r="BK13" s="240"/>
      <c r="BL13" s="240"/>
      <c r="BM13" s="240"/>
      <c r="BN13" s="240"/>
      <c r="BO13" s="240"/>
      <c r="BP13" s="240"/>
      <c r="BQ13" s="240"/>
      <c r="BR13" s="240"/>
      <c r="BS13" s="240"/>
      <c r="BT13" s="240"/>
      <c r="BU13" s="240"/>
      <c r="BV13" s="240"/>
      <c r="BW13" s="240"/>
      <c r="BX13" s="240"/>
      <c r="BY13" s="240"/>
      <c r="BZ13" s="240"/>
      <c r="CA13" s="240"/>
      <c r="CB13" s="240"/>
      <c r="CC13" s="240"/>
      <c r="CD13" s="240"/>
      <c r="CE13" s="240"/>
      <c r="CF13" s="240"/>
      <c r="CG13" s="240"/>
      <c r="CH13" s="240"/>
      <c r="CI13" s="240"/>
      <c r="CJ13" s="240"/>
      <c r="CK13" s="240"/>
      <c r="CL13" s="240"/>
      <c r="CM13" s="240"/>
      <c r="CN13" s="240"/>
      <c r="CO13" s="240"/>
      <c r="CP13" s="240"/>
      <c r="CQ13" s="240"/>
      <c r="CR13" s="240"/>
      <c r="CS13" s="240"/>
      <c r="CT13" s="240"/>
      <c r="CU13" s="240"/>
      <c r="CV13" s="240"/>
      <c r="CW13" s="240"/>
      <c r="CX13" s="240"/>
      <c r="CY13" s="240"/>
      <c r="CZ13" s="240"/>
      <c r="DA13" s="240"/>
      <c r="DB13" s="240"/>
      <c r="DC13" s="240"/>
      <c r="DD13" s="240"/>
      <c r="DE13" s="240"/>
      <c r="DF13" s="240"/>
      <c r="DG13" s="240"/>
      <c r="DH13" s="240"/>
      <c r="DI13" s="240"/>
      <c r="DJ13" s="240"/>
      <c r="DK13" s="240"/>
      <c r="DL13" s="240"/>
      <c r="DM13" s="240"/>
      <c r="DN13" s="240"/>
      <c r="DO13" s="240"/>
      <c r="DP13" s="240"/>
      <c r="DQ13" s="240"/>
      <c r="DR13" s="240"/>
      <c r="DS13" s="240"/>
      <c r="DT13" s="240"/>
      <c r="DU13" s="240"/>
      <c r="DV13" s="240"/>
      <c r="DW13" s="240"/>
      <c r="DX13" s="240"/>
      <c r="DY13" s="240"/>
      <c r="DZ13" s="240"/>
      <c r="EA13" s="240"/>
      <c r="EB13" s="240"/>
      <c r="EC13" s="240"/>
      <c r="ED13" s="240"/>
      <c r="EE13" s="240"/>
      <c r="EF13" s="240"/>
      <c r="EG13" s="240"/>
      <c r="EH13" s="240"/>
      <c r="EI13" s="240"/>
      <c r="EJ13" s="240"/>
      <c r="EK13" s="240"/>
      <c r="EL13" s="240"/>
      <c r="EM13" s="240"/>
      <c r="EN13" s="240"/>
      <c r="EO13" s="240"/>
      <c r="EP13" s="240"/>
      <c r="EQ13" s="240"/>
      <c r="ER13" s="240"/>
      <c r="ES13" s="240"/>
      <c r="ET13" s="240"/>
      <c r="EU13" s="240"/>
      <c r="EV13" s="240"/>
      <c r="EW13" s="240"/>
      <c r="EX13" s="240"/>
      <c r="EY13" s="240"/>
      <c r="EZ13" s="240"/>
      <c r="FA13" s="240"/>
      <c r="FB13" s="240"/>
      <c r="FC13" s="240"/>
      <c r="FD13" s="240"/>
      <c r="FE13" s="240"/>
      <c r="FF13" s="240"/>
      <c r="FG13" s="240"/>
      <c r="FH13" s="240"/>
      <c r="FI13" s="240"/>
      <c r="FJ13" s="240"/>
      <c r="FK13" s="240"/>
      <c r="FL13" s="240"/>
      <c r="FM13" s="240"/>
      <c r="FN13" s="240"/>
      <c r="FO13" s="240"/>
      <c r="FP13" s="240"/>
      <c r="FQ13" s="240"/>
      <c r="FR13" s="240"/>
      <c r="FS13" s="240"/>
      <c r="FT13" s="240"/>
      <c r="FU13" s="240"/>
      <c r="FV13" s="240"/>
      <c r="FW13" s="240"/>
      <c r="FX13" s="240"/>
      <c r="FY13" s="240"/>
      <c r="FZ13" s="240"/>
      <c r="GA13" s="240"/>
      <c r="GB13" s="240"/>
      <c r="GC13" s="240"/>
      <c r="GD13" s="240"/>
      <c r="GE13" s="240"/>
      <c r="GF13" s="240"/>
      <c r="GG13" s="240"/>
      <c r="GH13" s="240"/>
      <c r="GI13" s="240"/>
      <c r="GJ13" s="240"/>
      <c r="GK13" s="240"/>
      <c r="GL13" s="240"/>
      <c r="GM13" s="240"/>
      <c r="GN13" s="240"/>
      <c r="GO13" s="240"/>
      <c r="GP13" s="240"/>
      <c r="GQ13" s="240"/>
      <c r="GR13" s="240"/>
      <c r="GS13" s="240"/>
      <c r="GT13" s="240"/>
      <c r="GU13" s="240"/>
      <c r="GV13" s="240"/>
      <c r="GW13" s="240"/>
      <c r="GX13" s="240"/>
      <c r="GY13" s="240"/>
      <c r="GZ13" s="240"/>
      <c r="HA13" s="240"/>
      <c r="HB13" s="240"/>
      <c r="HC13" s="240"/>
      <c r="HD13" s="240"/>
      <c r="HE13" s="240"/>
      <c r="HF13" s="240"/>
      <c r="HG13" s="240"/>
      <c r="HH13" s="240"/>
      <c r="HI13" s="240"/>
      <c r="HJ13" s="240"/>
      <c r="HK13" s="240"/>
      <c r="HL13" s="240"/>
      <c r="HM13" s="240"/>
      <c r="HN13" s="240"/>
      <c r="HO13" s="240"/>
      <c r="HP13" s="240"/>
      <c r="HQ13" s="240"/>
      <c r="HR13" s="240"/>
      <c r="HS13" s="240"/>
      <c r="HT13" s="240"/>
      <c r="HU13" s="240"/>
      <c r="HV13" s="240"/>
      <c r="HW13" s="240"/>
      <c r="HX13" s="240"/>
      <c r="HY13" s="240"/>
      <c r="HZ13" s="240"/>
      <c r="IA13" s="240"/>
      <c r="IB13" s="240"/>
      <c r="IC13" s="240"/>
      <c r="ID13" s="240"/>
      <c r="IE13" s="240"/>
      <c r="IF13" s="240"/>
      <c r="IG13" s="240"/>
      <c r="IH13" s="240"/>
      <c r="II13" s="240"/>
      <c r="IJ13" s="240"/>
      <c r="IK13" s="240"/>
      <c r="IL13" s="240"/>
      <c r="IM13" s="240"/>
      <c r="IN13" s="240"/>
      <c r="IO13" s="240"/>
      <c r="IP13" s="240"/>
      <c r="IQ13" s="240"/>
      <c r="IR13" s="240"/>
      <c r="IS13" s="240"/>
      <c r="IT13" s="240"/>
      <c r="IU13" s="240"/>
      <c r="IV13" s="240"/>
      <c r="IW13" s="240"/>
      <c r="IX13" s="240"/>
      <c r="IY13" s="240"/>
      <c r="IZ13" s="240"/>
      <c r="JA13" s="240"/>
      <c r="JB13" s="240"/>
      <c r="JC13" s="240"/>
      <c r="JD13" s="240"/>
      <c r="JE13" s="240"/>
      <c r="JF13" s="240"/>
      <c r="JG13" s="240"/>
      <c r="JH13" s="240"/>
      <c r="JI13" s="240"/>
      <c r="JJ13" s="240"/>
      <c r="JK13" s="240"/>
      <c r="JL13" s="240"/>
      <c r="JM13" s="240"/>
      <c r="JN13" s="240"/>
      <c r="JO13" s="240"/>
      <c r="JP13" s="240"/>
      <c r="JQ13" s="240"/>
      <c r="JR13" s="240"/>
      <c r="JS13" s="240"/>
      <c r="JT13" s="240"/>
      <c r="JU13" s="240"/>
      <c r="JV13" s="240"/>
      <c r="JW13" s="240"/>
      <c r="JX13" s="240"/>
      <c r="JY13" s="240"/>
      <c r="JZ13" s="240"/>
      <c r="KA13" s="240"/>
      <c r="KB13" s="240"/>
      <c r="KC13" s="240"/>
      <c r="KD13" s="240"/>
      <c r="KE13" s="240"/>
      <c r="KF13" s="240"/>
      <c r="KG13" s="240"/>
      <c r="KH13" s="240"/>
      <c r="KI13" s="240"/>
      <c r="KJ13" s="240"/>
      <c r="KK13" s="240"/>
      <c r="KL13" s="240"/>
      <c r="KM13" s="240"/>
      <c r="KN13" s="240"/>
      <c r="KO13" s="240"/>
      <c r="KP13" s="240"/>
      <c r="KQ13" s="240"/>
      <c r="KR13" s="240"/>
      <c r="KS13" s="240"/>
      <c r="KT13" s="240"/>
      <c r="KU13" s="240"/>
      <c r="KV13" s="240"/>
      <c r="KW13" s="240"/>
      <c r="KX13" s="240"/>
      <c r="KY13" s="240"/>
      <c r="KZ13" s="240"/>
      <c r="LA13" s="240"/>
      <c r="LB13" s="240"/>
      <c r="LC13" s="240"/>
      <c r="LD13" s="240"/>
      <c r="LE13" s="240"/>
      <c r="LF13" s="240"/>
      <c r="LG13" s="240"/>
      <c r="LH13" s="240"/>
      <c r="LI13" s="240"/>
      <c r="LJ13" s="240"/>
      <c r="LK13" s="240"/>
    </row>
    <row r="14" spans="1:323" s="241" customFormat="1" ht="53.4" thickBot="1" x14ac:dyDescent="0.35">
      <c r="A14" s="1334" t="s">
        <v>561</v>
      </c>
      <c r="B14" s="1338" t="s">
        <v>562</v>
      </c>
      <c r="C14" s="246" t="s">
        <v>563</v>
      </c>
      <c r="D14" s="24" t="s">
        <v>14</v>
      </c>
      <c r="E14" s="24" t="s">
        <v>135</v>
      </c>
      <c r="F14" s="24" t="s">
        <v>135</v>
      </c>
      <c r="G14" s="24"/>
      <c r="H14" s="1342" t="s">
        <v>100</v>
      </c>
      <c r="I14" s="1345" t="s">
        <v>564</v>
      </c>
      <c r="J14" s="1260" t="s">
        <v>533</v>
      </c>
      <c r="K14" s="472"/>
      <c r="L14" s="1264" t="s">
        <v>565</v>
      </c>
      <c r="M14" s="1350" t="s">
        <v>566</v>
      </c>
      <c r="N14" s="1345">
        <v>4</v>
      </c>
      <c r="O14" s="1345" t="s">
        <v>567</v>
      </c>
      <c r="P14" s="1345" t="s">
        <v>223</v>
      </c>
      <c r="Q14" s="1345">
        <v>4</v>
      </c>
      <c r="R14" s="1285" t="str">
        <f>IF(N14+Q14=0," ",IF(OR(AND(N14=1,Q14=1),AND(N14=1,Q14=2),AND(N14=2,Q14=2),AND(N14=2,Q14=1),AND(N14=3,Q14=1)),"Bajo",IF(OR(AND(N14=1,Q14=3),AND(N14=2,Q14=3),AND(N14=3,Q14=2),AND(N14=4,Q14=1)),"Moderado",IF(OR(AND(N14=1,Q14=4),AND(N14=2,Q14=4),AND(N14=3,Q14=3),AND(N14=4,Q14=2),AND(N14=4,Q14=3),AND(N14=5,Q14=1),AND(N14=5,Q14=2)),"Alto",IF(OR(AND(N14=2,Q14=5),AND(N14=3,Q14=5),AND(N14=3,Q14=4),AND(N14=4,Q14=4),AND(N14=4,Q14=5),AND(N14=5,Q14=3),AND(N14=5,Q14=4),AND(N14=1,Q14=5),AND(N14=5,Q14=5)),"Extremo","")))))</f>
        <v>Extremo</v>
      </c>
      <c r="S14" s="537" t="s">
        <v>568</v>
      </c>
      <c r="T14" s="218" t="s">
        <v>235</v>
      </c>
      <c r="U14" s="521">
        <v>15</v>
      </c>
      <c r="V14" s="521">
        <v>15</v>
      </c>
      <c r="W14" s="521">
        <v>15</v>
      </c>
      <c r="X14" s="521">
        <v>10</v>
      </c>
      <c r="Y14" s="521">
        <v>15</v>
      </c>
      <c r="Z14" s="521">
        <v>0</v>
      </c>
      <c r="AA14" s="521">
        <v>10</v>
      </c>
      <c r="AB14" s="515">
        <f t="shared" si="0"/>
        <v>80</v>
      </c>
      <c r="AC14" s="219" t="s">
        <v>247</v>
      </c>
      <c r="AD14" s="521" t="s">
        <v>145</v>
      </c>
      <c r="AE14" s="220">
        <v>0</v>
      </c>
      <c r="AF14" s="1350">
        <f>AVERAGE(AE14:AE16)</f>
        <v>0</v>
      </c>
      <c r="AG14" s="1345" t="s">
        <v>247</v>
      </c>
      <c r="AH14" s="1345" t="s">
        <v>480</v>
      </c>
      <c r="AI14" s="1345" t="s">
        <v>480</v>
      </c>
      <c r="AJ14" s="1345" t="s">
        <v>566</v>
      </c>
      <c r="AK14" s="1345">
        <v>4</v>
      </c>
      <c r="AL14" s="1345" t="s">
        <v>223</v>
      </c>
      <c r="AM14" s="1362">
        <v>4</v>
      </c>
      <c r="AN14" s="1353" t="str">
        <f>IF(AK14+AM14=0," ",IF(OR(AND(AK14=1,AM14=1),AND(AK14=1,AM14=2),AND(AK14=2,AM14=2),AND(AK14=2,AM14=1),AND(AK14=3,AM14=1)),"Bajo",IF(OR(AND(AK14=1,AM14=3),AND(AK14=2,AM14=3),AND(AK14=3,AM14=2),AND(AK14=4,AM14=1)),"Moderado",IF(OR(AND(AK14=1,AM14=4),AND(AK14=2,AM14=4),AND(AK14=3,AM14=3),AND(AK14=4,AM14=2),AND(AK14=4,AM14=3),AND(AK14=5,AM14=1),AND(AK14=5,AM14=2)),"Alto",IF(OR(AND(AK14=2,AM14=5),AND(AK14=1,AM14=5),AND(AK14=3,AM14=5),AND(AK14=3,AM14=4),AND(AK14=4,AM14=4),AND(AK14=4,AM14=5),AND(AK14=5,AM14=3),AND(AK14=5,AM14=4),AND(AK14=5,AM14=5)),"Extremo","")))))</f>
        <v>Extremo</v>
      </c>
      <c r="AO14" s="1365" t="s">
        <v>569</v>
      </c>
      <c r="AP14" s="1369" t="s">
        <v>151</v>
      </c>
      <c r="AQ14" s="55" t="s">
        <v>494</v>
      </c>
      <c r="AR14" s="36" t="s">
        <v>495</v>
      </c>
      <c r="AS14" s="239" t="s">
        <v>570</v>
      </c>
      <c r="AT14" s="239" t="s">
        <v>571</v>
      </c>
      <c r="AU14" s="239" t="s">
        <v>572</v>
      </c>
      <c r="AV14" s="295" t="s">
        <v>573</v>
      </c>
      <c r="AW14" s="305">
        <v>44018</v>
      </c>
      <c r="AX14" s="511" t="s">
        <v>574</v>
      </c>
      <c r="AY14" s="222" t="s">
        <v>575</v>
      </c>
      <c r="AZ14" s="222" t="s">
        <v>576</v>
      </c>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c r="HC14" s="223"/>
      <c r="HD14" s="223"/>
      <c r="HE14" s="223"/>
      <c r="HF14" s="223"/>
      <c r="HG14" s="223"/>
      <c r="HH14" s="223"/>
      <c r="HI14" s="223"/>
      <c r="HJ14" s="223"/>
      <c r="HK14" s="223"/>
      <c r="HL14" s="223"/>
      <c r="HM14" s="223"/>
      <c r="HN14" s="223"/>
      <c r="HO14" s="223"/>
      <c r="HP14" s="223"/>
      <c r="HQ14" s="223"/>
      <c r="HR14" s="223"/>
      <c r="HS14" s="223"/>
      <c r="HT14" s="223"/>
      <c r="HU14" s="223"/>
      <c r="HV14" s="223"/>
      <c r="HW14" s="223"/>
      <c r="HX14" s="223"/>
      <c r="HY14" s="223"/>
      <c r="HZ14" s="223"/>
      <c r="IA14" s="223"/>
      <c r="IB14" s="223"/>
      <c r="IC14" s="223"/>
      <c r="ID14" s="223"/>
      <c r="IE14" s="223"/>
      <c r="IF14" s="223"/>
      <c r="IG14" s="223"/>
      <c r="IH14" s="223"/>
      <c r="II14" s="223"/>
      <c r="IJ14" s="223"/>
      <c r="IK14" s="223"/>
      <c r="IL14" s="223"/>
      <c r="IM14" s="223"/>
      <c r="IN14" s="223"/>
      <c r="IO14" s="223"/>
      <c r="IP14" s="223"/>
      <c r="IQ14" s="223"/>
      <c r="IR14" s="223"/>
      <c r="IS14" s="223"/>
      <c r="IT14" s="223"/>
      <c r="IU14" s="223"/>
      <c r="IV14" s="223"/>
      <c r="IW14" s="223"/>
      <c r="IX14" s="223"/>
      <c r="IY14" s="223"/>
      <c r="IZ14" s="223"/>
      <c r="JA14" s="223"/>
      <c r="JB14" s="223"/>
      <c r="JC14" s="223"/>
      <c r="JD14" s="223"/>
      <c r="JE14" s="223"/>
      <c r="JF14" s="223"/>
      <c r="JG14" s="223"/>
      <c r="JH14" s="223"/>
      <c r="JI14" s="223"/>
      <c r="JJ14" s="223"/>
      <c r="JK14" s="223"/>
      <c r="JL14" s="223"/>
      <c r="JM14" s="223"/>
      <c r="JN14" s="223"/>
      <c r="JO14" s="223"/>
      <c r="JP14" s="223"/>
      <c r="JQ14" s="223"/>
      <c r="JR14" s="223"/>
      <c r="JS14" s="223"/>
      <c r="JT14" s="223"/>
      <c r="JU14" s="223"/>
      <c r="JV14" s="223"/>
      <c r="JW14" s="223"/>
      <c r="JX14" s="223"/>
      <c r="JY14" s="223"/>
      <c r="JZ14" s="223"/>
      <c r="KA14" s="223"/>
      <c r="KB14" s="223"/>
      <c r="KC14" s="223"/>
      <c r="KD14" s="223"/>
      <c r="KE14" s="223"/>
      <c r="KF14" s="223"/>
      <c r="KG14" s="223"/>
      <c r="KH14" s="223"/>
      <c r="KI14" s="223"/>
      <c r="KJ14" s="223"/>
      <c r="KK14" s="223"/>
      <c r="KL14" s="223"/>
      <c r="KM14" s="223"/>
      <c r="KN14" s="223"/>
      <c r="KO14" s="223"/>
      <c r="KP14" s="223"/>
      <c r="KQ14" s="223"/>
      <c r="KR14" s="223"/>
      <c r="KS14" s="223"/>
      <c r="KT14" s="223"/>
      <c r="KU14" s="223"/>
      <c r="KV14" s="223"/>
      <c r="KW14" s="223"/>
      <c r="KX14" s="223"/>
      <c r="KY14" s="223"/>
      <c r="KZ14" s="223"/>
      <c r="LA14" s="223"/>
      <c r="LB14" s="223"/>
      <c r="LC14" s="223"/>
      <c r="LD14" s="223"/>
      <c r="LE14" s="223"/>
      <c r="LF14" s="223"/>
      <c r="LG14" s="223"/>
      <c r="LH14" s="223"/>
      <c r="LI14" s="223"/>
      <c r="LJ14" s="223"/>
      <c r="LK14" s="223"/>
    </row>
    <row r="15" spans="1:323" s="243" customFormat="1" ht="79.8" thickBot="1" x14ac:dyDescent="0.35">
      <c r="A15" s="1335"/>
      <c r="B15" s="1339"/>
      <c r="C15" s="242" t="s">
        <v>577</v>
      </c>
      <c r="D15" s="210" t="s">
        <v>394</v>
      </c>
      <c r="E15" s="210" t="s">
        <v>135</v>
      </c>
      <c r="F15" s="210" t="s">
        <v>135</v>
      </c>
      <c r="G15" s="210"/>
      <c r="H15" s="1343"/>
      <c r="I15" s="1346"/>
      <c r="J15" s="1261"/>
      <c r="K15" s="533"/>
      <c r="L15" s="1347"/>
      <c r="M15" s="1351"/>
      <c r="N15" s="1346"/>
      <c r="O15" s="1346"/>
      <c r="P15" s="1346"/>
      <c r="Q15" s="1346"/>
      <c r="R15" s="1286"/>
      <c r="S15" s="538" t="s">
        <v>578</v>
      </c>
      <c r="T15" s="226" t="s">
        <v>235</v>
      </c>
      <c r="U15" s="522">
        <v>15</v>
      </c>
      <c r="V15" s="522">
        <v>15</v>
      </c>
      <c r="W15" s="522">
        <v>15</v>
      </c>
      <c r="X15" s="522">
        <v>10</v>
      </c>
      <c r="Y15" s="522">
        <v>15</v>
      </c>
      <c r="Z15" s="522">
        <v>0</v>
      </c>
      <c r="AA15" s="522">
        <v>10</v>
      </c>
      <c r="AB15" s="516">
        <f t="shared" si="0"/>
        <v>80</v>
      </c>
      <c r="AC15" s="227" t="s">
        <v>247</v>
      </c>
      <c r="AD15" s="522" t="s">
        <v>145</v>
      </c>
      <c r="AE15" s="228">
        <v>0</v>
      </c>
      <c r="AF15" s="1351"/>
      <c r="AG15" s="1346"/>
      <c r="AH15" s="1346"/>
      <c r="AI15" s="1346"/>
      <c r="AJ15" s="1346"/>
      <c r="AK15" s="1346"/>
      <c r="AL15" s="1346"/>
      <c r="AM15" s="1363"/>
      <c r="AN15" s="1354"/>
      <c r="AO15" s="1366"/>
      <c r="AP15" s="1370"/>
      <c r="AQ15" s="244" t="s">
        <v>494</v>
      </c>
      <c r="AR15" s="61" t="s">
        <v>495</v>
      </c>
      <c r="AS15" s="565" t="s">
        <v>579</v>
      </c>
      <c r="AT15" s="565" t="s">
        <v>571</v>
      </c>
      <c r="AU15" s="565" t="s">
        <v>580</v>
      </c>
      <c r="AV15" s="299" t="s">
        <v>581</v>
      </c>
      <c r="AW15" s="307">
        <v>44018</v>
      </c>
      <c r="AX15" s="512" t="s">
        <v>582</v>
      </c>
      <c r="AY15" s="567" t="s">
        <v>583</v>
      </c>
      <c r="AZ15" s="567" t="s">
        <v>584</v>
      </c>
      <c r="BA15" s="151"/>
      <c r="BB15" s="151"/>
      <c r="BC15" s="151"/>
      <c r="BD15" s="151"/>
      <c r="BE15" s="151"/>
      <c r="BF15" s="151"/>
      <c r="BG15" s="151"/>
      <c r="BH15" s="151"/>
      <c r="BI15" s="151"/>
      <c r="BJ15" s="151"/>
      <c r="BK15" s="151"/>
      <c r="BL15" s="151"/>
      <c r="BM15" s="151"/>
      <c r="BN15" s="151"/>
      <c r="BO15" s="151"/>
      <c r="BP15" s="151"/>
      <c r="BQ15" s="151"/>
      <c r="BR15" s="151"/>
      <c r="BS15" s="151"/>
      <c r="BT15" s="151"/>
      <c r="BU15" s="151"/>
      <c r="BV15" s="151"/>
      <c r="BW15" s="151"/>
      <c r="BX15" s="151"/>
      <c r="BY15" s="151"/>
      <c r="BZ15" s="151"/>
      <c r="CA15" s="151"/>
      <c r="CB15" s="151"/>
      <c r="CC15" s="151"/>
      <c r="CD15" s="151"/>
      <c r="CE15" s="151"/>
      <c r="CF15" s="151"/>
      <c r="CG15" s="151"/>
      <c r="CH15" s="151"/>
      <c r="CI15" s="151"/>
      <c r="CJ15" s="151"/>
      <c r="CK15" s="151"/>
      <c r="CL15" s="151"/>
      <c r="CM15" s="151"/>
      <c r="CN15" s="151"/>
      <c r="CO15" s="151"/>
      <c r="CP15" s="151"/>
      <c r="CQ15" s="151"/>
      <c r="CR15" s="151"/>
      <c r="CS15" s="151"/>
      <c r="CT15" s="151"/>
      <c r="CU15" s="151"/>
      <c r="CV15" s="151"/>
      <c r="CW15" s="151"/>
      <c r="CX15" s="151"/>
      <c r="CY15" s="151"/>
      <c r="CZ15" s="151"/>
      <c r="DA15" s="151"/>
      <c r="DB15" s="151"/>
      <c r="DC15" s="151"/>
      <c r="DD15" s="151"/>
      <c r="DE15" s="151"/>
      <c r="DF15" s="151"/>
      <c r="DG15" s="151"/>
      <c r="DH15" s="151"/>
      <c r="DI15" s="151"/>
      <c r="DJ15" s="151"/>
      <c r="DK15" s="151"/>
      <c r="DL15" s="151"/>
      <c r="DM15" s="151"/>
      <c r="DN15" s="151"/>
      <c r="DO15" s="151"/>
      <c r="DP15" s="151"/>
      <c r="DQ15" s="151"/>
      <c r="DR15" s="151"/>
      <c r="DS15" s="151"/>
      <c r="DT15" s="151"/>
      <c r="DU15" s="151"/>
      <c r="DV15" s="151"/>
      <c r="DW15" s="151"/>
      <c r="DX15" s="151"/>
      <c r="DY15" s="151"/>
      <c r="DZ15" s="151"/>
      <c r="EA15" s="151"/>
      <c r="EB15" s="151"/>
      <c r="EC15" s="151"/>
      <c r="ED15" s="151"/>
      <c r="EE15" s="151"/>
      <c r="EF15" s="151"/>
      <c r="EG15" s="151"/>
      <c r="EH15" s="151"/>
      <c r="EI15" s="151"/>
      <c r="EJ15" s="151"/>
      <c r="EK15" s="151"/>
      <c r="EL15" s="151"/>
      <c r="EM15" s="151"/>
      <c r="EN15" s="151"/>
      <c r="EO15" s="151"/>
      <c r="EP15" s="151"/>
      <c r="EQ15" s="151"/>
      <c r="ER15" s="151"/>
      <c r="ES15" s="151"/>
      <c r="ET15" s="151"/>
      <c r="EU15" s="151"/>
      <c r="EV15" s="151"/>
      <c r="EW15" s="151"/>
      <c r="EX15" s="151"/>
      <c r="EY15" s="151"/>
      <c r="EZ15" s="151"/>
      <c r="FA15" s="151"/>
      <c r="FB15" s="151"/>
      <c r="FC15" s="151"/>
      <c r="FD15" s="151"/>
      <c r="FE15" s="151"/>
      <c r="FF15" s="151"/>
      <c r="FG15" s="151"/>
      <c r="FH15" s="151"/>
      <c r="FI15" s="151"/>
      <c r="FJ15" s="151"/>
      <c r="FK15" s="151"/>
      <c r="FL15" s="151"/>
      <c r="FM15" s="151"/>
      <c r="FN15" s="151"/>
      <c r="FO15" s="151"/>
      <c r="FP15" s="151"/>
      <c r="FQ15" s="151"/>
      <c r="FR15" s="151"/>
      <c r="FS15" s="151"/>
      <c r="FT15" s="151"/>
      <c r="FU15" s="151"/>
      <c r="FV15" s="151"/>
      <c r="FW15" s="151"/>
      <c r="FX15" s="151"/>
      <c r="FY15" s="151"/>
      <c r="FZ15" s="151"/>
      <c r="GA15" s="151"/>
      <c r="GB15" s="151"/>
      <c r="GC15" s="151"/>
      <c r="GD15" s="151"/>
      <c r="GE15" s="151"/>
      <c r="GF15" s="151"/>
      <c r="GG15" s="151"/>
      <c r="GH15" s="151"/>
      <c r="GI15" s="151"/>
      <c r="GJ15" s="151"/>
      <c r="GK15" s="151"/>
      <c r="GL15" s="151"/>
      <c r="GM15" s="151"/>
      <c r="GN15" s="151"/>
      <c r="GO15" s="151"/>
      <c r="GP15" s="151"/>
      <c r="GQ15" s="151"/>
      <c r="GR15" s="151"/>
      <c r="GS15" s="151"/>
      <c r="GT15" s="151"/>
      <c r="GU15" s="151"/>
      <c r="GV15" s="151"/>
      <c r="GW15" s="151"/>
      <c r="GX15" s="151"/>
      <c r="GY15" s="151"/>
      <c r="GZ15" s="151"/>
      <c r="HA15" s="151"/>
      <c r="HB15" s="151"/>
      <c r="HC15" s="151"/>
      <c r="HD15" s="151"/>
      <c r="HE15" s="151"/>
      <c r="HF15" s="151"/>
      <c r="HG15" s="151"/>
      <c r="HH15" s="151"/>
      <c r="HI15" s="151"/>
      <c r="HJ15" s="151"/>
      <c r="HK15" s="151"/>
      <c r="HL15" s="151"/>
      <c r="HM15" s="151"/>
      <c r="HN15" s="151"/>
      <c r="HO15" s="151"/>
      <c r="HP15" s="151"/>
      <c r="HQ15" s="151"/>
      <c r="HR15" s="151"/>
      <c r="HS15" s="151"/>
      <c r="HT15" s="151"/>
      <c r="HU15" s="151"/>
      <c r="HV15" s="151"/>
      <c r="HW15" s="151"/>
      <c r="HX15" s="151"/>
      <c r="HY15" s="151"/>
      <c r="HZ15" s="151"/>
      <c r="IA15" s="151"/>
      <c r="IB15" s="151"/>
      <c r="IC15" s="151"/>
      <c r="ID15" s="151"/>
      <c r="IE15" s="151"/>
      <c r="IF15" s="151"/>
      <c r="IG15" s="151"/>
      <c r="IH15" s="151"/>
      <c r="II15" s="151"/>
      <c r="IJ15" s="151"/>
      <c r="IK15" s="151"/>
      <c r="IL15" s="151"/>
      <c r="IM15" s="151"/>
      <c r="IN15" s="151"/>
      <c r="IO15" s="151"/>
      <c r="IP15" s="151"/>
      <c r="IQ15" s="151"/>
      <c r="IR15" s="151"/>
      <c r="IS15" s="151"/>
      <c r="IT15" s="151"/>
      <c r="IU15" s="151"/>
      <c r="IV15" s="151"/>
      <c r="IW15" s="151"/>
      <c r="IX15" s="151"/>
      <c r="IY15" s="151"/>
      <c r="IZ15" s="151"/>
      <c r="JA15" s="151"/>
      <c r="JB15" s="151"/>
      <c r="JC15" s="151"/>
      <c r="JD15" s="151"/>
      <c r="JE15" s="151"/>
      <c r="JF15" s="151"/>
      <c r="JG15" s="151"/>
      <c r="JH15" s="151"/>
      <c r="JI15" s="151"/>
      <c r="JJ15" s="151"/>
      <c r="JK15" s="151"/>
      <c r="JL15" s="151"/>
      <c r="JM15" s="151"/>
      <c r="JN15" s="151"/>
      <c r="JO15" s="151"/>
      <c r="JP15" s="151"/>
      <c r="JQ15" s="151"/>
      <c r="JR15" s="151"/>
      <c r="JS15" s="151"/>
      <c r="JT15" s="151"/>
      <c r="JU15" s="151"/>
      <c r="JV15" s="151"/>
      <c r="JW15" s="151"/>
      <c r="JX15" s="151"/>
      <c r="JY15" s="151"/>
      <c r="JZ15" s="151"/>
      <c r="KA15" s="151"/>
      <c r="KB15" s="151"/>
      <c r="KC15" s="151"/>
      <c r="KD15" s="151"/>
      <c r="KE15" s="151"/>
      <c r="KF15" s="151"/>
      <c r="KG15" s="151"/>
      <c r="KH15" s="151"/>
      <c r="KI15" s="151"/>
      <c r="KJ15" s="151"/>
      <c r="KK15" s="151"/>
      <c r="KL15" s="151"/>
      <c r="KM15" s="151"/>
      <c r="KN15" s="151"/>
      <c r="KO15" s="151"/>
      <c r="KP15" s="151"/>
      <c r="KQ15" s="151"/>
      <c r="KR15" s="151"/>
      <c r="KS15" s="151"/>
      <c r="KT15" s="151"/>
      <c r="KU15" s="151"/>
      <c r="KV15" s="151"/>
      <c r="KW15" s="151"/>
      <c r="KX15" s="151"/>
      <c r="KY15" s="151"/>
      <c r="KZ15" s="151"/>
      <c r="LA15" s="151"/>
      <c r="LB15" s="151"/>
      <c r="LC15" s="151"/>
      <c r="LD15" s="151"/>
      <c r="LE15" s="151"/>
      <c r="LF15" s="151"/>
      <c r="LG15" s="151"/>
      <c r="LH15" s="151"/>
      <c r="LI15" s="151"/>
      <c r="LJ15" s="151"/>
      <c r="LK15" s="151"/>
    </row>
    <row r="16" spans="1:323" s="254" customFormat="1" ht="79.8" thickBot="1" x14ac:dyDescent="0.35">
      <c r="A16" s="1335"/>
      <c r="B16" s="1339"/>
      <c r="C16" s="534" t="s">
        <v>585</v>
      </c>
      <c r="D16" s="535" t="s">
        <v>394</v>
      </c>
      <c r="E16" s="535" t="s">
        <v>135</v>
      </c>
      <c r="F16" s="535" t="s">
        <v>135</v>
      </c>
      <c r="G16" s="535"/>
      <c r="H16" s="1344"/>
      <c r="I16" s="1217"/>
      <c r="J16" s="1261"/>
      <c r="K16" s="533"/>
      <c r="L16" s="1347"/>
      <c r="M16" s="1352"/>
      <c r="N16" s="1217"/>
      <c r="O16" s="1217"/>
      <c r="P16" s="1217"/>
      <c r="Q16" s="1217"/>
      <c r="R16" s="1287"/>
      <c r="S16" s="546" t="s">
        <v>586</v>
      </c>
      <c r="T16" s="541" t="s">
        <v>235</v>
      </c>
      <c r="U16" s="533">
        <v>15</v>
      </c>
      <c r="V16" s="533">
        <v>15</v>
      </c>
      <c r="W16" s="533">
        <v>15</v>
      </c>
      <c r="X16" s="533">
        <v>10</v>
      </c>
      <c r="Y16" s="533">
        <v>15</v>
      </c>
      <c r="Z16" s="533">
        <v>0</v>
      </c>
      <c r="AA16" s="533">
        <v>10</v>
      </c>
      <c r="AB16" s="539">
        <f t="shared" si="0"/>
        <v>80</v>
      </c>
      <c r="AC16" s="247" t="s">
        <v>247</v>
      </c>
      <c r="AD16" s="533" t="s">
        <v>145</v>
      </c>
      <c r="AE16" s="248">
        <v>0</v>
      </c>
      <c r="AF16" s="1352"/>
      <c r="AG16" s="1217"/>
      <c r="AH16" s="1217"/>
      <c r="AI16" s="1217"/>
      <c r="AJ16" s="1217"/>
      <c r="AK16" s="1217"/>
      <c r="AL16" s="1217"/>
      <c r="AM16" s="1364"/>
      <c r="AN16" s="1355"/>
      <c r="AO16" s="1366"/>
      <c r="AP16" s="1370"/>
      <c r="AQ16" s="249" t="s">
        <v>494</v>
      </c>
      <c r="AR16" s="250" t="s">
        <v>495</v>
      </c>
      <c r="AS16" s="547" t="s">
        <v>587</v>
      </c>
      <c r="AT16" s="547" t="s">
        <v>571</v>
      </c>
      <c r="AU16" s="547" t="s">
        <v>588</v>
      </c>
      <c r="AV16" s="562" t="s">
        <v>589</v>
      </c>
      <c r="AW16" s="307">
        <v>44018</v>
      </c>
      <c r="AX16" s="520" t="s">
        <v>590</v>
      </c>
      <c r="AY16" s="564" t="s">
        <v>583</v>
      </c>
      <c r="AZ16" s="564" t="s">
        <v>591</v>
      </c>
      <c r="BA16" s="151"/>
      <c r="BB16" s="151"/>
      <c r="BC16" s="151"/>
      <c r="BD16" s="151"/>
      <c r="BE16" s="151"/>
      <c r="BF16" s="151"/>
      <c r="BG16" s="151"/>
      <c r="BH16" s="151"/>
      <c r="BI16" s="151"/>
      <c r="BJ16" s="151"/>
      <c r="BK16" s="151"/>
      <c r="BL16" s="151"/>
      <c r="BM16" s="151"/>
      <c r="BN16" s="151"/>
      <c r="BO16" s="151"/>
      <c r="BP16" s="151"/>
      <c r="BQ16" s="151"/>
      <c r="BR16" s="151"/>
      <c r="BS16" s="151"/>
      <c r="BT16" s="151"/>
      <c r="BU16" s="151"/>
      <c r="BV16" s="151"/>
      <c r="BW16" s="151"/>
      <c r="BX16" s="151"/>
      <c r="BY16" s="151"/>
      <c r="BZ16" s="151"/>
      <c r="CA16" s="151"/>
      <c r="CB16" s="151"/>
      <c r="CC16" s="151"/>
      <c r="CD16" s="151"/>
      <c r="CE16" s="151"/>
      <c r="CF16" s="151"/>
      <c r="CG16" s="151"/>
      <c r="CH16" s="151"/>
      <c r="CI16" s="151"/>
      <c r="CJ16" s="151"/>
      <c r="CK16" s="151"/>
      <c r="CL16" s="151"/>
      <c r="CM16" s="151"/>
      <c r="CN16" s="151"/>
      <c r="CO16" s="151"/>
      <c r="CP16" s="151"/>
      <c r="CQ16" s="151"/>
      <c r="CR16" s="151"/>
      <c r="CS16" s="151"/>
      <c r="CT16" s="151"/>
      <c r="CU16" s="151"/>
      <c r="CV16" s="151"/>
      <c r="CW16" s="151"/>
      <c r="CX16" s="151"/>
      <c r="CY16" s="151"/>
      <c r="CZ16" s="151"/>
      <c r="DA16" s="151"/>
      <c r="DB16" s="151"/>
      <c r="DC16" s="151"/>
      <c r="DD16" s="151"/>
      <c r="DE16" s="151"/>
      <c r="DF16" s="151"/>
      <c r="DG16" s="151"/>
      <c r="DH16" s="151"/>
      <c r="DI16" s="151"/>
      <c r="DJ16" s="151"/>
      <c r="DK16" s="151"/>
      <c r="DL16" s="151"/>
      <c r="DM16" s="151"/>
      <c r="DN16" s="151"/>
      <c r="DO16" s="151"/>
      <c r="DP16" s="151"/>
      <c r="DQ16" s="151"/>
      <c r="DR16" s="151"/>
      <c r="DS16" s="151"/>
      <c r="DT16" s="151"/>
      <c r="DU16" s="151"/>
      <c r="DV16" s="151"/>
      <c r="DW16" s="151"/>
      <c r="DX16" s="151"/>
      <c r="DY16" s="151"/>
      <c r="DZ16" s="151"/>
      <c r="EA16" s="151"/>
      <c r="EB16" s="151"/>
      <c r="EC16" s="151"/>
      <c r="ED16" s="151"/>
      <c r="EE16" s="151"/>
      <c r="EF16" s="151"/>
      <c r="EG16" s="151"/>
      <c r="EH16" s="151"/>
      <c r="EI16" s="151"/>
      <c r="EJ16" s="151"/>
      <c r="EK16" s="151"/>
      <c r="EL16" s="151"/>
      <c r="EM16" s="151"/>
      <c r="EN16" s="151"/>
      <c r="EO16" s="151"/>
      <c r="EP16" s="151"/>
      <c r="EQ16" s="151"/>
      <c r="ER16" s="151"/>
      <c r="ES16" s="151"/>
      <c r="ET16" s="151"/>
      <c r="EU16" s="151"/>
      <c r="EV16" s="151"/>
      <c r="EW16" s="151"/>
      <c r="EX16" s="151"/>
      <c r="EY16" s="151"/>
      <c r="EZ16" s="151"/>
      <c r="FA16" s="151"/>
      <c r="FB16" s="151"/>
      <c r="FC16" s="151"/>
      <c r="FD16" s="151"/>
      <c r="FE16" s="151"/>
      <c r="FF16" s="151"/>
      <c r="FG16" s="151"/>
      <c r="FH16" s="151"/>
      <c r="FI16" s="151"/>
      <c r="FJ16" s="151"/>
      <c r="FK16" s="151"/>
      <c r="FL16" s="151"/>
      <c r="FM16" s="151"/>
      <c r="FN16" s="151"/>
      <c r="FO16" s="151"/>
      <c r="FP16" s="151"/>
      <c r="FQ16" s="151"/>
      <c r="FR16" s="151"/>
      <c r="FS16" s="151"/>
      <c r="FT16" s="151"/>
      <c r="FU16" s="151"/>
      <c r="FV16" s="151"/>
      <c r="FW16" s="151"/>
      <c r="FX16" s="151"/>
      <c r="FY16" s="151"/>
      <c r="FZ16" s="151"/>
      <c r="GA16" s="151"/>
      <c r="GB16" s="151"/>
      <c r="GC16" s="151"/>
      <c r="GD16" s="151"/>
      <c r="GE16" s="151"/>
      <c r="GF16" s="151"/>
      <c r="GG16" s="151"/>
      <c r="GH16" s="151"/>
      <c r="GI16" s="151"/>
      <c r="GJ16" s="151"/>
      <c r="GK16" s="151"/>
      <c r="GL16" s="151"/>
      <c r="GM16" s="151"/>
      <c r="GN16" s="151"/>
      <c r="GO16" s="151"/>
      <c r="GP16" s="151"/>
      <c r="GQ16" s="151"/>
      <c r="GR16" s="151"/>
      <c r="GS16" s="151"/>
      <c r="GT16" s="151"/>
      <c r="GU16" s="151"/>
      <c r="GV16" s="151"/>
      <c r="GW16" s="151"/>
      <c r="GX16" s="151"/>
      <c r="GY16" s="151"/>
      <c r="GZ16" s="151"/>
      <c r="HA16" s="151"/>
      <c r="HB16" s="151"/>
      <c r="HC16" s="151"/>
      <c r="HD16" s="151"/>
      <c r="HE16" s="151"/>
      <c r="HF16" s="151"/>
      <c r="HG16" s="151"/>
      <c r="HH16" s="151"/>
      <c r="HI16" s="151"/>
      <c r="HJ16" s="151"/>
      <c r="HK16" s="151"/>
      <c r="HL16" s="151"/>
      <c r="HM16" s="151"/>
      <c r="HN16" s="151"/>
      <c r="HO16" s="151"/>
      <c r="HP16" s="151"/>
      <c r="HQ16" s="151"/>
      <c r="HR16" s="151"/>
      <c r="HS16" s="151"/>
      <c r="HT16" s="151"/>
      <c r="HU16" s="151"/>
      <c r="HV16" s="151"/>
      <c r="HW16" s="151"/>
      <c r="HX16" s="151"/>
      <c r="HY16" s="151"/>
      <c r="HZ16" s="151"/>
      <c r="IA16" s="151"/>
      <c r="IB16" s="151"/>
      <c r="IC16" s="151"/>
      <c r="ID16" s="151"/>
      <c r="IE16" s="151"/>
      <c r="IF16" s="151"/>
      <c r="IG16" s="151"/>
      <c r="IH16" s="151"/>
      <c r="II16" s="151"/>
      <c r="IJ16" s="151"/>
      <c r="IK16" s="151"/>
      <c r="IL16" s="151"/>
      <c r="IM16" s="151"/>
      <c r="IN16" s="151"/>
      <c r="IO16" s="151"/>
      <c r="IP16" s="151"/>
      <c r="IQ16" s="151"/>
      <c r="IR16" s="151"/>
      <c r="IS16" s="151"/>
      <c r="IT16" s="151"/>
      <c r="IU16" s="151"/>
      <c r="IV16" s="151"/>
      <c r="IW16" s="151"/>
      <c r="IX16" s="151"/>
      <c r="IY16" s="151"/>
      <c r="IZ16" s="151"/>
      <c r="JA16" s="151"/>
      <c r="JB16" s="151"/>
      <c r="JC16" s="151"/>
      <c r="JD16" s="151"/>
      <c r="JE16" s="151"/>
      <c r="JF16" s="151"/>
      <c r="JG16" s="151"/>
      <c r="JH16" s="151"/>
      <c r="JI16" s="151"/>
      <c r="JJ16" s="151"/>
      <c r="JK16" s="151"/>
      <c r="JL16" s="151"/>
      <c r="JM16" s="151"/>
      <c r="JN16" s="151"/>
      <c r="JO16" s="151"/>
      <c r="JP16" s="151"/>
      <c r="JQ16" s="151"/>
      <c r="JR16" s="151"/>
      <c r="JS16" s="151"/>
      <c r="JT16" s="151"/>
      <c r="JU16" s="151"/>
      <c r="JV16" s="151"/>
      <c r="JW16" s="151"/>
      <c r="JX16" s="151"/>
      <c r="JY16" s="151"/>
      <c r="JZ16" s="151"/>
      <c r="KA16" s="151"/>
      <c r="KB16" s="151"/>
      <c r="KC16" s="151"/>
      <c r="KD16" s="151"/>
      <c r="KE16" s="151"/>
      <c r="KF16" s="151"/>
      <c r="KG16" s="151"/>
      <c r="KH16" s="151"/>
      <c r="KI16" s="151"/>
      <c r="KJ16" s="151"/>
      <c r="KK16" s="151"/>
      <c r="KL16" s="151"/>
      <c r="KM16" s="151"/>
      <c r="KN16" s="151"/>
      <c r="KO16" s="151"/>
      <c r="KP16" s="151"/>
      <c r="KQ16" s="151"/>
      <c r="KR16" s="151"/>
      <c r="KS16" s="151"/>
      <c r="KT16" s="151"/>
      <c r="KU16" s="151"/>
      <c r="KV16" s="151"/>
      <c r="KW16" s="151"/>
      <c r="KX16" s="151"/>
      <c r="KY16" s="151"/>
      <c r="KZ16" s="151"/>
      <c r="LA16" s="151"/>
      <c r="LB16" s="151"/>
      <c r="LC16" s="151"/>
      <c r="LD16" s="151"/>
      <c r="LE16" s="151"/>
      <c r="LF16" s="151"/>
      <c r="LG16" s="151"/>
      <c r="LH16" s="151"/>
      <c r="LI16" s="151"/>
      <c r="LJ16" s="151"/>
      <c r="LK16" s="151"/>
    </row>
    <row r="17" spans="1:323" s="241" customFormat="1" ht="66.599999999999994" thickBot="1" x14ac:dyDescent="0.35">
      <c r="A17" s="1335"/>
      <c r="B17" s="1339"/>
      <c r="C17" s="246" t="s">
        <v>592</v>
      </c>
      <c r="D17" s="251" t="s">
        <v>12</v>
      </c>
      <c r="E17" s="251" t="s">
        <v>135</v>
      </c>
      <c r="F17" s="251" t="s">
        <v>135</v>
      </c>
      <c r="G17" s="24"/>
      <c r="H17" s="1342" t="s">
        <v>220</v>
      </c>
      <c r="I17" s="1345" t="s">
        <v>593</v>
      </c>
      <c r="J17" s="1261"/>
      <c r="K17" s="472"/>
      <c r="L17" s="1347"/>
      <c r="M17" s="1350" t="s">
        <v>566</v>
      </c>
      <c r="N17" s="1345">
        <v>4</v>
      </c>
      <c r="O17" s="1345" t="s">
        <v>567</v>
      </c>
      <c r="P17" s="1345" t="s">
        <v>223</v>
      </c>
      <c r="Q17" s="1345">
        <v>4</v>
      </c>
      <c r="R17" s="1285" t="str">
        <f>IF(N17+Q17=0," ",IF(OR(AND(N17=1,Q17=1),AND(N17=1,Q17=2),AND(N17=2,Q17=2),AND(N17=2,Q17=1),AND(N17=3,Q17=1)),"Bajo",IF(OR(AND(N17=1,Q17=3),AND(N17=2,Q17=3),AND(N17=3,Q17=2),AND(N17=4,Q17=1)),"Moderado",IF(OR(AND(N17=1,Q17=4),AND(N17=2,Q17=4),AND(N17=3,Q17=3),AND(N17=4,Q17=2),AND(N17=4,Q17=3),AND(N17=5,Q17=1),AND(N17=5,Q17=2)),"Alto",IF(OR(AND(N17=2,Q17=5),AND(N17=3,Q17=5),AND(N17=3,Q17=4),AND(N17=4,Q17=4),AND(N17=4,Q17=5),AND(N17=5,Q17=3),AND(N17=5,Q17=4),AND(N17=1,Q17=5),AND(N17=5,Q17=5)),"Extremo","")))))</f>
        <v>Extremo</v>
      </c>
      <c r="S17" s="537" t="s">
        <v>594</v>
      </c>
      <c r="T17" s="218" t="s">
        <v>235</v>
      </c>
      <c r="U17" s="521">
        <v>15</v>
      </c>
      <c r="V17" s="521">
        <v>15</v>
      </c>
      <c r="W17" s="521">
        <v>15</v>
      </c>
      <c r="X17" s="521">
        <v>10</v>
      </c>
      <c r="Y17" s="521">
        <v>15</v>
      </c>
      <c r="Z17" s="521">
        <v>0</v>
      </c>
      <c r="AA17" s="521">
        <v>10</v>
      </c>
      <c r="AB17" s="515">
        <v>80</v>
      </c>
      <c r="AC17" s="219" t="s">
        <v>247</v>
      </c>
      <c r="AD17" s="521" t="s">
        <v>145</v>
      </c>
      <c r="AE17" s="220">
        <v>0</v>
      </c>
      <c r="AF17" s="1350">
        <f>AVERAGE(AE17:AE19)</f>
        <v>0</v>
      </c>
      <c r="AG17" s="1345" t="s">
        <v>247</v>
      </c>
      <c r="AH17" s="1345" t="s">
        <v>480</v>
      </c>
      <c r="AI17" s="1345" t="s">
        <v>480</v>
      </c>
      <c r="AJ17" s="1345" t="s">
        <v>566</v>
      </c>
      <c r="AK17" s="1345">
        <v>4</v>
      </c>
      <c r="AL17" s="1345" t="s">
        <v>223</v>
      </c>
      <c r="AM17" s="1362">
        <v>4</v>
      </c>
      <c r="AN17" s="1353" t="str">
        <f>IF(AK17+AM17=0," ",IF(OR(AND(AK17=1,AM17=1),AND(AK17=1,AM17=2),AND(AK17=2,AM17=2),AND(AK17=2,AM17=1),AND(AK17=3,AM17=1)),"Bajo",IF(OR(AND(AK17=1,AM17=3),AND(AK17=2,AM17=3),AND(AK17=3,AM17=2),AND(AK17=4,AM17=1)),"Moderado",IF(OR(AND(AK17=1,AM17=4),AND(AK17=2,AM17=4),AND(AK17=3,AM17=3),AND(AK17=4,AM17=2),AND(AK17=4,AM17=3),AND(AK17=5,AM17=1),AND(AK17=5,AM17=2)),"Alto",IF(OR(AND(AK17=2,AM17=5),AND(AK17=1,AM17=5),AND(AK17=3,AM17=5),AND(AK17=3,AM17=4),AND(AK17=4,AM17=4),AND(AK17=4,AM17=5),AND(AK17=5,AM17=3),AND(AK17=5,AM17=4),AND(AK17=5,AM17=5)),"Extremo","")))))</f>
        <v>Extremo</v>
      </c>
      <c r="AO17" s="1366"/>
      <c r="AP17" s="1370"/>
      <c r="AQ17" s="55" t="s">
        <v>494</v>
      </c>
      <c r="AR17" s="36" t="s">
        <v>495</v>
      </c>
      <c r="AS17" s="239" t="s">
        <v>595</v>
      </c>
      <c r="AT17" s="239" t="s">
        <v>571</v>
      </c>
      <c r="AU17" s="239" t="s">
        <v>580</v>
      </c>
      <c r="AV17" s="295" t="s">
        <v>548</v>
      </c>
      <c r="AW17" s="307">
        <v>44018</v>
      </c>
      <c r="AX17" s="511" t="s">
        <v>596</v>
      </c>
      <c r="AY17" s="308" t="s">
        <v>583</v>
      </c>
      <c r="AZ17" s="309" t="s">
        <v>597</v>
      </c>
      <c r="BA17" s="223"/>
      <c r="BB17" s="223"/>
      <c r="BC17" s="223"/>
      <c r="BD17" s="223"/>
      <c r="BE17" s="223"/>
      <c r="BF17" s="223"/>
      <c r="BG17" s="223"/>
      <c r="BH17" s="223"/>
      <c r="BI17" s="223"/>
      <c r="BJ17" s="223"/>
      <c r="BK17" s="223"/>
      <c r="BL17" s="223"/>
      <c r="BM17" s="223"/>
      <c r="BN17" s="223"/>
      <c r="BO17" s="223"/>
      <c r="BP17" s="223"/>
      <c r="BQ17" s="223"/>
      <c r="BR17" s="223"/>
      <c r="BS17" s="223"/>
      <c r="BT17" s="223"/>
      <c r="BU17" s="223"/>
      <c r="BV17" s="223"/>
      <c r="BW17" s="223"/>
      <c r="BX17" s="223"/>
      <c r="BY17" s="223"/>
      <c r="BZ17" s="223"/>
      <c r="CA17" s="223"/>
      <c r="CB17" s="223"/>
      <c r="CC17" s="223"/>
      <c r="CD17" s="223"/>
      <c r="CE17" s="223"/>
      <c r="CF17" s="223"/>
      <c r="CG17" s="223"/>
      <c r="CH17" s="223"/>
      <c r="CI17" s="223"/>
      <c r="CJ17" s="223"/>
      <c r="CK17" s="223"/>
      <c r="CL17" s="223"/>
      <c r="CM17" s="223"/>
      <c r="CN17" s="223"/>
      <c r="CO17" s="223"/>
      <c r="CP17" s="223"/>
      <c r="CQ17" s="223"/>
      <c r="CR17" s="223"/>
      <c r="CS17" s="223"/>
      <c r="CT17" s="223"/>
      <c r="CU17" s="223"/>
      <c r="CV17" s="223"/>
      <c r="CW17" s="223"/>
      <c r="CX17" s="223"/>
      <c r="CY17" s="223"/>
      <c r="CZ17" s="223"/>
      <c r="DA17" s="223"/>
      <c r="DB17" s="223"/>
      <c r="DC17" s="223"/>
      <c r="DD17" s="223"/>
      <c r="DE17" s="223"/>
      <c r="DF17" s="223"/>
      <c r="DG17" s="223"/>
      <c r="DH17" s="223"/>
      <c r="DI17" s="223"/>
      <c r="DJ17" s="223"/>
      <c r="DK17" s="223"/>
      <c r="DL17" s="223"/>
      <c r="DM17" s="223"/>
      <c r="DN17" s="223"/>
      <c r="DO17" s="223"/>
      <c r="DP17" s="223"/>
      <c r="DQ17" s="223"/>
      <c r="DR17" s="223"/>
      <c r="DS17" s="223"/>
      <c r="DT17" s="223"/>
      <c r="DU17" s="223"/>
      <c r="DV17" s="223"/>
      <c r="DW17" s="223"/>
      <c r="DX17" s="223"/>
      <c r="DY17" s="223"/>
      <c r="DZ17" s="223"/>
      <c r="EA17" s="223"/>
      <c r="EB17" s="223"/>
      <c r="EC17" s="223"/>
      <c r="ED17" s="223"/>
      <c r="EE17" s="223"/>
      <c r="EF17" s="223"/>
      <c r="EG17" s="223"/>
      <c r="EH17" s="223"/>
      <c r="EI17" s="223"/>
      <c r="EJ17" s="223"/>
      <c r="EK17" s="223"/>
      <c r="EL17" s="223"/>
      <c r="EM17" s="223"/>
      <c r="EN17" s="223"/>
      <c r="EO17" s="223"/>
      <c r="EP17" s="223"/>
      <c r="EQ17" s="223"/>
      <c r="ER17" s="223"/>
      <c r="ES17" s="223"/>
      <c r="ET17" s="223"/>
      <c r="EU17" s="223"/>
      <c r="EV17" s="223"/>
      <c r="EW17" s="223"/>
      <c r="EX17" s="223"/>
      <c r="EY17" s="223"/>
      <c r="EZ17" s="223"/>
      <c r="FA17" s="223"/>
      <c r="FB17" s="223"/>
      <c r="FC17" s="223"/>
      <c r="FD17" s="223"/>
      <c r="FE17" s="223"/>
      <c r="FF17" s="223"/>
      <c r="FG17" s="223"/>
      <c r="FH17" s="223"/>
      <c r="FI17" s="223"/>
      <c r="FJ17" s="223"/>
      <c r="FK17" s="223"/>
      <c r="FL17" s="223"/>
      <c r="FM17" s="223"/>
      <c r="FN17" s="223"/>
      <c r="FO17" s="223"/>
      <c r="FP17" s="223"/>
      <c r="FQ17" s="223"/>
      <c r="FR17" s="223"/>
      <c r="FS17" s="223"/>
      <c r="FT17" s="223"/>
      <c r="FU17" s="223"/>
      <c r="FV17" s="223"/>
      <c r="FW17" s="223"/>
      <c r="FX17" s="223"/>
      <c r="FY17" s="223"/>
      <c r="FZ17" s="223"/>
      <c r="GA17" s="223"/>
      <c r="GB17" s="223"/>
      <c r="GC17" s="223"/>
      <c r="GD17" s="223"/>
      <c r="GE17" s="223"/>
      <c r="GF17" s="223"/>
      <c r="GG17" s="223"/>
      <c r="GH17" s="223"/>
      <c r="GI17" s="223"/>
      <c r="GJ17" s="223"/>
      <c r="GK17" s="223"/>
      <c r="GL17" s="223"/>
      <c r="GM17" s="223"/>
      <c r="GN17" s="223"/>
      <c r="GO17" s="223"/>
      <c r="GP17" s="223"/>
      <c r="GQ17" s="223"/>
      <c r="GR17" s="223"/>
      <c r="GS17" s="223"/>
      <c r="GT17" s="223"/>
      <c r="GU17" s="223"/>
      <c r="GV17" s="223"/>
      <c r="GW17" s="223"/>
      <c r="GX17" s="223"/>
      <c r="GY17" s="223"/>
      <c r="GZ17" s="223"/>
      <c r="HA17" s="223"/>
      <c r="HB17" s="223"/>
      <c r="HC17" s="223"/>
      <c r="HD17" s="223"/>
      <c r="HE17" s="223"/>
      <c r="HF17" s="223"/>
      <c r="HG17" s="223"/>
      <c r="HH17" s="223"/>
      <c r="HI17" s="223"/>
      <c r="HJ17" s="223"/>
      <c r="HK17" s="223"/>
      <c r="HL17" s="223"/>
      <c r="HM17" s="223"/>
      <c r="HN17" s="223"/>
      <c r="HO17" s="223"/>
      <c r="HP17" s="223"/>
      <c r="HQ17" s="223"/>
      <c r="HR17" s="223"/>
      <c r="HS17" s="223"/>
      <c r="HT17" s="223"/>
      <c r="HU17" s="223"/>
      <c r="HV17" s="223"/>
      <c r="HW17" s="223"/>
      <c r="HX17" s="223"/>
      <c r="HY17" s="223"/>
      <c r="HZ17" s="223"/>
      <c r="IA17" s="223"/>
      <c r="IB17" s="223"/>
      <c r="IC17" s="223"/>
      <c r="ID17" s="223"/>
      <c r="IE17" s="223"/>
      <c r="IF17" s="223"/>
      <c r="IG17" s="223"/>
      <c r="IH17" s="223"/>
      <c r="II17" s="223"/>
      <c r="IJ17" s="223"/>
      <c r="IK17" s="223"/>
      <c r="IL17" s="223"/>
      <c r="IM17" s="223"/>
      <c r="IN17" s="223"/>
      <c r="IO17" s="223"/>
      <c r="IP17" s="223"/>
      <c r="IQ17" s="223"/>
      <c r="IR17" s="223"/>
      <c r="IS17" s="223"/>
      <c r="IT17" s="223"/>
      <c r="IU17" s="223"/>
      <c r="IV17" s="223"/>
      <c r="IW17" s="223"/>
      <c r="IX17" s="223"/>
      <c r="IY17" s="223"/>
      <c r="IZ17" s="223"/>
      <c r="JA17" s="223"/>
      <c r="JB17" s="223"/>
      <c r="JC17" s="223"/>
      <c r="JD17" s="223"/>
      <c r="JE17" s="223"/>
      <c r="JF17" s="223"/>
      <c r="JG17" s="223"/>
      <c r="JH17" s="223"/>
      <c r="JI17" s="223"/>
      <c r="JJ17" s="223"/>
      <c r="JK17" s="223"/>
      <c r="JL17" s="223"/>
      <c r="JM17" s="223"/>
      <c r="JN17" s="223"/>
      <c r="JO17" s="223"/>
      <c r="JP17" s="223"/>
      <c r="JQ17" s="223"/>
      <c r="JR17" s="223"/>
      <c r="JS17" s="223"/>
      <c r="JT17" s="223"/>
      <c r="JU17" s="223"/>
      <c r="JV17" s="223"/>
      <c r="JW17" s="223"/>
      <c r="JX17" s="223"/>
      <c r="JY17" s="223"/>
      <c r="JZ17" s="223"/>
      <c r="KA17" s="223"/>
      <c r="KB17" s="223"/>
      <c r="KC17" s="223"/>
      <c r="KD17" s="223"/>
      <c r="KE17" s="223"/>
      <c r="KF17" s="223"/>
      <c r="KG17" s="223"/>
      <c r="KH17" s="223"/>
      <c r="KI17" s="223"/>
      <c r="KJ17" s="223"/>
      <c r="KK17" s="223"/>
      <c r="KL17" s="223"/>
      <c r="KM17" s="223"/>
      <c r="KN17" s="223"/>
      <c r="KO17" s="223"/>
      <c r="KP17" s="223"/>
      <c r="KQ17" s="223"/>
      <c r="KR17" s="223"/>
      <c r="KS17" s="223"/>
      <c r="KT17" s="223"/>
      <c r="KU17" s="223"/>
      <c r="KV17" s="223"/>
      <c r="KW17" s="223"/>
      <c r="KX17" s="223"/>
      <c r="KY17" s="223"/>
      <c r="KZ17" s="223"/>
      <c r="LA17" s="223"/>
      <c r="LB17" s="223"/>
      <c r="LC17" s="223"/>
      <c r="LD17" s="223"/>
      <c r="LE17" s="223"/>
      <c r="LF17" s="223"/>
      <c r="LG17" s="223"/>
      <c r="LH17" s="223"/>
      <c r="LI17" s="223"/>
      <c r="LJ17" s="223"/>
      <c r="LK17" s="223"/>
    </row>
    <row r="18" spans="1:323" s="243" customFormat="1" ht="93" thickBot="1" x14ac:dyDescent="0.35">
      <c r="A18" s="1336"/>
      <c r="B18" s="1340"/>
      <c r="C18" s="242" t="s">
        <v>598</v>
      </c>
      <c r="D18" s="535" t="s">
        <v>394</v>
      </c>
      <c r="E18" s="535" t="s">
        <v>135</v>
      </c>
      <c r="F18" s="535" t="s">
        <v>135</v>
      </c>
      <c r="G18" s="535"/>
      <c r="H18" s="1343"/>
      <c r="I18" s="1346"/>
      <c r="J18" s="1262"/>
      <c r="K18" s="533"/>
      <c r="L18" s="1348"/>
      <c r="M18" s="1351"/>
      <c r="N18" s="1346"/>
      <c r="O18" s="1346"/>
      <c r="P18" s="1346"/>
      <c r="Q18" s="1346"/>
      <c r="R18" s="1286"/>
      <c r="S18" s="538" t="s">
        <v>599</v>
      </c>
      <c r="T18" s="226" t="s">
        <v>235</v>
      </c>
      <c r="U18" s="522">
        <v>15</v>
      </c>
      <c r="V18" s="522">
        <v>15</v>
      </c>
      <c r="W18" s="522">
        <v>15</v>
      </c>
      <c r="X18" s="522">
        <v>10</v>
      </c>
      <c r="Y18" s="522">
        <v>15</v>
      </c>
      <c r="Z18" s="522">
        <v>0</v>
      </c>
      <c r="AA18" s="522">
        <v>10</v>
      </c>
      <c r="AB18" s="516">
        <v>80</v>
      </c>
      <c r="AC18" s="227" t="s">
        <v>247</v>
      </c>
      <c r="AD18" s="522" t="s">
        <v>145</v>
      </c>
      <c r="AE18" s="228">
        <v>0</v>
      </c>
      <c r="AF18" s="1351"/>
      <c r="AG18" s="1346"/>
      <c r="AH18" s="1346"/>
      <c r="AI18" s="1346"/>
      <c r="AJ18" s="1346"/>
      <c r="AK18" s="1346"/>
      <c r="AL18" s="1346"/>
      <c r="AM18" s="1363"/>
      <c r="AN18" s="1354"/>
      <c r="AO18" s="1367"/>
      <c r="AP18" s="1371"/>
      <c r="AQ18" s="249" t="s">
        <v>494</v>
      </c>
      <c r="AR18" s="250" t="s">
        <v>495</v>
      </c>
      <c r="AS18" s="547" t="s">
        <v>600</v>
      </c>
      <c r="AT18" s="565" t="s">
        <v>571</v>
      </c>
      <c r="AU18" s="547" t="s">
        <v>601</v>
      </c>
      <c r="AV18" s="562" t="s">
        <v>602</v>
      </c>
      <c r="AW18" s="307">
        <v>44018</v>
      </c>
      <c r="AX18" s="520" t="s">
        <v>603</v>
      </c>
      <c r="AY18" s="549" t="s">
        <v>583</v>
      </c>
      <c r="AZ18" s="310" t="s">
        <v>604</v>
      </c>
      <c r="BA18" s="151"/>
      <c r="BB18" s="151"/>
      <c r="BC18" s="151"/>
      <c r="BD18" s="151"/>
      <c r="BE18" s="151"/>
      <c r="BF18" s="151"/>
      <c r="BG18" s="151"/>
      <c r="BH18" s="151"/>
      <c r="BI18" s="151"/>
      <c r="BJ18" s="151"/>
      <c r="BK18" s="151"/>
      <c r="BL18" s="151"/>
      <c r="BM18" s="151"/>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151"/>
      <c r="DC18" s="151"/>
      <c r="DD18" s="151"/>
      <c r="DE18" s="151"/>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151"/>
      <c r="EP18" s="151"/>
      <c r="EQ18" s="151"/>
      <c r="ER18" s="151"/>
      <c r="ES18" s="151"/>
      <c r="ET18" s="151"/>
      <c r="EU18" s="151"/>
      <c r="EV18" s="151"/>
      <c r="EW18" s="151"/>
      <c r="EX18" s="151"/>
      <c r="EY18" s="151"/>
      <c r="EZ18" s="151"/>
      <c r="FA18" s="151"/>
      <c r="FB18" s="151"/>
      <c r="FC18" s="151"/>
      <c r="FD18" s="151"/>
      <c r="FE18" s="151"/>
      <c r="FF18" s="151"/>
      <c r="FG18" s="151"/>
      <c r="FH18" s="151"/>
      <c r="FI18" s="151"/>
      <c r="FJ18" s="151"/>
      <c r="FK18" s="151"/>
      <c r="FL18" s="151"/>
      <c r="FM18" s="151"/>
      <c r="FN18" s="151"/>
      <c r="FO18" s="151"/>
      <c r="FP18" s="151"/>
      <c r="FQ18" s="151"/>
      <c r="FR18" s="151"/>
      <c r="FS18" s="151"/>
      <c r="FT18" s="151"/>
      <c r="FU18" s="151"/>
      <c r="FV18" s="151"/>
      <c r="FW18" s="151"/>
      <c r="FX18" s="151"/>
      <c r="FY18" s="151"/>
      <c r="FZ18" s="151"/>
      <c r="GA18" s="151"/>
      <c r="GB18" s="151"/>
      <c r="GC18" s="151"/>
      <c r="GD18" s="151"/>
      <c r="GE18" s="151"/>
      <c r="GF18" s="151"/>
      <c r="GG18" s="151"/>
      <c r="GH18" s="151"/>
      <c r="GI18" s="151"/>
      <c r="GJ18" s="151"/>
      <c r="GK18" s="151"/>
      <c r="GL18" s="151"/>
      <c r="GM18" s="151"/>
      <c r="GN18" s="151"/>
      <c r="GO18" s="151"/>
      <c r="GP18" s="151"/>
      <c r="GQ18" s="151"/>
      <c r="GR18" s="151"/>
      <c r="GS18" s="151"/>
      <c r="GT18" s="151"/>
      <c r="GU18" s="151"/>
      <c r="GV18" s="151"/>
      <c r="GW18" s="151"/>
      <c r="GX18" s="151"/>
      <c r="GY18" s="151"/>
      <c r="GZ18" s="151"/>
      <c r="HA18" s="151"/>
      <c r="HB18" s="151"/>
      <c r="HC18" s="151"/>
      <c r="HD18" s="151"/>
      <c r="HE18" s="151"/>
      <c r="HF18" s="151"/>
      <c r="HG18" s="151"/>
      <c r="HH18" s="151"/>
      <c r="HI18" s="151"/>
      <c r="HJ18" s="151"/>
      <c r="HK18" s="151"/>
      <c r="HL18" s="151"/>
      <c r="HM18" s="151"/>
      <c r="HN18" s="151"/>
      <c r="HO18" s="151"/>
      <c r="HP18" s="151"/>
      <c r="HQ18" s="151"/>
      <c r="HR18" s="151"/>
      <c r="HS18" s="151"/>
      <c r="HT18" s="151"/>
      <c r="HU18" s="151"/>
      <c r="HV18" s="151"/>
      <c r="HW18" s="151"/>
      <c r="HX18" s="151"/>
      <c r="HY18" s="151"/>
      <c r="HZ18" s="151"/>
      <c r="IA18" s="151"/>
      <c r="IB18" s="151"/>
      <c r="IC18" s="151"/>
      <c r="ID18" s="151"/>
      <c r="IE18" s="151"/>
      <c r="IF18" s="151"/>
      <c r="IG18" s="151"/>
      <c r="IH18" s="151"/>
      <c r="II18" s="151"/>
      <c r="IJ18" s="151"/>
      <c r="IK18" s="151"/>
      <c r="IL18" s="151"/>
      <c r="IM18" s="151"/>
      <c r="IN18" s="151"/>
      <c r="IO18" s="151"/>
      <c r="IP18" s="151"/>
      <c r="IQ18" s="151"/>
      <c r="IR18" s="151"/>
      <c r="IS18" s="151"/>
      <c r="IT18" s="151"/>
      <c r="IU18" s="151"/>
      <c r="IV18" s="151"/>
      <c r="IW18" s="151"/>
      <c r="IX18" s="151"/>
      <c r="IY18" s="151"/>
      <c r="IZ18" s="151"/>
      <c r="JA18" s="151"/>
      <c r="JB18" s="151"/>
      <c r="JC18" s="151"/>
      <c r="JD18" s="151"/>
      <c r="JE18" s="151"/>
      <c r="JF18" s="151"/>
      <c r="JG18" s="151"/>
      <c r="JH18" s="151"/>
      <c r="JI18" s="151"/>
      <c r="JJ18" s="151"/>
      <c r="JK18" s="151"/>
      <c r="JL18" s="151"/>
      <c r="JM18" s="151"/>
      <c r="JN18" s="151"/>
      <c r="JO18" s="151"/>
      <c r="JP18" s="151"/>
      <c r="JQ18" s="151"/>
      <c r="JR18" s="151"/>
      <c r="JS18" s="151"/>
      <c r="JT18" s="151"/>
      <c r="JU18" s="151"/>
      <c r="JV18" s="151"/>
      <c r="JW18" s="151"/>
      <c r="JX18" s="151"/>
      <c r="JY18" s="151"/>
      <c r="JZ18" s="151"/>
      <c r="KA18" s="151"/>
      <c r="KB18" s="151"/>
      <c r="KC18" s="151"/>
      <c r="KD18" s="151"/>
      <c r="KE18" s="151"/>
      <c r="KF18" s="151"/>
      <c r="KG18" s="151"/>
      <c r="KH18" s="151"/>
      <c r="KI18" s="151"/>
      <c r="KJ18" s="151"/>
      <c r="KK18" s="151"/>
      <c r="KL18" s="151"/>
      <c r="KM18" s="151"/>
      <c r="KN18" s="151"/>
      <c r="KO18" s="151"/>
      <c r="KP18" s="151"/>
      <c r="KQ18" s="151"/>
      <c r="KR18" s="151"/>
      <c r="KS18" s="151"/>
      <c r="KT18" s="151"/>
      <c r="KU18" s="151"/>
      <c r="KV18" s="151"/>
      <c r="KW18" s="151"/>
      <c r="KX18" s="151"/>
      <c r="KY18" s="151"/>
      <c r="KZ18" s="151"/>
      <c r="LA18" s="151"/>
      <c r="LB18" s="151"/>
      <c r="LC18" s="151"/>
      <c r="LD18" s="151"/>
      <c r="LE18" s="151"/>
      <c r="LF18" s="151"/>
      <c r="LG18" s="151"/>
      <c r="LH18" s="151"/>
      <c r="LI18" s="151"/>
      <c r="LJ18" s="151"/>
      <c r="LK18" s="151"/>
    </row>
    <row r="19" spans="1:323" s="245" customFormat="1" ht="132.6" thickBot="1" x14ac:dyDescent="0.35">
      <c r="A19" s="1337"/>
      <c r="B19" s="1341"/>
      <c r="C19" s="252"/>
      <c r="D19" s="28"/>
      <c r="E19" s="28"/>
      <c r="F19" s="28"/>
      <c r="G19" s="28"/>
      <c r="H19" s="1344"/>
      <c r="I19" s="1217"/>
      <c r="J19" s="1263"/>
      <c r="K19" s="523"/>
      <c r="L19" s="1349"/>
      <c r="M19" s="1352"/>
      <c r="N19" s="1217"/>
      <c r="O19" s="1217"/>
      <c r="P19" s="1217"/>
      <c r="Q19" s="1217"/>
      <c r="R19" s="1287"/>
      <c r="S19" s="540"/>
      <c r="T19" s="235" t="s">
        <v>235</v>
      </c>
      <c r="U19" s="523"/>
      <c r="V19" s="523"/>
      <c r="W19" s="523"/>
      <c r="X19" s="523"/>
      <c r="Y19" s="523"/>
      <c r="Z19" s="523"/>
      <c r="AA19" s="523"/>
      <c r="AB19" s="517">
        <f t="shared" si="0"/>
        <v>0</v>
      </c>
      <c r="AC19" s="236" t="s">
        <v>247</v>
      </c>
      <c r="AD19" s="523" t="s">
        <v>145</v>
      </c>
      <c r="AE19" s="237">
        <v>0</v>
      </c>
      <c r="AF19" s="1352"/>
      <c r="AG19" s="1217"/>
      <c r="AH19" s="1217"/>
      <c r="AI19" s="1217"/>
      <c r="AJ19" s="1217"/>
      <c r="AK19" s="1217"/>
      <c r="AL19" s="1217"/>
      <c r="AM19" s="1364"/>
      <c r="AN19" s="1355"/>
      <c r="AO19" s="1368"/>
      <c r="AP19" s="1372"/>
      <c r="AQ19" s="532" t="s">
        <v>494</v>
      </c>
      <c r="AR19" s="552" t="s">
        <v>495</v>
      </c>
      <c r="AS19" s="566" t="s">
        <v>605</v>
      </c>
      <c r="AT19" s="566" t="s">
        <v>571</v>
      </c>
      <c r="AU19" s="566" t="s">
        <v>606</v>
      </c>
      <c r="AV19" s="304" t="s">
        <v>607</v>
      </c>
      <c r="AW19" s="307">
        <v>44018</v>
      </c>
      <c r="AX19" s="513" t="s">
        <v>608</v>
      </c>
      <c r="AY19" s="311" t="s">
        <v>583</v>
      </c>
      <c r="AZ19" s="312" t="s">
        <v>609</v>
      </c>
      <c r="BA19" s="240"/>
      <c r="BB19" s="240"/>
      <c r="BC19" s="240"/>
      <c r="BD19" s="240"/>
      <c r="BE19" s="240"/>
      <c r="BF19" s="240"/>
      <c r="BG19" s="240"/>
      <c r="BH19" s="240"/>
      <c r="BI19" s="240"/>
      <c r="BJ19" s="240"/>
      <c r="BK19" s="240"/>
      <c r="BL19" s="240"/>
      <c r="BM19" s="240"/>
      <c r="BN19" s="240"/>
      <c r="BO19" s="240"/>
      <c r="BP19" s="240"/>
      <c r="BQ19" s="240"/>
      <c r="BR19" s="240"/>
      <c r="BS19" s="240"/>
      <c r="BT19" s="240"/>
      <c r="BU19" s="240"/>
      <c r="BV19" s="240"/>
      <c r="BW19" s="240"/>
      <c r="BX19" s="240"/>
      <c r="BY19" s="240"/>
      <c r="BZ19" s="240"/>
      <c r="CA19" s="240"/>
      <c r="CB19" s="240"/>
      <c r="CC19" s="240"/>
      <c r="CD19" s="240"/>
      <c r="CE19" s="240"/>
      <c r="CF19" s="240"/>
      <c r="CG19" s="240"/>
      <c r="CH19" s="240"/>
      <c r="CI19" s="240"/>
      <c r="CJ19" s="240"/>
      <c r="CK19" s="240"/>
      <c r="CL19" s="240"/>
      <c r="CM19" s="240"/>
      <c r="CN19" s="240"/>
      <c r="CO19" s="240"/>
      <c r="CP19" s="240"/>
      <c r="CQ19" s="240"/>
      <c r="CR19" s="240"/>
      <c r="CS19" s="240"/>
      <c r="CT19" s="240"/>
      <c r="CU19" s="240"/>
      <c r="CV19" s="240"/>
      <c r="CW19" s="240"/>
      <c r="CX19" s="240"/>
      <c r="CY19" s="240"/>
      <c r="CZ19" s="240"/>
      <c r="DA19" s="240"/>
      <c r="DB19" s="240"/>
      <c r="DC19" s="240"/>
      <c r="DD19" s="240"/>
      <c r="DE19" s="240"/>
      <c r="DF19" s="240"/>
      <c r="DG19" s="240"/>
      <c r="DH19" s="240"/>
      <c r="DI19" s="240"/>
      <c r="DJ19" s="240"/>
      <c r="DK19" s="240"/>
      <c r="DL19" s="240"/>
      <c r="DM19" s="240"/>
      <c r="DN19" s="240"/>
      <c r="DO19" s="240"/>
      <c r="DP19" s="240"/>
      <c r="DQ19" s="240"/>
      <c r="DR19" s="240"/>
      <c r="DS19" s="240"/>
      <c r="DT19" s="240"/>
      <c r="DU19" s="240"/>
      <c r="DV19" s="240"/>
      <c r="DW19" s="240"/>
      <c r="DX19" s="240"/>
      <c r="DY19" s="240"/>
      <c r="DZ19" s="240"/>
      <c r="EA19" s="240"/>
      <c r="EB19" s="240"/>
      <c r="EC19" s="240"/>
      <c r="ED19" s="240"/>
      <c r="EE19" s="240"/>
      <c r="EF19" s="240"/>
      <c r="EG19" s="240"/>
      <c r="EH19" s="240"/>
      <c r="EI19" s="240"/>
      <c r="EJ19" s="240"/>
      <c r="EK19" s="240"/>
      <c r="EL19" s="240"/>
      <c r="EM19" s="240"/>
      <c r="EN19" s="240"/>
      <c r="EO19" s="240"/>
      <c r="EP19" s="240"/>
      <c r="EQ19" s="240"/>
      <c r="ER19" s="240"/>
      <c r="ES19" s="240"/>
      <c r="ET19" s="240"/>
      <c r="EU19" s="240"/>
      <c r="EV19" s="240"/>
      <c r="EW19" s="240"/>
      <c r="EX19" s="240"/>
      <c r="EY19" s="240"/>
      <c r="EZ19" s="240"/>
      <c r="FA19" s="240"/>
      <c r="FB19" s="240"/>
      <c r="FC19" s="240"/>
      <c r="FD19" s="240"/>
      <c r="FE19" s="240"/>
      <c r="FF19" s="240"/>
      <c r="FG19" s="240"/>
      <c r="FH19" s="240"/>
      <c r="FI19" s="240"/>
      <c r="FJ19" s="240"/>
      <c r="FK19" s="240"/>
      <c r="FL19" s="240"/>
      <c r="FM19" s="240"/>
      <c r="FN19" s="240"/>
      <c r="FO19" s="240"/>
      <c r="FP19" s="240"/>
      <c r="FQ19" s="240"/>
      <c r="FR19" s="240"/>
      <c r="FS19" s="240"/>
      <c r="FT19" s="240"/>
      <c r="FU19" s="240"/>
      <c r="FV19" s="240"/>
      <c r="FW19" s="240"/>
      <c r="FX19" s="240"/>
      <c r="FY19" s="240"/>
      <c r="FZ19" s="240"/>
      <c r="GA19" s="240"/>
      <c r="GB19" s="240"/>
      <c r="GC19" s="240"/>
      <c r="GD19" s="240"/>
      <c r="GE19" s="240"/>
      <c r="GF19" s="240"/>
      <c r="GG19" s="240"/>
      <c r="GH19" s="240"/>
      <c r="GI19" s="240"/>
      <c r="GJ19" s="240"/>
      <c r="GK19" s="240"/>
      <c r="GL19" s="240"/>
      <c r="GM19" s="240"/>
      <c r="GN19" s="240"/>
      <c r="GO19" s="240"/>
      <c r="GP19" s="240"/>
      <c r="GQ19" s="240"/>
      <c r="GR19" s="240"/>
      <c r="GS19" s="240"/>
      <c r="GT19" s="240"/>
      <c r="GU19" s="240"/>
      <c r="GV19" s="240"/>
      <c r="GW19" s="240"/>
      <c r="GX19" s="240"/>
      <c r="GY19" s="240"/>
      <c r="GZ19" s="240"/>
      <c r="HA19" s="240"/>
      <c r="HB19" s="240"/>
      <c r="HC19" s="240"/>
      <c r="HD19" s="240"/>
      <c r="HE19" s="240"/>
      <c r="HF19" s="240"/>
      <c r="HG19" s="240"/>
      <c r="HH19" s="240"/>
      <c r="HI19" s="240"/>
      <c r="HJ19" s="240"/>
      <c r="HK19" s="240"/>
      <c r="HL19" s="240"/>
      <c r="HM19" s="240"/>
      <c r="HN19" s="240"/>
      <c r="HO19" s="240"/>
      <c r="HP19" s="240"/>
      <c r="HQ19" s="240"/>
      <c r="HR19" s="240"/>
      <c r="HS19" s="240"/>
      <c r="HT19" s="240"/>
      <c r="HU19" s="240"/>
      <c r="HV19" s="240"/>
      <c r="HW19" s="240"/>
      <c r="HX19" s="240"/>
      <c r="HY19" s="240"/>
      <c r="HZ19" s="240"/>
      <c r="IA19" s="240"/>
      <c r="IB19" s="240"/>
      <c r="IC19" s="240"/>
      <c r="ID19" s="240"/>
      <c r="IE19" s="240"/>
      <c r="IF19" s="240"/>
      <c r="IG19" s="240"/>
      <c r="IH19" s="240"/>
      <c r="II19" s="240"/>
      <c r="IJ19" s="240"/>
      <c r="IK19" s="240"/>
      <c r="IL19" s="240"/>
      <c r="IM19" s="240"/>
      <c r="IN19" s="240"/>
      <c r="IO19" s="240"/>
      <c r="IP19" s="240"/>
      <c r="IQ19" s="240"/>
      <c r="IR19" s="240"/>
      <c r="IS19" s="240"/>
      <c r="IT19" s="240"/>
      <c r="IU19" s="240"/>
      <c r="IV19" s="240"/>
      <c r="IW19" s="240"/>
      <c r="IX19" s="240"/>
      <c r="IY19" s="240"/>
      <c r="IZ19" s="240"/>
      <c r="JA19" s="240"/>
      <c r="JB19" s="240"/>
      <c r="JC19" s="240"/>
      <c r="JD19" s="240"/>
      <c r="JE19" s="240"/>
      <c r="JF19" s="240"/>
      <c r="JG19" s="240"/>
      <c r="JH19" s="240"/>
      <c r="JI19" s="240"/>
      <c r="JJ19" s="240"/>
      <c r="JK19" s="240"/>
      <c r="JL19" s="240"/>
      <c r="JM19" s="240"/>
      <c r="JN19" s="240"/>
      <c r="JO19" s="240"/>
      <c r="JP19" s="240"/>
      <c r="JQ19" s="240"/>
      <c r="JR19" s="240"/>
      <c r="JS19" s="240"/>
      <c r="JT19" s="240"/>
      <c r="JU19" s="240"/>
      <c r="JV19" s="240"/>
      <c r="JW19" s="240"/>
      <c r="JX19" s="240"/>
      <c r="JY19" s="240"/>
      <c r="JZ19" s="240"/>
      <c r="KA19" s="240"/>
      <c r="KB19" s="240"/>
      <c r="KC19" s="240"/>
      <c r="KD19" s="240"/>
      <c r="KE19" s="240"/>
      <c r="KF19" s="240"/>
      <c r="KG19" s="240"/>
      <c r="KH19" s="240"/>
      <c r="KI19" s="240"/>
      <c r="KJ19" s="240"/>
      <c r="KK19" s="240"/>
      <c r="KL19" s="240"/>
      <c r="KM19" s="240"/>
      <c r="KN19" s="240"/>
      <c r="KO19" s="240"/>
      <c r="KP19" s="240"/>
      <c r="KQ19" s="240"/>
      <c r="KR19" s="240"/>
      <c r="KS19" s="240"/>
      <c r="KT19" s="240"/>
      <c r="KU19" s="240"/>
      <c r="KV19" s="240"/>
      <c r="KW19" s="240"/>
      <c r="KX19" s="240"/>
      <c r="KY19" s="240"/>
      <c r="KZ19" s="240"/>
      <c r="LA19" s="240"/>
      <c r="LB19" s="240"/>
      <c r="LC19" s="240"/>
      <c r="LD19" s="240"/>
      <c r="LE19" s="240"/>
      <c r="LF19" s="240"/>
      <c r="LG19" s="240"/>
      <c r="LH19" s="240"/>
      <c r="LI19" s="240"/>
      <c r="LJ19" s="240"/>
      <c r="LK19" s="240"/>
    </row>
    <row r="20" spans="1:323" s="241" customFormat="1" ht="51" customHeight="1" thickBot="1" x14ac:dyDescent="0.35">
      <c r="A20" s="1334" t="s">
        <v>610</v>
      </c>
      <c r="B20" s="1338" t="s">
        <v>611</v>
      </c>
      <c r="C20" s="246" t="s">
        <v>612</v>
      </c>
      <c r="D20" s="24" t="s">
        <v>394</v>
      </c>
      <c r="E20" s="24" t="s">
        <v>20</v>
      </c>
      <c r="F20" s="24" t="s">
        <v>137</v>
      </c>
      <c r="G20" s="251"/>
      <c r="H20" s="1342" t="s">
        <v>613</v>
      </c>
      <c r="I20" s="1345" t="s">
        <v>614</v>
      </c>
      <c r="J20" s="1260" t="s">
        <v>533</v>
      </c>
      <c r="K20" s="472"/>
      <c r="L20" s="1264" t="s">
        <v>615</v>
      </c>
      <c r="M20" s="1350" t="s">
        <v>245</v>
      </c>
      <c r="N20" s="1345">
        <v>3</v>
      </c>
      <c r="O20" s="1345" t="s">
        <v>567</v>
      </c>
      <c r="P20" s="1345" t="s">
        <v>223</v>
      </c>
      <c r="Q20" s="1345">
        <v>4</v>
      </c>
      <c r="R20" s="1285" t="str">
        <f>IF(N20+Q20=0," ",IF(OR(AND(N20=1,Q20=1),AND(N20=1,Q20=2),AND(N20=2,Q20=2),AND(N20=2,Q20=1),AND(N20=3,Q20=1)),"Bajo",IF(OR(AND(N20=1,Q20=3),AND(N20=2,Q20=3),AND(N20=3,Q20=2),AND(N20=4,Q20=1)),"Moderado",IF(OR(AND(N20=1,Q20=4),AND(N20=2,Q20=4),AND(N20=3,Q20=3),AND(N20=4,Q20=2),AND(N20=4,Q20=3),AND(N20=5,Q20=1),AND(N20=5,Q20=2)),"Alto",IF(OR(AND(N20=2,Q20=5),AND(N20=3,Q20=5),AND(N20=3,Q20=4),AND(N20=4,Q20=4),AND(N20=4,Q20=5),AND(N20=5,Q20=3),AND(N20=5,Q20=4),AND(N20=1,Q20=5),AND(N20=5,Q20=5)),"Extremo","")))))</f>
        <v>Extremo</v>
      </c>
      <c r="S20" s="537" t="s">
        <v>616</v>
      </c>
      <c r="T20" s="218" t="s">
        <v>235</v>
      </c>
      <c r="U20" s="521">
        <v>15</v>
      </c>
      <c r="V20" s="521">
        <v>15</v>
      </c>
      <c r="W20" s="521">
        <v>15</v>
      </c>
      <c r="X20" s="521">
        <v>10</v>
      </c>
      <c r="Y20" s="521">
        <v>15</v>
      </c>
      <c r="Z20" s="521">
        <v>0</v>
      </c>
      <c r="AA20" s="521">
        <v>10</v>
      </c>
      <c r="AB20" s="515">
        <v>80</v>
      </c>
      <c r="AC20" s="219" t="s">
        <v>247</v>
      </c>
      <c r="AD20" s="521" t="s">
        <v>145</v>
      </c>
      <c r="AE20" s="220">
        <v>0</v>
      </c>
      <c r="AF20" s="1350">
        <f>AVERAGE(AE20:AE22)</f>
        <v>0</v>
      </c>
      <c r="AG20" s="1345" t="s">
        <v>247</v>
      </c>
      <c r="AH20" s="1345" t="s">
        <v>480</v>
      </c>
      <c r="AI20" s="1345" t="s">
        <v>480</v>
      </c>
      <c r="AJ20" s="1345" t="s">
        <v>245</v>
      </c>
      <c r="AK20" s="1345">
        <v>3</v>
      </c>
      <c r="AL20" s="1345" t="s">
        <v>223</v>
      </c>
      <c r="AM20" s="1362">
        <v>4</v>
      </c>
      <c r="AN20" s="1353" t="str">
        <f>IF(AK20+AM20=0," ",IF(OR(AND(AK20=1,AM20=1),AND(AK20=1,AM20=2),AND(AK20=2,AM20=2),AND(AK20=2,AM20=1),AND(AK20=3,AM20=1)),"Bajo",IF(OR(AND(AK20=1,AM20=3),AND(AK20=2,AM20=3),AND(AK20=3,AM20=2),AND(AK20=4,AM20=1)),"Moderado",IF(OR(AND(AK20=1,AM20=4),AND(AK20=2,AM20=4),AND(AK20=3,AM20=3),AND(AK20=4,AM20=2),AND(AK20=4,AM20=3),AND(AK20=5,AM20=1),AND(AK20=5,AM20=2)),"Alto",IF(OR(AND(AK20=2,AM20=5),AND(AK20=1,AM20=5),AND(AK20=3,AM20=5),AND(AK20=3,AM20=4),AND(AK20=4,AM20=4),AND(AK20=4,AM20=5),AND(AK20=5,AM20=3),AND(AK20=5,AM20=4),AND(AK20=5,AM20=5)),"Extremo","")))))</f>
        <v>Extremo</v>
      </c>
      <c r="AO20" s="1356" t="s">
        <v>617</v>
      </c>
      <c r="AP20" s="1369" t="s">
        <v>151</v>
      </c>
      <c r="AQ20" s="55" t="s">
        <v>494</v>
      </c>
      <c r="AR20" s="36" t="s">
        <v>495</v>
      </c>
      <c r="AS20" s="239" t="s">
        <v>618</v>
      </c>
      <c r="AT20" s="239" t="s">
        <v>575</v>
      </c>
      <c r="AU20" s="239" t="s">
        <v>540</v>
      </c>
      <c r="AV20" s="295" t="s">
        <v>619</v>
      </c>
      <c r="AW20" s="307">
        <v>44018</v>
      </c>
      <c r="AX20" s="511" t="s">
        <v>620</v>
      </c>
      <c r="AY20" s="308" t="s">
        <v>575</v>
      </c>
      <c r="AZ20" s="309" t="s">
        <v>621</v>
      </c>
      <c r="BA20" s="223"/>
      <c r="BB20" s="223"/>
      <c r="BC20" s="223"/>
      <c r="BD20" s="223"/>
      <c r="BE20" s="223"/>
      <c r="BF20" s="223"/>
      <c r="BG20" s="223"/>
      <c r="BH20" s="223"/>
      <c r="BI20" s="223"/>
      <c r="BJ20" s="223"/>
      <c r="BK20" s="223"/>
      <c r="BL20" s="223"/>
      <c r="BM20" s="223"/>
      <c r="BN20" s="223"/>
      <c r="BO20" s="223"/>
      <c r="BP20" s="223"/>
      <c r="BQ20" s="223"/>
      <c r="BR20" s="223"/>
      <c r="BS20" s="223"/>
      <c r="BT20" s="223"/>
      <c r="BU20" s="223"/>
      <c r="BV20" s="223"/>
      <c r="BW20" s="223"/>
      <c r="BX20" s="223"/>
      <c r="BY20" s="223"/>
      <c r="BZ20" s="223"/>
      <c r="CA20" s="223"/>
      <c r="CB20" s="223"/>
      <c r="CC20" s="223"/>
      <c r="CD20" s="223"/>
      <c r="CE20" s="223"/>
      <c r="CF20" s="223"/>
      <c r="CG20" s="223"/>
      <c r="CH20" s="223"/>
      <c r="CI20" s="223"/>
      <c r="CJ20" s="223"/>
      <c r="CK20" s="223"/>
      <c r="CL20" s="223"/>
      <c r="CM20" s="223"/>
      <c r="CN20" s="223"/>
      <c r="CO20" s="223"/>
      <c r="CP20" s="223"/>
      <c r="CQ20" s="223"/>
      <c r="CR20" s="223"/>
      <c r="CS20" s="223"/>
      <c r="CT20" s="223"/>
      <c r="CU20" s="223"/>
      <c r="CV20" s="223"/>
      <c r="CW20" s="223"/>
      <c r="CX20" s="223"/>
      <c r="CY20" s="223"/>
      <c r="CZ20" s="223"/>
      <c r="DA20" s="223"/>
      <c r="DB20" s="223"/>
      <c r="DC20" s="223"/>
      <c r="DD20" s="223"/>
      <c r="DE20" s="223"/>
      <c r="DF20" s="223"/>
      <c r="DG20" s="223"/>
      <c r="DH20" s="223"/>
      <c r="DI20" s="223"/>
      <c r="DJ20" s="223"/>
      <c r="DK20" s="223"/>
      <c r="DL20" s="223"/>
      <c r="DM20" s="223"/>
      <c r="DN20" s="223"/>
      <c r="DO20" s="223"/>
      <c r="DP20" s="223"/>
      <c r="DQ20" s="223"/>
      <c r="DR20" s="223"/>
      <c r="DS20" s="223"/>
      <c r="DT20" s="223"/>
      <c r="DU20" s="223"/>
      <c r="DV20" s="223"/>
      <c r="DW20" s="223"/>
      <c r="DX20" s="223"/>
      <c r="DY20" s="223"/>
      <c r="DZ20" s="223"/>
      <c r="EA20" s="223"/>
      <c r="EB20" s="223"/>
      <c r="EC20" s="223"/>
      <c r="ED20" s="223"/>
      <c r="EE20" s="223"/>
      <c r="EF20" s="223"/>
      <c r="EG20" s="223"/>
      <c r="EH20" s="223"/>
      <c r="EI20" s="223"/>
      <c r="EJ20" s="223"/>
      <c r="EK20" s="223"/>
      <c r="EL20" s="223"/>
      <c r="EM20" s="223"/>
      <c r="EN20" s="223"/>
      <c r="EO20" s="223"/>
      <c r="EP20" s="223"/>
      <c r="EQ20" s="223"/>
      <c r="ER20" s="223"/>
      <c r="ES20" s="223"/>
      <c r="ET20" s="223"/>
      <c r="EU20" s="223"/>
      <c r="EV20" s="223"/>
      <c r="EW20" s="223"/>
      <c r="EX20" s="223"/>
      <c r="EY20" s="223"/>
      <c r="EZ20" s="223"/>
      <c r="FA20" s="223"/>
      <c r="FB20" s="223"/>
      <c r="FC20" s="223"/>
      <c r="FD20" s="223"/>
      <c r="FE20" s="223"/>
      <c r="FF20" s="223"/>
      <c r="FG20" s="223"/>
      <c r="FH20" s="223"/>
      <c r="FI20" s="223"/>
      <c r="FJ20" s="223"/>
      <c r="FK20" s="223"/>
      <c r="FL20" s="223"/>
      <c r="FM20" s="223"/>
      <c r="FN20" s="223"/>
      <c r="FO20" s="223"/>
      <c r="FP20" s="223"/>
      <c r="FQ20" s="223"/>
      <c r="FR20" s="223"/>
      <c r="FS20" s="223"/>
      <c r="FT20" s="223"/>
      <c r="FU20" s="223"/>
      <c r="FV20" s="223"/>
      <c r="FW20" s="223"/>
      <c r="FX20" s="223"/>
      <c r="FY20" s="223"/>
      <c r="FZ20" s="223"/>
      <c r="GA20" s="223"/>
      <c r="GB20" s="223"/>
      <c r="GC20" s="223"/>
      <c r="GD20" s="223"/>
      <c r="GE20" s="223"/>
      <c r="GF20" s="223"/>
      <c r="GG20" s="223"/>
      <c r="GH20" s="223"/>
      <c r="GI20" s="223"/>
      <c r="GJ20" s="223"/>
      <c r="GK20" s="223"/>
      <c r="GL20" s="223"/>
      <c r="GM20" s="223"/>
      <c r="GN20" s="223"/>
      <c r="GO20" s="223"/>
      <c r="GP20" s="223"/>
      <c r="GQ20" s="223"/>
      <c r="GR20" s="223"/>
      <c r="GS20" s="223"/>
      <c r="GT20" s="223"/>
      <c r="GU20" s="223"/>
      <c r="GV20" s="223"/>
      <c r="GW20" s="223"/>
      <c r="GX20" s="223"/>
      <c r="GY20" s="223"/>
      <c r="GZ20" s="223"/>
      <c r="HA20" s="223"/>
      <c r="HB20" s="223"/>
      <c r="HC20" s="223"/>
      <c r="HD20" s="223"/>
      <c r="HE20" s="223"/>
      <c r="HF20" s="223"/>
      <c r="HG20" s="223"/>
      <c r="HH20" s="223"/>
      <c r="HI20" s="223"/>
      <c r="HJ20" s="223"/>
      <c r="HK20" s="223"/>
      <c r="HL20" s="223"/>
      <c r="HM20" s="223"/>
      <c r="HN20" s="223"/>
      <c r="HO20" s="223"/>
      <c r="HP20" s="223"/>
      <c r="HQ20" s="223"/>
      <c r="HR20" s="223"/>
      <c r="HS20" s="223"/>
      <c r="HT20" s="223"/>
      <c r="HU20" s="223"/>
      <c r="HV20" s="223"/>
      <c r="HW20" s="223"/>
      <c r="HX20" s="223"/>
      <c r="HY20" s="223"/>
      <c r="HZ20" s="223"/>
      <c r="IA20" s="223"/>
      <c r="IB20" s="223"/>
      <c r="IC20" s="223"/>
      <c r="ID20" s="223"/>
      <c r="IE20" s="223"/>
      <c r="IF20" s="223"/>
      <c r="IG20" s="223"/>
      <c r="IH20" s="223"/>
      <c r="II20" s="223"/>
      <c r="IJ20" s="223"/>
      <c r="IK20" s="223"/>
      <c r="IL20" s="223"/>
      <c r="IM20" s="223"/>
      <c r="IN20" s="223"/>
      <c r="IO20" s="223"/>
      <c r="IP20" s="223"/>
      <c r="IQ20" s="223"/>
      <c r="IR20" s="223"/>
      <c r="IS20" s="223"/>
      <c r="IT20" s="223"/>
      <c r="IU20" s="223"/>
      <c r="IV20" s="223"/>
      <c r="IW20" s="223"/>
      <c r="IX20" s="223"/>
      <c r="IY20" s="223"/>
      <c r="IZ20" s="223"/>
      <c r="JA20" s="223"/>
      <c r="JB20" s="223"/>
      <c r="JC20" s="223"/>
      <c r="JD20" s="223"/>
      <c r="JE20" s="223"/>
      <c r="JF20" s="223"/>
      <c r="JG20" s="223"/>
      <c r="JH20" s="223"/>
      <c r="JI20" s="223"/>
      <c r="JJ20" s="223"/>
      <c r="JK20" s="223"/>
      <c r="JL20" s="223"/>
      <c r="JM20" s="223"/>
      <c r="JN20" s="223"/>
      <c r="JO20" s="223"/>
      <c r="JP20" s="223"/>
      <c r="JQ20" s="223"/>
      <c r="JR20" s="223"/>
      <c r="JS20" s="223"/>
      <c r="JT20" s="223"/>
      <c r="JU20" s="223"/>
      <c r="JV20" s="223"/>
      <c r="JW20" s="223"/>
      <c r="JX20" s="223"/>
      <c r="JY20" s="223"/>
      <c r="JZ20" s="223"/>
      <c r="KA20" s="223"/>
      <c r="KB20" s="223"/>
      <c r="KC20" s="223"/>
      <c r="KD20" s="223"/>
      <c r="KE20" s="223"/>
      <c r="KF20" s="223"/>
      <c r="KG20" s="223"/>
      <c r="KH20" s="223"/>
      <c r="KI20" s="223"/>
      <c r="KJ20" s="223"/>
      <c r="KK20" s="223"/>
      <c r="KL20" s="223"/>
      <c r="KM20" s="223"/>
      <c r="KN20" s="223"/>
      <c r="KO20" s="223"/>
      <c r="KP20" s="223"/>
      <c r="KQ20" s="223"/>
      <c r="KR20" s="223"/>
      <c r="KS20" s="223"/>
      <c r="KT20" s="223"/>
      <c r="KU20" s="223"/>
      <c r="KV20" s="223"/>
      <c r="KW20" s="223"/>
      <c r="KX20" s="223"/>
      <c r="KY20" s="223"/>
      <c r="KZ20" s="223"/>
      <c r="LA20" s="223"/>
      <c r="LB20" s="223"/>
      <c r="LC20" s="223"/>
      <c r="LD20" s="223"/>
      <c r="LE20" s="223"/>
      <c r="LF20" s="223"/>
      <c r="LG20" s="223"/>
      <c r="LH20" s="223"/>
      <c r="LI20" s="223"/>
      <c r="LJ20" s="223"/>
      <c r="LK20" s="223"/>
    </row>
    <row r="21" spans="1:323" s="243" customFormat="1" ht="27" thickBot="1" x14ac:dyDescent="0.35">
      <c r="A21" s="1335"/>
      <c r="B21" s="1339"/>
      <c r="C21" s="242" t="s">
        <v>622</v>
      </c>
      <c r="D21" s="210" t="s">
        <v>394</v>
      </c>
      <c r="E21" s="210" t="s">
        <v>135</v>
      </c>
      <c r="F21" s="210" t="s">
        <v>135</v>
      </c>
      <c r="G21" s="535"/>
      <c r="H21" s="1343"/>
      <c r="I21" s="1346"/>
      <c r="J21" s="1261"/>
      <c r="K21" s="533"/>
      <c r="L21" s="1347"/>
      <c r="M21" s="1351"/>
      <c r="N21" s="1346"/>
      <c r="O21" s="1346"/>
      <c r="P21" s="1346"/>
      <c r="Q21" s="1346"/>
      <c r="R21" s="1286"/>
      <c r="S21" s="538" t="s">
        <v>623</v>
      </c>
      <c r="T21" s="226" t="s">
        <v>235</v>
      </c>
      <c r="U21" s="522">
        <v>15</v>
      </c>
      <c r="V21" s="522">
        <v>15</v>
      </c>
      <c r="W21" s="522">
        <v>15</v>
      </c>
      <c r="X21" s="522">
        <v>10</v>
      </c>
      <c r="Y21" s="522">
        <v>15</v>
      </c>
      <c r="Z21" s="522">
        <v>0</v>
      </c>
      <c r="AA21" s="522">
        <v>10</v>
      </c>
      <c r="AB21" s="516">
        <v>80</v>
      </c>
      <c r="AC21" s="227" t="s">
        <v>247</v>
      </c>
      <c r="AD21" s="522" t="s">
        <v>145</v>
      </c>
      <c r="AE21" s="228">
        <v>0</v>
      </c>
      <c r="AF21" s="1351"/>
      <c r="AG21" s="1346"/>
      <c r="AH21" s="1346"/>
      <c r="AI21" s="1346"/>
      <c r="AJ21" s="1346"/>
      <c r="AK21" s="1346"/>
      <c r="AL21" s="1346"/>
      <c r="AM21" s="1363"/>
      <c r="AN21" s="1354"/>
      <c r="AO21" s="1357"/>
      <c r="AP21" s="1370"/>
      <c r="AQ21" s="244" t="s">
        <v>494</v>
      </c>
      <c r="AR21" s="61" t="s">
        <v>495</v>
      </c>
      <c r="AS21" s="565" t="s">
        <v>624</v>
      </c>
      <c r="AT21" s="565" t="s">
        <v>575</v>
      </c>
      <c r="AU21" s="565" t="s">
        <v>625</v>
      </c>
      <c r="AV21" s="299" t="s">
        <v>626</v>
      </c>
      <c r="AW21" s="307">
        <v>44018</v>
      </c>
      <c r="AX21" s="512" t="s">
        <v>627</v>
      </c>
      <c r="AY21" s="313" t="s">
        <v>575</v>
      </c>
      <c r="AZ21" s="314" t="s">
        <v>628</v>
      </c>
      <c r="BA21" s="151"/>
      <c r="BB21" s="151"/>
      <c r="BC21" s="151"/>
      <c r="BD21" s="151"/>
      <c r="BE21" s="151"/>
      <c r="BF21" s="151"/>
      <c r="BG21" s="151"/>
      <c r="BH21" s="151"/>
      <c r="BI21" s="151"/>
      <c r="BJ21" s="151"/>
      <c r="BK21" s="151"/>
      <c r="BL21" s="151"/>
      <c r="BM21" s="151"/>
      <c r="BN21" s="151"/>
      <c r="BO21" s="151"/>
      <c r="BP21" s="151"/>
      <c r="BQ21" s="151"/>
      <c r="BR21" s="151"/>
      <c r="BS21" s="151"/>
      <c r="BT21" s="151"/>
      <c r="BU21" s="151"/>
      <c r="BV21" s="151"/>
      <c r="BW21" s="151"/>
      <c r="BX21" s="151"/>
      <c r="BY21" s="151"/>
      <c r="BZ21" s="151"/>
      <c r="CA21" s="151"/>
      <c r="CB21" s="151"/>
      <c r="CC21" s="151"/>
      <c r="CD21" s="151"/>
      <c r="CE21" s="151"/>
      <c r="CF21" s="151"/>
      <c r="CG21" s="151"/>
      <c r="CH21" s="151"/>
      <c r="CI21" s="151"/>
      <c r="CJ21" s="151"/>
      <c r="CK21" s="151"/>
      <c r="CL21" s="151"/>
      <c r="CM21" s="151"/>
      <c r="CN21" s="151"/>
      <c r="CO21" s="151"/>
      <c r="CP21" s="151"/>
      <c r="CQ21" s="151"/>
      <c r="CR21" s="151"/>
      <c r="CS21" s="151"/>
      <c r="CT21" s="151"/>
      <c r="CU21" s="151"/>
      <c r="CV21" s="151"/>
      <c r="CW21" s="151"/>
      <c r="CX21" s="151"/>
      <c r="CY21" s="151"/>
      <c r="CZ21" s="151"/>
      <c r="DA21" s="151"/>
      <c r="DB21" s="151"/>
      <c r="DC21" s="151"/>
      <c r="DD21" s="151"/>
      <c r="DE21" s="151"/>
      <c r="DF21" s="151"/>
      <c r="DG21" s="151"/>
      <c r="DH21" s="151"/>
      <c r="DI21" s="151"/>
      <c r="DJ21" s="151"/>
      <c r="DK21" s="151"/>
      <c r="DL21" s="151"/>
      <c r="DM21" s="151"/>
      <c r="DN21" s="151"/>
      <c r="DO21" s="151"/>
      <c r="DP21" s="151"/>
      <c r="DQ21" s="151"/>
      <c r="DR21" s="151"/>
      <c r="DS21" s="151"/>
      <c r="DT21" s="151"/>
      <c r="DU21" s="151"/>
      <c r="DV21" s="151"/>
      <c r="DW21" s="151"/>
      <c r="DX21" s="151"/>
      <c r="DY21" s="151"/>
      <c r="DZ21" s="151"/>
      <c r="EA21" s="151"/>
      <c r="EB21" s="151"/>
      <c r="EC21" s="151"/>
      <c r="ED21" s="151"/>
      <c r="EE21" s="151"/>
      <c r="EF21" s="151"/>
      <c r="EG21" s="151"/>
      <c r="EH21" s="151"/>
      <c r="EI21" s="151"/>
      <c r="EJ21" s="151"/>
      <c r="EK21" s="151"/>
      <c r="EL21" s="151"/>
      <c r="EM21" s="151"/>
      <c r="EN21" s="151"/>
      <c r="EO21" s="151"/>
      <c r="EP21" s="151"/>
      <c r="EQ21" s="151"/>
      <c r="ER21" s="151"/>
      <c r="ES21" s="151"/>
      <c r="ET21" s="151"/>
      <c r="EU21" s="151"/>
      <c r="EV21" s="151"/>
      <c r="EW21" s="151"/>
      <c r="EX21" s="151"/>
      <c r="EY21" s="151"/>
      <c r="EZ21" s="151"/>
      <c r="FA21" s="151"/>
      <c r="FB21" s="151"/>
      <c r="FC21" s="151"/>
      <c r="FD21" s="151"/>
      <c r="FE21" s="151"/>
      <c r="FF21" s="151"/>
      <c r="FG21" s="151"/>
      <c r="FH21" s="151"/>
      <c r="FI21" s="151"/>
      <c r="FJ21" s="151"/>
      <c r="FK21" s="151"/>
      <c r="FL21" s="151"/>
      <c r="FM21" s="151"/>
      <c r="FN21" s="151"/>
      <c r="FO21" s="151"/>
      <c r="FP21" s="151"/>
      <c r="FQ21" s="151"/>
      <c r="FR21" s="151"/>
      <c r="FS21" s="151"/>
      <c r="FT21" s="151"/>
      <c r="FU21" s="151"/>
      <c r="FV21" s="151"/>
      <c r="FW21" s="151"/>
      <c r="FX21" s="151"/>
      <c r="FY21" s="151"/>
      <c r="FZ21" s="151"/>
      <c r="GA21" s="151"/>
      <c r="GB21" s="151"/>
      <c r="GC21" s="151"/>
      <c r="GD21" s="151"/>
      <c r="GE21" s="151"/>
      <c r="GF21" s="151"/>
      <c r="GG21" s="151"/>
      <c r="GH21" s="151"/>
      <c r="GI21" s="151"/>
      <c r="GJ21" s="151"/>
      <c r="GK21" s="151"/>
      <c r="GL21" s="151"/>
      <c r="GM21" s="151"/>
      <c r="GN21" s="151"/>
      <c r="GO21" s="151"/>
      <c r="GP21" s="151"/>
      <c r="GQ21" s="151"/>
      <c r="GR21" s="151"/>
      <c r="GS21" s="151"/>
      <c r="GT21" s="151"/>
      <c r="GU21" s="151"/>
      <c r="GV21" s="151"/>
      <c r="GW21" s="151"/>
      <c r="GX21" s="151"/>
      <c r="GY21" s="151"/>
      <c r="GZ21" s="151"/>
      <c r="HA21" s="151"/>
      <c r="HB21" s="151"/>
      <c r="HC21" s="151"/>
      <c r="HD21" s="151"/>
      <c r="HE21" s="151"/>
      <c r="HF21" s="151"/>
      <c r="HG21" s="151"/>
      <c r="HH21" s="151"/>
      <c r="HI21" s="151"/>
      <c r="HJ21" s="151"/>
      <c r="HK21" s="151"/>
      <c r="HL21" s="151"/>
      <c r="HM21" s="151"/>
      <c r="HN21" s="151"/>
      <c r="HO21" s="151"/>
      <c r="HP21" s="151"/>
      <c r="HQ21" s="151"/>
      <c r="HR21" s="151"/>
      <c r="HS21" s="151"/>
      <c r="HT21" s="151"/>
      <c r="HU21" s="151"/>
      <c r="HV21" s="151"/>
      <c r="HW21" s="151"/>
      <c r="HX21" s="151"/>
      <c r="HY21" s="151"/>
      <c r="HZ21" s="151"/>
      <c r="IA21" s="151"/>
      <c r="IB21" s="151"/>
      <c r="IC21" s="151"/>
      <c r="ID21" s="151"/>
      <c r="IE21" s="151"/>
      <c r="IF21" s="151"/>
      <c r="IG21" s="151"/>
      <c r="IH21" s="151"/>
      <c r="II21" s="151"/>
      <c r="IJ21" s="151"/>
      <c r="IK21" s="151"/>
      <c r="IL21" s="151"/>
      <c r="IM21" s="151"/>
      <c r="IN21" s="151"/>
      <c r="IO21" s="151"/>
      <c r="IP21" s="151"/>
      <c r="IQ21" s="151"/>
      <c r="IR21" s="151"/>
      <c r="IS21" s="151"/>
      <c r="IT21" s="151"/>
      <c r="IU21" s="151"/>
      <c r="IV21" s="151"/>
      <c r="IW21" s="151"/>
      <c r="IX21" s="151"/>
      <c r="IY21" s="151"/>
      <c r="IZ21" s="151"/>
      <c r="JA21" s="151"/>
      <c r="JB21" s="151"/>
      <c r="JC21" s="151"/>
      <c r="JD21" s="151"/>
      <c r="JE21" s="151"/>
      <c r="JF21" s="151"/>
      <c r="JG21" s="151"/>
      <c r="JH21" s="151"/>
      <c r="JI21" s="151"/>
      <c r="JJ21" s="151"/>
      <c r="JK21" s="151"/>
      <c r="JL21" s="151"/>
      <c r="JM21" s="151"/>
      <c r="JN21" s="151"/>
      <c r="JO21" s="151"/>
      <c r="JP21" s="151"/>
      <c r="JQ21" s="151"/>
      <c r="JR21" s="151"/>
      <c r="JS21" s="151"/>
      <c r="JT21" s="151"/>
      <c r="JU21" s="151"/>
      <c r="JV21" s="151"/>
      <c r="JW21" s="151"/>
      <c r="JX21" s="151"/>
      <c r="JY21" s="151"/>
      <c r="JZ21" s="151"/>
      <c r="KA21" s="151"/>
      <c r="KB21" s="151"/>
      <c r="KC21" s="151"/>
      <c r="KD21" s="151"/>
      <c r="KE21" s="151"/>
      <c r="KF21" s="151"/>
      <c r="KG21" s="151"/>
      <c r="KH21" s="151"/>
      <c r="KI21" s="151"/>
      <c r="KJ21" s="151"/>
      <c r="KK21" s="151"/>
      <c r="KL21" s="151"/>
      <c r="KM21" s="151"/>
      <c r="KN21" s="151"/>
      <c r="KO21" s="151"/>
      <c r="KP21" s="151"/>
      <c r="KQ21" s="151"/>
      <c r="KR21" s="151"/>
      <c r="KS21" s="151"/>
      <c r="KT21" s="151"/>
      <c r="KU21" s="151"/>
      <c r="KV21" s="151"/>
      <c r="KW21" s="151"/>
      <c r="KX21" s="151"/>
      <c r="KY21" s="151"/>
      <c r="KZ21" s="151"/>
      <c r="LA21" s="151"/>
      <c r="LB21" s="151"/>
      <c r="LC21" s="151"/>
      <c r="LD21" s="151"/>
      <c r="LE21" s="151"/>
      <c r="LF21" s="151"/>
      <c r="LG21" s="151"/>
      <c r="LH21" s="151"/>
      <c r="LI21" s="151"/>
      <c r="LJ21" s="151"/>
      <c r="LK21" s="151"/>
    </row>
    <row r="22" spans="1:323" s="254" customFormat="1" ht="27" thickBot="1" x14ac:dyDescent="0.35">
      <c r="A22" s="1335"/>
      <c r="B22" s="1339"/>
      <c r="C22" s="534" t="s">
        <v>629</v>
      </c>
      <c r="D22" s="535" t="s">
        <v>135</v>
      </c>
      <c r="E22" s="535" t="s">
        <v>136</v>
      </c>
      <c r="F22" s="535" t="s">
        <v>630</v>
      </c>
      <c r="G22" s="535"/>
      <c r="H22" s="1344"/>
      <c r="I22" s="1217"/>
      <c r="J22" s="1261"/>
      <c r="K22" s="533"/>
      <c r="L22" s="1347"/>
      <c r="M22" s="1352"/>
      <c r="N22" s="1217"/>
      <c r="O22" s="1217"/>
      <c r="P22" s="1217"/>
      <c r="Q22" s="1217"/>
      <c r="R22" s="1287"/>
      <c r="S22" s="546" t="s">
        <v>631</v>
      </c>
      <c r="T22" s="541" t="s">
        <v>235</v>
      </c>
      <c r="U22" s="533">
        <v>15</v>
      </c>
      <c r="V22" s="533">
        <v>15</v>
      </c>
      <c r="W22" s="533">
        <v>15</v>
      </c>
      <c r="X22" s="533">
        <v>10</v>
      </c>
      <c r="Y22" s="533">
        <v>15</v>
      </c>
      <c r="Z22" s="533">
        <v>0</v>
      </c>
      <c r="AA22" s="533">
        <v>10</v>
      </c>
      <c r="AB22" s="539">
        <v>80</v>
      </c>
      <c r="AC22" s="247" t="s">
        <v>247</v>
      </c>
      <c r="AD22" s="533" t="s">
        <v>145</v>
      </c>
      <c r="AE22" s="248">
        <v>0</v>
      </c>
      <c r="AF22" s="1352"/>
      <c r="AG22" s="1217"/>
      <c r="AH22" s="1217"/>
      <c r="AI22" s="1217"/>
      <c r="AJ22" s="1217"/>
      <c r="AK22" s="1217"/>
      <c r="AL22" s="1217"/>
      <c r="AM22" s="1364"/>
      <c r="AN22" s="1355"/>
      <c r="AO22" s="1358"/>
      <c r="AP22" s="1370"/>
      <c r="AQ22" s="249" t="s">
        <v>494</v>
      </c>
      <c r="AR22" s="250" t="s">
        <v>495</v>
      </c>
      <c r="AS22" s="547" t="s">
        <v>632</v>
      </c>
      <c r="AT22" s="547" t="s">
        <v>575</v>
      </c>
      <c r="AU22" s="547" t="s">
        <v>633</v>
      </c>
      <c r="AV22" s="562" t="s">
        <v>634</v>
      </c>
      <c r="AW22" s="307">
        <v>44018</v>
      </c>
      <c r="AX22" s="513" t="s">
        <v>635</v>
      </c>
      <c r="AY22" s="311" t="s">
        <v>575</v>
      </c>
      <c r="AZ22" s="312" t="s">
        <v>636</v>
      </c>
      <c r="BA22" s="151"/>
      <c r="BB22" s="151"/>
      <c r="BC22" s="151"/>
      <c r="BD22" s="151"/>
      <c r="BE22" s="151"/>
      <c r="BF22" s="151"/>
      <c r="BG22" s="151"/>
      <c r="BH22" s="151"/>
      <c r="BI22" s="151"/>
      <c r="BJ22" s="151"/>
      <c r="BK22" s="151"/>
      <c r="BL22" s="151"/>
      <c r="BM22" s="151"/>
      <c r="BN22" s="151"/>
      <c r="BO22" s="151"/>
      <c r="BP22" s="151"/>
      <c r="BQ22" s="151"/>
      <c r="BR22" s="151"/>
      <c r="BS22" s="151"/>
      <c r="BT22" s="151"/>
      <c r="BU22" s="151"/>
      <c r="BV22" s="151"/>
      <c r="BW22" s="151"/>
      <c r="BX22" s="151"/>
      <c r="BY22" s="151"/>
      <c r="BZ22" s="151"/>
      <c r="CA22" s="151"/>
      <c r="CB22" s="151"/>
      <c r="CC22" s="151"/>
      <c r="CD22" s="151"/>
      <c r="CE22" s="151"/>
      <c r="CF22" s="151"/>
      <c r="CG22" s="151"/>
      <c r="CH22" s="151"/>
      <c r="CI22" s="151"/>
      <c r="CJ22" s="151"/>
      <c r="CK22" s="151"/>
      <c r="CL22" s="151"/>
      <c r="CM22" s="151"/>
      <c r="CN22" s="151"/>
      <c r="CO22" s="151"/>
      <c r="CP22" s="151"/>
      <c r="CQ22" s="151"/>
      <c r="CR22" s="151"/>
      <c r="CS22" s="151"/>
      <c r="CT22" s="151"/>
      <c r="CU22" s="151"/>
      <c r="CV22" s="151"/>
      <c r="CW22" s="151"/>
      <c r="CX22" s="151"/>
      <c r="CY22" s="151"/>
      <c r="CZ22" s="151"/>
      <c r="DA22" s="151"/>
      <c r="DB22" s="151"/>
      <c r="DC22" s="151"/>
      <c r="DD22" s="151"/>
      <c r="DE22" s="151"/>
      <c r="DF22" s="151"/>
      <c r="DG22" s="151"/>
      <c r="DH22" s="151"/>
      <c r="DI22" s="151"/>
      <c r="DJ22" s="151"/>
      <c r="DK22" s="151"/>
      <c r="DL22" s="151"/>
      <c r="DM22" s="151"/>
      <c r="DN22" s="151"/>
      <c r="DO22" s="151"/>
      <c r="DP22" s="151"/>
      <c r="DQ22" s="151"/>
      <c r="DR22" s="151"/>
      <c r="DS22" s="151"/>
      <c r="DT22" s="151"/>
      <c r="DU22" s="151"/>
      <c r="DV22" s="151"/>
      <c r="DW22" s="151"/>
      <c r="DX22" s="151"/>
      <c r="DY22" s="151"/>
      <c r="DZ22" s="151"/>
      <c r="EA22" s="151"/>
      <c r="EB22" s="151"/>
      <c r="EC22" s="151"/>
      <c r="ED22" s="151"/>
      <c r="EE22" s="151"/>
      <c r="EF22" s="151"/>
      <c r="EG22" s="151"/>
      <c r="EH22" s="151"/>
      <c r="EI22" s="151"/>
      <c r="EJ22" s="151"/>
      <c r="EK22" s="151"/>
      <c r="EL22" s="151"/>
      <c r="EM22" s="151"/>
      <c r="EN22" s="151"/>
      <c r="EO22" s="151"/>
      <c r="EP22" s="151"/>
      <c r="EQ22" s="151"/>
      <c r="ER22" s="151"/>
      <c r="ES22" s="151"/>
      <c r="ET22" s="151"/>
      <c r="EU22" s="151"/>
      <c r="EV22" s="151"/>
      <c r="EW22" s="151"/>
      <c r="EX22" s="151"/>
      <c r="EY22" s="151"/>
      <c r="EZ22" s="151"/>
      <c r="FA22" s="151"/>
      <c r="FB22" s="151"/>
      <c r="FC22" s="151"/>
      <c r="FD22" s="151"/>
      <c r="FE22" s="151"/>
      <c r="FF22" s="151"/>
      <c r="FG22" s="151"/>
      <c r="FH22" s="151"/>
      <c r="FI22" s="151"/>
      <c r="FJ22" s="151"/>
      <c r="FK22" s="151"/>
      <c r="FL22" s="151"/>
      <c r="FM22" s="151"/>
      <c r="FN22" s="151"/>
      <c r="FO22" s="151"/>
      <c r="FP22" s="151"/>
      <c r="FQ22" s="151"/>
      <c r="FR22" s="151"/>
      <c r="FS22" s="151"/>
      <c r="FT22" s="151"/>
      <c r="FU22" s="151"/>
      <c r="FV22" s="151"/>
      <c r="FW22" s="151"/>
      <c r="FX22" s="151"/>
      <c r="FY22" s="151"/>
      <c r="FZ22" s="151"/>
      <c r="GA22" s="151"/>
      <c r="GB22" s="151"/>
      <c r="GC22" s="151"/>
      <c r="GD22" s="151"/>
      <c r="GE22" s="151"/>
      <c r="GF22" s="151"/>
      <c r="GG22" s="151"/>
      <c r="GH22" s="151"/>
      <c r="GI22" s="151"/>
      <c r="GJ22" s="151"/>
      <c r="GK22" s="151"/>
      <c r="GL22" s="151"/>
      <c r="GM22" s="151"/>
      <c r="GN22" s="151"/>
      <c r="GO22" s="151"/>
      <c r="GP22" s="151"/>
      <c r="GQ22" s="151"/>
      <c r="GR22" s="151"/>
      <c r="GS22" s="151"/>
      <c r="GT22" s="151"/>
      <c r="GU22" s="151"/>
      <c r="GV22" s="151"/>
      <c r="GW22" s="151"/>
      <c r="GX22" s="151"/>
      <c r="GY22" s="151"/>
      <c r="GZ22" s="151"/>
      <c r="HA22" s="151"/>
      <c r="HB22" s="151"/>
      <c r="HC22" s="151"/>
      <c r="HD22" s="151"/>
      <c r="HE22" s="151"/>
      <c r="HF22" s="151"/>
      <c r="HG22" s="151"/>
      <c r="HH22" s="151"/>
      <c r="HI22" s="151"/>
      <c r="HJ22" s="151"/>
      <c r="HK22" s="151"/>
      <c r="HL22" s="151"/>
      <c r="HM22" s="151"/>
      <c r="HN22" s="151"/>
      <c r="HO22" s="151"/>
      <c r="HP22" s="151"/>
      <c r="HQ22" s="151"/>
      <c r="HR22" s="151"/>
      <c r="HS22" s="151"/>
      <c r="HT22" s="151"/>
      <c r="HU22" s="151"/>
      <c r="HV22" s="151"/>
      <c r="HW22" s="151"/>
      <c r="HX22" s="151"/>
      <c r="HY22" s="151"/>
      <c r="HZ22" s="151"/>
      <c r="IA22" s="151"/>
      <c r="IB22" s="151"/>
      <c r="IC22" s="151"/>
      <c r="ID22" s="151"/>
      <c r="IE22" s="151"/>
      <c r="IF22" s="151"/>
      <c r="IG22" s="151"/>
      <c r="IH22" s="151"/>
      <c r="II22" s="151"/>
      <c r="IJ22" s="151"/>
      <c r="IK22" s="151"/>
      <c r="IL22" s="151"/>
      <c r="IM22" s="151"/>
      <c r="IN22" s="151"/>
      <c r="IO22" s="151"/>
      <c r="IP22" s="151"/>
      <c r="IQ22" s="151"/>
      <c r="IR22" s="151"/>
      <c r="IS22" s="151"/>
      <c r="IT22" s="151"/>
      <c r="IU22" s="151"/>
      <c r="IV22" s="151"/>
      <c r="IW22" s="151"/>
      <c r="IX22" s="151"/>
      <c r="IY22" s="151"/>
      <c r="IZ22" s="151"/>
      <c r="JA22" s="151"/>
      <c r="JB22" s="151"/>
      <c r="JC22" s="151"/>
      <c r="JD22" s="151"/>
      <c r="JE22" s="151"/>
      <c r="JF22" s="151"/>
      <c r="JG22" s="151"/>
      <c r="JH22" s="151"/>
      <c r="JI22" s="151"/>
      <c r="JJ22" s="151"/>
      <c r="JK22" s="151"/>
      <c r="JL22" s="151"/>
      <c r="JM22" s="151"/>
      <c r="JN22" s="151"/>
      <c r="JO22" s="151"/>
      <c r="JP22" s="151"/>
      <c r="JQ22" s="151"/>
      <c r="JR22" s="151"/>
      <c r="JS22" s="151"/>
      <c r="JT22" s="151"/>
      <c r="JU22" s="151"/>
      <c r="JV22" s="151"/>
      <c r="JW22" s="151"/>
      <c r="JX22" s="151"/>
      <c r="JY22" s="151"/>
      <c r="JZ22" s="151"/>
      <c r="KA22" s="151"/>
      <c r="KB22" s="151"/>
      <c r="KC22" s="151"/>
      <c r="KD22" s="151"/>
      <c r="KE22" s="151"/>
      <c r="KF22" s="151"/>
      <c r="KG22" s="151"/>
      <c r="KH22" s="151"/>
      <c r="KI22" s="151"/>
      <c r="KJ22" s="151"/>
      <c r="KK22" s="151"/>
      <c r="KL22" s="151"/>
      <c r="KM22" s="151"/>
      <c r="KN22" s="151"/>
      <c r="KO22" s="151"/>
      <c r="KP22" s="151"/>
      <c r="KQ22" s="151"/>
      <c r="KR22" s="151"/>
      <c r="KS22" s="151"/>
      <c r="KT22" s="151"/>
      <c r="KU22" s="151"/>
      <c r="KV22" s="151"/>
      <c r="KW22" s="151"/>
      <c r="KX22" s="151"/>
      <c r="KY22" s="151"/>
      <c r="KZ22" s="151"/>
      <c r="LA22" s="151"/>
      <c r="LB22" s="151"/>
      <c r="LC22" s="151"/>
      <c r="LD22" s="151"/>
      <c r="LE22" s="151"/>
      <c r="LF22" s="151"/>
      <c r="LG22" s="151"/>
      <c r="LH22" s="151"/>
      <c r="LI22" s="151"/>
      <c r="LJ22" s="151"/>
      <c r="LK22" s="151"/>
    </row>
    <row r="23" spans="1:323" s="241" customFormat="1" ht="60" customHeight="1" thickBot="1" x14ac:dyDescent="0.35">
      <c r="A23" s="1335"/>
      <c r="B23" s="1339"/>
      <c r="C23" s="246" t="s">
        <v>637</v>
      </c>
      <c r="D23" s="24" t="s">
        <v>12</v>
      </c>
      <c r="E23" s="24" t="s">
        <v>21</v>
      </c>
      <c r="F23" s="24" t="s">
        <v>488</v>
      </c>
      <c r="G23" s="24"/>
      <c r="H23" s="1342" t="s">
        <v>257</v>
      </c>
      <c r="I23" s="1345" t="s">
        <v>638</v>
      </c>
      <c r="J23" s="1261"/>
      <c r="K23" s="472"/>
      <c r="L23" s="1347"/>
      <c r="M23" s="1350" t="s">
        <v>245</v>
      </c>
      <c r="N23" s="1345">
        <v>3</v>
      </c>
      <c r="O23" s="1345" t="s">
        <v>567</v>
      </c>
      <c r="P23" s="1345" t="s">
        <v>223</v>
      </c>
      <c r="Q23" s="1345">
        <v>4</v>
      </c>
      <c r="R23" s="1285" t="str">
        <f>IF(N23+Q23=0," ",IF(OR(AND(N23=1,Q23=1),AND(N23=1,Q23=2),AND(N23=2,Q23=2),AND(N23=2,Q23=1),AND(N23=3,Q23=1)),"Bajo",IF(OR(AND(N23=1,Q23=3),AND(N23=2,Q23=3),AND(N23=3,Q23=2),AND(N23=4,Q23=1)),"Moderado",IF(OR(AND(N23=1,Q23=4),AND(N23=2,Q23=4),AND(N23=3,Q23=3),AND(N23=4,Q23=2),AND(N23=4,Q23=3),AND(N23=5,Q23=1),AND(N23=5,Q23=2)),"Alto",IF(OR(AND(N23=2,Q23=5),AND(N23=3,Q23=5),AND(N23=3,Q23=4),AND(N23=4,Q23=4),AND(N23=4,Q23=5),AND(N23=5,Q23=3),AND(N23=5,Q23=4),AND(N23=1,Q23=5),AND(N23=5,Q23=5)),"Extremo","")))))</f>
        <v>Extremo</v>
      </c>
      <c r="S23" s="537" t="s">
        <v>639</v>
      </c>
      <c r="T23" s="218" t="s">
        <v>235</v>
      </c>
      <c r="U23" s="521">
        <v>15</v>
      </c>
      <c r="V23" s="521">
        <v>15</v>
      </c>
      <c r="W23" s="521">
        <v>15</v>
      </c>
      <c r="X23" s="521">
        <v>10</v>
      </c>
      <c r="Y23" s="521">
        <v>15</v>
      </c>
      <c r="Z23" s="521">
        <v>0</v>
      </c>
      <c r="AA23" s="521">
        <v>10</v>
      </c>
      <c r="AB23" s="515">
        <v>80</v>
      </c>
      <c r="AC23" s="219" t="s">
        <v>247</v>
      </c>
      <c r="AD23" s="521" t="s">
        <v>145</v>
      </c>
      <c r="AE23" s="220">
        <v>0</v>
      </c>
      <c r="AF23" s="1350">
        <f>AVERAGE(AE23:AE24)</f>
        <v>0</v>
      </c>
      <c r="AG23" s="1345" t="s">
        <v>247</v>
      </c>
      <c r="AH23" s="1345" t="s">
        <v>480</v>
      </c>
      <c r="AI23" s="1345" t="s">
        <v>480</v>
      </c>
      <c r="AJ23" s="1345" t="s">
        <v>245</v>
      </c>
      <c r="AK23" s="1345">
        <v>3</v>
      </c>
      <c r="AL23" s="1345" t="s">
        <v>223</v>
      </c>
      <c r="AM23" s="1362">
        <v>4</v>
      </c>
      <c r="AN23" s="1353" t="str">
        <f>IF(AK23+AM23=0," ",IF(OR(AND(AK23=1,AM23=1),AND(AK23=1,AM23=2),AND(AK23=2,AM23=2),AND(AK23=2,AM23=1),AND(AK23=3,AM23=1)),"Bajo",IF(OR(AND(AK23=1,AM23=3),AND(AK23=2,AM23=3),AND(AK23=3,AM23=2),AND(AK23=4,AM23=1)),"Moderado",IF(OR(AND(AK23=1,AM23=4),AND(AK23=2,AM23=4),AND(AK23=3,AM23=3),AND(AK23=4,AM23=2),AND(AK23=4,AM23=3),AND(AK23=5,AM23=1),AND(AK23=5,AM23=2)),"Alto",IF(OR(AND(AK23=2,AM23=5),AND(AK23=1,AM23=5),AND(AK23=3,AM23=5),AND(AK23=3,AM23=4),AND(AK23=4,AM23=4),AND(AK23=4,AM23=5),AND(AK23=5,AM23=3),AND(AK23=5,AM23=4),AND(AK23=5,AM23=5)),"Extremo","")))))</f>
        <v>Extremo</v>
      </c>
      <c r="AO23" s="1356" t="s">
        <v>640</v>
      </c>
      <c r="AP23" s="1370"/>
      <c r="AQ23" s="55" t="s">
        <v>494</v>
      </c>
      <c r="AR23" s="36" t="s">
        <v>495</v>
      </c>
      <c r="AS23" s="239" t="s">
        <v>641</v>
      </c>
      <c r="AT23" s="239" t="s">
        <v>575</v>
      </c>
      <c r="AU23" s="239" t="s">
        <v>606</v>
      </c>
      <c r="AV23" s="295" t="s">
        <v>642</v>
      </c>
      <c r="AW23" s="307">
        <v>44018</v>
      </c>
      <c r="AX23" s="528" t="s">
        <v>643</v>
      </c>
      <c r="AY23" s="315" t="s">
        <v>644</v>
      </c>
      <c r="AZ23" s="316">
        <v>0</v>
      </c>
      <c r="BA23" s="223"/>
      <c r="BB23" s="223"/>
      <c r="BC23" s="223"/>
      <c r="BD23" s="223"/>
      <c r="BE23" s="223"/>
      <c r="BF23" s="223"/>
      <c r="BG23" s="223"/>
      <c r="BH23" s="223"/>
      <c r="BI23" s="223"/>
      <c r="BJ23" s="223"/>
      <c r="BK23" s="223"/>
      <c r="BL23" s="223"/>
      <c r="BM23" s="223"/>
      <c r="BN23" s="223"/>
      <c r="BO23" s="223"/>
      <c r="BP23" s="223"/>
      <c r="BQ23" s="223"/>
      <c r="BR23" s="223"/>
      <c r="BS23" s="223"/>
      <c r="BT23" s="223"/>
      <c r="BU23" s="223"/>
      <c r="BV23" s="223"/>
      <c r="BW23" s="223"/>
      <c r="BX23" s="223"/>
      <c r="BY23" s="223"/>
      <c r="BZ23" s="223"/>
      <c r="CA23" s="223"/>
      <c r="CB23" s="223"/>
      <c r="CC23" s="223"/>
      <c r="CD23" s="223"/>
      <c r="CE23" s="223"/>
      <c r="CF23" s="223"/>
      <c r="CG23" s="223"/>
      <c r="CH23" s="223"/>
      <c r="CI23" s="223"/>
      <c r="CJ23" s="223"/>
      <c r="CK23" s="223"/>
      <c r="CL23" s="223"/>
      <c r="CM23" s="223"/>
      <c r="CN23" s="223"/>
      <c r="CO23" s="223"/>
      <c r="CP23" s="223"/>
      <c r="CQ23" s="223"/>
      <c r="CR23" s="223"/>
      <c r="CS23" s="223"/>
      <c r="CT23" s="223"/>
      <c r="CU23" s="223"/>
      <c r="CV23" s="223"/>
      <c r="CW23" s="223"/>
      <c r="CX23" s="223"/>
      <c r="CY23" s="223"/>
      <c r="CZ23" s="223"/>
      <c r="DA23" s="223"/>
      <c r="DB23" s="223"/>
      <c r="DC23" s="223"/>
      <c r="DD23" s="223"/>
      <c r="DE23" s="223"/>
      <c r="DF23" s="223"/>
      <c r="DG23" s="223"/>
      <c r="DH23" s="223"/>
      <c r="DI23" s="223"/>
      <c r="DJ23" s="223"/>
      <c r="DK23" s="223"/>
      <c r="DL23" s="223"/>
      <c r="DM23" s="223"/>
      <c r="DN23" s="223"/>
      <c r="DO23" s="223"/>
      <c r="DP23" s="223"/>
      <c r="DQ23" s="223"/>
      <c r="DR23" s="223"/>
      <c r="DS23" s="223"/>
      <c r="DT23" s="223"/>
      <c r="DU23" s="223"/>
      <c r="DV23" s="223"/>
      <c r="DW23" s="223"/>
      <c r="DX23" s="223"/>
      <c r="DY23" s="223"/>
      <c r="DZ23" s="223"/>
      <c r="EA23" s="223"/>
      <c r="EB23" s="223"/>
      <c r="EC23" s="223"/>
      <c r="ED23" s="223"/>
      <c r="EE23" s="223"/>
      <c r="EF23" s="223"/>
      <c r="EG23" s="223"/>
      <c r="EH23" s="223"/>
      <c r="EI23" s="223"/>
      <c r="EJ23" s="223"/>
      <c r="EK23" s="223"/>
      <c r="EL23" s="223"/>
      <c r="EM23" s="223"/>
      <c r="EN23" s="223"/>
      <c r="EO23" s="223"/>
      <c r="EP23" s="223"/>
      <c r="EQ23" s="223"/>
      <c r="ER23" s="223"/>
      <c r="ES23" s="223"/>
      <c r="ET23" s="223"/>
      <c r="EU23" s="223"/>
      <c r="EV23" s="223"/>
      <c r="EW23" s="223"/>
      <c r="EX23" s="223"/>
      <c r="EY23" s="223"/>
      <c r="EZ23" s="223"/>
      <c r="FA23" s="223"/>
      <c r="FB23" s="223"/>
      <c r="FC23" s="223"/>
      <c r="FD23" s="223"/>
      <c r="FE23" s="223"/>
      <c r="FF23" s="223"/>
      <c r="FG23" s="223"/>
      <c r="FH23" s="223"/>
      <c r="FI23" s="223"/>
      <c r="FJ23" s="223"/>
      <c r="FK23" s="223"/>
      <c r="FL23" s="223"/>
      <c r="FM23" s="223"/>
      <c r="FN23" s="223"/>
      <c r="FO23" s="223"/>
      <c r="FP23" s="223"/>
      <c r="FQ23" s="223"/>
      <c r="FR23" s="223"/>
      <c r="FS23" s="223"/>
      <c r="FT23" s="223"/>
      <c r="FU23" s="223"/>
      <c r="FV23" s="223"/>
      <c r="FW23" s="223"/>
      <c r="FX23" s="223"/>
      <c r="FY23" s="223"/>
      <c r="FZ23" s="223"/>
      <c r="GA23" s="223"/>
      <c r="GB23" s="223"/>
      <c r="GC23" s="223"/>
      <c r="GD23" s="223"/>
      <c r="GE23" s="223"/>
      <c r="GF23" s="223"/>
      <c r="GG23" s="223"/>
      <c r="GH23" s="223"/>
      <c r="GI23" s="223"/>
      <c r="GJ23" s="223"/>
      <c r="GK23" s="223"/>
      <c r="GL23" s="223"/>
      <c r="GM23" s="223"/>
      <c r="GN23" s="223"/>
      <c r="GO23" s="223"/>
      <c r="GP23" s="223"/>
      <c r="GQ23" s="223"/>
      <c r="GR23" s="223"/>
      <c r="GS23" s="223"/>
      <c r="GT23" s="223"/>
      <c r="GU23" s="223"/>
      <c r="GV23" s="223"/>
      <c r="GW23" s="223"/>
      <c r="GX23" s="223"/>
      <c r="GY23" s="223"/>
      <c r="GZ23" s="223"/>
      <c r="HA23" s="223"/>
      <c r="HB23" s="223"/>
      <c r="HC23" s="223"/>
      <c r="HD23" s="223"/>
      <c r="HE23" s="223"/>
      <c r="HF23" s="223"/>
      <c r="HG23" s="223"/>
      <c r="HH23" s="223"/>
      <c r="HI23" s="223"/>
      <c r="HJ23" s="223"/>
      <c r="HK23" s="223"/>
      <c r="HL23" s="223"/>
      <c r="HM23" s="223"/>
      <c r="HN23" s="223"/>
      <c r="HO23" s="223"/>
      <c r="HP23" s="223"/>
      <c r="HQ23" s="223"/>
      <c r="HR23" s="223"/>
      <c r="HS23" s="223"/>
      <c r="HT23" s="223"/>
      <c r="HU23" s="223"/>
      <c r="HV23" s="223"/>
      <c r="HW23" s="223"/>
      <c r="HX23" s="223"/>
      <c r="HY23" s="223"/>
      <c r="HZ23" s="223"/>
      <c r="IA23" s="223"/>
      <c r="IB23" s="223"/>
      <c r="IC23" s="223"/>
      <c r="ID23" s="223"/>
      <c r="IE23" s="223"/>
      <c r="IF23" s="223"/>
      <c r="IG23" s="223"/>
      <c r="IH23" s="223"/>
      <c r="II23" s="223"/>
      <c r="IJ23" s="223"/>
      <c r="IK23" s="223"/>
      <c r="IL23" s="223"/>
      <c r="IM23" s="223"/>
      <c r="IN23" s="223"/>
      <c r="IO23" s="223"/>
      <c r="IP23" s="223"/>
      <c r="IQ23" s="223"/>
      <c r="IR23" s="223"/>
      <c r="IS23" s="223"/>
      <c r="IT23" s="223"/>
      <c r="IU23" s="223"/>
      <c r="IV23" s="223"/>
      <c r="IW23" s="223"/>
      <c r="IX23" s="223"/>
      <c r="IY23" s="223"/>
      <c r="IZ23" s="223"/>
      <c r="JA23" s="223"/>
      <c r="JB23" s="223"/>
      <c r="JC23" s="223"/>
      <c r="JD23" s="223"/>
      <c r="JE23" s="223"/>
      <c r="JF23" s="223"/>
      <c r="JG23" s="223"/>
      <c r="JH23" s="223"/>
      <c r="JI23" s="223"/>
      <c r="JJ23" s="223"/>
      <c r="JK23" s="223"/>
      <c r="JL23" s="223"/>
      <c r="JM23" s="223"/>
      <c r="JN23" s="223"/>
      <c r="JO23" s="223"/>
      <c r="JP23" s="223"/>
      <c r="JQ23" s="223"/>
      <c r="JR23" s="223"/>
      <c r="JS23" s="223"/>
      <c r="JT23" s="223"/>
      <c r="JU23" s="223"/>
      <c r="JV23" s="223"/>
      <c r="JW23" s="223"/>
      <c r="JX23" s="223"/>
      <c r="JY23" s="223"/>
      <c r="JZ23" s="223"/>
      <c r="KA23" s="223"/>
      <c r="KB23" s="223"/>
      <c r="KC23" s="223"/>
      <c r="KD23" s="223"/>
      <c r="KE23" s="223"/>
      <c r="KF23" s="223"/>
      <c r="KG23" s="223"/>
      <c r="KH23" s="223"/>
      <c r="KI23" s="223"/>
      <c r="KJ23" s="223"/>
      <c r="KK23" s="223"/>
      <c r="KL23" s="223"/>
      <c r="KM23" s="223"/>
      <c r="KN23" s="223"/>
      <c r="KO23" s="223"/>
      <c r="KP23" s="223"/>
      <c r="KQ23" s="223"/>
      <c r="KR23" s="223"/>
      <c r="KS23" s="223"/>
      <c r="KT23" s="223"/>
      <c r="KU23" s="223"/>
      <c r="KV23" s="223"/>
      <c r="KW23" s="223"/>
      <c r="KX23" s="223"/>
      <c r="KY23" s="223"/>
      <c r="KZ23" s="223"/>
      <c r="LA23" s="223"/>
      <c r="LB23" s="223"/>
      <c r="LC23" s="223"/>
      <c r="LD23" s="223"/>
      <c r="LE23" s="223"/>
      <c r="LF23" s="223"/>
      <c r="LG23" s="223"/>
      <c r="LH23" s="223"/>
      <c r="LI23" s="223"/>
      <c r="LJ23" s="223"/>
      <c r="LK23" s="223"/>
    </row>
    <row r="24" spans="1:323" s="245" customFormat="1" ht="42" customHeight="1" thickBot="1" x14ac:dyDescent="0.35">
      <c r="A24" s="1337"/>
      <c r="B24" s="1341"/>
      <c r="C24" s="252" t="s">
        <v>645</v>
      </c>
      <c r="D24" s="28" t="s">
        <v>135</v>
      </c>
      <c r="E24" s="28" t="s">
        <v>20</v>
      </c>
      <c r="F24" s="28" t="s">
        <v>137</v>
      </c>
      <c r="G24" s="540" t="s">
        <v>646</v>
      </c>
      <c r="H24" s="1344"/>
      <c r="I24" s="1217"/>
      <c r="J24" s="1263"/>
      <c r="K24" s="523"/>
      <c r="L24" s="1349"/>
      <c r="M24" s="1352"/>
      <c r="N24" s="1217"/>
      <c r="O24" s="1217"/>
      <c r="P24" s="1217"/>
      <c r="Q24" s="1217"/>
      <c r="R24" s="1287"/>
      <c r="S24" s="540" t="s">
        <v>647</v>
      </c>
      <c r="T24" s="235" t="s">
        <v>235</v>
      </c>
      <c r="U24" s="523">
        <v>15</v>
      </c>
      <c r="V24" s="523">
        <v>15</v>
      </c>
      <c r="W24" s="523">
        <v>15</v>
      </c>
      <c r="X24" s="523">
        <v>10</v>
      </c>
      <c r="Y24" s="523">
        <v>15</v>
      </c>
      <c r="Z24" s="523">
        <v>0</v>
      </c>
      <c r="AA24" s="523">
        <v>10</v>
      </c>
      <c r="AB24" s="517">
        <v>80</v>
      </c>
      <c r="AC24" s="236" t="s">
        <v>247</v>
      </c>
      <c r="AD24" s="523" t="s">
        <v>145</v>
      </c>
      <c r="AE24" s="237">
        <v>0</v>
      </c>
      <c r="AF24" s="1352"/>
      <c r="AG24" s="1217"/>
      <c r="AH24" s="1217"/>
      <c r="AI24" s="1217"/>
      <c r="AJ24" s="1217"/>
      <c r="AK24" s="1217"/>
      <c r="AL24" s="1217"/>
      <c r="AM24" s="1364"/>
      <c r="AN24" s="1355"/>
      <c r="AO24" s="1358"/>
      <c r="AP24" s="1372"/>
      <c r="AQ24" s="532" t="s">
        <v>494</v>
      </c>
      <c r="AR24" s="552" t="s">
        <v>495</v>
      </c>
      <c r="AS24" s="566" t="s">
        <v>648</v>
      </c>
      <c r="AT24" s="566" t="s">
        <v>575</v>
      </c>
      <c r="AU24" s="566" t="s">
        <v>649</v>
      </c>
      <c r="AV24" s="304" t="s">
        <v>650</v>
      </c>
      <c r="AW24" s="307">
        <v>44018</v>
      </c>
      <c r="AX24" s="519" t="s">
        <v>651</v>
      </c>
      <c r="AY24" s="317" t="s">
        <v>652</v>
      </c>
      <c r="AZ24" s="310" t="s">
        <v>653</v>
      </c>
      <c r="BA24" s="240"/>
      <c r="BB24" s="240"/>
      <c r="BC24" s="240"/>
      <c r="BD24" s="240"/>
      <c r="BE24" s="240"/>
      <c r="BF24" s="240"/>
      <c r="BG24" s="240"/>
      <c r="BH24" s="240"/>
      <c r="BI24" s="240"/>
      <c r="BJ24" s="240"/>
      <c r="BK24" s="240"/>
      <c r="BL24" s="240"/>
      <c r="BM24" s="240"/>
      <c r="BN24" s="240"/>
      <c r="BO24" s="240"/>
      <c r="BP24" s="240"/>
      <c r="BQ24" s="240"/>
      <c r="BR24" s="240"/>
      <c r="BS24" s="240"/>
      <c r="BT24" s="240"/>
      <c r="BU24" s="240"/>
      <c r="BV24" s="240"/>
      <c r="BW24" s="240"/>
      <c r="BX24" s="240"/>
      <c r="BY24" s="240"/>
      <c r="BZ24" s="240"/>
      <c r="CA24" s="240"/>
      <c r="CB24" s="240"/>
      <c r="CC24" s="240"/>
      <c r="CD24" s="240"/>
      <c r="CE24" s="240"/>
      <c r="CF24" s="240"/>
      <c r="CG24" s="240"/>
      <c r="CH24" s="240"/>
      <c r="CI24" s="240"/>
      <c r="CJ24" s="240"/>
      <c r="CK24" s="240"/>
      <c r="CL24" s="240"/>
      <c r="CM24" s="240"/>
      <c r="CN24" s="240"/>
      <c r="CO24" s="240"/>
      <c r="CP24" s="240"/>
      <c r="CQ24" s="240"/>
      <c r="CR24" s="240"/>
      <c r="CS24" s="240"/>
      <c r="CT24" s="240"/>
      <c r="CU24" s="240"/>
      <c r="CV24" s="240"/>
      <c r="CW24" s="240"/>
      <c r="CX24" s="240"/>
      <c r="CY24" s="240"/>
      <c r="CZ24" s="240"/>
      <c r="DA24" s="240"/>
      <c r="DB24" s="240"/>
      <c r="DC24" s="240"/>
      <c r="DD24" s="240"/>
      <c r="DE24" s="240"/>
      <c r="DF24" s="240"/>
      <c r="DG24" s="240"/>
      <c r="DH24" s="240"/>
      <c r="DI24" s="240"/>
      <c r="DJ24" s="240"/>
      <c r="DK24" s="240"/>
      <c r="DL24" s="240"/>
      <c r="DM24" s="240"/>
      <c r="DN24" s="240"/>
      <c r="DO24" s="240"/>
      <c r="DP24" s="240"/>
      <c r="DQ24" s="240"/>
      <c r="DR24" s="240"/>
      <c r="DS24" s="240"/>
      <c r="DT24" s="240"/>
      <c r="DU24" s="240"/>
      <c r="DV24" s="240"/>
      <c r="DW24" s="240"/>
      <c r="DX24" s="240"/>
      <c r="DY24" s="240"/>
      <c r="DZ24" s="240"/>
      <c r="EA24" s="240"/>
      <c r="EB24" s="240"/>
      <c r="EC24" s="240"/>
      <c r="ED24" s="240"/>
      <c r="EE24" s="240"/>
      <c r="EF24" s="240"/>
      <c r="EG24" s="240"/>
      <c r="EH24" s="240"/>
      <c r="EI24" s="240"/>
      <c r="EJ24" s="240"/>
      <c r="EK24" s="240"/>
      <c r="EL24" s="240"/>
      <c r="EM24" s="240"/>
      <c r="EN24" s="240"/>
      <c r="EO24" s="240"/>
      <c r="EP24" s="240"/>
      <c r="EQ24" s="240"/>
      <c r="ER24" s="240"/>
      <c r="ES24" s="240"/>
      <c r="ET24" s="240"/>
      <c r="EU24" s="240"/>
      <c r="EV24" s="240"/>
      <c r="EW24" s="240"/>
      <c r="EX24" s="240"/>
      <c r="EY24" s="240"/>
      <c r="EZ24" s="240"/>
      <c r="FA24" s="240"/>
      <c r="FB24" s="240"/>
      <c r="FC24" s="240"/>
      <c r="FD24" s="240"/>
      <c r="FE24" s="240"/>
      <c r="FF24" s="240"/>
      <c r="FG24" s="240"/>
      <c r="FH24" s="240"/>
      <c r="FI24" s="240"/>
      <c r="FJ24" s="240"/>
      <c r="FK24" s="240"/>
      <c r="FL24" s="240"/>
      <c r="FM24" s="240"/>
      <c r="FN24" s="240"/>
      <c r="FO24" s="240"/>
      <c r="FP24" s="240"/>
      <c r="FQ24" s="240"/>
      <c r="FR24" s="240"/>
      <c r="FS24" s="240"/>
      <c r="FT24" s="240"/>
      <c r="FU24" s="240"/>
      <c r="FV24" s="240"/>
      <c r="FW24" s="240"/>
      <c r="FX24" s="240"/>
      <c r="FY24" s="240"/>
      <c r="FZ24" s="240"/>
      <c r="GA24" s="240"/>
      <c r="GB24" s="240"/>
      <c r="GC24" s="240"/>
      <c r="GD24" s="240"/>
      <c r="GE24" s="240"/>
      <c r="GF24" s="240"/>
      <c r="GG24" s="240"/>
      <c r="GH24" s="240"/>
      <c r="GI24" s="240"/>
      <c r="GJ24" s="240"/>
      <c r="GK24" s="240"/>
      <c r="GL24" s="240"/>
      <c r="GM24" s="240"/>
      <c r="GN24" s="240"/>
      <c r="GO24" s="240"/>
      <c r="GP24" s="240"/>
      <c r="GQ24" s="240"/>
      <c r="GR24" s="240"/>
      <c r="GS24" s="240"/>
      <c r="GT24" s="240"/>
      <c r="GU24" s="240"/>
      <c r="GV24" s="240"/>
      <c r="GW24" s="240"/>
      <c r="GX24" s="240"/>
      <c r="GY24" s="240"/>
      <c r="GZ24" s="240"/>
      <c r="HA24" s="240"/>
      <c r="HB24" s="240"/>
      <c r="HC24" s="240"/>
      <c r="HD24" s="240"/>
      <c r="HE24" s="240"/>
      <c r="HF24" s="240"/>
      <c r="HG24" s="240"/>
      <c r="HH24" s="240"/>
      <c r="HI24" s="240"/>
      <c r="HJ24" s="240"/>
      <c r="HK24" s="240"/>
      <c r="HL24" s="240"/>
      <c r="HM24" s="240"/>
      <c r="HN24" s="240"/>
      <c r="HO24" s="240"/>
      <c r="HP24" s="240"/>
      <c r="HQ24" s="240"/>
      <c r="HR24" s="240"/>
      <c r="HS24" s="240"/>
      <c r="HT24" s="240"/>
      <c r="HU24" s="240"/>
      <c r="HV24" s="240"/>
      <c r="HW24" s="240"/>
      <c r="HX24" s="240"/>
      <c r="HY24" s="240"/>
      <c r="HZ24" s="240"/>
      <c r="IA24" s="240"/>
      <c r="IB24" s="240"/>
      <c r="IC24" s="240"/>
      <c r="ID24" s="240"/>
      <c r="IE24" s="240"/>
      <c r="IF24" s="240"/>
      <c r="IG24" s="240"/>
      <c r="IH24" s="240"/>
      <c r="II24" s="240"/>
      <c r="IJ24" s="240"/>
      <c r="IK24" s="240"/>
      <c r="IL24" s="240"/>
      <c r="IM24" s="240"/>
      <c r="IN24" s="240"/>
      <c r="IO24" s="240"/>
      <c r="IP24" s="240"/>
      <c r="IQ24" s="240"/>
      <c r="IR24" s="240"/>
      <c r="IS24" s="240"/>
      <c r="IT24" s="240"/>
      <c r="IU24" s="240"/>
      <c r="IV24" s="240"/>
      <c r="IW24" s="240"/>
      <c r="IX24" s="240"/>
      <c r="IY24" s="240"/>
      <c r="IZ24" s="240"/>
      <c r="JA24" s="240"/>
      <c r="JB24" s="240"/>
      <c r="JC24" s="240"/>
      <c r="JD24" s="240"/>
      <c r="JE24" s="240"/>
      <c r="JF24" s="240"/>
      <c r="JG24" s="240"/>
      <c r="JH24" s="240"/>
      <c r="JI24" s="240"/>
      <c r="JJ24" s="240"/>
      <c r="JK24" s="240"/>
      <c r="JL24" s="240"/>
      <c r="JM24" s="240"/>
      <c r="JN24" s="240"/>
      <c r="JO24" s="240"/>
      <c r="JP24" s="240"/>
      <c r="JQ24" s="240"/>
      <c r="JR24" s="240"/>
      <c r="JS24" s="240"/>
      <c r="JT24" s="240"/>
      <c r="JU24" s="240"/>
      <c r="JV24" s="240"/>
      <c r="JW24" s="240"/>
      <c r="JX24" s="240"/>
      <c r="JY24" s="240"/>
      <c r="JZ24" s="240"/>
      <c r="KA24" s="240"/>
      <c r="KB24" s="240"/>
      <c r="KC24" s="240"/>
      <c r="KD24" s="240"/>
      <c r="KE24" s="240"/>
      <c r="KF24" s="240"/>
      <c r="KG24" s="240"/>
      <c r="KH24" s="240"/>
      <c r="KI24" s="240"/>
      <c r="KJ24" s="240"/>
      <c r="KK24" s="240"/>
      <c r="KL24" s="240"/>
      <c r="KM24" s="240"/>
      <c r="KN24" s="240"/>
      <c r="KO24" s="240"/>
      <c r="KP24" s="240"/>
      <c r="KQ24" s="240"/>
      <c r="KR24" s="240"/>
      <c r="KS24" s="240"/>
      <c r="KT24" s="240"/>
      <c r="KU24" s="240"/>
      <c r="KV24" s="240"/>
      <c r="KW24" s="240"/>
      <c r="KX24" s="240"/>
      <c r="KY24" s="240"/>
      <c r="KZ24" s="240"/>
      <c r="LA24" s="240"/>
      <c r="LB24" s="240"/>
      <c r="LC24" s="240"/>
      <c r="LD24" s="240"/>
      <c r="LE24" s="240"/>
      <c r="LF24" s="240"/>
      <c r="LG24" s="240"/>
      <c r="LH24" s="240"/>
      <c r="LI24" s="240"/>
      <c r="LJ24" s="240"/>
      <c r="LK24" s="240"/>
    </row>
    <row r="25" spans="1:323" s="241" customFormat="1" ht="47.25" customHeight="1" x14ac:dyDescent="0.3">
      <c r="A25" s="1334" t="s">
        <v>654</v>
      </c>
      <c r="B25" s="1338" t="s">
        <v>655</v>
      </c>
      <c r="C25" s="246" t="s">
        <v>656</v>
      </c>
      <c r="D25" s="24" t="s">
        <v>135</v>
      </c>
      <c r="E25" s="24" t="s">
        <v>19</v>
      </c>
      <c r="F25" s="24" t="s">
        <v>488</v>
      </c>
      <c r="G25" s="24"/>
      <c r="H25" s="1252" t="s">
        <v>287</v>
      </c>
      <c r="I25" s="1302" t="s">
        <v>657</v>
      </c>
      <c r="J25" s="1260" t="s">
        <v>658</v>
      </c>
      <c r="K25" s="472"/>
      <c r="L25" s="1264" t="s">
        <v>659</v>
      </c>
      <c r="M25" s="1305" t="s">
        <v>142</v>
      </c>
      <c r="N25" s="1272">
        <v>2</v>
      </c>
      <c r="O25" s="1276" t="s">
        <v>660</v>
      </c>
      <c r="P25" s="1316" t="s">
        <v>149</v>
      </c>
      <c r="Q25" s="1282">
        <v>5</v>
      </c>
      <c r="R25" s="1324" t="str">
        <f>IF(N25+Q25=0," ",IF(OR(AND(N25=1,Q25=1),AND(N25=1,Q25=2),AND(N25=2,Q25=2),AND(N25=2,Q25=1),AND(N25=3,Q25=1)),"Bajo",IF(OR(AND(N25=1,Q25=3),AND(N25=2,Q25=3),AND(N25=3,Q25=2),AND(N25=4,Q25=1)),"Moderado",IF(OR(AND(N25=1,Q25=4),AND(N25=2,Q25=4),AND(N25=3,Q25=3),AND(N25=4,Q25=2),AND(N25=4,Q25=3),AND(N25=5,Q25=1),AND(N25=5,Q25=2)),"Alto",IF(OR(AND(N25=2,Q25=5),AND(N25=3,Q25=5),AND(N25=3,Q25=4),AND(N25=4,Q25=4),AND(N25=4,Q25=5),AND(N25=5,Q25=3),AND(N25=5,Q25=4),AND(N25=1,Q25=5),AND(N25=5,Q25=5)),"Extremo","")))))</f>
        <v>Extremo</v>
      </c>
      <c r="S25" s="537" t="s">
        <v>661</v>
      </c>
      <c r="T25" s="218" t="s">
        <v>144</v>
      </c>
      <c r="U25" s="521">
        <v>15</v>
      </c>
      <c r="V25" s="521">
        <v>15</v>
      </c>
      <c r="W25" s="521">
        <v>15</v>
      </c>
      <c r="X25" s="521">
        <v>15</v>
      </c>
      <c r="Y25" s="521">
        <v>15</v>
      </c>
      <c r="Z25" s="521">
        <v>0</v>
      </c>
      <c r="AA25" s="521">
        <v>10</v>
      </c>
      <c r="AB25" s="515">
        <f t="shared" ref="AB25:AB82" si="1">SUM(U25:AA25)</f>
        <v>85</v>
      </c>
      <c r="AC25" s="219" t="s">
        <v>247</v>
      </c>
      <c r="AD25" s="521" t="s">
        <v>248</v>
      </c>
      <c r="AE25" s="220">
        <v>0</v>
      </c>
      <c r="AF25" s="1328">
        <f>AVERAGE(AE25:AE29)</f>
        <v>0</v>
      </c>
      <c r="AG25" s="1239" t="s">
        <v>247</v>
      </c>
      <c r="AH25" s="954" t="s">
        <v>480</v>
      </c>
      <c r="AI25" s="954" t="s">
        <v>480</v>
      </c>
      <c r="AJ25" s="1272" t="s">
        <v>142</v>
      </c>
      <c r="AK25" s="1272">
        <v>2</v>
      </c>
      <c r="AL25" s="1272" t="s">
        <v>149</v>
      </c>
      <c r="AM25" s="1308">
        <v>5</v>
      </c>
      <c r="AN25" s="1312" t="str">
        <f>IF(AK25+AM25=0," ",IF(OR(AND(AK25=1,AM25=1),AND(AK25=1,AM25=2),AND(AK25=2,AM25=2),AND(AK25=2,AM25=1),AND(AK25=3,AM25=1)),"Bajo",IF(OR(AND(AK25=1,AM25=3),AND(AK25=2,AM25=3),AND(AK25=3,AM25=2),AND(AK25=4,AM25=1)),"Moderado",IF(OR(AND(AK25=1,AM25=4),AND(AK25=2,AM25=4),AND(AK25=3,AM25=3),AND(AK25=4,AM25=2),AND(AK25=4,AM25=3),AND(AK25=5,AM25=1),AND(AK25=5,AM25=2)),"Alto",IF(OR(AND(AK25=2,AM25=5),AND(AK25=1,AM25=5),AND(AK25=3,AM25=5),AND(AK25=3,AM25=4),AND(AK25=4,AM25=4),AND(AK25=4,AM25=5),AND(AK25=5,AM25=3),AND(AK25=5,AM25=4),AND(AK25=5,AM25=5)),"Extremo","")))))</f>
        <v>Extremo</v>
      </c>
      <c r="AO25" s="1365" t="s">
        <v>662</v>
      </c>
      <c r="AP25" s="1369" t="s">
        <v>151</v>
      </c>
      <c r="AQ25" s="44" t="s">
        <v>494</v>
      </c>
      <c r="AR25" s="36" t="s">
        <v>495</v>
      </c>
      <c r="AS25" s="239" t="s">
        <v>663</v>
      </c>
      <c r="AT25" s="239" t="s">
        <v>571</v>
      </c>
      <c r="AU25" s="239" t="s">
        <v>526</v>
      </c>
      <c r="AV25" s="308" t="s">
        <v>527</v>
      </c>
      <c r="AW25" s="318">
        <v>44012</v>
      </c>
      <c r="AX25" s="511" t="s">
        <v>664</v>
      </c>
      <c r="AY25" s="308" t="s">
        <v>665</v>
      </c>
      <c r="AZ25" s="319" t="s">
        <v>666</v>
      </c>
      <c r="BA25" s="223"/>
      <c r="BB25" s="223"/>
      <c r="BC25" s="223"/>
      <c r="BD25" s="223"/>
      <c r="BE25" s="223"/>
      <c r="BF25" s="223"/>
      <c r="BG25" s="223"/>
      <c r="BH25" s="223"/>
      <c r="BI25" s="223"/>
      <c r="BJ25" s="223"/>
      <c r="BK25" s="223"/>
      <c r="BL25" s="223"/>
      <c r="BM25" s="223"/>
      <c r="BN25" s="223"/>
      <c r="BO25" s="223"/>
      <c r="BP25" s="223"/>
      <c r="BQ25" s="223"/>
      <c r="BR25" s="223"/>
      <c r="BS25" s="223"/>
      <c r="BT25" s="223"/>
      <c r="BU25" s="223"/>
      <c r="BV25" s="223"/>
      <c r="BW25" s="223"/>
      <c r="BX25" s="223"/>
      <c r="BY25" s="223"/>
      <c r="BZ25" s="223"/>
      <c r="CA25" s="223"/>
      <c r="CB25" s="223"/>
      <c r="CC25" s="223"/>
      <c r="CD25" s="223"/>
      <c r="CE25" s="223"/>
      <c r="CF25" s="223"/>
      <c r="CG25" s="223"/>
      <c r="CH25" s="223"/>
      <c r="CI25" s="223"/>
      <c r="CJ25" s="223"/>
      <c r="CK25" s="223"/>
      <c r="CL25" s="223"/>
      <c r="CM25" s="223"/>
      <c r="CN25" s="223"/>
      <c r="CO25" s="223"/>
      <c r="CP25" s="223"/>
      <c r="CQ25" s="223"/>
      <c r="CR25" s="223"/>
      <c r="CS25" s="223"/>
      <c r="CT25" s="223"/>
      <c r="CU25" s="223"/>
      <c r="CV25" s="223"/>
      <c r="CW25" s="223"/>
      <c r="CX25" s="223"/>
      <c r="CY25" s="223"/>
      <c r="CZ25" s="223"/>
      <c r="DA25" s="223"/>
      <c r="DB25" s="223"/>
      <c r="DC25" s="223"/>
      <c r="DD25" s="223"/>
      <c r="DE25" s="223"/>
      <c r="DF25" s="223"/>
      <c r="DG25" s="223"/>
      <c r="DH25" s="223"/>
      <c r="DI25" s="223"/>
      <c r="DJ25" s="223"/>
      <c r="DK25" s="223"/>
      <c r="DL25" s="223"/>
      <c r="DM25" s="223"/>
      <c r="DN25" s="223"/>
      <c r="DO25" s="223"/>
      <c r="DP25" s="223"/>
      <c r="DQ25" s="223"/>
      <c r="DR25" s="223"/>
      <c r="DS25" s="223"/>
      <c r="DT25" s="223"/>
      <c r="DU25" s="223"/>
      <c r="DV25" s="223"/>
      <c r="DW25" s="223"/>
      <c r="DX25" s="223"/>
      <c r="DY25" s="223"/>
      <c r="DZ25" s="223"/>
      <c r="EA25" s="223"/>
      <c r="EB25" s="223"/>
      <c r="EC25" s="223"/>
      <c r="ED25" s="223"/>
      <c r="EE25" s="223"/>
      <c r="EF25" s="223"/>
      <c r="EG25" s="223"/>
      <c r="EH25" s="223"/>
      <c r="EI25" s="223"/>
      <c r="EJ25" s="223"/>
      <c r="EK25" s="223"/>
      <c r="EL25" s="223"/>
      <c r="EM25" s="223"/>
      <c r="EN25" s="223"/>
      <c r="EO25" s="223"/>
      <c r="EP25" s="223"/>
      <c r="EQ25" s="223"/>
      <c r="ER25" s="223"/>
      <c r="ES25" s="223"/>
      <c r="ET25" s="223"/>
      <c r="EU25" s="223"/>
      <c r="EV25" s="223"/>
      <c r="EW25" s="223"/>
      <c r="EX25" s="223"/>
      <c r="EY25" s="223"/>
      <c r="EZ25" s="223"/>
      <c r="FA25" s="223"/>
      <c r="FB25" s="223"/>
      <c r="FC25" s="223"/>
      <c r="FD25" s="223"/>
      <c r="FE25" s="223"/>
      <c r="FF25" s="223"/>
      <c r="FG25" s="223"/>
      <c r="FH25" s="223"/>
      <c r="FI25" s="223"/>
      <c r="FJ25" s="223"/>
      <c r="FK25" s="223"/>
      <c r="FL25" s="223"/>
      <c r="FM25" s="223"/>
      <c r="FN25" s="223"/>
      <c r="FO25" s="223"/>
      <c r="FP25" s="223"/>
      <c r="FQ25" s="223"/>
      <c r="FR25" s="223"/>
      <c r="FS25" s="223"/>
      <c r="FT25" s="223"/>
      <c r="FU25" s="223"/>
      <c r="FV25" s="223"/>
      <c r="FW25" s="223"/>
      <c r="FX25" s="223"/>
      <c r="FY25" s="223"/>
      <c r="FZ25" s="223"/>
      <c r="GA25" s="223"/>
      <c r="GB25" s="223"/>
      <c r="GC25" s="223"/>
      <c r="GD25" s="223"/>
      <c r="GE25" s="223"/>
      <c r="GF25" s="223"/>
      <c r="GG25" s="223"/>
      <c r="GH25" s="223"/>
      <c r="GI25" s="223"/>
      <c r="GJ25" s="223"/>
      <c r="GK25" s="223"/>
      <c r="GL25" s="223"/>
      <c r="GM25" s="223"/>
      <c r="GN25" s="223"/>
      <c r="GO25" s="223"/>
      <c r="GP25" s="223"/>
      <c r="GQ25" s="223"/>
      <c r="GR25" s="223"/>
      <c r="GS25" s="223"/>
      <c r="GT25" s="223"/>
      <c r="GU25" s="223"/>
      <c r="GV25" s="223"/>
      <c r="GW25" s="223"/>
      <c r="GX25" s="223"/>
      <c r="GY25" s="223"/>
      <c r="GZ25" s="223"/>
      <c r="HA25" s="223"/>
      <c r="HB25" s="223"/>
      <c r="HC25" s="223"/>
      <c r="HD25" s="223"/>
      <c r="HE25" s="223"/>
      <c r="HF25" s="223"/>
      <c r="HG25" s="223"/>
      <c r="HH25" s="223"/>
      <c r="HI25" s="223"/>
      <c r="HJ25" s="223"/>
      <c r="HK25" s="223"/>
      <c r="HL25" s="223"/>
      <c r="HM25" s="223"/>
      <c r="HN25" s="223"/>
      <c r="HO25" s="223"/>
      <c r="HP25" s="223"/>
      <c r="HQ25" s="223"/>
      <c r="HR25" s="223"/>
      <c r="HS25" s="223"/>
      <c r="HT25" s="223"/>
      <c r="HU25" s="223"/>
      <c r="HV25" s="223"/>
      <c r="HW25" s="223"/>
      <c r="HX25" s="223"/>
      <c r="HY25" s="223"/>
      <c r="HZ25" s="223"/>
      <c r="IA25" s="223"/>
      <c r="IB25" s="223"/>
      <c r="IC25" s="223"/>
      <c r="ID25" s="223"/>
      <c r="IE25" s="223"/>
      <c r="IF25" s="223"/>
      <c r="IG25" s="223"/>
      <c r="IH25" s="223"/>
      <c r="II25" s="223"/>
      <c r="IJ25" s="223"/>
      <c r="IK25" s="223"/>
      <c r="IL25" s="223"/>
      <c r="IM25" s="223"/>
      <c r="IN25" s="223"/>
      <c r="IO25" s="223"/>
      <c r="IP25" s="223"/>
      <c r="IQ25" s="223"/>
      <c r="IR25" s="223"/>
      <c r="IS25" s="223"/>
      <c r="IT25" s="223"/>
      <c r="IU25" s="223"/>
      <c r="IV25" s="223"/>
      <c r="IW25" s="223"/>
      <c r="IX25" s="223"/>
      <c r="IY25" s="223"/>
      <c r="IZ25" s="223"/>
      <c r="JA25" s="223"/>
      <c r="JB25" s="223"/>
      <c r="JC25" s="223"/>
      <c r="JD25" s="223"/>
      <c r="JE25" s="223"/>
      <c r="JF25" s="223"/>
      <c r="JG25" s="223"/>
      <c r="JH25" s="223"/>
      <c r="JI25" s="223"/>
      <c r="JJ25" s="223"/>
      <c r="JK25" s="223"/>
      <c r="JL25" s="223"/>
      <c r="JM25" s="223"/>
      <c r="JN25" s="223"/>
      <c r="JO25" s="223"/>
      <c r="JP25" s="223"/>
      <c r="JQ25" s="223"/>
      <c r="JR25" s="223"/>
      <c r="JS25" s="223"/>
      <c r="JT25" s="223"/>
      <c r="JU25" s="223"/>
      <c r="JV25" s="223"/>
      <c r="JW25" s="223"/>
      <c r="JX25" s="223"/>
      <c r="JY25" s="223"/>
      <c r="JZ25" s="223"/>
      <c r="KA25" s="223"/>
      <c r="KB25" s="223"/>
      <c r="KC25" s="223"/>
      <c r="KD25" s="223"/>
      <c r="KE25" s="223"/>
      <c r="KF25" s="223"/>
      <c r="KG25" s="223"/>
      <c r="KH25" s="223"/>
      <c r="KI25" s="223"/>
      <c r="KJ25" s="223"/>
      <c r="KK25" s="223"/>
      <c r="KL25" s="223"/>
      <c r="KM25" s="223"/>
      <c r="KN25" s="223"/>
      <c r="KO25" s="223"/>
      <c r="KP25" s="223"/>
      <c r="KQ25" s="223"/>
      <c r="KR25" s="223"/>
      <c r="KS25" s="223"/>
      <c r="KT25" s="223"/>
      <c r="KU25" s="223"/>
      <c r="KV25" s="223"/>
      <c r="KW25" s="223"/>
      <c r="KX25" s="223"/>
      <c r="KY25" s="223"/>
      <c r="KZ25" s="223"/>
      <c r="LA25" s="223"/>
      <c r="LB25" s="223"/>
      <c r="LC25" s="223"/>
      <c r="LD25" s="223"/>
      <c r="LE25" s="223"/>
      <c r="LF25" s="223"/>
      <c r="LG25" s="223"/>
      <c r="LH25" s="223"/>
      <c r="LI25" s="223"/>
      <c r="LJ25" s="223"/>
      <c r="LK25" s="223"/>
    </row>
    <row r="26" spans="1:323" s="243" customFormat="1" ht="53.4" thickBot="1" x14ac:dyDescent="0.35">
      <c r="A26" s="1335"/>
      <c r="B26" s="1339"/>
      <c r="C26" s="242" t="s">
        <v>667</v>
      </c>
      <c r="D26" s="210" t="s">
        <v>135</v>
      </c>
      <c r="E26" s="210" t="s">
        <v>20</v>
      </c>
      <c r="F26" s="210" t="s">
        <v>488</v>
      </c>
      <c r="G26" s="210"/>
      <c r="H26" s="1253"/>
      <c r="I26" s="1303"/>
      <c r="J26" s="1261"/>
      <c r="K26" s="533"/>
      <c r="L26" s="1347"/>
      <c r="M26" s="1306"/>
      <c r="N26" s="1273"/>
      <c r="O26" s="1277"/>
      <c r="P26" s="1317"/>
      <c r="Q26" s="1283"/>
      <c r="R26" s="1325"/>
      <c r="S26" s="538" t="s">
        <v>536</v>
      </c>
      <c r="T26" s="226" t="s">
        <v>144</v>
      </c>
      <c r="U26" s="522">
        <v>15</v>
      </c>
      <c r="V26" s="522">
        <v>15</v>
      </c>
      <c r="W26" s="522">
        <v>15</v>
      </c>
      <c r="X26" s="522">
        <v>15</v>
      </c>
      <c r="Y26" s="522">
        <v>15</v>
      </c>
      <c r="Z26" s="522">
        <v>0</v>
      </c>
      <c r="AA26" s="522">
        <v>10</v>
      </c>
      <c r="AB26" s="516">
        <f t="shared" si="1"/>
        <v>85</v>
      </c>
      <c r="AC26" s="227" t="s">
        <v>247</v>
      </c>
      <c r="AD26" s="522" t="s">
        <v>248</v>
      </c>
      <c r="AE26" s="228">
        <v>0</v>
      </c>
      <c r="AF26" s="1329"/>
      <c r="AG26" s="1240"/>
      <c r="AH26" s="955"/>
      <c r="AI26" s="955"/>
      <c r="AJ26" s="1273"/>
      <c r="AK26" s="1273"/>
      <c r="AL26" s="1273"/>
      <c r="AM26" s="1309"/>
      <c r="AN26" s="1313"/>
      <c r="AO26" s="1366"/>
      <c r="AP26" s="1370"/>
      <c r="AQ26" s="45" t="s">
        <v>494</v>
      </c>
      <c r="AR26" s="526" t="s">
        <v>495</v>
      </c>
      <c r="AS26" s="565" t="s">
        <v>668</v>
      </c>
      <c r="AT26" s="565" t="s">
        <v>571</v>
      </c>
      <c r="AU26" s="565" t="s">
        <v>669</v>
      </c>
      <c r="AV26" s="313" t="s">
        <v>670</v>
      </c>
      <c r="AW26" s="320">
        <v>44012</v>
      </c>
      <c r="AX26" s="512" t="s">
        <v>671</v>
      </c>
      <c r="AY26" s="313" t="s">
        <v>665</v>
      </c>
      <c r="AZ26" s="312" t="s">
        <v>672</v>
      </c>
      <c r="BA26" s="151"/>
      <c r="BB26" s="151"/>
      <c r="BC26" s="151"/>
      <c r="BD26" s="151"/>
      <c r="BE26" s="151"/>
      <c r="BF26" s="151"/>
      <c r="BG26" s="151"/>
      <c r="BH26" s="151"/>
      <c r="BI26" s="151"/>
      <c r="BJ26" s="151"/>
      <c r="BK26" s="151"/>
      <c r="BL26" s="151"/>
      <c r="BM26" s="151"/>
      <c r="BN26" s="151"/>
      <c r="BO26" s="151"/>
      <c r="BP26" s="151"/>
      <c r="BQ26" s="151"/>
      <c r="BR26" s="151"/>
      <c r="BS26" s="151"/>
      <c r="BT26" s="151"/>
      <c r="BU26" s="151"/>
      <c r="BV26" s="151"/>
      <c r="BW26" s="151"/>
      <c r="BX26" s="151"/>
      <c r="BY26" s="151"/>
      <c r="BZ26" s="151"/>
      <c r="CA26" s="151"/>
      <c r="CB26" s="151"/>
      <c r="CC26" s="151"/>
      <c r="CD26" s="151"/>
      <c r="CE26" s="151"/>
      <c r="CF26" s="151"/>
      <c r="CG26" s="151"/>
      <c r="CH26" s="151"/>
      <c r="CI26" s="151"/>
      <c r="CJ26" s="151"/>
      <c r="CK26" s="151"/>
      <c r="CL26" s="151"/>
      <c r="CM26" s="151"/>
      <c r="CN26" s="151"/>
      <c r="CO26" s="151"/>
      <c r="CP26" s="151"/>
      <c r="CQ26" s="151"/>
      <c r="CR26" s="151"/>
      <c r="CS26" s="151"/>
      <c r="CT26" s="151"/>
      <c r="CU26" s="151"/>
      <c r="CV26" s="151"/>
      <c r="CW26" s="151"/>
      <c r="CX26" s="151"/>
      <c r="CY26" s="151"/>
      <c r="CZ26" s="151"/>
      <c r="DA26" s="151"/>
      <c r="DB26" s="151"/>
      <c r="DC26" s="151"/>
      <c r="DD26" s="151"/>
      <c r="DE26" s="151"/>
      <c r="DF26" s="151"/>
      <c r="DG26" s="151"/>
      <c r="DH26" s="151"/>
      <c r="DI26" s="151"/>
      <c r="DJ26" s="151"/>
      <c r="DK26" s="151"/>
      <c r="DL26" s="151"/>
      <c r="DM26" s="151"/>
      <c r="DN26" s="151"/>
      <c r="DO26" s="151"/>
      <c r="DP26" s="151"/>
      <c r="DQ26" s="151"/>
      <c r="DR26" s="151"/>
      <c r="DS26" s="151"/>
      <c r="DT26" s="151"/>
      <c r="DU26" s="151"/>
      <c r="DV26" s="151"/>
      <c r="DW26" s="151"/>
      <c r="DX26" s="151"/>
      <c r="DY26" s="151"/>
      <c r="DZ26" s="151"/>
      <c r="EA26" s="151"/>
      <c r="EB26" s="151"/>
      <c r="EC26" s="151"/>
      <c r="ED26" s="151"/>
      <c r="EE26" s="151"/>
      <c r="EF26" s="151"/>
      <c r="EG26" s="151"/>
      <c r="EH26" s="151"/>
      <c r="EI26" s="151"/>
      <c r="EJ26" s="151"/>
      <c r="EK26" s="151"/>
      <c r="EL26" s="151"/>
      <c r="EM26" s="151"/>
      <c r="EN26" s="151"/>
      <c r="EO26" s="151"/>
      <c r="EP26" s="151"/>
      <c r="EQ26" s="151"/>
      <c r="ER26" s="151"/>
      <c r="ES26" s="151"/>
      <c r="ET26" s="151"/>
      <c r="EU26" s="151"/>
      <c r="EV26" s="151"/>
      <c r="EW26" s="151"/>
      <c r="EX26" s="151"/>
      <c r="EY26" s="151"/>
      <c r="EZ26" s="151"/>
      <c r="FA26" s="151"/>
      <c r="FB26" s="151"/>
      <c r="FC26" s="151"/>
      <c r="FD26" s="151"/>
      <c r="FE26" s="151"/>
      <c r="FF26" s="151"/>
      <c r="FG26" s="151"/>
      <c r="FH26" s="151"/>
      <c r="FI26" s="151"/>
      <c r="FJ26" s="151"/>
      <c r="FK26" s="151"/>
      <c r="FL26" s="151"/>
      <c r="FM26" s="151"/>
      <c r="FN26" s="151"/>
      <c r="FO26" s="151"/>
      <c r="FP26" s="151"/>
      <c r="FQ26" s="151"/>
      <c r="FR26" s="151"/>
      <c r="FS26" s="151"/>
      <c r="FT26" s="151"/>
      <c r="FU26" s="151"/>
      <c r="FV26" s="151"/>
      <c r="FW26" s="151"/>
      <c r="FX26" s="151"/>
      <c r="FY26" s="151"/>
      <c r="FZ26" s="151"/>
      <c r="GA26" s="151"/>
      <c r="GB26" s="151"/>
      <c r="GC26" s="151"/>
      <c r="GD26" s="151"/>
      <c r="GE26" s="151"/>
      <c r="GF26" s="151"/>
      <c r="GG26" s="151"/>
      <c r="GH26" s="151"/>
      <c r="GI26" s="151"/>
      <c r="GJ26" s="151"/>
      <c r="GK26" s="151"/>
      <c r="GL26" s="151"/>
      <c r="GM26" s="151"/>
      <c r="GN26" s="151"/>
      <c r="GO26" s="151"/>
      <c r="GP26" s="151"/>
      <c r="GQ26" s="151"/>
      <c r="GR26" s="151"/>
      <c r="GS26" s="151"/>
      <c r="GT26" s="151"/>
      <c r="GU26" s="151"/>
      <c r="GV26" s="151"/>
      <c r="GW26" s="151"/>
      <c r="GX26" s="151"/>
      <c r="GY26" s="151"/>
      <c r="GZ26" s="151"/>
      <c r="HA26" s="151"/>
      <c r="HB26" s="151"/>
      <c r="HC26" s="151"/>
      <c r="HD26" s="151"/>
      <c r="HE26" s="151"/>
      <c r="HF26" s="151"/>
      <c r="HG26" s="151"/>
      <c r="HH26" s="151"/>
      <c r="HI26" s="151"/>
      <c r="HJ26" s="151"/>
      <c r="HK26" s="151"/>
      <c r="HL26" s="151"/>
      <c r="HM26" s="151"/>
      <c r="HN26" s="151"/>
      <c r="HO26" s="151"/>
      <c r="HP26" s="151"/>
      <c r="HQ26" s="151"/>
      <c r="HR26" s="151"/>
      <c r="HS26" s="151"/>
      <c r="HT26" s="151"/>
      <c r="HU26" s="151"/>
      <c r="HV26" s="151"/>
      <c r="HW26" s="151"/>
      <c r="HX26" s="151"/>
      <c r="HY26" s="151"/>
      <c r="HZ26" s="151"/>
      <c r="IA26" s="151"/>
      <c r="IB26" s="151"/>
      <c r="IC26" s="151"/>
      <c r="ID26" s="151"/>
      <c r="IE26" s="151"/>
      <c r="IF26" s="151"/>
      <c r="IG26" s="151"/>
      <c r="IH26" s="151"/>
      <c r="II26" s="151"/>
      <c r="IJ26" s="151"/>
      <c r="IK26" s="151"/>
      <c r="IL26" s="151"/>
      <c r="IM26" s="151"/>
      <c r="IN26" s="151"/>
      <c r="IO26" s="151"/>
      <c r="IP26" s="151"/>
      <c r="IQ26" s="151"/>
      <c r="IR26" s="151"/>
      <c r="IS26" s="151"/>
      <c r="IT26" s="151"/>
      <c r="IU26" s="151"/>
      <c r="IV26" s="151"/>
      <c r="IW26" s="151"/>
      <c r="IX26" s="151"/>
      <c r="IY26" s="151"/>
      <c r="IZ26" s="151"/>
      <c r="JA26" s="151"/>
      <c r="JB26" s="151"/>
      <c r="JC26" s="151"/>
      <c r="JD26" s="151"/>
      <c r="JE26" s="151"/>
      <c r="JF26" s="151"/>
      <c r="JG26" s="151"/>
      <c r="JH26" s="151"/>
      <c r="JI26" s="151"/>
      <c r="JJ26" s="151"/>
      <c r="JK26" s="151"/>
      <c r="JL26" s="151"/>
      <c r="JM26" s="151"/>
      <c r="JN26" s="151"/>
      <c r="JO26" s="151"/>
      <c r="JP26" s="151"/>
      <c r="JQ26" s="151"/>
      <c r="JR26" s="151"/>
      <c r="JS26" s="151"/>
      <c r="JT26" s="151"/>
      <c r="JU26" s="151"/>
      <c r="JV26" s="151"/>
      <c r="JW26" s="151"/>
      <c r="JX26" s="151"/>
      <c r="JY26" s="151"/>
      <c r="JZ26" s="151"/>
      <c r="KA26" s="151"/>
      <c r="KB26" s="151"/>
      <c r="KC26" s="151"/>
      <c r="KD26" s="151"/>
      <c r="KE26" s="151"/>
      <c r="KF26" s="151"/>
      <c r="KG26" s="151"/>
      <c r="KH26" s="151"/>
      <c r="KI26" s="151"/>
      <c r="KJ26" s="151"/>
      <c r="KK26" s="151"/>
      <c r="KL26" s="151"/>
      <c r="KM26" s="151"/>
      <c r="KN26" s="151"/>
      <c r="KO26" s="151"/>
      <c r="KP26" s="151"/>
      <c r="KQ26" s="151"/>
      <c r="KR26" s="151"/>
      <c r="KS26" s="151"/>
      <c r="KT26" s="151"/>
      <c r="KU26" s="151"/>
      <c r="KV26" s="151"/>
      <c r="KW26" s="151"/>
      <c r="KX26" s="151"/>
      <c r="KY26" s="151"/>
      <c r="KZ26" s="151"/>
      <c r="LA26" s="151"/>
      <c r="LB26" s="151"/>
      <c r="LC26" s="151"/>
      <c r="LD26" s="151"/>
      <c r="LE26" s="151"/>
      <c r="LF26" s="151"/>
      <c r="LG26" s="151"/>
      <c r="LH26" s="151"/>
      <c r="LI26" s="151"/>
      <c r="LJ26" s="151"/>
      <c r="LK26" s="151"/>
    </row>
    <row r="27" spans="1:323" s="243" customFormat="1" ht="52.8" x14ac:dyDescent="0.3">
      <c r="A27" s="1335"/>
      <c r="B27" s="1339"/>
      <c r="C27" s="242" t="s">
        <v>673</v>
      </c>
      <c r="D27" s="210" t="s">
        <v>135</v>
      </c>
      <c r="E27" s="210" t="s">
        <v>21</v>
      </c>
      <c r="F27" s="210" t="s">
        <v>557</v>
      </c>
      <c r="G27" s="210"/>
      <c r="H27" s="1253"/>
      <c r="I27" s="1303"/>
      <c r="J27" s="1261"/>
      <c r="K27" s="533"/>
      <c r="L27" s="1347"/>
      <c r="M27" s="1306"/>
      <c r="N27" s="1273"/>
      <c r="O27" s="1277"/>
      <c r="P27" s="1317"/>
      <c r="Q27" s="1283"/>
      <c r="R27" s="1325"/>
      <c r="S27" s="538" t="s">
        <v>674</v>
      </c>
      <c r="T27" s="226" t="s">
        <v>144</v>
      </c>
      <c r="U27" s="522">
        <v>15</v>
      </c>
      <c r="V27" s="522">
        <v>15</v>
      </c>
      <c r="W27" s="522">
        <v>15</v>
      </c>
      <c r="X27" s="522">
        <v>15</v>
      </c>
      <c r="Y27" s="522">
        <v>15</v>
      </c>
      <c r="Z27" s="522">
        <v>0</v>
      </c>
      <c r="AA27" s="522">
        <v>10</v>
      </c>
      <c r="AB27" s="516">
        <f t="shared" si="1"/>
        <v>85</v>
      </c>
      <c r="AC27" s="227" t="s">
        <v>247</v>
      </c>
      <c r="AD27" s="522" t="s">
        <v>145</v>
      </c>
      <c r="AE27" s="228">
        <v>0</v>
      </c>
      <c r="AF27" s="1329"/>
      <c r="AG27" s="1240"/>
      <c r="AH27" s="955"/>
      <c r="AI27" s="955"/>
      <c r="AJ27" s="1273"/>
      <c r="AK27" s="1273"/>
      <c r="AL27" s="1273"/>
      <c r="AM27" s="1309"/>
      <c r="AN27" s="1313"/>
      <c r="AO27" s="1366"/>
      <c r="AP27" s="1370"/>
      <c r="AQ27" s="45" t="s">
        <v>494</v>
      </c>
      <c r="AR27" s="526" t="s">
        <v>495</v>
      </c>
      <c r="AS27" s="565" t="s">
        <v>675</v>
      </c>
      <c r="AT27" s="565" t="s">
        <v>571</v>
      </c>
      <c r="AU27" s="565" t="s">
        <v>676</v>
      </c>
      <c r="AV27" s="313" t="s">
        <v>677</v>
      </c>
      <c r="AW27" s="320">
        <v>44012</v>
      </c>
      <c r="AX27" s="512" t="s">
        <v>678</v>
      </c>
      <c r="AY27" s="321" t="s">
        <v>665</v>
      </c>
      <c r="AZ27" s="322" t="s">
        <v>672</v>
      </c>
      <c r="BA27" s="151"/>
      <c r="BB27" s="151"/>
      <c r="BC27" s="151"/>
      <c r="BD27" s="151"/>
      <c r="BE27" s="151"/>
      <c r="BF27" s="151"/>
      <c r="BG27" s="151"/>
      <c r="BH27" s="151"/>
      <c r="BI27" s="151"/>
      <c r="BJ27" s="151"/>
      <c r="BK27" s="151"/>
      <c r="BL27" s="151"/>
      <c r="BM27" s="151"/>
      <c r="BN27" s="151"/>
      <c r="BO27" s="151"/>
      <c r="BP27" s="151"/>
      <c r="BQ27" s="151"/>
      <c r="BR27" s="151"/>
      <c r="BS27" s="151"/>
      <c r="BT27" s="151"/>
      <c r="BU27" s="151"/>
      <c r="BV27" s="151"/>
      <c r="BW27" s="151"/>
      <c r="BX27" s="151"/>
      <c r="BY27" s="151"/>
      <c r="BZ27" s="151"/>
      <c r="CA27" s="151"/>
      <c r="CB27" s="151"/>
      <c r="CC27" s="151"/>
      <c r="CD27" s="151"/>
      <c r="CE27" s="151"/>
      <c r="CF27" s="151"/>
      <c r="CG27" s="151"/>
      <c r="CH27" s="151"/>
      <c r="CI27" s="151"/>
      <c r="CJ27" s="151"/>
      <c r="CK27" s="151"/>
      <c r="CL27" s="151"/>
      <c r="CM27" s="151"/>
      <c r="CN27" s="151"/>
      <c r="CO27" s="151"/>
      <c r="CP27" s="151"/>
      <c r="CQ27" s="151"/>
      <c r="CR27" s="151"/>
      <c r="CS27" s="151"/>
      <c r="CT27" s="151"/>
      <c r="CU27" s="151"/>
      <c r="CV27" s="151"/>
      <c r="CW27" s="151"/>
      <c r="CX27" s="151"/>
      <c r="CY27" s="151"/>
      <c r="CZ27" s="151"/>
      <c r="DA27" s="151"/>
      <c r="DB27" s="151"/>
      <c r="DC27" s="151"/>
      <c r="DD27" s="151"/>
      <c r="DE27" s="151"/>
      <c r="DF27" s="151"/>
      <c r="DG27" s="151"/>
      <c r="DH27" s="151"/>
      <c r="DI27" s="151"/>
      <c r="DJ27" s="151"/>
      <c r="DK27" s="151"/>
      <c r="DL27" s="151"/>
      <c r="DM27" s="151"/>
      <c r="DN27" s="151"/>
      <c r="DO27" s="151"/>
      <c r="DP27" s="151"/>
      <c r="DQ27" s="151"/>
      <c r="DR27" s="151"/>
      <c r="DS27" s="151"/>
      <c r="DT27" s="151"/>
      <c r="DU27" s="151"/>
      <c r="DV27" s="151"/>
      <c r="DW27" s="151"/>
      <c r="DX27" s="151"/>
      <c r="DY27" s="151"/>
      <c r="DZ27" s="151"/>
      <c r="EA27" s="151"/>
      <c r="EB27" s="151"/>
      <c r="EC27" s="151"/>
      <c r="ED27" s="151"/>
      <c r="EE27" s="151"/>
      <c r="EF27" s="151"/>
      <c r="EG27" s="151"/>
      <c r="EH27" s="151"/>
      <c r="EI27" s="151"/>
      <c r="EJ27" s="151"/>
      <c r="EK27" s="151"/>
      <c r="EL27" s="151"/>
      <c r="EM27" s="151"/>
      <c r="EN27" s="151"/>
      <c r="EO27" s="151"/>
      <c r="EP27" s="151"/>
      <c r="EQ27" s="151"/>
      <c r="ER27" s="151"/>
      <c r="ES27" s="151"/>
      <c r="ET27" s="151"/>
      <c r="EU27" s="151"/>
      <c r="EV27" s="151"/>
      <c r="EW27" s="151"/>
      <c r="EX27" s="151"/>
      <c r="EY27" s="151"/>
      <c r="EZ27" s="151"/>
      <c r="FA27" s="151"/>
      <c r="FB27" s="151"/>
      <c r="FC27" s="151"/>
      <c r="FD27" s="151"/>
      <c r="FE27" s="151"/>
      <c r="FF27" s="151"/>
      <c r="FG27" s="151"/>
      <c r="FH27" s="151"/>
      <c r="FI27" s="151"/>
      <c r="FJ27" s="151"/>
      <c r="FK27" s="151"/>
      <c r="FL27" s="151"/>
      <c r="FM27" s="151"/>
      <c r="FN27" s="151"/>
      <c r="FO27" s="151"/>
      <c r="FP27" s="151"/>
      <c r="FQ27" s="151"/>
      <c r="FR27" s="151"/>
      <c r="FS27" s="151"/>
      <c r="FT27" s="151"/>
      <c r="FU27" s="151"/>
      <c r="FV27" s="151"/>
      <c r="FW27" s="151"/>
      <c r="FX27" s="151"/>
      <c r="FY27" s="151"/>
      <c r="FZ27" s="151"/>
      <c r="GA27" s="151"/>
      <c r="GB27" s="151"/>
      <c r="GC27" s="151"/>
      <c r="GD27" s="151"/>
      <c r="GE27" s="151"/>
      <c r="GF27" s="151"/>
      <c r="GG27" s="151"/>
      <c r="GH27" s="151"/>
      <c r="GI27" s="151"/>
      <c r="GJ27" s="151"/>
      <c r="GK27" s="151"/>
      <c r="GL27" s="151"/>
      <c r="GM27" s="151"/>
      <c r="GN27" s="151"/>
      <c r="GO27" s="151"/>
      <c r="GP27" s="151"/>
      <c r="GQ27" s="151"/>
      <c r="GR27" s="151"/>
      <c r="GS27" s="151"/>
      <c r="GT27" s="151"/>
      <c r="GU27" s="151"/>
      <c r="GV27" s="151"/>
      <c r="GW27" s="151"/>
      <c r="GX27" s="151"/>
      <c r="GY27" s="151"/>
      <c r="GZ27" s="151"/>
      <c r="HA27" s="151"/>
      <c r="HB27" s="151"/>
      <c r="HC27" s="151"/>
      <c r="HD27" s="151"/>
      <c r="HE27" s="151"/>
      <c r="HF27" s="151"/>
      <c r="HG27" s="151"/>
      <c r="HH27" s="151"/>
      <c r="HI27" s="151"/>
      <c r="HJ27" s="151"/>
      <c r="HK27" s="151"/>
      <c r="HL27" s="151"/>
      <c r="HM27" s="151"/>
      <c r="HN27" s="151"/>
      <c r="HO27" s="151"/>
      <c r="HP27" s="151"/>
      <c r="HQ27" s="151"/>
      <c r="HR27" s="151"/>
      <c r="HS27" s="151"/>
      <c r="HT27" s="151"/>
      <c r="HU27" s="151"/>
      <c r="HV27" s="151"/>
      <c r="HW27" s="151"/>
      <c r="HX27" s="151"/>
      <c r="HY27" s="151"/>
      <c r="HZ27" s="151"/>
      <c r="IA27" s="151"/>
      <c r="IB27" s="151"/>
      <c r="IC27" s="151"/>
      <c r="ID27" s="151"/>
      <c r="IE27" s="151"/>
      <c r="IF27" s="151"/>
      <c r="IG27" s="151"/>
      <c r="IH27" s="151"/>
      <c r="II27" s="151"/>
      <c r="IJ27" s="151"/>
      <c r="IK27" s="151"/>
      <c r="IL27" s="151"/>
      <c r="IM27" s="151"/>
      <c r="IN27" s="151"/>
      <c r="IO27" s="151"/>
      <c r="IP27" s="151"/>
      <c r="IQ27" s="151"/>
      <c r="IR27" s="151"/>
      <c r="IS27" s="151"/>
      <c r="IT27" s="151"/>
      <c r="IU27" s="151"/>
      <c r="IV27" s="151"/>
      <c r="IW27" s="151"/>
      <c r="IX27" s="151"/>
      <c r="IY27" s="151"/>
      <c r="IZ27" s="151"/>
      <c r="JA27" s="151"/>
      <c r="JB27" s="151"/>
      <c r="JC27" s="151"/>
      <c r="JD27" s="151"/>
      <c r="JE27" s="151"/>
      <c r="JF27" s="151"/>
      <c r="JG27" s="151"/>
      <c r="JH27" s="151"/>
      <c r="JI27" s="151"/>
      <c r="JJ27" s="151"/>
      <c r="JK27" s="151"/>
      <c r="JL27" s="151"/>
      <c r="JM27" s="151"/>
      <c r="JN27" s="151"/>
      <c r="JO27" s="151"/>
      <c r="JP27" s="151"/>
      <c r="JQ27" s="151"/>
      <c r="JR27" s="151"/>
      <c r="JS27" s="151"/>
      <c r="JT27" s="151"/>
      <c r="JU27" s="151"/>
      <c r="JV27" s="151"/>
      <c r="JW27" s="151"/>
      <c r="JX27" s="151"/>
      <c r="JY27" s="151"/>
      <c r="JZ27" s="151"/>
      <c r="KA27" s="151"/>
      <c r="KB27" s="151"/>
      <c r="KC27" s="151"/>
      <c r="KD27" s="151"/>
      <c r="KE27" s="151"/>
      <c r="KF27" s="151"/>
      <c r="KG27" s="151"/>
      <c r="KH27" s="151"/>
      <c r="KI27" s="151"/>
      <c r="KJ27" s="151"/>
      <c r="KK27" s="151"/>
      <c r="KL27" s="151"/>
      <c r="KM27" s="151"/>
      <c r="KN27" s="151"/>
      <c r="KO27" s="151"/>
      <c r="KP27" s="151"/>
      <c r="KQ27" s="151"/>
      <c r="KR27" s="151"/>
      <c r="KS27" s="151"/>
      <c r="KT27" s="151"/>
      <c r="KU27" s="151"/>
      <c r="KV27" s="151"/>
      <c r="KW27" s="151"/>
      <c r="KX27" s="151"/>
      <c r="KY27" s="151"/>
      <c r="KZ27" s="151"/>
      <c r="LA27" s="151"/>
      <c r="LB27" s="151"/>
      <c r="LC27" s="151"/>
      <c r="LD27" s="151"/>
      <c r="LE27" s="151"/>
      <c r="LF27" s="151"/>
      <c r="LG27" s="151"/>
      <c r="LH27" s="151"/>
      <c r="LI27" s="151"/>
      <c r="LJ27" s="151"/>
      <c r="LK27" s="151"/>
    </row>
    <row r="28" spans="1:323" s="243" customFormat="1" ht="79.2" x14ac:dyDescent="0.3">
      <c r="A28" s="1336"/>
      <c r="B28" s="1340"/>
      <c r="C28" s="534" t="s">
        <v>679</v>
      </c>
      <c r="D28" s="535" t="s">
        <v>135</v>
      </c>
      <c r="E28" s="535" t="s">
        <v>19</v>
      </c>
      <c r="F28" s="535" t="s">
        <v>27</v>
      </c>
      <c r="G28" s="535"/>
      <c r="H28" s="1254"/>
      <c r="I28" s="1216"/>
      <c r="J28" s="1262"/>
      <c r="K28" s="533"/>
      <c r="L28" s="1348"/>
      <c r="M28" s="1373"/>
      <c r="N28" s="1274"/>
      <c r="O28" s="1278"/>
      <c r="P28" s="1318"/>
      <c r="Q28" s="1374"/>
      <c r="R28" s="1326"/>
      <c r="S28" s="538" t="s">
        <v>680</v>
      </c>
      <c r="T28" s="226" t="s">
        <v>144</v>
      </c>
      <c r="U28" s="522">
        <v>15</v>
      </c>
      <c r="V28" s="522">
        <v>15</v>
      </c>
      <c r="W28" s="522">
        <v>15</v>
      </c>
      <c r="X28" s="522">
        <v>15</v>
      </c>
      <c r="Y28" s="522">
        <v>15</v>
      </c>
      <c r="Z28" s="522">
        <v>0</v>
      </c>
      <c r="AA28" s="522">
        <v>10</v>
      </c>
      <c r="AB28" s="516">
        <f t="shared" si="1"/>
        <v>85</v>
      </c>
      <c r="AC28" s="227" t="s">
        <v>247</v>
      </c>
      <c r="AD28" s="522" t="s">
        <v>145</v>
      </c>
      <c r="AE28" s="228">
        <v>0</v>
      </c>
      <c r="AF28" s="1330"/>
      <c r="AG28" s="1241"/>
      <c r="AH28" s="1243"/>
      <c r="AI28" s="1243"/>
      <c r="AJ28" s="1274"/>
      <c r="AK28" s="1274"/>
      <c r="AL28" s="1274"/>
      <c r="AM28" s="1310"/>
      <c r="AN28" s="1314"/>
      <c r="AO28" s="1367"/>
      <c r="AP28" s="1371"/>
      <c r="AQ28" s="45" t="s">
        <v>494</v>
      </c>
      <c r="AR28" s="526" t="s">
        <v>495</v>
      </c>
      <c r="AS28" s="547" t="s">
        <v>681</v>
      </c>
      <c r="AT28" s="565" t="s">
        <v>571</v>
      </c>
      <c r="AU28" s="547" t="s">
        <v>682</v>
      </c>
      <c r="AV28" s="549" t="s">
        <v>683</v>
      </c>
      <c r="AW28" s="320">
        <v>44012</v>
      </c>
      <c r="AX28" s="512" t="s">
        <v>684</v>
      </c>
      <c r="AY28" s="313" t="s">
        <v>665</v>
      </c>
      <c r="AZ28" s="310" t="s">
        <v>685</v>
      </c>
      <c r="BA28" s="151"/>
      <c r="BB28" s="151"/>
      <c r="BC28" s="151"/>
      <c r="BD28" s="151"/>
      <c r="BE28" s="151"/>
      <c r="BF28" s="151"/>
      <c r="BG28" s="151"/>
      <c r="BH28" s="151"/>
      <c r="BI28" s="151"/>
      <c r="BJ28" s="151"/>
      <c r="BK28" s="151"/>
      <c r="BL28" s="151"/>
      <c r="BM28" s="151"/>
      <c r="BN28" s="151"/>
      <c r="BO28" s="151"/>
      <c r="BP28" s="151"/>
      <c r="BQ28" s="151"/>
      <c r="BR28" s="151"/>
      <c r="BS28" s="151"/>
      <c r="BT28" s="151"/>
      <c r="BU28" s="151"/>
      <c r="BV28" s="151"/>
      <c r="BW28" s="151"/>
      <c r="BX28" s="151"/>
      <c r="BY28" s="151"/>
      <c r="BZ28" s="151"/>
      <c r="CA28" s="151"/>
      <c r="CB28" s="151"/>
      <c r="CC28" s="151"/>
      <c r="CD28" s="151"/>
      <c r="CE28" s="151"/>
      <c r="CF28" s="151"/>
      <c r="CG28" s="151"/>
      <c r="CH28" s="151"/>
      <c r="CI28" s="151"/>
      <c r="CJ28" s="151"/>
      <c r="CK28" s="151"/>
      <c r="CL28" s="151"/>
      <c r="CM28" s="151"/>
      <c r="CN28" s="151"/>
      <c r="CO28" s="151"/>
      <c r="CP28" s="151"/>
      <c r="CQ28" s="151"/>
      <c r="CR28" s="151"/>
      <c r="CS28" s="151"/>
      <c r="CT28" s="151"/>
      <c r="CU28" s="151"/>
      <c r="CV28" s="151"/>
      <c r="CW28" s="151"/>
      <c r="CX28" s="151"/>
      <c r="CY28" s="151"/>
      <c r="CZ28" s="151"/>
      <c r="DA28" s="151"/>
      <c r="DB28" s="151"/>
      <c r="DC28" s="151"/>
      <c r="DD28" s="151"/>
      <c r="DE28" s="151"/>
      <c r="DF28" s="151"/>
      <c r="DG28" s="151"/>
      <c r="DH28" s="151"/>
      <c r="DI28" s="151"/>
      <c r="DJ28" s="151"/>
      <c r="DK28" s="151"/>
      <c r="DL28" s="151"/>
      <c r="DM28" s="151"/>
      <c r="DN28" s="151"/>
      <c r="DO28" s="151"/>
      <c r="DP28" s="151"/>
      <c r="DQ28" s="151"/>
      <c r="DR28" s="151"/>
      <c r="DS28" s="151"/>
      <c r="DT28" s="151"/>
      <c r="DU28" s="151"/>
      <c r="DV28" s="151"/>
      <c r="DW28" s="151"/>
      <c r="DX28" s="151"/>
      <c r="DY28" s="151"/>
      <c r="DZ28" s="151"/>
      <c r="EA28" s="151"/>
      <c r="EB28" s="151"/>
      <c r="EC28" s="151"/>
      <c r="ED28" s="151"/>
      <c r="EE28" s="151"/>
      <c r="EF28" s="151"/>
      <c r="EG28" s="151"/>
      <c r="EH28" s="151"/>
      <c r="EI28" s="151"/>
      <c r="EJ28" s="151"/>
      <c r="EK28" s="151"/>
      <c r="EL28" s="151"/>
      <c r="EM28" s="151"/>
      <c r="EN28" s="151"/>
      <c r="EO28" s="151"/>
      <c r="EP28" s="151"/>
      <c r="EQ28" s="151"/>
      <c r="ER28" s="151"/>
      <c r="ES28" s="151"/>
      <c r="ET28" s="151"/>
      <c r="EU28" s="151"/>
      <c r="EV28" s="151"/>
      <c r="EW28" s="151"/>
      <c r="EX28" s="151"/>
      <c r="EY28" s="151"/>
      <c r="EZ28" s="151"/>
      <c r="FA28" s="151"/>
      <c r="FB28" s="151"/>
      <c r="FC28" s="151"/>
      <c r="FD28" s="151"/>
      <c r="FE28" s="151"/>
      <c r="FF28" s="151"/>
      <c r="FG28" s="151"/>
      <c r="FH28" s="151"/>
      <c r="FI28" s="151"/>
      <c r="FJ28" s="151"/>
      <c r="FK28" s="151"/>
      <c r="FL28" s="151"/>
      <c r="FM28" s="151"/>
      <c r="FN28" s="151"/>
      <c r="FO28" s="151"/>
      <c r="FP28" s="151"/>
      <c r="FQ28" s="151"/>
      <c r="FR28" s="151"/>
      <c r="FS28" s="151"/>
      <c r="FT28" s="151"/>
      <c r="FU28" s="151"/>
      <c r="FV28" s="151"/>
      <c r="FW28" s="151"/>
      <c r="FX28" s="151"/>
      <c r="FY28" s="151"/>
      <c r="FZ28" s="151"/>
      <c r="GA28" s="151"/>
      <c r="GB28" s="151"/>
      <c r="GC28" s="151"/>
      <c r="GD28" s="151"/>
      <c r="GE28" s="151"/>
      <c r="GF28" s="151"/>
      <c r="GG28" s="151"/>
      <c r="GH28" s="151"/>
      <c r="GI28" s="151"/>
      <c r="GJ28" s="151"/>
      <c r="GK28" s="151"/>
      <c r="GL28" s="151"/>
      <c r="GM28" s="151"/>
      <c r="GN28" s="151"/>
      <c r="GO28" s="151"/>
      <c r="GP28" s="151"/>
      <c r="GQ28" s="151"/>
      <c r="GR28" s="151"/>
      <c r="GS28" s="151"/>
      <c r="GT28" s="151"/>
      <c r="GU28" s="151"/>
      <c r="GV28" s="151"/>
      <c r="GW28" s="151"/>
      <c r="GX28" s="151"/>
      <c r="GY28" s="151"/>
      <c r="GZ28" s="151"/>
      <c r="HA28" s="151"/>
      <c r="HB28" s="151"/>
      <c r="HC28" s="151"/>
      <c r="HD28" s="151"/>
      <c r="HE28" s="151"/>
      <c r="HF28" s="151"/>
      <c r="HG28" s="151"/>
      <c r="HH28" s="151"/>
      <c r="HI28" s="151"/>
      <c r="HJ28" s="151"/>
      <c r="HK28" s="151"/>
      <c r="HL28" s="151"/>
      <c r="HM28" s="151"/>
      <c r="HN28" s="151"/>
      <c r="HO28" s="151"/>
      <c r="HP28" s="151"/>
      <c r="HQ28" s="151"/>
      <c r="HR28" s="151"/>
      <c r="HS28" s="151"/>
      <c r="HT28" s="151"/>
      <c r="HU28" s="151"/>
      <c r="HV28" s="151"/>
      <c r="HW28" s="151"/>
      <c r="HX28" s="151"/>
      <c r="HY28" s="151"/>
      <c r="HZ28" s="151"/>
      <c r="IA28" s="151"/>
      <c r="IB28" s="151"/>
      <c r="IC28" s="151"/>
      <c r="ID28" s="151"/>
      <c r="IE28" s="151"/>
      <c r="IF28" s="151"/>
      <c r="IG28" s="151"/>
      <c r="IH28" s="151"/>
      <c r="II28" s="151"/>
      <c r="IJ28" s="151"/>
      <c r="IK28" s="151"/>
      <c r="IL28" s="151"/>
      <c r="IM28" s="151"/>
      <c r="IN28" s="151"/>
      <c r="IO28" s="151"/>
      <c r="IP28" s="151"/>
      <c r="IQ28" s="151"/>
      <c r="IR28" s="151"/>
      <c r="IS28" s="151"/>
      <c r="IT28" s="151"/>
      <c r="IU28" s="151"/>
      <c r="IV28" s="151"/>
      <c r="IW28" s="151"/>
      <c r="IX28" s="151"/>
      <c r="IY28" s="151"/>
      <c r="IZ28" s="151"/>
      <c r="JA28" s="151"/>
      <c r="JB28" s="151"/>
      <c r="JC28" s="151"/>
      <c r="JD28" s="151"/>
      <c r="JE28" s="151"/>
      <c r="JF28" s="151"/>
      <c r="JG28" s="151"/>
      <c r="JH28" s="151"/>
      <c r="JI28" s="151"/>
      <c r="JJ28" s="151"/>
      <c r="JK28" s="151"/>
      <c r="JL28" s="151"/>
      <c r="JM28" s="151"/>
      <c r="JN28" s="151"/>
      <c r="JO28" s="151"/>
      <c r="JP28" s="151"/>
      <c r="JQ28" s="151"/>
      <c r="JR28" s="151"/>
      <c r="JS28" s="151"/>
      <c r="JT28" s="151"/>
      <c r="JU28" s="151"/>
      <c r="JV28" s="151"/>
      <c r="JW28" s="151"/>
      <c r="JX28" s="151"/>
      <c r="JY28" s="151"/>
      <c r="JZ28" s="151"/>
      <c r="KA28" s="151"/>
      <c r="KB28" s="151"/>
      <c r="KC28" s="151"/>
      <c r="KD28" s="151"/>
      <c r="KE28" s="151"/>
      <c r="KF28" s="151"/>
      <c r="KG28" s="151"/>
      <c r="KH28" s="151"/>
      <c r="KI28" s="151"/>
      <c r="KJ28" s="151"/>
      <c r="KK28" s="151"/>
      <c r="KL28" s="151"/>
      <c r="KM28" s="151"/>
      <c r="KN28" s="151"/>
      <c r="KO28" s="151"/>
      <c r="KP28" s="151"/>
      <c r="KQ28" s="151"/>
      <c r="KR28" s="151"/>
      <c r="KS28" s="151"/>
      <c r="KT28" s="151"/>
      <c r="KU28" s="151"/>
      <c r="KV28" s="151"/>
      <c r="KW28" s="151"/>
      <c r="KX28" s="151"/>
      <c r="KY28" s="151"/>
      <c r="KZ28" s="151"/>
      <c r="LA28" s="151"/>
      <c r="LB28" s="151"/>
      <c r="LC28" s="151"/>
      <c r="LD28" s="151"/>
      <c r="LE28" s="151"/>
      <c r="LF28" s="151"/>
      <c r="LG28" s="151"/>
      <c r="LH28" s="151"/>
      <c r="LI28" s="151"/>
      <c r="LJ28" s="151"/>
      <c r="LK28" s="151"/>
    </row>
    <row r="29" spans="1:323" s="245" customFormat="1" ht="42.75" customHeight="1" thickBot="1" x14ac:dyDescent="0.35">
      <c r="A29" s="1337"/>
      <c r="B29" s="1341"/>
      <c r="C29" s="252" t="s">
        <v>686</v>
      </c>
      <c r="D29" s="28" t="s">
        <v>135</v>
      </c>
      <c r="E29" s="28" t="s">
        <v>20</v>
      </c>
      <c r="F29" s="28" t="s">
        <v>137</v>
      </c>
      <c r="G29" s="540" t="s">
        <v>687</v>
      </c>
      <c r="H29" s="1255"/>
      <c r="I29" s="1304"/>
      <c r="J29" s="1263"/>
      <c r="K29" s="523"/>
      <c r="L29" s="1349"/>
      <c r="M29" s="1307"/>
      <c r="N29" s="1275"/>
      <c r="O29" s="1279"/>
      <c r="P29" s="1319"/>
      <c r="Q29" s="1284"/>
      <c r="R29" s="1327"/>
      <c r="S29" s="540" t="s">
        <v>688</v>
      </c>
      <c r="T29" s="235" t="s">
        <v>144</v>
      </c>
      <c r="U29" s="523">
        <v>15</v>
      </c>
      <c r="V29" s="523">
        <v>15</v>
      </c>
      <c r="W29" s="523">
        <v>15</v>
      </c>
      <c r="X29" s="523">
        <v>15</v>
      </c>
      <c r="Y29" s="523">
        <v>15</v>
      </c>
      <c r="Z29" s="523">
        <v>0</v>
      </c>
      <c r="AA29" s="523">
        <v>10</v>
      </c>
      <c r="AB29" s="517">
        <f>SUM(U29:AA29)</f>
        <v>85</v>
      </c>
      <c r="AC29" s="236" t="s">
        <v>247</v>
      </c>
      <c r="AD29" s="523" t="s">
        <v>248</v>
      </c>
      <c r="AE29" s="237">
        <v>0</v>
      </c>
      <c r="AF29" s="1331"/>
      <c r="AG29" s="1242"/>
      <c r="AH29" s="956"/>
      <c r="AI29" s="956"/>
      <c r="AJ29" s="1275"/>
      <c r="AK29" s="1275"/>
      <c r="AL29" s="1275"/>
      <c r="AM29" s="1311"/>
      <c r="AN29" s="1315"/>
      <c r="AO29" s="1368"/>
      <c r="AP29" s="1372"/>
      <c r="AQ29" s="48" t="s">
        <v>494</v>
      </c>
      <c r="AR29" s="527" t="s">
        <v>495</v>
      </c>
      <c r="AS29" s="566" t="s">
        <v>689</v>
      </c>
      <c r="AT29" s="566" t="s">
        <v>571</v>
      </c>
      <c r="AU29" s="566" t="s">
        <v>690</v>
      </c>
      <c r="AV29" s="311" t="s">
        <v>691</v>
      </c>
      <c r="AW29" s="323">
        <v>44012</v>
      </c>
      <c r="AX29" s="513" t="s">
        <v>692</v>
      </c>
      <c r="AY29" s="550" t="s">
        <v>665</v>
      </c>
      <c r="AZ29" s="312" t="s">
        <v>693</v>
      </c>
      <c r="BA29" s="240"/>
      <c r="BB29" s="240"/>
      <c r="BC29" s="240"/>
      <c r="BD29" s="240"/>
      <c r="BE29" s="240"/>
      <c r="BF29" s="240"/>
      <c r="BG29" s="240"/>
      <c r="BH29" s="240"/>
      <c r="BI29" s="240"/>
      <c r="BJ29" s="240"/>
      <c r="BK29" s="240"/>
      <c r="BL29" s="240"/>
      <c r="BM29" s="240"/>
      <c r="BN29" s="240"/>
      <c r="BO29" s="240"/>
      <c r="BP29" s="240"/>
      <c r="BQ29" s="240"/>
      <c r="BR29" s="240"/>
      <c r="BS29" s="240"/>
      <c r="BT29" s="240"/>
      <c r="BU29" s="240"/>
      <c r="BV29" s="240"/>
      <c r="BW29" s="240"/>
      <c r="BX29" s="240"/>
      <c r="BY29" s="240"/>
      <c r="BZ29" s="240"/>
      <c r="CA29" s="240"/>
      <c r="CB29" s="240"/>
      <c r="CC29" s="240"/>
      <c r="CD29" s="240"/>
      <c r="CE29" s="240"/>
      <c r="CF29" s="240"/>
      <c r="CG29" s="240"/>
      <c r="CH29" s="240"/>
      <c r="CI29" s="240"/>
      <c r="CJ29" s="240"/>
      <c r="CK29" s="240"/>
      <c r="CL29" s="240"/>
      <c r="CM29" s="240"/>
      <c r="CN29" s="240"/>
      <c r="CO29" s="240"/>
      <c r="CP29" s="240"/>
      <c r="CQ29" s="240"/>
      <c r="CR29" s="240"/>
      <c r="CS29" s="240"/>
      <c r="CT29" s="240"/>
      <c r="CU29" s="240"/>
      <c r="CV29" s="240"/>
      <c r="CW29" s="240"/>
      <c r="CX29" s="240"/>
      <c r="CY29" s="240"/>
      <c r="CZ29" s="240"/>
      <c r="DA29" s="240"/>
      <c r="DB29" s="240"/>
      <c r="DC29" s="240"/>
      <c r="DD29" s="240"/>
      <c r="DE29" s="240"/>
      <c r="DF29" s="240"/>
      <c r="DG29" s="240"/>
      <c r="DH29" s="240"/>
      <c r="DI29" s="240"/>
      <c r="DJ29" s="240"/>
      <c r="DK29" s="240"/>
      <c r="DL29" s="240"/>
      <c r="DM29" s="240"/>
      <c r="DN29" s="240"/>
      <c r="DO29" s="240"/>
      <c r="DP29" s="240"/>
      <c r="DQ29" s="240"/>
      <c r="DR29" s="240"/>
      <c r="DS29" s="240"/>
      <c r="DT29" s="240"/>
      <c r="DU29" s="240"/>
      <c r="DV29" s="240"/>
      <c r="DW29" s="240"/>
      <c r="DX29" s="240"/>
      <c r="DY29" s="240"/>
      <c r="DZ29" s="240"/>
      <c r="EA29" s="240"/>
      <c r="EB29" s="240"/>
      <c r="EC29" s="240"/>
      <c r="ED29" s="240"/>
      <c r="EE29" s="240"/>
      <c r="EF29" s="240"/>
      <c r="EG29" s="240"/>
      <c r="EH29" s="240"/>
      <c r="EI29" s="240"/>
      <c r="EJ29" s="240"/>
      <c r="EK29" s="240"/>
      <c r="EL29" s="240"/>
      <c r="EM29" s="240"/>
      <c r="EN29" s="240"/>
      <c r="EO29" s="240"/>
      <c r="EP29" s="240"/>
      <c r="EQ29" s="240"/>
      <c r="ER29" s="240"/>
      <c r="ES29" s="240"/>
      <c r="ET29" s="240"/>
      <c r="EU29" s="240"/>
      <c r="EV29" s="240"/>
      <c r="EW29" s="240"/>
      <c r="EX29" s="240"/>
      <c r="EY29" s="240"/>
      <c r="EZ29" s="240"/>
      <c r="FA29" s="240"/>
      <c r="FB29" s="240"/>
      <c r="FC29" s="240"/>
      <c r="FD29" s="240"/>
      <c r="FE29" s="240"/>
      <c r="FF29" s="240"/>
      <c r="FG29" s="240"/>
      <c r="FH29" s="240"/>
      <c r="FI29" s="240"/>
      <c r="FJ29" s="240"/>
      <c r="FK29" s="240"/>
      <c r="FL29" s="240"/>
      <c r="FM29" s="240"/>
      <c r="FN29" s="240"/>
      <c r="FO29" s="240"/>
      <c r="FP29" s="240"/>
      <c r="FQ29" s="240"/>
      <c r="FR29" s="240"/>
      <c r="FS29" s="240"/>
      <c r="FT29" s="240"/>
      <c r="FU29" s="240"/>
      <c r="FV29" s="240"/>
      <c r="FW29" s="240"/>
      <c r="FX29" s="240"/>
      <c r="FY29" s="240"/>
      <c r="FZ29" s="240"/>
      <c r="GA29" s="240"/>
      <c r="GB29" s="240"/>
      <c r="GC29" s="240"/>
      <c r="GD29" s="240"/>
      <c r="GE29" s="240"/>
      <c r="GF29" s="240"/>
      <c r="GG29" s="240"/>
      <c r="GH29" s="240"/>
      <c r="GI29" s="240"/>
      <c r="GJ29" s="240"/>
      <c r="GK29" s="240"/>
      <c r="GL29" s="240"/>
      <c r="GM29" s="240"/>
      <c r="GN29" s="240"/>
      <c r="GO29" s="240"/>
      <c r="GP29" s="240"/>
      <c r="GQ29" s="240"/>
      <c r="GR29" s="240"/>
      <c r="GS29" s="240"/>
      <c r="GT29" s="240"/>
      <c r="GU29" s="240"/>
      <c r="GV29" s="240"/>
      <c r="GW29" s="240"/>
      <c r="GX29" s="240"/>
      <c r="GY29" s="240"/>
      <c r="GZ29" s="240"/>
      <c r="HA29" s="240"/>
      <c r="HB29" s="240"/>
      <c r="HC29" s="240"/>
      <c r="HD29" s="240"/>
      <c r="HE29" s="240"/>
      <c r="HF29" s="240"/>
      <c r="HG29" s="240"/>
      <c r="HH29" s="240"/>
      <c r="HI29" s="240"/>
      <c r="HJ29" s="240"/>
      <c r="HK29" s="240"/>
      <c r="HL29" s="240"/>
      <c r="HM29" s="240"/>
      <c r="HN29" s="240"/>
      <c r="HO29" s="240"/>
      <c r="HP29" s="240"/>
      <c r="HQ29" s="240"/>
      <c r="HR29" s="240"/>
      <c r="HS29" s="240"/>
      <c r="HT29" s="240"/>
      <c r="HU29" s="240"/>
      <c r="HV29" s="240"/>
      <c r="HW29" s="240"/>
      <c r="HX29" s="240"/>
      <c r="HY29" s="240"/>
      <c r="HZ29" s="240"/>
      <c r="IA29" s="240"/>
      <c r="IB29" s="240"/>
      <c r="IC29" s="240"/>
      <c r="ID29" s="240"/>
      <c r="IE29" s="240"/>
      <c r="IF29" s="240"/>
      <c r="IG29" s="240"/>
      <c r="IH29" s="240"/>
      <c r="II29" s="240"/>
      <c r="IJ29" s="240"/>
      <c r="IK29" s="240"/>
      <c r="IL29" s="240"/>
      <c r="IM29" s="240"/>
      <c r="IN29" s="240"/>
      <c r="IO29" s="240"/>
      <c r="IP29" s="240"/>
      <c r="IQ29" s="240"/>
      <c r="IR29" s="240"/>
      <c r="IS29" s="240"/>
      <c r="IT29" s="240"/>
      <c r="IU29" s="240"/>
      <c r="IV29" s="240"/>
      <c r="IW29" s="240"/>
      <c r="IX29" s="240"/>
      <c r="IY29" s="240"/>
      <c r="IZ29" s="240"/>
      <c r="JA29" s="240"/>
      <c r="JB29" s="240"/>
      <c r="JC29" s="240"/>
      <c r="JD29" s="240"/>
      <c r="JE29" s="240"/>
      <c r="JF29" s="240"/>
      <c r="JG29" s="240"/>
      <c r="JH29" s="240"/>
      <c r="JI29" s="240"/>
      <c r="JJ29" s="240"/>
      <c r="JK29" s="240"/>
      <c r="JL29" s="240"/>
      <c r="JM29" s="240"/>
      <c r="JN29" s="240"/>
      <c r="JO29" s="240"/>
      <c r="JP29" s="240"/>
      <c r="JQ29" s="240"/>
      <c r="JR29" s="240"/>
      <c r="JS29" s="240"/>
      <c r="JT29" s="240"/>
      <c r="JU29" s="240"/>
      <c r="JV29" s="240"/>
      <c r="JW29" s="240"/>
      <c r="JX29" s="240"/>
      <c r="JY29" s="240"/>
      <c r="JZ29" s="240"/>
      <c r="KA29" s="240"/>
      <c r="KB29" s="240"/>
      <c r="KC29" s="240"/>
      <c r="KD29" s="240"/>
      <c r="KE29" s="240"/>
      <c r="KF29" s="240"/>
      <c r="KG29" s="240"/>
      <c r="KH29" s="240"/>
      <c r="KI29" s="240"/>
      <c r="KJ29" s="240"/>
      <c r="KK29" s="240"/>
      <c r="KL29" s="240"/>
      <c r="KM29" s="240"/>
      <c r="KN29" s="240"/>
      <c r="KO29" s="240"/>
      <c r="KP29" s="240"/>
      <c r="KQ29" s="240"/>
      <c r="KR29" s="240"/>
      <c r="KS29" s="240"/>
      <c r="KT29" s="240"/>
      <c r="KU29" s="240"/>
      <c r="KV29" s="240"/>
      <c r="KW29" s="240"/>
      <c r="KX29" s="240"/>
      <c r="KY29" s="240"/>
      <c r="KZ29" s="240"/>
      <c r="LA29" s="240"/>
      <c r="LB29" s="240"/>
      <c r="LC29" s="240"/>
      <c r="LD29" s="240"/>
      <c r="LE29" s="240"/>
      <c r="LF29" s="240"/>
      <c r="LG29" s="240"/>
      <c r="LH29" s="240"/>
      <c r="LI29" s="240"/>
      <c r="LJ29" s="240"/>
      <c r="LK29" s="240"/>
    </row>
    <row r="30" spans="1:323" s="211" customFormat="1" ht="43.5" customHeight="1" thickBot="1" x14ac:dyDescent="0.35">
      <c r="A30" s="1334" t="s">
        <v>694</v>
      </c>
      <c r="B30" s="1338" t="s">
        <v>695</v>
      </c>
      <c r="C30" s="256" t="s">
        <v>696</v>
      </c>
      <c r="D30" s="536" t="s">
        <v>135</v>
      </c>
      <c r="E30" s="536" t="s">
        <v>20</v>
      </c>
      <c r="F30" s="536" t="s">
        <v>27</v>
      </c>
      <c r="G30" s="50"/>
      <c r="H30" s="1252" t="s">
        <v>316</v>
      </c>
      <c r="I30" s="1302" t="s">
        <v>697</v>
      </c>
      <c r="J30" s="1260" t="s">
        <v>658</v>
      </c>
      <c r="L30" s="1264" t="s">
        <v>698</v>
      </c>
      <c r="M30" s="1305" t="s">
        <v>142</v>
      </c>
      <c r="N30" s="1272">
        <v>2</v>
      </c>
      <c r="O30" s="1276" t="s">
        <v>491</v>
      </c>
      <c r="P30" s="1316" t="s">
        <v>149</v>
      </c>
      <c r="Q30" s="1282">
        <v>5</v>
      </c>
      <c r="R30" s="1324" t="str">
        <f>IF(N30+Q30=0," ",IF(OR(AND(N30=1,Q30=1),AND(N30=1,Q30=2),AND(N30=2,Q30=2),AND(N30=2,Q30=1),AND(N30=3,Q30=1)),"Bajo",IF(OR(AND(N30=1,Q30=3),AND(N30=2,Q30=3),AND(N30=3,Q30=2),AND(N30=4,Q30=1)),"Moderado",IF(OR(AND(N30=1,Q30=4),AND(N30=2,Q30=4),AND(N30=3,Q30=3),AND(N30=4,Q30=2),AND(N30=4,Q30=3),AND(N30=5,Q30=1),AND(N30=5,Q30=2)),"Alto",IF(OR(AND(N30=2,Q30=5),AND(N30=3,Q30=5),AND(N30=3,Q30=4),AND(N30=4,Q30=4),AND(N30=4,Q30=5),AND(N30=5,Q30=3),AND(N30=5,Q30=4),AND(N30=1,Q30=5),AND(N30=5,Q30=5)),"Extremo","")))))</f>
        <v>Extremo</v>
      </c>
      <c r="S30" s="1338" t="s">
        <v>536</v>
      </c>
      <c r="T30" s="258" t="s">
        <v>144</v>
      </c>
      <c r="U30" s="211">
        <v>15</v>
      </c>
      <c r="V30" s="211">
        <v>15</v>
      </c>
      <c r="W30" s="211">
        <v>15</v>
      </c>
      <c r="X30" s="211">
        <v>15</v>
      </c>
      <c r="Y30" s="211">
        <v>15</v>
      </c>
      <c r="Z30" s="211">
        <v>0</v>
      </c>
      <c r="AA30" s="211">
        <v>10</v>
      </c>
      <c r="AB30" s="275">
        <f>SUM(U30:AA30)</f>
        <v>85</v>
      </c>
      <c r="AC30" s="259" t="s">
        <v>247</v>
      </c>
      <c r="AD30" s="572" t="s">
        <v>248</v>
      </c>
      <c r="AE30" s="1375">
        <v>0</v>
      </c>
      <c r="AF30" s="1328">
        <f>AVERAGE(AE30:AE33)</f>
        <v>0</v>
      </c>
      <c r="AG30" s="1239" t="s">
        <v>247</v>
      </c>
      <c r="AH30" s="954" t="s">
        <v>480</v>
      </c>
      <c r="AI30" s="954" t="s">
        <v>480</v>
      </c>
      <c r="AJ30" s="1272" t="s">
        <v>142</v>
      </c>
      <c r="AK30" s="1272">
        <v>2</v>
      </c>
      <c r="AL30" s="1272" t="s">
        <v>149</v>
      </c>
      <c r="AM30" s="1308">
        <v>5</v>
      </c>
      <c r="AN30" s="1312" t="str">
        <f>IF(AK30+AM30=0," ",IF(OR(AND(AK30=1,AM30=1),AND(AK30=1,AM30=2),AND(AK30=2,AM30=2),AND(AK30=2,AM30=1),AND(AK30=3,AM30=1)),"Bajo",IF(OR(AND(AK30=1,AM30=3),AND(AK30=2,AM30=3),AND(AK30=3,AM30=2),AND(AK30=4,AM30=1)),"Moderado",IF(OR(AND(AK30=1,AM30=4),AND(AK30=2,AM30=4),AND(AK30=3,AM30=3),AND(AK30=4,AM30=2),AND(AK30=4,AM30=3),AND(AK30=5,AM30=1),AND(AK30=5,AM30=2)),"Alto",IF(OR(AND(AK30=2,AM30=5),AND(AK30=1,AM30=5),AND(AK30=3,AM30=5),AND(AK30=3,AM30=4),AND(AK30=4,AM30=4),AND(AK30=4,AM30=5),AND(AK30=5,AM30=3),AND(AK30=5,AM30=4),AND(AK30=5,AM30=5)),"Extremo","")))))</f>
        <v>Extremo</v>
      </c>
      <c r="AO30" s="1365" t="s">
        <v>699</v>
      </c>
      <c r="AP30" s="1295" t="s">
        <v>151</v>
      </c>
      <c r="AQ30" s="244" t="s">
        <v>494</v>
      </c>
      <c r="AR30" s="61" t="s">
        <v>495</v>
      </c>
      <c r="AS30" s="262" t="s">
        <v>700</v>
      </c>
      <c r="AT30" s="262" t="s">
        <v>575</v>
      </c>
      <c r="AU30" s="262" t="s">
        <v>701</v>
      </c>
      <c r="AV30" s="324" t="s">
        <v>702</v>
      </c>
      <c r="AW30" s="325">
        <v>44012</v>
      </c>
      <c r="AX30" s="524" t="s">
        <v>703</v>
      </c>
      <c r="AY30" s="326" t="s">
        <v>571</v>
      </c>
      <c r="AZ30" s="322" t="s">
        <v>704</v>
      </c>
      <c r="BA30" s="151"/>
      <c r="BB30" s="151"/>
      <c r="BC30" s="151"/>
      <c r="BD30" s="151"/>
      <c r="BE30" s="151"/>
      <c r="BF30" s="151"/>
      <c r="BG30" s="151"/>
      <c r="BH30" s="151"/>
      <c r="BI30" s="151"/>
      <c r="BJ30" s="151"/>
      <c r="BK30" s="151"/>
      <c r="BL30" s="151"/>
      <c r="BM30" s="151"/>
      <c r="BN30" s="151"/>
      <c r="BO30" s="151"/>
      <c r="BP30" s="151"/>
      <c r="BQ30" s="151"/>
      <c r="BR30" s="151"/>
      <c r="BS30" s="151"/>
      <c r="BT30" s="151"/>
      <c r="BU30" s="151"/>
      <c r="BV30" s="151"/>
      <c r="BW30" s="151"/>
      <c r="BX30" s="151"/>
      <c r="BY30" s="151"/>
      <c r="BZ30" s="151"/>
      <c r="CA30" s="151"/>
      <c r="CB30" s="151"/>
      <c r="CC30" s="151"/>
      <c r="CD30" s="151"/>
      <c r="CE30" s="151"/>
      <c r="CF30" s="151"/>
      <c r="CG30" s="151"/>
      <c r="CH30" s="151"/>
      <c r="CI30" s="151"/>
      <c r="CJ30" s="151"/>
      <c r="CK30" s="151"/>
      <c r="CL30" s="151"/>
      <c r="CM30" s="151"/>
      <c r="CN30" s="151"/>
      <c r="CO30" s="151"/>
      <c r="CP30" s="151"/>
      <c r="CQ30" s="151"/>
      <c r="CR30" s="151"/>
      <c r="CS30" s="151"/>
      <c r="CT30" s="151"/>
      <c r="CU30" s="151"/>
      <c r="CV30" s="151"/>
      <c r="CW30" s="151"/>
      <c r="CX30" s="151"/>
      <c r="CY30" s="151"/>
      <c r="CZ30" s="151"/>
      <c r="DA30" s="151"/>
      <c r="DB30" s="151"/>
      <c r="DC30" s="151"/>
      <c r="DD30" s="151"/>
      <c r="DE30" s="151"/>
      <c r="DF30" s="151"/>
      <c r="DG30" s="151"/>
      <c r="DH30" s="151"/>
      <c r="DI30" s="151"/>
      <c r="DJ30" s="151"/>
      <c r="DK30" s="151"/>
      <c r="DL30" s="151"/>
      <c r="DM30" s="151"/>
      <c r="DN30" s="151"/>
      <c r="DO30" s="151"/>
      <c r="DP30" s="151"/>
      <c r="DQ30" s="151"/>
      <c r="DR30" s="151"/>
      <c r="DS30" s="151"/>
      <c r="DT30" s="151"/>
      <c r="DU30" s="151"/>
      <c r="DV30" s="151"/>
      <c r="DW30" s="151"/>
      <c r="DX30" s="151"/>
      <c r="DY30" s="151"/>
      <c r="DZ30" s="151"/>
      <c r="EA30" s="151"/>
      <c r="EB30" s="151"/>
      <c r="EC30" s="151"/>
      <c r="ED30" s="151"/>
      <c r="EE30" s="151"/>
      <c r="EF30" s="151"/>
      <c r="EG30" s="151"/>
      <c r="EH30" s="151"/>
      <c r="EI30" s="151"/>
      <c r="EJ30" s="151"/>
      <c r="EK30" s="151"/>
      <c r="EL30" s="151"/>
      <c r="EM30" s="151"/>
      <c r="EN30" s="151"/>
      <c r="EO30" s="151"/>
      <c r="EP30" s="151"/>
      <c r="EQ30" s="151"/>
      <c r="ER30" s="151"/>
      <c r="ES30" s="151"/>
      <c r="ET30" s="151"/>
      <c r="EU30" s="151"/>
      <c r="EV30" s="151"/>
      <c r="EW30" s="151"/>
      <c r="EX30" s="151"/>
      <c r="EY30" s="151"/>
      <c r="EZ30" s="151"/>
      <c r="FA30" s="151"/>
      <c r="FB30" s="151"/>
      <c r="FC30" s="151"/>
      <c r="FD30" s="151"/>
      <c r="FE30" s="151"/>
      <c r="FF30" s="151"/>
      <c r="FG30" s="151"/>
      <c r="FH30" s="151"/>
      <c r="FI30" s="151"/>
      <c r="FJ30" s="151"/>
      <c r="FK30" s="151"/>
      <c r="FL30" s="151"/>
      <c r="FM30" s="151"/>
      <c r="FN30" s="151"/>
      <c r="FO30" s="151"/>
      <c r="FP30" s="151"/>
      <c r="FQ30" s="151"/>
      <c r="FR30" s="151"/>
      <c r="FS30" s="151"/>
      <c r="FT30" s="151"/>
      <c r="FU30" s="151"/>
      <c r="FV30" s="151"/>
      <c r="FW30" s="151"/>
      <c r="FX30" s="151"/>
      <c r="FY30" s="151"/>
      <c r="FZ30" s="151"/>
      <c r="GA30" s="151"/>
      <c r="GB30" s="151"/>
      <c r="GC30" s="151"/>
      <c r="GD30" s="151"/>
      <c r="GE30" s="151"/>
      <c r="GF30" s="151"/>
      <c r="GG30" s="151"/>
      <c r="GH30" s="151"/>
      <c r="GI30" s="151"/>
      <c r="GJ30" s="151"/>
      <c r="GK30" s="151"/>
      <c r="GL30" s="151"/>
      <c r="GM30" s="151"/>
      <c r="GN30" s="151"/>
      <c r="GO30" s="151"/>
      <c r="GP30" s="151"/>
      <c r="GQ30" s="151"/>
      <c r="GR30" s="151"/>
      <c r="GS30" s="151"/>
      <c r="GT30" s="151"/>
      <c r="GU30" s="151"/>
      <c r="GV30" s="151"/>
      <c r="GW30" s="151"/>
      <c r="GX30" s="151"/>
      <c r="GY30" s="151"/>
      <c r="GZ30" s="151"/>
      <c r="HA30" s="151"/>
      <c r="HB30" s="151"/>
      <c r="HC30" s="151"/>
      <c r="HD30" s="151"/>
      <c r="HE30" s="151"/>
      <c r="HF30" s="151"/>
      <c r="HG30" s="151"/>
      <c r="HH30" s="151"/>
      <c r="HI30" s="151"/>
      <c r="HJ30" s="151"/>
      <c r="HK30" s="151"/>
      <c r="HL30" s="151"/>
      <c r="HM30" s="151"/>
      <c r="HN30" s="151"/>
      <c r="HO30" s="151"/>
      <c r="HP30" s="151"/>
      <c r="HQ30" s="151"/>
      <c r="HR30" s="151"/>
      <c r="HS30" s="151"/>
      <c r="HT30" s="151"/>
      <c r="HU30" s="151"/>
      <c r="HV30" s="151"/>
      <c r="HW30" s="151"/>
      <c r="HX30" s="151"/>
      <c r="HY30" s="151"/>
      <c r="HZ30" s="151"/>
      <c r="IA30" s="151"/>
      <c r="IB30" s="151"/>
      <c r="IC30" s="151"/>
      <c r="ID30" s="151"/>
      <c r="IE30" s="151"/>
      <c r="IF30" s="151"/>
      <c r="IG30" s="151"/>
      <c r="IH30" s="151"/>
      <c r="II30" s="151"/>
      <c r="IJ30" s="151"/>
      <c r="IK30" s="151"/>
      <c r="IL30" s="151"/>
      <c r="IM30" s="151"/>
      <c r="IN30" s="151"/>
      <c r="IO30" s="151"/>
      <c r="IP30" s="151"/>
      <c r="IQ30" s="151"/>
      <c r="IR30" s="151"/>
      <c r="IS30" s="151"/>
      <c r="IT30" s="151"/>
      <c r="IU30" s="151"/>
      <c r="IV30" s="151"/>
      <c r="IW30" s="151"/>
      <c r="IX30" s="151"/>
      <c r="IY30" s="151"/>
      <c r="IZ30" s="151"/>
      <c r="JA30" s="151"/>
      <c r="JB30" s="151"/>
      <c r="JC30" s="151"/>
      <c r="JD30" s="151"/>
      <c r="JE30" s="151"/>
      <c r="JF30" s="151"/>
      <c r="JG30" s="151"/>
      <c r="JH30" s="151"/>
      <c r="JI30" s="151"/>
      <c r="JJ30" s="151"/>
      <c r="JK30" s="151"/>
      <c r="JL30" s="151"/>
      <c r="JM30" s="151"/>
      <c r="JN30" s="151"/>
      <c r="JO30" s="151"/>
      <c r="JP30" s="151"/>
      <c r="JQ30" s="151"/>
      <c r="JR30" s="151"/>
      <c r="JS30" s="151"/>
      <c r="JT30" s="151"/>
      <c r="JU30" s="151"/>
      <c r="JV30" s="151"/>
      <c r="JW30" s="151"/>
      <c r="JX30" s="151"/>
      <c r="JY30" s="151"/>
      <c r="JZ30" s="151"/>
      <c r="KA30" s="151"/>
      <c r="KB30" s="151"/>
      <c r="KC30" s="151"/>
      <c r="KD30" s="151"/>
      <c r="KE30" s="151"/>
      <c r="KF30" s="151"/>
      <c r="KG30" s="151"/>
      <c r="KH30" s="151"/>
      <c r="KI30" s="151"/>
      <c r="KJ30" s="151"/>
      <c r="KK30" s="151"/>
      <c r="KL30" s="151"/>
      <c r="KM30" s="151"/>
      <c r="KN30" s="151"/>
      <c r="KO30" s="151"/>
      <c r="KP30" s="151"/>
      <c r="KQ30" s="151"/>
      <c r="KR30" s="151"/>
      <c r="KS30" s="151"/>
      <c r="KT30" s="151"/>
      <c r="KU30" s="151"/>
      <c r="KV30" s="151"/>
      <c r="KW30" s="151"/>
      <c r="KX30" s="151"/>
      <c r="KY30" s="151"/>
      <c r="KZ30" s="151"/>
      <c r="LA30" s="151"/>
      <c r="LB30" s="151"/>
      <c r="LC30" s="151"/>
      <c r="LD30" s="151"/>
      <c r="LE30" s="151"/>
      <c r="LF30" s="151"/>
      <c r="LG30" s="151"/>
      <c r="LH30" s="151"/>
      <c r="LI30" s="151"/>
      <c r="LJ30" s="151"/>
      <c r="LK30" s="151"/>
    </row>
    <row r="31" spans="1:323" s="243" customFormat="1" ht="57" customHeight="1" x14ac:dyDescent="0.3">
      <c r="A31" s="1335"/>
      <c r="B31" s="1339"/>
      <c r="C31" s="242" t="s">
        <v>705</v>
      </c>
      <c r="D31" s="50" t="s">
        <v>12</v>
      </c>
      <c r="E31" s="50" t="s">
        <v>21</v>
      </c>
      <c r="F31" s="50" t="s">
        <v>27</v>
      </c>
      <c r="G31" s="210"/>
      <c r="H31" s="1253"/>
      <c r="I31" s="1303"/>
      <c r="J31" s="1261"/>
      <c r="K31" s="522"/>
      <c r="L31" s="1347"/>
      <c r="M31" s="1306"/>
      <c r="N31" s="1273"/>
      <c r="O31" s="1277"/>
      <c r="P31" s="1317"/>
      <c r="Q31" s="1283"/>
      <c r="R31" s="1325"/>
      <c r="S31" s="1339"/>
      <c r="T31" s="226" t="s">
        <v>144</v>
      </c>
      <c r="U31" s="522">
        <v>15</v>
      </c>
      <c r="V31" s="522">
        <v>15</v>
      </c>
      <c r="W31" s="522">
        <v>15</v>
      </c>
      <c r="X31" s="522">
        <v>15</v>
      </c>
      <c r="Y31" s="522">
        <v>15</v>
      </c>
      <c r="Z31" s="522">
        <v>0</v>
      </c>
      <c r="AA31" s="522">
        <v>10</v>
      </c>
      <c r="AB31" s="516">
        <f>SUM(U31:AA31)</f>
        <v>85</v>
      </c>
      <c r="AC31" s="542" t="s">
        <v>247</v>
      </c>
      <c r="AD31" s="544" t="s">
        <v>248</v>
      </c>
      <c r="AE31" s="1376"/>
      <c r="AF31" s="1329"/>
      <c r="AG31" s="1240"/>
      <c r="AH31" s="955"/>
      <c r="AI31" s="955"/>
      <c r="AJ31" s="1273"/>
      <c r="AK31" s="1273"/>
      <c r="AL31" s="1273"/>
      <c r="AM31" s="1309"/>
      <c r="AN31" s="1313"/>
      <c r="AO31" s="1366"/>
      <c r="AP31" s="1296"/>
      <c r="AQ31" s="276" t="s">
        <v>494</v>
      </c>
      <c r="AR31" s="526" t="s">
        <v>495</v>
      </c>
      <c r="AS31" s="565" t="s">
        <v>706</v>
      </c>
      <c r="AT31" s="565" t="s">
        <v>575</v>
      </c>
      <c r="AU31" s="565" t="s">
        <v>540</v>
      </c>
      <c r="AV31" s="299" t="s">
        <v>707</v>
      </c>
      <c r="AW31" s="327">
        <v>44012</v>
      </c>
      <c r="AX31" s="524" t="s">
        <v>708</v>
      </c>
      <c r="AY31" s="326" t="s">
        <v>571</v>
      </c>
      <c r="AZ31" s="310" t="s">
        <v>709</v>
      </c>
      <c r="BA31" s="151"/>
      <c r="BB31" s="151"/>
      <c r="BC31" s="151"/>
      <c r="BD31" s="151"/>
      <c r="BE31" s="151"/>
      <c r="BF31" s="151"/>
      <c r="BG31" s="151"/>
      <c r="BH31" s="151"/>
      <c r="BI31" s="151"/>
      <c r="BJ31" s="151"/>
      <c r="BK31" s="151"/>
      <c r="BL31" s="151"/>
      <c r="BM31" s="151"/>
      <c r="BN31" s="151"/>
      <c r="BO31" s="151"/>
      <c r="BP31" s="151"/>
      <c r="BQ31" s="151"/>
      <c r="BR31" s="151"/>
      <c r="BS31" s="151"/>
      <c r="BT31" s="151"/>
      <c r="BU31" s="151"/>
      <c r="BV31" s="151"/>
      <c r="BW31" s="151"/>
      <c r="BX31" s="151"/>
      <c r="BY31" s="151"/>
      <c r="BZ31" s="151"/>
      <c r="CA31" s="151"/>
      <c r="CB31" s="151"/>
      <c r="CC31" s="151"/>
      <c r="CD31" s="151"/>
      <c r="CE31" s="151"/>
      <c r="CF31" s="151"/>
      <c r="CG31" s="151"/>
      <c r="CH31" s="151"/>
      <c r="CI31" s="151"/>
      <c r="CJ31" s="151"/>
      <c r="CK31" s="151"/>
      <c r="CL31" s="151"/>
      <c r="CM31" s="151"/>
      <c r="CN31" s="151"/>
      <c r="CO31" s="151"/>
      <c r="CP31" s="151"/>
      <c r="CQ31" s="151"/>
      <c r="CR31" s="151"/>
      <c r="CS31" s="151"/>
      <c r="CT31" s="151"/>
      <c r="CU31" s="151"/>
      <c r="CV31" s="151"/>
      <c r="CW31" s="151"/>
      <c r="CX31" s="151"/>
      <c r="CY31" s="151"/>
      <c r="CZ31" s="151"/>
      <c r="DA31" s="151"/>
      <c r="DB31" s="151"/>
      <c r="DC31" s="151"/>
      <c r="DD31" s="151"/>
      <c r="DE31" s="151"/>
      <c r="DF31" s="151"/>
      <c r="DG31" s="151"/>
      <c r="DH31" s="151"/>
      <c r="DI31" s="151"/>
      <c r="DJ31" s="151"/>
      <c r="DK31" s="151"/>
      <c r="DL31" s="151"/>
      <c r="DM31" s="151"/>
      <c r="DN31" s="151"/>
      <c r="DO31" s="151"/>
      <c r="DP31" s="151"/>
      <c r="DQ31" s="151"/>
      <c r="DR31" s="151"/>
      <c r="DS31" s="151"/>
      <c r="DT31" s="151"/>
      <c r="DU31" s="151"/>
      <c r="DV31" s="151"/>
      <c r="DW31" s="151"/>
      <c r="DX31" s="151"/>
      <c r="DY31" s="151"/>
      <c r="DZ31" s="151"/>
      <c r="EA31" s="151"/>
      <c r="EB31" s="151"/>
      <c r="EC31" s="151"/>
      <c r="ED31" s="151"/>
      <c r="EE31" s="151"/>
      <c r="EF31" s="151"/>
      <c r="EG31" s="151"/>
      <c r="EH31" s="151"/>
      <c r="EI31" s="151"/>
      <c r="EJ31" s="151"/>
      <c r="EK31" s="151"/>
      <c r="EL31" s="151"/>
      <c r="EM31" s="151"/>
      <c r="EN31" s="151"/>
      <c r="EO31" s="151"/>
      <c r="EP31" s="151"/>
      <c r="EQ31" s="151"/>
      <c r="ER31" s="151"/>
      <c r="ES31" s="151"/>
      <c r="ET31" s="151"/>
      <c r="EU31" s="151"/>
      <c r="EV31" s="151"/>
      <c r="EW31" s="151"/>
      <c r="EX31" s="151"/>
      <c r="EY31" s="151"/>
      <c r="EZ31" s="151"/>
      <c r="FA31" s="151"/>
      <c r="FB31" s="151"/>
      <c r="FC31" s="151"/>
      <c r="FD31" s="151"/>
      <c r="FE31" s="151"/>
      <c r="FF31" s="151"/>
      <c r="FG31" s="151"/>
      <c r="FH31" s="151"/>
      <c r="FI31" s="151"/>
      <c r="FJ31" s="151"/>
      <c r="FK31" s="151"/>
      <c r="FL31" s="151"/>
      <c r="FM31" s="151"/>
      <c r="FN31" s="151"/>
      <c r="FO31" s="151"/>
      <c r="FP31" s="151"/>
      <c r="FQ31" s="151"/>
      <c r="FR31" s="151"/>
      <c r="FS31" s="151"/>
      <c r="FT31" s="151"/>
      <c r="FU31" s="151"/>
      <c r="FV31" s="151"/>
      <c r="FW31" s="151"/>
      <c r="FX31" s="151"/>
      <c r="FY31" s="151"/>
      <c r="FZ31" s="151"/>
      <c r="GA31" s="151"/>
      <c r="GB31" s="151"/>
      <c r="GC31" s="151"/>
      <c r="GD31" s="151"/>
      <c r="GE31" s="151"/>
      <c r="GF31" s="151"/>
      <c r="GG31" s="151"/>
      <c r="GH31" s="151"/>
      <c r="GI31" s="151"/>
      <c r="GJ31" s="151"/>
      <c r="GK31" s="151"/>
      <c r="GL31" s="151"/>
      <c r="GM31" s="151"/>
      <c r="GN31" s="151"/>
      <c r="GO31" s="151"/>
      <c r="GP31" s="151"/>
      <c r="GQ31" s="151"/>
      <c r="GR31" s="151"/>
      <c r="GS31" s="151"/>
      <c r="GT31" s="151"/>
      <c r="GU31" s="151"/>
      <c r="GV31" s="151"/>
      <c r="GW31" s="151"/>
      <c r="GX31" s="151"/>
      <c r="GY31" s="151"/>
      <c r="GZ31" s="151"/>
      <c r="HA31" s="151"/>
      <c r="HB31" s="151"/>
      <c r="HC31" s="151"/>
      <c r="HD31" s="151"/>
      <c r="HE31" s="151"/>
      <c r="HF31" s="151"/>
      <c r="HG31" s="151"/>
      <c r="HH31" s="151"/>
      <c r="HI31" s="151"/>
      <c r="HJ31" s="151"/>
      <c r="HK31" s="151"/>
      <c r="HL31" s="151"/>
      <c r="HM31" s="151"/>
      <c r="HN31" s="151"/>
      <c r="HO31" s="151"/>
      <c r="HP31" s="151"/>
      <c r="HQ31" s="151"/>
      <c r="HR31" s="151"/>
      <c r="HS31" s="151"/>
      <c r="HT31" s="151"/>
      <c r="HU31" s="151"/>
      <c r="HV31" s="151"/>
      <c r="HW31" s="151"/>
      <c r="HX31" s="151"/>
      <c r="HY31" s="151"/>
      <c r="HZ31" s="151"/>
      <c r="IA31" s="151"/>
      <c r="IB31" s="151"/>
      <c r="IC31" s="151"/>
      <c r="ID31" s="151"/>
      <c r="IE31" s="151"/>
      <c r="IF31" s="151"/>
      <c r="IG31" s="151"/>
      <c r="IH31" s="151"/>
      <c r="II31" s="151"/>
      <c r="IJ31" s="151"/>
      <c r="IK31" s="151"/>
      <c r="IL31" s="151"/>
      <c r="IM31" s="151"/>
      <c r="IN31" s="151"/>
      <c r="IO31" s="151"/>
      <c r="IP31" s="151"/>
      <c r="IQ31" s="151"/>
      <c r="IR31" s="151"/>
      <c r="IS31" s="151"/>
      <c r="IT31" s="151"/>
      <c r="IU31" s="151"/>
      <c r="IV31" s="151"/>
      <c r="IW31" s="151"/>
      <c r="IX31" s="151"/>
      <c r="IY31" s="151"/>
      <c r="IZ31" s="151"/>
      <c r="JA31" s="151"/>
      <c r="JB31" s="151"/>
      <c r="JC31" s="151"/>
      <c r="JD31" s="151"/>
      <c r="JE31" s="151"/>
      <c r="JF31" s="151"/>
      <c r="JG31" s="151"/>
      <c r="JH31" s="151"/>
      <c r="JI31" s="151"/>
      <c r="JJ31" s="151"/>
      <c r="JK31" s="151"/>
      <c r="JL31" s="151"/>
      <c r="JM31" s="151"/>
      <c r="JN31" s="151"/>
      <c r="JO31" s="151"/>
      <c r="JP31" s="151"/>
      <c r="JQ31" s="151"/>
      <c r="JR31" s="151"/>
      <c r="JS31" s="151"/>
      <c r="JT31" s="151"/>
      <c r="JU31" s="151"/>
      <c r="JV31" s="151"/>
      <c r="JW31" s="151"/>
      <c r="JX31" s="151"/>
      <c r="JY31" s="151"/>
      <c r="JZ31" s="151"/>
      <c r="KA31" s="151"/>
      <c r="KB31" s="151"/>
      <c r="KC31" s="151"/>
      <c r="KD31" s="151"/>
      <c r="KE31" s="151"/>
      <c r="KF31" s="151"/>
      <c r="KG31" s="151"/>
      <c r="KH31" s="151"/>
      <c r="KI31" s="151"/>
      <c r="KJ31" s="151"/>
      <c r="KK31" s="151"/>
      <c r="KL31" s="151"/>
      <c r="KM31" s="151"/>
      <c r="KN31" s="151"/>
      <c r="KO31" s="151"/>
      <c r="KP31" s="151"/>
      <c r="KQ31" s="151"/>
      <c r="KR31" s="151"/>
      <c r="KS31" s="151"/>
      <c r="KT31" s="151"/>
      <c r="KU31" s="151"/>
      <c r="KV31" s="151"/>
      <c r="KW31" s="151"/>
      <c r="KX31" s="151"/>
      <c r="KY31" s="151"/>
      <c r="KZ31" s="151"/>
      <c r="LA31" s="151"/>
      <c r="LB31" s="151"/>
      <c r="LC31" s="151"/>
      <c r="LD31" s="151"/>
      <c r="LE31" s="151"/>
      <c r="LF31" s="151"/>
      <c r="LG31" s="151"/>
      <c r="LH31" s="151"/>
      <c r="LI31" s="151"/>
      <c r="LJ31" s="151"/>
      <c r="LK31" s="151"/>
    </row>
    <row r="32" spans="1:323" s="243" customFormat="1" ht="43.5" customHeight="1" thickBot="1" x14ac:dyDescent="0.35">
      <c r="A32" s="1335"/>
      <c r="B32" s="1339"/>
      <c r="C32" s="1387" t="s">
        <v>556</v>
      </c>
      <c r="D32" s="1389" t="s">
        <v>135</v>
      </c>
      <c r="E32" s="1389" t="s">
        <v>20</v>
      </c>
      <c r="F32" s="1389" t="s">
        <v>488</v>
      </c>
      <c r="G32" s="1389"/>
      <c r="H32" s="1253"/>
      <c r="I32" s="1303"/>
      <c r="J32" s="1261"/>
      <c r="K32" s="522"/>
      <c r="L32" s="1347"/>
      <c r="M32" s="1306"/>
      <c r="N32" s="1273"/>
      <c r="O32" s="1277"/>
      <c r="P32" s="1317"/>
      <c r="Q32" s="1283"/>
      <c r="R32" s="1325"/>
      <c r="S32" s="1339" t="s">
        <v>710</v>
      </c>
      <c r="T32" s="1377" t="s">
        <v>235</v>
      </c>
      <c r="U32" s="1283">
        <v>15</v>
      </c>
      <c r="V32" s="1283">
        <v>15</v>
      </c>
      <c r="W32" s="1283">
        <v>15</v>
      </c>
      <c r="X32" s="1374">
        <v>10</v>
      </c>
      <c r="Y32" s="1283">
        <v>15</v>
      </c>
      <c r="Z32" s="1283">
        <v>0</v>
      </c>
      <c r="AA32" s="1283">
        <v>10</v>
      </c>
      <c r="AB32" s="1240">
        <f>SUM(U32:AA32)</f>
        <v>80</v>
      </c>
      <c r="AC32" s="1379" t="s">
        <v>247</v>
      </c>
      <c r="AD32" s="1381" t="s">
        <v>248</v>
      </c>
      <c r="AE32" s="1376">
        <v>0</v>
      </c>
      <c r="AF32" s="1329"/>
      <c r="AG32" s="1240"/>
      <c r="AH32" s="955"/>
      <c r="AI32" s="955"/>
      <c r="AJ32" s="1273"/>
      <c r="AK32" s="1273"/>
      <c r="AL32" s="1273"/>
      <c r="AM32" s="1309"/>
      <c r="AN32" s="1313"/>
      <c r="AO32" s="1366"/>
      <c r="AP32" s="1296"/>
      <c r="AQ32" s="276" t="s">
        <v>494</v>
      </c>
      <c r="AR32" s="526" t="s">
        <v>495</v>
      </c>
      <c r="AS32" s="565" t="s">
        <v>711</v>
      </c>
      <c r="AT32" s="565" t="s">
        <v>575</v>
      </c>
      <c r="AU32" s="565" t="s">
        <v>669</v>
      </c>
      <c r="AV32" s="299" t="s">
        <v>712</v>
      </c>
      <c r="AW32" s="328">
        <v>44012</v>
      </c>
      <c r="AX32" s="524" t="s">
        <v>713</v>
      </c>
      <c r="AY32" s="329" t="s">
        <v>571</v>
      </c>
      <c r="AZ32" s="310" t="s">
        <v>714</v>
      </c>
      <c r="BA32" s="151"/>
      <c r="BB32" s="151"/>
      <c r="BC32" s="151"/>
      <c r="BD32" s="151"/>
      <c r="BE32" s="151"/>
      <c r="BF32" s="151"/>
      <c r="BG32" s="151"/>
      <c r="BH32" s="151"/>
      <c r="BI32" s="151"/>
      <c r="BJ32" s="151"/>
      <c r="BK32" s="151"/>
      <c r="BL32" s="151"/>
      <c r="BM32" s="151"/>
      <c r="BN32" s="151"/>
      <c r="BO32" s="151"/>
      <c r="BP32" s="151"/>
      <c r="BQ32" s="151"/>
      <c r="BR32" s="151"/>
      <c r="BS32" s="151"/>
      <c r="BT32" s="151"/>
      <c r="BU32" s="151"/>
      <c r="BV32" s="151"/>
      <c r="BW32" s="151"/>
      <c r="BX32" s="151"/>
      <c r="BY32" s="151"/>
      <c r="BZ32" s="151"/>
      <c r="CA32" s="151"/>
      <c r="CB32" s="151"/>
      <c r="CC32" s="151"/>
      <c r="CD32" s="151"/>
      <c r="CE32" s="151"/>
      <c r="CF32" s="151"/>
      <c r="CG32" s="151"/>
      <c r="CH32" s="151"/>
      <c r="CI32" s="151"/>
      <c r="CJ32" s="151"/>
      <c r="CK32" s="151"/>
      <c r="CL32" s="151"/>
      <c r="CM32" s="151"/>
      <c r="CN32" s="151"/>
      <c r="CO32" s="151"/>
      <c r="CP32" s="151"/>
      <c r="CQ32" s="151"/>
      <c r="CR32" s="151"/>
      <c r="CS32" s="151"/>
      <c r="CT32" s="151"/>
      <c r="CU32" s="151"/>
      <c r="CV32" s="151"/>
      <c r="CW32" s="151"/>
      <c r="CX32" s="151"/>
      <c r="CY32" s="151"/>
      <c r="CZ32" s="151"/>
      <c r="DA32" s="151"/>
      <c r="DB32" s="151"/>
      <c r="DC32" s="151"/>
      <c r="DD32" s="151"/>
      <c r="DE32" s="151"/>
      <c r="DF32" s="151"/>
      <c r="DG32" s="151"/>
      <c r="DH32" s="151"/>
      <c r="DI32" s="151"/>
      <c r="DJ32" s="151"/>
      <c r="DK32" s="151"/>
      <c r="DL32" s="151"/>
      <c r="DM32" s="151"/>
      <c r="DN32" s="151"/>
      <c r="DO32" s="151"/>
      <c r="DP32" s="151"/>
      <c r="DQ32" s="151"/>
      <c r="DR32" s="151"/>
      <c r="DS32" s="151"/>
      <c r="DT32" s="151"/>
      <c r="DU32" s="151"/>
      <c r="DV32" s="151"/>
      <c r="DW32" s="151"/>
      <c r="DX32" s="151"/>
      <c r="DY32" s="151"/>
      <c r="DZ32" s="151"/>
      <c r="EA32" s="151"/>
      <c r="EB32" s="151"/>
      <c r="EC32" s="151"/>
      <c r="ED32" s="151"/>
      <c r="EE32" s="151"/>
      <c r="EF32" s="151"/>
      <c r="EG32" s="151"/>
      <c r="EH32" s="151"/>
      <c r="EI32" s="151"/>
      <c r="EJ32" s="151"/>
      <c r="EK32" s="151"/>
      <c r="EL32" s="151"/>
      <c r="EM32" s="151"/>
      <c r="EN32" s="151"/>
      <c r="EO32" s="151"/>
      <c r="EP32" s="151"/>
      <c r="EQ32" s="151"/>
      <c r="ER32" s="151"/>
      <c r="ES32" s="151"/>
      <c r="ET32" s="151"/>
      <c r="EU32" s="151"/>
      <c r="EV32" s="151"/>
      <c r="EW32" s="151"/>
      <c r="EX32" s="151"/>
      <c r="EY32" s="151"/>
      <c r="EZ32" s="151"/>
      <c r="FA32" s="151"/>
      <c r="FB32" s="151"/>
      <c r="FC32" s="151"/>
      <c r="FD32" s="151"/>
      <c r="FE32" s="151"/>
      <c r="FF32" s="151"/>
      <c r="FG32" s="151"/>
      <c r="FH32" s="151"/>
      <c r="FI32" s="151"/>
      <c r="FJ32" s="151"/>
      <c r="FK32" s="151"/>
      <c r="FL32" s="151"/>
      <c r="FM32" s="151"/>
      <c r="FN32" s="151"/>
      <c r="FO32" s="151"/>
      <c r="FP32" s="151"/>
      <c r="FQ32" s="151"/>
      <c r="FR32" s="151"/>
      <c r="FS32" s="151"/>
      <c r="FT32" s="151"/>
      <c r="FU32" s="151"/>
      <c r="FV32" s="151"/>
      <c r="FW32" s="151"/>
      <c r="FX32" s="151"/>
      <c r="FY32" s="151"/>
      <c r="FZ32" s="151"/>
      <c r="GA32" s="151"/>
      <c r="GB32" s="151"/>
      <c r="GC32" s="151"/>
      <c r="GD32" s="151"/>
      <c r="GE32" s="151"/>
      <c r="GF32" s="151"/>
      <c r="GG32" s="151"/>
      <c r="GH32" s="151"/>
      <c r="GI32" s="151"/>
      <c r="GJ32" s="151"/>
      <c r="GK32" s="151"/>
      <c r="GL32" s="151"/>
      <c r="GM32" s="151"/>
      <c r="GN32" s="151"/>
      <c r="GO32" s="151"/>
      <c r="GP32" s="151"/>
      <c r="GQ32" s="151"/>
      <c r="GR32" s="151"/>
      <c r="GS32" s="151"/>
      <c r="GT32" s="151"/>
      <c r="GU32" s="151"/>
      <c r="GV32" s="151"/>
      <c r="GW32" s="151"/>
      <c r="GX32" s="151"/>
      <c r="GY32" s="151"/>
      <c r="GZ32" s="151"/>
      <c r="HA32" s="151"/>
      <c r="HB32" s="151"/>
      <c r="HC32" s="151"/>
      <c r="HD32" s="151"/>
      <c r="HE32" s="151"/>
      <c r="HF32" s="151"/>
      <c r="HG32" s="151"/>
      <c r="HH32" s="151"/>
      <c r="HI32" s="151"/>
      <c r="HJ32" s="151"/>
      <c r="HK32" s="151"/>
      <c r="HL32" s="151"/>
      <c r="HM32" s="151"/>
      <c r="HN32" s="151"/>
      <c r="HO32" s="151"/>
      <c r="HP32" s="151"/>
      <c r="HQ32" s="151"/>
      <c r="HR32" s="151"/>
      <c r="HS32" s="151"/>
      <c r="HT32" s="151"/>
      <c r="HU32" s="151"/>
      <c r="HV32" s="151"/>
      <c r="HW32" s="151"/>
      <c r="HX32" s="151"/>
      <c r="HY32" s="151"/>
      <c r="HZ32" s="151"/>
      <c r="IA32" s="151"/>
      <c r="IB32" s="151"/>
      <c r="IC32" s="151"/>
      <c r="ID32" s="151"/>
      <c r="IE32" s="151"/>
      <c r="IF32" s="151"/>
      <c r="IG32" s="151"/>
      <c r="IH32" s="151"/>
      <c r="II32" s="151"/>
      <c r="IJ32" s="151"/>
      <c r="IK32" s="151"/>
      <c r="IL32" s="151"/>
      <c r="IM32" s="151"/>
      <c r="IN32" s="151"/>
      <c r="IO32" s="151"/>
      <c r="IP32" s="151"/>
      <c r="IQ32" s="151"/>
      <c r="IR32" s="151"/>
      <c r="IS32" s="151"/>
      <c r="IT32" s="151"/>
      <c r="IU32" s="151"/>
      <c r="IV32" s="151"/>
      <c r="IW32" s="151"/>
      <c r="IX32" s="151"/>
      <c r="IY32" s="151"/>
      <c r="IZ32" s="151"/>
      <c r="JA32" s="151"/>
      <c r="JB32" s="151"/>
      <c r="JC32" s="151"/>
      <c r="JD32" s="151"/>
      <c r="JE32" s="151"/>
      <c r="JF32" s="151"/>
      <c r="JG32" s="151"/>
      <c r="JH32" s="151"/>
      <c r="JI32" s="151"/>
      <c r="JJ32" s="151"/>
      <c r="JK32" s="151"/>
      <c r="JL32" s="151"/>
      <c r="JM32" s="151"/>
      <c r="JN32" s="151"/>
      <c r="JO32" s="151"/>
      <c r="JP32" s="151"/>
      <c r="JQ32" s="151"/>
      <c r="JR32" s="151"/>
      <c r="JS32" s="151"/>
      <c r="JT32" s="151"/>
      <c r="JU32" s="151"/>
      <c r="JV32" s="151"/>
      <c r="JW32" s="151"/>
      <c r="JX32" s="151"/>
      <c r="JY32" s="151"/>
      <c r="JZ32" s="151"/>
      <c r="KA32" s="151"/>
      <c r="KB32" s="151"/>
      <c r="KC32" s="151"/>
      <c r="KD32" s="151"/>
      <c r="KE32" s="151"/>
      <c r="KF32" s="151"/>
      <c r="KG32" s="151"/>
      <c r="KH32" s="151"/>
      <c r="KI32" s="151"/>
      <c r="KJ32" s="151"/>
      <c r="KK32" s="151"/>
      <c r="KL32" s="151"/>
      <c r="KM32" s="151"/>
      <c r="KN32" s="151"/>
      <c r="KO32" s="151"/>
      <c r="KP32" s="151"/>
      <c r="KQ32" s="151"/>
      <c r="KR32" s="151"/>
      <c r="KS32" s="151"/>
      <c r="KT32" s="151"/>
      <c r="KU32" s="151"/>
      <c r="KV32" s="151"/>
      <c r="KW32" s="151"/>
      <c r="KX32" s="151"/>
      <c r="KY32" s="151"/>
      <c r="KZ32" s="151"/>
      <c r="LA32" s="151"/>
      <c r="LB32" s="151"/>
      <c r="LC32" s="151"/>
      <c r="LD32" s="151"/>
      <c r="LE32" s="151"/>
      <c r="LF32" s="151"/>
      <c r="LG32" s="151"/>
      <c r="LH32" s="151"/>
      <c r="LI32" s="151"/>
      <c r="LJ32" s="151"/>
      <c r="LK32" s="151"/>
    </row>
    <row r="33" spans="1:323" s="254" customFormat="1" ht="43.5" customHeight="1" thickBot="1" x14ac:dyDescent="0.35">
      <c r="A33" s="1337"/>
      <c r="B33" s="1341"/>
      <c r="C33" s="1388"/>
      <c r="D33" s="1390"/>
      <c r="E33" s="1390"/>
      <c r="F33" s="1390"/>
      <c r="G33" s="1390"/>
      <c r="H33" s="1255"/>
      <c r="I33" s="1304"/>
      <c r="J33" s="1263"/>
      <c r="K33" s="533"/>
      <c r="L33" s="1349"/>
      <c r="M33" s="1307"/>
      <c r="N33" s="1275"/>
      <c r="O33" s="1279"/>
      <c r="P33" s="1319"/>
      <c r="Q33" s="1284"/>
      <c r="R33" s="1327"/>
      <c r="S33" s="1341"/>
      <c r="T33" s="1378"/>
      <c r="U33" s="1284"/>
      <c r="V33" s="1284"/>
      <c r="W33" s="1284"/>
      <c r="X33" s="843"/>
      <c r="Y33" s="1284"/>
      <c r="Z33" s="1284"/>
      <c r="AA33" s="1284"/>
      <c r="AB33" s="1242"/>
      <c r="AC33" s="1380"/>
      <c r="AD33" s="1382"/>
      <c r="AE33" s="1383"/>
      <c r="AF33" s="1331"/>
      <c r="AG33" s="1242"/>
      <c r="AH33" s="956"/>
      <c r="AI33" s="956"/>
      <c r="AJ33" s="1275"/>
      <c r="AK33" s="1275"/>
      <c r="AL33" s="1275"/>
      <c r="AM33" s="1311"/>
      <c r="AN33" s="1315"/>
      <c r="AO33" s="1368"/>
      <c r="AP33" s="1298"/>
      <c r="AQ33" s="531" t="s">
        <v>494</v>
      </c>
      <c r="AR33" s="551" t="s">
        <v>495</v>
      </c>
      <c r="AS33" s="547" t="s">
        <v>715</v>
      </c>
      <c r="AT33" s="547" t="s">
        <v>575</v>
      </c>
      <c r="AU33" s="547" t="s">
        <v>716</v>
      </c>
      <c r="AV33" s="562" t="s">
        <v>691</v>
      </c>
      <c r="AW33" s="559">
        <v>44012</v>
      </c>
      <c r="AX33" s="520" t="s">
        <v>717</v>
      </c>
      <c r="AY33" s="330" t="s">
        <v>571</v>
      </c>
      <c r="AZ33" s="310" t="s">
        <v>718</v>
      </c>
      <c r="BA33" s="151"/>
      <c r="BB33" s="151"/>
      <c r="BC33" s="151"/>
      <c r="BD33" s="151"/>
      <c r="BE33" s="151"/>
      <c r="BF33" s="151"/>
      <c r="BG33" s="151"/>
      <c r="BH33" s="151"/>
      <c r="BI33" s="151"/>
      <c r="BJ33" s="151"/>
      <c r="BK33" s="151"/>
      <c r="BL33" s="151"/>
      <c r="BM33" s="151"/>
      <c r="BN33" s="151"/>
      <c r="BO33" s="151"/>
      <c r="BP33" s="151"/>
      <c r="BQ33" s="151"/>
      <c r="BR33" s="151"/>
      <c r="BS33" s="151"/>
      <c r="BT33" s="151"/>
      <c r="BU33" s="151"/>
      <c r="BV33" s="151"/>
      <c r="BW33" s="151"/>
      <c r="BX33" s="151"/>
      <c r="BY33" s="151"/>
      <c r="BZ33" s="151"/>
      <c r="CA33" s="151"/>
      <c r="CB33" s="151"/>
      <c r="CC33" s="151"/>
      <c r="CD33" s="151"/>
      <c r="CE33" s="151"/>
      <c r="CF33" s="151"/>
      <c r="CG33" s="151"/>
      <c r="CH33" s="151"/>
      <c r="CI33" s="151"/>
      <c r="CJ33" s="151"/>
      <c r="CK33" s="151"/>
      <c r="CL33" s="151"/>
      <c r="CM33" s="151"/>
      <c r="CN33" s="151"/>
      <c r="CO33" s="151"/>
      <c r="CP33" s="151"/>
      <c r="CQ33" s="151"/>
      <c r="CR33" s="151"/>
      <c r="CS33" s="151"/>
      <c r="CT33" s="151"/>
      <c r="CU33" s="151"/>
      <c r="CV33" s="151"/>
      <c r="CW33" s="151"/>
      <c r="CX33" s="151"/>
      <c r="CY33" s="151"/>
      <c r="CZ33" s="151"/>
      <c r="DA33" s="151"/>
      <c r="DB33" s="151"/>
      <c r="DC33" s="151"/>
      <c r="DD33" s="151"/>
      <c r="DE33" s="151"/>
      <c r="DF33" s="151"/>
      <c r="DG33" s="151"/>
      <c r="DH33" s="151"/>
      <c r="DI33" s="151"/>
      <c r="DJ33" s="151"/>
      <c r="DK33" s="151"/>
      <c r="DL33" s="151"/>
      <c r="DM33" s="151"/>
      <c r="DN33" s="151"/>
      <c r="DO33" s="151"/>
      <c r="DP33" s="151"/>
      <c r="DQ33" s="151"/>
      <c r="DR33" s="151"/>
      <c r="DS33" s="151"/>
      <c r="DT33" s="151"/>
      <c r="DU33" s="151"/>
      <c r="DV33" s="151"/>
      <c r="DW33" s="151"/>
      <c r="DX33" s="151"/>
      <c r="DY33" s="151"/>
      <c r="DZ33" s="151"/>
      <c r="EA33" s="151"/>
      <c r="EB33" s="151"/>
      <c r="EC33" s="151"/>
      <c r="ED33" s="151"/>
      <c r="EE33" s="151"/>
      <c r="EF33" s="151"/>
      <c r="EG33" s="151"/>
      <c r="EH33" s="151"/>
      <c r="EI33" s="151"/>
      <c r="EJ33" s="151"/>
      <c r="EK33" s="151"/>
      <c r="EL33" s="151"/>
      <c r="EM33" s="151"/>
      <c r="EN33" s="151"/>
      <c r="EO33" s="151"/>
      <c r="EP33" s="151"/>
      <c r="EQ33" s="151"/>
      <c r="ER33" s="151"/>
      <c r="ES33" s="151"/>
      <c r="ET33" s="151"/>
      <c r="EU33" s="151"/>
      <c r="EV33" s="151"/>
      <c r="EW33" s="151"/>
      <c r="EX33" s="151"/>
      <c r="EY33" s="151"/>
      <c r="EZ33" s="151"/>
      <c r="FA33" s="151"/>
      <c r="FB33" s="151"/>
      <c r="FC33" s="151"/>
      <c r="FD33" s="151"/>
      <c r="FE33" s="151"/>
      <c r="FF33" s="151"/>
      <c r="FG33" s="151"/>
      <c r="FH33" s="151"/>
      <c r="FI33" s="151"/>
      <c r="FJ33" s="151"/>
      <c r="FK33" s="151"/>
      <c r="FL33" s="151"/>
      <c r="FM33" s="151"/>
      <c r="FN33" s="151"/>
      <c r="FO33" s="151"/>
      <c r="FP33" s="151"/>
      <c r="FQ33" s="151"/>
      <c r="FR33" s="151"/>
      <c r="FS33" s="151"/>
      <c r="FT33" s="151"/>
      <c r="FU33" s="151"/>
      <c r="FV33" s="151"/>
      <c r="FW33" s="151"/>
      <c r="FX33" s="151"/>
      <c r="FY33" s="151"/>
      <c r="FZ33" s="151"/>
      <c r="GA33" s="151"/>
      <c r="GB33" s="151"/>
      <c r="GC33" s="151"/>
      <c r="GD33" s="151"/>
      <c r="GE33" s="151"/>
      <c r="GF33" s="151"/>
      <c r="GG33" s="151"/>
      <c r="GH33" s="151"/>
      <c r="GI33" s="151"/>
      <c r="GJ33" s="151"/>
      <c r="GK33" s="151"/>
      <c r="GL33" s="151"/>
      <c r="GM33" s="151"/>
      <c r="GN33" s="151"/>
      <c r="GO33" s="151"/>
      <c r="GP33" s="151"/>
      <c r="GQ33" s="151"/>
      <c r="GR33" s="151"/>
      <c r="GS33" s="151"/>
      <c r="GT33" s="151"/>
      <c r="GU33" s="151"/>
      <c r="GV33" s="151"/>
      <c r="GW33" s="151"/>
      <c r="GX33" s="151"/>
      <c r="GY33" s="151"/>
      <c r="GZ33" s="151"/>
      <c r="HA33" s="151"/>
      <c r="HB33" s="151"/>
      <c r="HC33" s="151"/>
      <c r="HD33" s="151"/>
      <c r="HE33" s="151"/>
      <c r="HF33" s="151"/>
      <c r="HG33" s="151"/>
      <c r="HH33" s="151"/>
      <c r="HI33" s="151"/>
      <c r="HJ33" s="151"/>
      <c r="HK33" s="151"/>
      <c r="HL33" s="151"/>
      <c r="HM33" s="151"/>
      <c r="HN33" s="151"/>
      <c r="HO33" s="151"/>
      <c r="HP33" s="151"/>
      <c r="HQ33" s="151"/>
      <c r="HR33" s="151"/>
      <c r="HS33" s="151"/>
      <c r="HT33" s="151"/>
      <c r="HU33" s="151"/>
      <c r="HV33" s="151"/>
      <c r="HW33" s="151"/>
      <c r="HX33" s="151"/>
      <c r="HY33" s="151"/>
      <c r="HZ33" s="151"/>
      <c r="IA33" s="151"/>
      <c r="IB33" s="151"/>
      <c r="IC33" s="151"/>
      <c r="ID33" s="151"/>
      <c r="IE33" s="151"/>
      <c r="IF33" s="151"/>
      <c r="IG33" s="151"/>
      <c r="IH33" s="151"/>
      <c r="II33" s="151"/>
      <c r="IJ33" s="151"/>
      <c r="IK33" s="151"/>
      <c r="IL33" s="151"/>
      <c r="IM33" s="151"/>
      <c r="IN33" s="151"/>
      <c r="IO33" s="151"/>
      <c r="IP33" s="151"/>
      <c r="IQ33" s="151"/>
      <c r="IR33" s="151"/>
      <c r="IS33" s="151"/>
      <c r="IT33" s="151"/>
      <c r="IU33" s="151"/>
      <c r="IV33" s="151"/>
      <c r="IW33" s="151"/>
      <c r="IX33" s="151"/>
      <c r="IY33" s="151"/>
      <c r="IZ33" s="151"/>
      <c r="JA33" s="151"/>
      <c r="JB33" s="151"/>
      <c r="JC33" s="151"/>
      <c r="JD33" s="151"/>
      <c r="JE33" s="151"/>
      <c r="JF33" s="151"/>
      <c r="JG33" s="151"/>
      <c r="JH33" s="151"/>
      <c r="JI33" s="151"/>
      <c r="JJ33" s="151"/>
      <c r="JK33" s="151"/>
      <c r="JL33" s="151"/>
      <c r="JM33" s="151"/>
      <c r="JN33" s="151"/>
      <c r="JO33" s="151"/>
      <c r="JP33" s="151"/>
      <c r="JQ33" s="151"/>
      <c r="JR33" s="151"/>
      <c r="JS33" s="151"/>
      <c r="JT33" s="151"/>
      <c r="JU33" s="151"/>
      <c r="JV33" s="151"/>
      <c r="JW33" s="151"/>
      <c r="JX33" s="151"/>
      <c r="JY33" s="151"/>
      <c r="JZ33" s="151"/>
      <c r="KA33" s="151"/>
      <c r="KB33" s="151"/>
      <c r="KC33" s="151"/>
      <c r="KD33" s="151"/>
      <c r="KE33" s="151"/>
      <c r="KF33" s="151"/>
      <c r="KG33" s="151"/>
      <c r="KH33" s="151"/>
      <c r="KI33" s="151"/>
      <c r="KJ33" s="151"/>
      <c r="KK33" s="151"/>
      <c r="KL33" s="151"/>
      <c r="KM33" s="151"/>
      <c r="KN33" s="151"/>
      <c r="KO33" s="151"/>
      <c r="KP33" s="151"/>
      <c r="KQ33" s="151"/>
      <c r="KR33" s="151"/>
      <c r="KS33" s="151"/>
      <c r="KT33" s="151"/>
      <c r="KU33" s="151"/>
      <c r="KV33" s="151"/>
      <c r="KW33" s="151"/>
      <c r="KX33" s="151"/>
      <c r="KY33" s="151"/>
      <c r="KZ33" s="151"/>
      <c r="LA33" s="151"/>
      <c r="LB33" s="151"/>
      <c r="LC33" s="151"/>
      <c r="LD33" s="151"/>
      <c r="LE33" s="151"/>
      <c r="LF33" s="151"/>
      <c r="LG33" s="151"/>
      <c r="LH33" s="151"/>
      <c r="LI33" s="151"/>
      <c r="LJ33" s="151"/>
      <c r="LK33" s="151"/>
    </row>
    <row r="34" spans="1:323" s="241" customFormat="1" ht="51.6" customHeight="1" x14ac:dyDescent="0.3">
      <c r="A34" s="1409" t="s">
        <v>719</v>
      </c>
      <c r="B34" s="1384" t="s">
        <v>720</v>
      </c>
      <c r="C34" s="246" t="s">
        <v>721</v>
      </c>
      <c r="D34" s="24" t="s">
        <v>135</v>
      </c>
      <c r="E34" s="24" t="s">
        <v>20</v>
      </c>
      <c r="F34" s="24" t="s">
        <v>137</v>
      </c>
      <c r="G34" s="24"/>
      <c r="H34" s="1252" t="s">
        <v>336</v>
      </c>
      <c r="I34" s="1302" t="s">
        <v>722</v>
      </c>
      <c r="J34" s="1260" t="s">
        <v>723</v>
      </c>
      <c r="K34" s="521"/>
      <c r="L34" s="1264" t="s">
        <v>724</v>
      </c>
      <c r="M34" s="1305" t="s">
        <v>245</v>
      </c>
      <c r="N34" s="1272">
        <v>3</v>
      </c>
      <c r="O34" s="1276" t="s">
        <v>491</v>
      </c>
      <c r="P34" s="1316" t="s">
        <v>149</v>
      </c>
      <c r="Q34" s="1282">
        <v>5</v>
      </c>
      <c r="R34" s="1324" t="str">
        <f>IF(N34+Q34=0," ",IF(OR(AND(N34=1,Q34=1),AND(N34=1,Q34=2),AND(N34=2,Q34=2),AND(N34=2,Q34=1),AND(N34=3,Q34=1)),"Bajo",IF(OR(AND(N34=1,Q34=3),AND(N34=2,Q34=3),AND(N34=3,Q34=2),AND(N34=4,Q34=1)),"Moderado",IF(OR(AND(N34=1,Q34=4),AND(N34=2,Q34=4),AND(N34=3,Q34=3),AND(N34=4,Q34=2),AND(N34=4,Q34=3),AND(N34=5,Q34=1),AND(N34=5,Q34=2)),"Alto",IF(OR(AND(N34=2,Q34=5),AND(N34=3,Q34=5),AND(N34=3,Q34=4),AND(N34=4,Q34=4),AND(N34=4,Q34=5),AND(N34=5,Q34=3),AND(N34=5,Q34=4),AND(N34=1,Q34=5),AND(N34=5,Q34=5)),"Extremo","")))))</f>
        <v>Extremo</v>
      </c>
      <c r="S34" s="537" t="s">
        <v>725</v>
      </c>
      <c r="T34" s="218" t="s">
        <v>144</v>
      </c>
      <c r="U34" s="521">
        <v>15</v>
      </c>
      <c r="V34" s="521">
        <v>15</v>
      </c>
      <c r="W34" s="521">
        <v>15</v>
      </c>
      <c r="X34" s="521">
        <v>15</v>
      </c>
      <c r="Y34" s="521">
        <v>15</v>
      </c>
      <c r="Z34" s="521">
        <v>0</v>
      </c>
      <c r="AA34" s="521">
        <v>10</v>
      </c>
      <c r="AB34" s="515">
        <f t="shared" si="1"/>
        <v>85</v>
      </c>
      <c r="AC34" s="255" t="s">
        <v>247</v>
      </c>
      <c r="AD34" s="270" t="s">
        <v>145</v>
      </c>
      <c r="AE34" s="271">
        <v>0</v>
      </c>
      <c r="AF34" s="1288">
        <f>AVERAGE(AE34:AE39)</f>
        <v>0</v>
      </c>
      <c r="AG34" s="847" t="s">
        <v>247</v>
      </c>
      <c r="AH34" s="850" t="s">
        <v>480</v>
      </c>
      <c r="AI34" s="850" t="s">
        <v>480</v>
      </c>
      <c r="AJ34" s="844" t="s">
        <v>245</v>
      </c>
      <c r="AK34" s="844">
        <v>3</v>
      </c>
      <c r="AL34" s="844" t="s">
        <v>149</v>
      </c>
      <c r="AM34" s="1359">
        <v>5</v>
      </c>
      <c r="AN34" s="1353" t="str">
        <f>IF(AK34+AM34=0," ",IF(OR(AND(AK34=1,AM34=1),AND(AK34=1,AM34=2),AND(AK34=2,AM34=2),AND(AK34=2,AM34=1),AND(AK34=3,AM34=1)),"Bajo",IF(OR(AND(AK34=1,AM34=3),AND(AK34=2,AM34=3),AND(AK34=3,AM34=2),AND(AK34=4,AM34=1)),"Moderado",IF(OR(AND(AK34=1,AM34=4),AND(AK34=2,AM34=4),AND(AK34=3,AM34=3),AND(AK34=4,AM34=2),AND(AK34=4,AM34=3),AND(AK34=5,AM34=1),AND(AK34=5,AM34=2)),"Alto",IF(OR(AND(AK34=2,AM34=5),AND(AK34=1,AM34=5),AND(AK34=3,AM34=5),AND(AK34=3,AM34=4),AND(AK34=4,AM34=4),AND(AK34=4,AM34=5),AND(AK34=5,AM34=3),AND(AK34=5,AM34=4),AND(AK34=5,AM34=5)),"Extremo","")))))</f>
        <v>Extremo</v>
      </c>
      <c r="AO34" s="1391" t="s">
        <v>726</v>
      </c>
      <c r="AP34" s="1394" t="s">
        <v>151</v>
      </c>
      <c r="AQ34" s="55" t="s">
        <v>494</v>
      </c>
      <c r="AR34" s="36" t="s">
        <v>495</v>
      </c>
      <c r="AS34" s="239" t="s">
        <v>727</v>
      </c>
      <c r="AT34" s="239" t="s">
        <v>728</v>
      </c>
      <c r="AU34" s="239" t="s">
        <v>729</v>
      </c>
      <c r="AV34" s="295" t="s">
        <v>730</v>
      </c>
      <c r="AW34" s="293">
        <v>44018</v>
      </c>
      <c r="AX34" s="511" t="s">
        <v>731</v>
      </c>
      <c r="AY34" s="222" t="s">
        <v>732</v>
      </c>
      <c r="AZ34" s="295">
        <v>0.16666666666666666</v>
      </c>
      <c r="BA34" s="223"/>
      <c r="BB34" s="223"/>
      <c r="BC34" s="223"/>
      <c r="BD34" s="223"/>
      <c r="BE34" s="223"/>
      <c r="BF34" s="223"/>
      <c r="BG34" s="223"/>
      <c r="BH34" s="223"/>
      <c r="BI34" s="223"/>
      <c r="BJ34" s="223"/>
      <c r="BK34" s="223"/>
      <c r="BL34" s="223"/>
      <c r="BM34" s="223"/>
      <c r="BN34" s="223"/>
      <c r="BO34" s="223"/>
      <c r="BP34" s="223"/>
      <c r="BQ34" s="223"/>
      <c r="BR34" s="223"/>
      <c r="BS34" s="223"/>
      <c r="BT34" s="223"/>
      <c r="BU34" s="223"/>
      <c r="BV34" s="223"/>
      <c r="BW34" s="223"/>
      <c r="BX34" s="223"/>
      <c r="BY34" s="223"/>
      <c r="BZ34" s="223"/>
      <c r="CA34" s="223"/>
      <c r="CB34" s="223"/>
      <c r="CC34" s="223"/>
      <c r="CD34" s="223"/>
      <c r="CE34" s="223"/>
      <c r="CF34" s="223"/>
      <c r="CG34" s="223"/>
      <c r="CH34" s="223"/>
      <c r="CI34" s="223"/>
      <c r="CJ34" s="223"/>
      <c r="CK34" s="223"/>
      <c r="CL34" s="223"/>
      <c r="CM34" s="223"/>
      <c r="CN34" s="223"/>
      <c r="CO34" s="223"/>
      <c r="CP34" s="223"/>
      <c r="CQ34" s="223"/>
      <c r="CR34" s="223"/>
      <c r="CS34" s="223"/>
      <c r="CT34" s="223"/>
      <c r="CU34" s="223"/>
      <c r="CV34" s="223"/>
      <c r="CW34" s="223"/>
      <c r="CX34" s="223"/>
      <c r="CY34" s="223"/>
      <c r="CZ34" s="223"/>
      <c r="DA34" s="223"/>
      <c r="DB34" s="223"/>
      <c r="DC34" s="223"/>
      <c r="DD34" s="223"/>
      <c r="DE34" s="223"/>
      <c r="DF34" s="223"/>
      <c r="DG34" s="223"/>
      <c r="DH34" s="223"/>
      <c r="DI34" s="223"/>
      <c r="DJ34" s="223"/>
      <c r="DK34" s="223"/>
      <c r="DL34" s="223"/>
      <c r="DM34" s="223"/>
      <c r="DN34" s="223"/>
      <c r="DO34" s="223"/>
      <c r="DP34" s="223"/>
      <c r="DQ34" s="223"/>
      <c r="DR34" s="223"/>
      <c r="DS34" s="223"/>
      <c r="DT34" s="223"/>
      <c r="DU34" s="223"/>
      <c r="DV34" s="223"/>
      <c r="DW34" s="223"/>
      <c r="DX34" s="223"/>
      <c r="DY34" s="223"/>
      <c r="DZ34" s="223"/>
      <c r="EA34" s="223"/>
      <c r="EB34" s="223"/>
      <c r="EC34" s="223"/>
      <c r="ED34" s="223"/>
      <c r="EE34" s="223"/>
      <c r="EF34" s="223"/>
      <c r="EG34" s="223"/>
      <c r="EH34" s="223"/>
      <c r="EI34" s="223"/>
      <c r="EJ34" s="223"/>
      <c r="EK34" s="223"/>
      <c r="EL34" s="223"/>
      <c r="EM34" s="223"/>
      <c r="EN34" s="223"/>
      <c r="EO34" s="223"/>
      <c r="EP34" s="223"/>
      <c r="EQ34" s="223"/>
      <c r="ER34" s="223"/>
      <c r="ES34" s="223"/>
      <c r="ET34" s="223"/>
      <c r="EU34" s="223"/>
      <c r="EV34" s="223"/>
      <c r="EW34" s="223"/>
      <c r="EX34" s="223"/>
      <c r="EY34" s="223"/>
      <c r="EZ34" s="223"/>
      <c r="FA34" s="223"/>
      <c r="FB34" s="223"/>
      <c r="FC34" s="223"/>
      <c r="FD34" s="223"/>
      <c r="FE34" s="223"/>
      <c r="FF34" s="223"/>
      <c r="FG34" s="223"/>
      <c r="FH34" s="223"/>
      <c r="FI34" s="223"/>
      <c r="FJ34" s="223"/>
      <c r="FK34" s="223"/>
      <c r="FL34" s="223"/>
      <c r="FM34" s="223"/>
      <c r="FN34" s="223"/>
      <c r="FO34" s="223"/>
      <c r="FP34" s="223"/>
      <c r="FQ34" s="223"/>
      <c r="FR34" s="223"/>
      <c r="FS34" s="223"/>
      <c r="FT34" s="223"/>
      <c r="FU34" s="223"/>
      <c r="FV34" s="223"/>
      <c r="FW34" s="223"/>
      <c r="FX34" s="223"/>
      <c r="FY34" s="223"/>
      <c r="FZ34" s="223"/>
      <c r="GA34" s="223"/>
      <c r="GB34" s="223"/>
      <c r="GC34" s="223"/>
      <c r="GD34" s="223"/>
      <c r="GE34" s="223"/>
      <c r="GF34" s="223"/>
      <c r="GG34" s="223"/>
      <c r="GH34" s="223"/>
      <c r="GI34" s="223"/>
      <c r="GJ34" s="223"/>
      <c r="GK34" s="223"/>
      <c r="GL34" s="223"/>
      <c r="GM34" s="223"/>
      <c r="GN34" s="223"/>
      <c r="GO34" s="223"/>
      <c r="GP34" s="223"/>
      <c r="GQ34" s="223"/>
      <c r="GR34" s="223"/>
      <c r="GS34" s="223"/>
      <c r="GT34" s="223"/>
      <c r="GU34" s="223"/>
      <c r="GV34" s="223"/>
      <c r="GW34" s="223"/>
      <c r="GX34" s="223"/>
      <c r="GY34" s="223"/>
      <c r="GZ34" s="223"/>
      <c r="HA34" s="223"/>
      <c r="HB34" s="223"/>
      <c r="HC34" s="223"/>
      <c r="HD34" s="223"/>
      <c r="HE34" s="223"/>
      <c r="HF34" s="223"/>
      <c r="HG34" s="223"/>
      <c r="HH34" s="223"/>
      <c r="HI34" s="223"/>
      <c r="HJ34" s="223"/>
      <c r="HK34" s="223"/>
      <c r="HL34" s="223"/>
      <c r="HM34" s="223"/>
      <c r="HN34" s="223"/>
      <c r="HO34" s="223"/>
      <c r="HP34" s="223"/>
      <c r="HQ34" s="223"/>
      <c r="HR34" s="223"/>
      <c r="HS34" s="223"/>
      <c r="HT34" s="223"/>
      <c r="HU34" s="223"/>
      <c r="HV34" s="223"/>
      <c r="HW34" s="223"/>
      <c r="HX34" s="223"/>
      <c r="HY34" s="223"/>
      <c r="HZ34" s="223"/>
      <c r="IA34" s="223"/>
      <c r="IB34" s="223"/>
      <c r="IC34" s="223"/>
      <c r="ID34" s="223"/>
      <c r="IE34" s="223"/>
      <c r="IF34" s="223"/>
      <c r="IG34" s="223"/>
      <c r="IH34" s="223"/>
      <c r="II34" s="223"/>
      <c r="IJ34" s="223"/>
      <c r="IK34" s="223"/>
      <c r="IL34" s="223"/>
      <c r="IM34" s="223"/>
      <c r="IN34" s="223"/>
      <c r="IO34" s="223"/>
      <c r="IP34" s="223"/>
      <c r="IQ34" s="223"/>
      <c r="IR34" s="223"/>
      <c r="IS34" s="223"/>
      <c r="IT34" s="223"/>
      <c r="IU34" s="223"/>
      <c r="IV34" s="223"/>
      <c r="IW34" s="223"/>
      <c r="IX34" s="223"/>
      <c r="IY34" s="223"/>
      <c r="IZ34" s="223"/>
      <c r="JA34" s="223"/>
      <c r="JB34" s="223"/>
      <c r="JC34" s="223"/>
      <c r="JD34" s="223"/>
      <c r="JE34" s="223"/>
      <c r="JF34" s="223"/>
      <c r="JG34" s="223"/>
      <c r="JH34" s="223"/>
      <c r="JI34" s="223"/>
      <c r="JJ34" s="223"/>
      <c r="JK34" s="223"/>
      <c r="JL34" s="223"/>
      <c r="JM34" s="223"/>
      <c r="JN34" s="223"/>
      <c r="JO34" s="223"/>
      <c r="JP34" s="223"/>
      <c r="JQ34" s="223"/>
      <c r="JR34" s="223"/>
      <c r="JS34" s="223"/>
      <c r="JT34" s="223"/>
      <c r="JU34" s="223"/>
      <c r="JV34" s="223"/>
      <c r="JW34" s="223"/>
      <c r="JX34" s="223"/>
      <c r="JY34" s="223"/>
      <c r="JZ34" s="223"/>
      <c r="KA34" s="223"/>
      <c r="KB34" s="223"/>
      <c r="KC34" s="223"/>
      <c r="KD34" s="223"/>
      <c r="KE34" s="223"/>
      <c r="KF34" s="223"/>
      <c r="KG34" s="223"/>
      <c r="KH34" s="223"/>
      <c r="KI34" s="223"/>
      <c r="KJ34" s="223"/>
      <c r="KK34" s="223"/>
      <c r="KL34" s="223"/>
      <c r="KM34" s="223"/>
      <c r="KN34" s="223"/>
      <c r="KO34" s="223"/>
      <c r="KP34" s="223"/>
      <c r="KQ34" s="223"/>
      <c r="KR34" s="223"/>
      <c r="KS34" s="223"/>
      <c r="KT34" s="223"/>
      <c r="KU34" s="223"/>
      <c r="KV34" s="223"/>
      <c r="KW34" s="223"/>
      <c r="KX34" s="223"/>
      <c r="KY34" s="223"/>
      <c r="KZ34" s="223"/>
      <c r="LA34" s="223"/>
      <c r="LB34" s="223"/>
      <c r="LC34" s="223"/>
      <c r="LD34" s="223"/>
      <c r="LE34" s="223"/>
      <c r="LF34" s="223"/>
      <c r="LG34" s="223"/>
      <c r="LH34" s="223"/>
      <c r="LI34" s="223"/>
      <c r="LJ34" s="223"/>
      <c r="LK34" s="223"/>
    </row>
    <row r="35" spans="1:323" s="243" customFormat="1" ht="54.6" customHeight="1" x14ac:dyDescent="0.3">
      <c r="A35" s="1410"/>
      <c r="B35" s="1385"/>
      <c r="C35" s="242" t="s">
        <v>733</v>
      </c>
      <c r="D35" s="210" t="s">
        <v>135</v>
      </c>
      <c r="E35" s="210" t="s">
        <v>20</v>
      </c>
      <c r="F35" s="210" t="s">
        <v>137</v>
      </c>
      <c r="G35" s="210"/>
      <c r="H35" s="1253"/>
      <c r="I35" s="1303"/>
      <c r="J35" s="1261"/>
      <c r="K35" s="522"/>
      <c r="L35" s="1347"/>
      <c r="M35" s="1306"/>
      <c r="N35" s="1273"/>
      <c r="O35" s="1277"/>
      <c r="P35" s="1317"/>
      <c r="Q35" s="1283"/>
      <c r="R35" s="1325"/>
      <c r="S35" s="538" t="s">
        <v>734</v>
      </c>
      <c r="T35" s="226" t="s">
        <v>144</v>
      </c>
      <c r="U35" s="522">
        <v>15</v>
      </c>
      <c r="V35" s="522">
        <v>15</v>
      </c>
      <c r="W35" s="522">
        <v>15</v>
      </c>
      <c r="X35" s="522">
        <v>15</v>
      </c>
      <c r="Y35" s="522">
        <v>15</v>
      </c>
      <c r="Z35" s="522">
        <v>0</v>
      </c>
      <c r="AA35" s="522">
        <v>10</v>
      </c>
      <c r="AB35" s="516">
        <f t="shared" si="1"/>
        <v>85</v>
      </c>
      <c r="AC35" s="542" t="s">
        <v>247</v>
      </c>
      <c r="AD35" s="264" t="s">
        <v>145</v>
      </c>
      <c r="AE35" s="265">
        <v>0</v>
      </c>
      <c r="AF35" s="1289"/>
      <c r="AG35" s="848"/>
      <c r="AH35" s="851"/>
      <c r="AI35" s="851"/>
      <c r="AJ35" s="845"/>
      <c r="AK35" s="845"/>
      <c r="AL35" s="845"/>
      <c r="AM35" s="1360"/>
      <c r="AN35" s="1354"/>
      <c r="AO35" s="1392"/>
      <c r="AP35" s="1395"/>
      <c r="AQ35" s="276" t="s">
        <v>494</v>
      </c>
      <c r="AR35" s="526" t="s">
        <v>495</v>
      </c>
      <c r="AS35" s="565" t="s">
        <v>735</v>
      </c>
      <c r="AT35" s="262" t="s">
        <v>728</v>
      </c>
      <c r="AU35" s="565" t="s">
        <v>736</v>
      </c>
      <c r="AV35" s="299" t="s">
        <v>737</v>
      </c>
      <c r="AW35" s="296">
        <v>44018</v>
      </c>
      <c r="AX35" s="524" t="s">
        <v>738</v>
      </c>
      <c r="AY35" s="298" t="s">
        <v>732</v>
      </c>
      <c r="AZ35" s="324">
        <v>0.16666666666666666</v>
      </c>
      <c r="BA35" s="151"/>
      <c r="BB35" s="151"/>
      <c r="BC35" s="151"/>
      <c r="BD35" s="151"/>
      <c r="BE35" s="151"/>
      <c r="BF35" s="151"/>
      <c r="BG35" s="151"/>
      <c r="BH35" s="151"/>
      <c r="BI35" s="151"/>
      <c r="BJ35" s="151"/>
      <c r="BK35" s="151"/>
      <c r="BL35" s="151"/>
      <c r="BM35" s="151"/>
      <c r="BN35" s="151"/>
      <c r="BO35" s="151"/>
      <c r="BP35" s="151"/>
      <c r="BQ35" s="151"/>
      <c r="BR35" s="151"/>
      <c r="BS35" s="151"/>
      <c r="BT35" s="151"/>
      <c r="BU35" s="151"/>
      <c r="BV35" s="151"/>
      <c r="BW35" s="151"/>
      <c r="BX35" s="151"/>
      <c r="BY35" s="151"/>
      <c r="BZ35" s="151"/>
      <c r="CA35" s="151"/>
      <c r="CB35" s="151"/>
      <c r="CC35" s="151"/>
      <c r="CD35" s="151"/>
      <c r="CE35" s="151"/>
      <c r="CF35" s="151"/>
      <c r="CG35" s="151"/>
      <c r="CH35" s="151"/>
      <c r="CI35" s="151"/>
      <c r="CJ35" s="151"/>
      <c r="CK35" s="151"/>
      <c r="CL35" s="151"/>
      <c r="CM35" s="151"/>
      <c r="CN35" s="151"/>
      <c r="CO35" s="151"/>
      <c r="CP35" s="151"/>
      <c r="CQ35" s="151"/>
      <c r="CR35" s="151"/>
      <c r="CS35" s="151"/>
      <c r="CT35" s="151"/>
      <c r="CU35" s="151"/>
      <c r="CV35" s="151"/>
      <c r="CW35" s="151"/>
      <c r="CX35" s="151"/>
      <c r="CY35" s="151"/>
      <c r="CZ35" s="151"/>
      <c r="DA35" s="151"/>
      <c r="DB35" s="151"/>
      <c r="DC35" s="151"/>
      <c r="DD35" s="151"/>
      <c r="DE35" s="151"/>
      <c r="DF35" s="151"/>
      <c r="DG35" s="151"/>
      <c r="DH35" s="151"/>
      <c r="DI35" s="151"/>
      <c r="DJ35" s="151"/>
      <c r="DK35" s="151"/>
      <c r="DL35" s="151"/>
      <c r="DM35" s="151"/>
      <c r="DN35" s="151"/>
      <c r="DO35" s="151"/>
      <c r="DP35" s="151"/>
      <c r="DQ35" s="151"/>
      <c r="DR35" s="151"/>
      <c r="DS35" s="151"/>
      <c r="DT35" s="151"/>
      <c r="DU35" s="151"/>
      <c r="DV35" s="151"/>
      <c r="DW35" s="151"/>
      <c r="DX35" s="151"/>
      <c r="DY35" s="151"/>
      <c r="DZ35" s="151"/>
      <c r="EA35" s="151"/>
      <c r="EB35" s="151"/>
      <c r="EC35" s="151"/>
      <c r="ED35" s="151"/>
      <c r="EE35" s="151"/>
      <c r="EF35" s="151"/>
      <c r="EG35" s="151"/>
      <c r="EH35" s="151"/>
      <c r="EI35" s="151"/>
      <c r="EJ35" s="151"/>
      <c r="EK35" s="151"/>
      <c r="EL35" s="151"/>
      <c r="EM35" s="151"/>
      <c r="EN35" s="151"/>
      <c r="EO35" s="151"/>
      <c r="EP35" s="151"/>
      <c r="EQ35" s="151"/>
      <c r="ER35" s="151"/>
      <c r="ES35" s="151"/>
      <c r="ET35" s="151"/>
      <c r="EU35" s="151"/>
      <c r="EV35" s="151"/>
      <c r="EW35" s="151"/>
      <c r="EX35" s="151"/>
      <c r="EY35" s="151"/>
      <c r="EZ35" s="151"/>
      <c r="FA35" s="151"/>
      <c r="FB35" s="151"/>
      <c r="FC35" s="151"/>
      <c r="FD35" s="151"/>
      <c r="FE35" s="151"/>
      <c r="FF35" s="151"/>
      <c r="FG35" s="151"/>
      <c r="FH35" s="151"/>
      <c r="FI35" s="151"/>
      <c r="FJ35" s="151"/>
      <c r="FK35" s="151"/>
      <c r="FL35" s="151"/>
      <c r="FM35" s="151"/>
      <c r="FN35" s="151"/>
      <c r="FO35" s="151"/>
      <c r="FP35" s="151"/>
      <c r="FQ35" s="151"/>
      <c r="FR35" s="151"/>
      <c r="FS35" s="151"/>
      <c r="FT35" s="151"/>
      <c r="FU35" s="151"/>
      <c r="FV35" s="151"/>
      <c r="FW35" s="151"/>
      <c r="FX35" s="151"/>
      <c r="FY35" s="151"/>
      <c r="FZ35" s="151"/>
      <c r="GA35" s="151"/>
      <c r="GB35" s="151"/>
      <c r="GC35" s="151"/>
      <c r="GD35" s="151"/>
      <c r="GE35" s="151"/>
      <c r="GF35" s="151"/>
      <c r="GG35" s="151"/>
      <c r="GH35" s="151"/>
      <c r="GI35" s="151"/>
      <c r="GJ35" s="151"/>
      <c r="GK35" s="151"/>
      <c r="GL35" s="151"/>
      <c r="GM35" s="151"/>
      <c r="GN35" s="151"/>
      <c r="GO35" s="151"/>
      <c r="GP35" s="151"/>
      <c r="GQ35" s="151"/>
      <c r="GR35" s="151"/>
      <c r="GS35" s="151"/>
      <c r="GT35" s="151"/>
      <c r="GU35" s="151"/>
      <c r="GV35" s="151"/>
      <c r="GW35" s="151"/>
      <c r="GX35" s="151"/>
      <c r="GY35" s="151"/>
      <c r="GZ35" s="151"/>
      <c r="HA35" s="151"/>
      <c r="HB35" s="151"/>
      <c r="HC35" s="151"/>
      <c r="HD35" s="151"/>
      <c r="HE35" s="151"/>
      <c r="HF35" s="151"/>
      <c r="HG35" s="151"/>
      <c r="HH35" s="151"/>
      <c r="HI35" s="151"/>
      <c r="HJ35" s="151"/>
      <c r="HK35" s="151"/>
      <c r="HL35" s="151"/>
      <c r="HM35" s="151"/>
      <c r="HN35" s="151"/>
      <c r="HO35" s="151"/>
      <c r="HP35" s="151"/>
      <c r="HQ35" s="151"/>
      <c r="HR35" s="151"/>
      <c r="HS35" s="151"/>
      <c r="HT35" s="151"/>
      <c r="HU35" s="151"/>
      <c r="HV35" s="151"/>
      <c r="HW35" s="151"/>
      <c r="HX35" s="151"/>
      <c r="HY35" s="151"/>
      <c r="HZ35" s="151"/>
      <c r="IA35" s="151"/>
      <c r="IB35" s="151"/>
      <c r="IC35" s="151"/>
      <c r="ID35" s="151"/>
      <c r="IE35" s="151"/>
      <c r="IF35" s="151"/>
      <c r="IG35" s="151"/>
      <c r="IH35" s="151"/>
      <c r="II35" s="151"/>
      <c r="IJ35" s="151"/>
      <c r="IK35" s="151"/>
      <c r="IL35" s="151"/>
      <c r="IM35" s="151"/>
      <c r="IN35" s="151"/>
      <c r="IO35" s="151"/>
      <c r="IP35" s="151"/>
      <c r="IQ35" s="151"/>
      <c r="IR35" s="151"/>
      <c r="IS35" s="151"/>
      <c r="IT35" s="151"/>
      <c r="IU35" s="151"/>
      <c r="IV35" s="151"/>
      <c r="IW35" s="151"/>
      <c r="IX35" s="151"/>
      <c r="IY35" s="151"/>
      <c r="IZ35" s="151"/>
      <c r="JA35" s="151"/>
      <c r="JB35" s="151"/>
      <c r="JC35" s="151"/>
      <c r="JD35" s="151"/>
      <c r="JE35" s="151"/>
      <c r="JF35" s="151"/>
      <c r="JG35" s="151"/>
      <c r="JH35" s="151"/>
      <c r="JI35" s="151"/>
      <c r="JJ35" s="151"/>
      <c r="JK35" s="151"/>
      <c r="JL35" s="151"/>
      <c r="JM35" s="151"/>
      <c r="JN35" s="151"/>
      <c r="JO35" s="151"/>
      <c r="JP35" s="151"/>
      <c r="JQ35" s="151"/>
      <c r="JR35" s="151"/>
      <c r="JS35" s="151"/>
      <c r="JT35" s="151"/>
      <c r="JU35" s="151"/>
      <c r="JV35" s="151"/>
      <c r="JW35" s="151"/>
      <c r="JX35" s="151"/>
      <c r="JY35" s="151"/>
      <c r="JZ35" s="151"/>
      <c r="KA35" s="151"/>
      <c r="KB35" s="151"/>
      <c r="KC35" s="151"/>
      <c r="KD35" s="151"/>
      <c r="KE35" s="151"/>
      <c r="KF35" s="151"/>
      <c r="KG35" s="151"/>
      <c r="KH35" s="151"/>
      <c r="KI35" s="151"/>
      <c r="KJ35" s="151"/>
      <c r="KK35" s="151"/>
      <c r="KL35" s="151"/>
      <c r="KM35" s="151"/>
      <c r="KN35" s="151"/>
      <c r="KO35" s="151"/>
      <c r="KP35" s="151"/>
      <c r="KQ35" s="151"/>
      <c r="KR35" s="151"/>
      <c r="KS35" s="151"/>
      <c r="KT35" s="151"/>
      <c r="KU35" s="151"/>
      <c r="KV35" s="151"/>
      <c r="KW35" s="151"/>
      <c r="KX35" s="151"/>
      <c r="KY35" s="151"/>
      <c r="KZ35" s="151"/>
      <c r="LA35" s="151"/>
      <c r="LB35" s="151"/>
      <c r="LC35" s="151"/>
      <c r="LD35" s="151"/>
      <c r="LE35" s="151"/>
      <c r="LF35" s="151"/>
      <c r="LG35" s="151"/>
      <c r="LH35" s="151"/>
      <c r="LI35" s="151"/>
      <c r="LJ35" s="151"/>
      <c r="LK35" s="151"/>
    </row>
    <row r="36" spans="1:323" s="243" customFormat="1" ht="43.5" customHeight="1" x14ac:dyDescent="0.3">
      <c r="A36" s="1410"/>
      <c r="B36" s="1385"/>
      <c r="C36" s="242" t="s">
        <v>739</v>
      </c>
      <c r="D36" s="210" t="s">
        <v>135</v>
      </c>
      <c r="E36" s="210" t="s">
        <v>20</v>
      </c>
      <c r="F36" s="210" t="s">
        <v>137</v>
      </c>
      <c r="G36" s="210"/>
      <c r="H36" s="1253"/>
      <c r="I36" s="1303"/>
      <c r="J36" s="1261"/>
      <c r="K36" s="522"/>
      <c r="L36" s="1347"/>
      <c r="M36" s="1306"/>
      <c r="N36" s="1273"/>
      <c r="O36" s="1277"/>
      <c r="P36" s="1317"/>
      <c r="Q36" s="1283"/>
      <c r="R36" s="1325"/>
      <c r="S36" s="538" t="s">
        <v>740</v>
      </c>
      <c r="T36" s="226" t="s">
        <v>144</v>
      </c>
      <c r="U36" s="522">
        <v>15</v>
      </c>
      <c r="V36" s="522">
        <v>15</v>
      </c>
      <c r="W36" s="522">
        <v>15</v>
      </c>
      <c r="X36" s="522">
        <v>15</v>
      </c>
      <c r="Y36" s="522">
        <v>15</v>
      </c>
      <c r="Z36" s="522">
        <v>0</v>
      </c>
      <c r="AA36" s="522">
        <v>10</v>
      </c>
      <c r="AB36" s="516">
        <f t="shared" si="1"/>
        <v>85</v>
      </c>
      <c r="AC36" s="542" t="s">
        <v>247</v>
      </c>
      <c r="AD36" s="264" t="s">
        <v>145</v>
      </c>
      <c r="AE36" s="265">
        <v>0</v>
      </c>
      <c r="AF36" s="1289"/>
      <c r="AG36" s="848"/>
      <c r="AH36" s="851"/>
      <c r="AI36" s="851"/>
      <c r="AJ36" s="845"/>
      <c r="AK36" s="845"/>
      <c r="AL36" s="845"/>
      <c r="AM36" s="1360"/>
      <c r="AN36" s="1354"/>
      <c r="AO36" s="1392"/>
      <c r="AP36" s="1395"/>
      <c r="AQ36" s="276" t="s">
        <v>494</v>
      </c>
      <c r="AR36" s="526" t="s">
        <v>495</v>
      </c>
      <c r="AS36" s="565" t="s">
        <v>741</v>
      </c>
      <c r="AT36" s="262" t="s">
        <v>728</v>
      </c>
      <c r="AU36" s="565" t="s">
        <v>742</v>
      </c>
      <c r="AV36" s="299" t="s">
        <v>743</v>
      </c>
      <c r="AW36" s="296">
        <v>44018</v>
      </c>
      <c r="AX36" s="524" t="s">
        <v>744</v>
      </c>
      <c r="AY36" s="298" t="s">
        <v>732</v>
      </c>
      <c r="AZ36" s="331">
        <v>1</v>
      </c>
      <c r="BA36" s="151"/>
      <c r="BB36" s="151"/>
      <c r="BC36" s="151"/>
      <c r="BD36" s="151"/>
      <c r="BE36" s="151"/>
      <c r="BF36" s="151"/>
      <c r="BG36" s="151"/>
      <c r="BH36" s="151"/>
      <c r="BI36" s="151"/>
      <c r="BJ36" s="151"/>
      <c r="BK36" s="151"/>
      <c r="BL36" s="151"/>
      <c r="BM36" s="151"/>
      <c r="BN36" s="151"/>
      <c r="BO36" s="151"/>
      <c r="BP36" s="151"/>
      <c r="BQ36" s="151"/>
      <c r="BR36" s="151"/>
      <c r="BS36" s="151"/>
      <c r="BT36" s="151"/>
      <c r="BU36" s="151"/>
      <c r="BV36" s="151"/>
      <c r="BW36" s="151"/>
      <c r="BX36" s="151"/>
      <c r="BY36" s="151"/>
      <c r="BZ36" s="151"/>
      <c r="CA36" s="151"/>
      <c r="CB36" s="151"/>
      <c r="CC36" s="151"/>
      <c r="CD36" s="151"/>
      <c r="CE36" s="151"/>
      <c r="CF36" s="151"/>
      <c r="CG36" s="151"/>
      <c r="CH36" s="151"/>
      <c r="CI36" s="151"/>
      <c r="CJ36" s="151"/>
      <c r="CK36" s="151"/>
      <c r="CL36" s="151"/>
      <c r="CM36" s="151"/>
      <c r="CN36" s="151"/>
      <c r="CO36" s="151"/>
      <c r="CP36" s="151"/>
      <c r="CQ36" s="151"/>
      <c r="CR36" s="151"/>
      <c r="CS36" s="151"/>
      <c r="CT36" s="151"/>
      <c r="CU36" s="151"/>
      <c r="CV36" s="151"/>
      <c r="CW36" s="151"/>
      <c r="CX36" s="151"/>
      <c r="CY36" s="151"/>
      <c r="CZ36" s="151"/>
      <c r="DA36" s="151"/>
      <c r="DB36" s="151"/>
      <c r="DC36" s="151"/>
      <c r="DD36" s="151"/>
      <c r="DE36" s="151"/>
      <c r="DF36" s="151"/>
      <c r="DG36" s="151"/>
      <c r="DH36" s="151"/>
      <c r="DI36" s="151"/>
      <c r="DJ36" s="151"/>
      <c r="DK36" s="151"/>
      <c r="DL36" s="151"/>
      <c r="DM36" s="151"/>
      <c r="DN36" s="151"/>
      <c r="DO36" s="151"/>
      <c r="DP36" s="151"/>
      <c r="DQ36" s="151"/>
      <c r="DR36" s="151"/>
      <c r="DS36" s="151"/>
      <c r="DT36" s="151"/>
      <c r="DU36" s="151"/>
      <c r="DV36" s="151"/>
      <c r="DW36" s="151"/>
      <c r="DX36" s="151"/>
      <c r="DY36" s="151"/>
      <c r="DZ36" s="151"/>
      <c r="EA36" s="151"/>
      <c r="EB36" s="151"/>
      <c r="EC36" s="151"/>
      <c r="ED36" s="151"/>
      <c r="EE36" s="151"/>
      <c r="EF36" s="151"/>
      <c r="EG36" s="151"/>
      <c r="EH36" s="151"/>
      <c r="EI36" s="151"/>
      <c r="EJ36" s="151"/>
      <c r="EK36" s="151"/>
      <c r="EL36" s="151"/>
      <c r="EM36" s="151"/>
      <c r="EN36" s="151"/>
      <c r="EO36" s="151"/>
      <c r="EP36" s="151"/>
      <c r="EQ36" s="151"/>
      <c r="ER36" s="151"/>
      <c r="ES36" s="151"/>
      <c r="ET36" s="151"/>
      <c r="EU36" s="151"/>
      <c r="EV36" s="151"/>
      <c r="EW36" s="151"/>
      <c r="EX36" s="151"/>
      <c r="EY36" s="151"/>
      <c r="EZ36" s="151"/>
      <c r="FA36" s="151"/>
      <c r="FB36" s="151"/>
      <c r="FC36" s="151"/>
      <c r="FD36" s="151"/>
      <c r="FE36" s="151"/>
      <c r="FF36" s="151"/>
      <c r="FG36" s="151"/>
      <c r="FH36" s="151"/>
      <c r="FI36" s="151"/>
      <c r="FJ36" s="151"/>
      <c r="FK36" s="151"/>
      <c r="FL36" s="151"/>
      <c r="FM36" s="151"/>
      <c r="FN36" s="151"/>
      <c r="FO36" s="151"/>
      <c r="FP36" s="151"/>
      <c r="FQ36" s="151"/>
      <c r="FR36" s="151"/>
      <c r="FS36" s="151"/>
      <c r="FT36" s="151"/>
      <c r="FU36" s="151"/>
      <c r="FV36" s="151"/>
      <c r="FW36" s="151"/>
      <c r="FX36" s="151"/>
      <c r="FY36" s="151"/>
      <c r="FZ36" s="151"/>
      <c r="GA36" s="151"/>
      <c r="GB36" s="151"/>
      <c r="GC36" s="151"/>
      <c r="GD36" s="151"/>
      <c r="GE36" s="151"/>
      <c r="GF36" s="151"/>
      <c r="GG36" s="151"/>
      <c r="GH36" s="151"/>
      <c r="GI36" s="151"/>
      <c r="GJ36" s="151"/>
      <c r="GK36" s="151"/>
      <c r="GL36" s="151"/>
      <c r="GM36" s="151"/>
      <c r="GN36" s="151"/>
      <c r="GO36" s="151"/>
      <c r="GP36" s="151"/>
      <c r="GQ36" s="151"/>
      <c r="GR36" s="151"/>
      <c r="GS36" s="151"/>
      <c r="GT36" s="151"/>
      <c r="GU36" s="151"/>
      <c r="GV36" s="151"/>
      <c r="GW36" s="151"/>
      <c r="GX36" s="151"/>
      <c r="GY36" s="151"/>
      <c r="GZ36" s="151"/>
      <c r="HA36" s="151"/>
      <c r="HB36" s="151"/>
      <c r="HC36" s="151"/>
      <c r="HD36" s="151"/>
      <c r="HE36" s="151"/>
      <c r="HF36" s="151"/>
      <c r="HG36" s="151"/>
      <c r="HH36" s="151"/>
      <c r="HI36" s="151"/>
      <c r="HJ36" s="151"/>
      <c r="HK36" s="151"/>
      <c r="HL36" s="151"/>
      <c r="HM36" s="151"/>
      <c r="HN36" s="151"/>
      <c r="HO36" s="151"/>
      <c r="HP36" s="151"/>
      <c r="HQ36" s="151"/>
      <c r="HR36" s="151"/>
      <c r="HS36" s="151"/>
      <c r="HT36" s="151"/>
      <c r="HU36" s="151"/>
      <c r="HV36" s="151"/>
      <c r="HW36" s="151"/>
      <c r="HX36" s="151"/>
      <c r="HY36" s="151"/>
      <c r="HZ36" s="151"/>
      <c r="IA36" s="151"/>
      <c r="IB36" s="151"/>
      <c r="IC36" s="151"/>
      <c r="ID36" s="151"/>
      <c r="IE36" s="151"/>
      <c r="IF36" s="151"/>
      <c r="IG36" s="151"/>
      <c r="IH36" s="151"/>
      <c r="II36" s="151"/>
      <c r="IJ36" s="151"/>
      <c r="IK36" s="151"/>
      <c r="IL36" s="151"/>
      <c r="IM36" s="151"/>
      <c r="IN36" s="151"/>
      <c r="IO36" s="151"/>
      <c r="IP36" s="151"/>
      <c r="IQ36" s="151"/>
      <c r="IR36" s="151"/>
      <c r="IS36" s="151"/>
      <c r="IT36" s="151"/>
      <c r="IU36" s="151"/>
      <c r="IV36" s="151"/>
      <c r="IW36" s="151"/>
      <c r="IX36" s="151"/>
      <c r="IY36" s="151"/>
      <c r="IZ36" s="151"/>
      <c r="JA36" s="151"/>
      <c r="JB36" s="151"/>
      <c r="JC36" s="151"/>
      <c r="JD36" s="151"/>
      <c r="JE36" s="151"/>
      <c r="JF36" s="151"/>
      <c r="JG36" s="151"/>
      <c r="JH36" s="151"/>
      <c r="JI36" s="151"/>
      <c r="JJ36" s="151"/>
      <c r="JK36" s="151"/>
      <c r="JL36" s="151"/>
      <c r="JM36" s="151"/>
      <c r="JN36" s="151"/>
      <c r="JO36" s="151"/>
      <c r="JP36" s="151"/>
      <c r="JQ36" s="151"/>
      <c r="JR36" s="151"/>
      <c r="JS36" s="151"/>
      <c r="JT36" s="151"/>
      <c r="JU36" s="151"/>
      <c r="JV36" s="151"/>
      <c r="JW36" s="151"/>
      <c r="JX36" s="151"/>
      <c r="JY36" s="151"/>
      <c r="JZ36" s="151"/>
      <c r="KA36" s="151"/>
      <c r="KB36" s="151"/>
      <c r="KC36" s="151"/>
      <c r="KD36" s="151"/>
      <c r="KE36" s="151"/>
      <c r="KF36" s="151"/>
      <c r="KG36" s="151"/>
      <c r="KH36" s="151"/>
      <c r="KI36" s="151"/>
      <c r="KJ36" s="151"/>
      <c r="KK36" s="151"/>
      <c r="KL36" s="151"/>
      <c r="KM36" s="151"/>
      <c r="KN36" s="151"/>
      <c r="KO36" s="151"/>
      <c r="KP36" s="151"/>
      <c r="KQ36" s="151"/>
      <c r="KR36" s="151"/>
      <c r="KS36" s="151"/>
      <c r="KT36" s="151"/>
      <c r="KU36" s="151"/>
      <c r="KV36" s="151"/>
      <c r="KW36" s="151"/>
      <c r="KX36" s="151"/>
      <c r="KY36" s="151"/>
      <c r="KZ36" s="151"/>
      <c r="LA36" s="151"/>
      <c r="LB36" s="151"/>
      <c r="LC36" s="151"/>
      <c r="LD36" s="151"/>
      <c r="LE36" s="151"/>
      <c r="LF36" s="151"/>
      <c r="LG36" s="151"/>
      <c r="LH36" s="151"/>
      <c r="LI36" s="151"/>
      <c r="LJ36" s="151"/>
      <c r="LK36" s="151"/>
    </row>
    <row r="37" spans="1:323" s="243" customFormat="1" ht="43.5" customHeight="1" x14ac:dyDescent="0.3">
      <c r="A37" s="1410"/>
      <c r="B37" s="1385"/>
      <c r="C37" s="242" t="s">
        <v>745</v>
      </c>
      <c r="D37" s="210" t="s">
        <v>135</v>
      </c>
      <c r="E37" s="210" t="s">
        <v>20</v>
      </c>
      <c r="F37" s="210" t="s">
        <v>137</v>
      </c>
      <c r="G37" s="210"/>
      <c r="H37" s="1253"/>
      <c r="I37" s="1303"/>
      <c r="J37" s="1261"/>
      <c r="K37" s="522"/>
      <c r="L37" s="1347"/>
      <c r="M37" s="1306"/>
      <c r="N37" s="1273"/>
      <c r="O37" s="1277"/>
      <c r="P37" s="1317"/>
      <c r="Q37" s="1283"/>
      <c r="R37" s="1325"/>
      <c r="S37" s="538" t="s">
        <v>746</v>
      </c>
      <c r="T37" s="226" t="s">
        <v>144</v>
      </c>
      <c r="U37" s="522">
        <v>15</v>
      </c>
      <c r="V37" s="522">
        <v>15</v>
      </c>
      <c r="W37" s="522">
        <v>15</v>
      </c>
      <c r="X37" s="522">
        <v>15</v>
      </c>
      <c r="Y37" s="522">
        <v>15</v>
      </c>
      <c r="Z37" s="522">
        <v>0</v>
      </c>
      <c r="AA37" s="522">
        <v>10</v>
      </c>
      <c r="AB37" s="516">
        <f t="shared" si="1"/>
        <v>85</v>
      </c>
      <c r="AC37" s="542" t="s">
        <v>247</v>
      </c>
      <c r="AD37" s="264" t="s">
        <v>145</v>
      </c>
      <c r="AE37" s="265">
        <v>0</v>
      </c>
      <c r="AF37" s="1289"/>
      <c r="AG37" s="848"/>
      <c r="AH37" s="851"/>
      <c r="AI37" s="851"/>
      <c r="AJ37" s="845"/>
      <c r="AK37" s="845"/>
      <c r="AL37" s="845"/>
      <c r="AM37" s="1360"/>
      <c r="AN37" s="1354"/>
      <c r="AO37" s="1392"/>
      <c r="AP37" s="1395"/>
      <c r="AQ37" s="276" t="s">
        <v>494</v>
      </c>
      <c r="AR37" s="526" t="s">
        <v>495</v>
      </c>
      <c r="AS37" s="565" t="s">
        <v>747</v>
      </c>
      <c r="AT37" s="262" t="s">
        <v>728</v>
      </c>
      <c r="AU37" s="565" t="s">
        <v>748</v>
      </c>
      <c r="AV37" s="299" t="s">
        <v>749</v>
      </c>
      <c r="AW37" s="296">
        <v>44018</v>
      </c>
      <c r="AX37" s="524" t="s">
        <v>750</v>
      </c>
      <c r="AY37" s="298" t="s">
        <v>732</v>
      </c>
      <c r="AZ37" s="332">
        <v>0.26</v>
      </c>
      <c r="BA37" s="151"/>
      <c r="BB37" s="151"/>
      <c r="BC37" s="151"/>
      <c r="BD37" s="151"/>
      <c r="BE37" s="151"/>
      <c r="BF37" s="151"/>
      <c r="BG37" s="151"/>
      <c r="BH37" s="151"/>
      <c r="BI37" s="151"/>
      <c r="BJ37" s="151"/>
      <c r="BK37" s="151"/>
      <c r="BL37" s="151"/>
      <c r="BM37" s="151"/>
      <c r="BN37" s="151"/>
      <c r="BO37" s="151"/>
      <c r="BP37" s="151"/>
      <c r="BQ37" s="151"/>
      <c r="BR37" s="151"/>
      <c r="BS37" s="151"/>
      <c r="BT37" s="151"/>
      <c r="BU37" s="151"/>
      <c r="BV37" s="151"/>
      <c r="BW37" s="151"/>
      <c r="BX37" s="151"/>
      <c r="BY37" s="151"/>
      <c r="BZ37" s="151"/>
      <c r="CA37" s="151"/>
      <c r="CB37" s="151"/>
      <c r="CC37" s="151"/>
      <c r="CD37" s="151"/>
      <c r="CE37" s="151"/>
      <c r="CF37" s="151"/>
      <c r="CG37" s="151"/>
      <c r="CH37" s="151"/>
      <c r="CI37" s="151"/>
      <c r="CJ37" s="151"/>
      <c r="CK37" s="151"/>
      <c r="CL37" s="151"/>
      <c r="CM37" s="151"/>
      <c r="CN37" s="151"/>
      <c r="CO37" s="151"/>
      <c r="CP37" s="151"/>
      <c r="CQ37" s="151"/>
      <c r="CR37" s="151"/>
      <c r="CS37" s="151"/>
      <c r="CT37" s="151"/>
      <c r="CU37" s="151"/>
      <c r="CV37" s="151"/>
      <c r="CW37" s="151"/>
      <c r="CX37" s="151"/>
      <c r="CY37" s="151"/>
      <c r="CZ37" s="151"/>
      <c r="DA37" s="151"/>
      <c r="DB37" s="151"/>
      <c r="DC37" s="151"/>
      <c r="DD37" s="151"/>
      <c r="DE37" s="151"/>
      <c r="DF37" s="151"/>
      <c r="DG37" s="151"/>
      <c r="DH37" s="151"/>
      <c r="DI37" s="151"/>
      <c r="DJ37" s="151"/>
      <c r="DK37" s="151"/>
      <c r="DL37" s="151"/>
      <c r="DM37" s="151"/>
      <c r="DN37" s="151"/>
      <c r="DO37" s="151"/>
      <c r="DP37" s="151"/>
      <c r="DQ37" s="151"/>
      <c r="DR37" s="151"/>
      <c r="DS37" s="151"/>
      <c r="DT37" s="151"/>
      <c r="DU37" s="151"/>
      <c r="DV37" s="151"/>
      <c r="DW37" s="151"/>
      <c r="DX37" s="151"/>
      <c r="DY37" s="151"/>
      <c r="DZ37" s="151"/>
      <c r="EA37" s="151"/>
      <c r="EB37" s="151"/>
      <c r="EC37" s="151"/>
      <c r="ED37" s="151"/>
      <c r="EE37" s="151"/>
      <c r="EF37" s="151"/>
      <c r="EG37" s="151"/>
      <c r="EH37" s="151"/>
      <c r="EI37" s="151"/>
      <c r="EJ37" s="151"/>
      <c r="EK37" s="151"/>
      <c r="EL37" s="151"/>
      <c r="EM37" s="151"/>
      <c r="EN37" s="151"/>
      <c r="EO37" s="151"/>
      <c r="EP37" s="151"/>
      <c r="EQ37" s="151"/>
      <c r="ER37" s="151"/>
      <c r="ES37" s="151"/>
      <c r="ET37" s="151"/>
      <c r="EU37" s="151"/>
      <c r="EV37" s="151"/>
      <c r="EW37" s="151"/>
      <c r="EX37" s="151"/>
      <c r="EY37" s="151"/>
      <c r="EZ37" s="151"/>
      <c r="FA37" s="151"/>
      <c r="FB37" s="151"/>
      <c r="FC37" s="151"/>
      <c r="FD37" s="151"/>
      <c r="FE37" s="151"/>
      <c r="FF37" s="151"/>
      <c r="FG37" s="151"/>
      <c r="FH37" s="151"/>
      <c r="FI37" s="151"/>
      <c r="FJ37" s="151"/>
      <c r="FK37" s="151"/>
      <c r="FL37" s="151"/>
      <c r="FM37" s="151"/>
      <c r="FN37" s="151"/>
      <c r="FO37" s="151"/>
      <c r="FP37" s="151"/>
      <c r="FQ37" s="151"/>
      <c r="FR37" s="151"/>
      <c r="FS37" s="151"/>
      <c r="FT37" s="151"/>
      <c r="FU37" s="151"/>
      <c r="FV37" s="151"/>
      <c r="FW37" s="151"/>
      <c r="FX37" s="151"/>
      <c r="FY37" s="151"/>
      <c r="FZ37" s="151"/>
      <c r="GA37" s="151"/>
      <c r="GB37" s="151"/>
      <c r="GC37" s="151"/>
      <c r="GD37" s="151"/>
      <c r="GE37" s="151"/>
      <c r="GF37" s="151"/>
      <c r="GG37" s="151"/>
      <c r="GH37" s="151"/>
      <c r="GI37" s="151"/>
      <c r="GJ37" s="151"/>
      <c r="GK37" s="151"/>
      <c r="GL37" s="151"/>
      <c r="GM37" s="151"/>
      <c r="GN37" s="151"/>
      <c r="GO37" s="151"/>
      <c r="GP37" s="151"/>
      <c r="GQ37" s="151"/>
      <c r="GR37" s="151"/>
      <c r="GS37" s="151"/>
      <c r="GT37" s="151"/>
      <c r="GU37" s="151"/>
      <c r="GV37" s="151"/>
      <c r="GW37" s="151"/>
      <c r="GX37" s="151"/>
      <c r="GY37" s="151"/>
      <c r="GZ37" s="151"/>
      <c r="HA37" s="151"/>
      <c r="HB37" s="151"/>
      <c r="HC37" s="151"/>
      <c r="HD37" s="151"/>
      <c r="HE37" s="151"/>
      <c r="HF37" s="151"/>
      <c r="HG37" s="151"/>
      <c r="HH37" s="151"/>
      <c r="HI37" s="151"/>
      <c r="HJ37" s="151"/>
      <c r="HK37" s="151"/>
      <c r="HL37" s="151"/>
      <c r="HM37" s="151"/>
      <c r="HN37" s="151"/>
      <c r="HO37" s="151"/>
      <c r="HP37" s="151"/>
      <c r="HQ37" s="151"/>
      <c r="HR37" s="151"/>
      <c r="HS37" s="151"/>
      <c r="HT37" s="151"/>
      <c r="HU37" s="151"/>
      <c r="HV37" s="151"/>
      <c r="HW37" s="151"/>
      <c r="HX37" s="151"/>
      <c r="HY37" s="151"/>
      <c r="HZ37" s="151"/>
      <c r="IA37" s="151"/>
      <c r="IB37" s="151"/>
      <c r="IC37" s="151"/>
      <c r="ID37" s="151"/>
      <c r="IE37" s="151"/>
      <c r="IF37" s="151"/>
      <c r="IG37" s="151"/>
      <c r="IH37" s="151"/>
      <c r="II37" s="151"/>
      <c r="IJ37" s="151"/>
      <c r="IK37" s="151"/>
      <c r="IL37" s="151"/>
      <c r="IM37" s="151"/>
      <c r="IN37" s="151"/>
      <c r="IO37" s="151"/>
      <c r="IP37" s="151"/>
      <c r="IQ37" s="151"/>
      <c r="IR37" s="151"/>
      <c r="IS37" s="151"/>
      <c r="IT37" s="151"/>
      <c r="IU37" s="151"/>
      <c r="IV37" s="151"/>
      <c r="IW37" s="151"/>
      <c r="IX37" s="151"/>
      <c r="IY37" s="151"/>
      <c r="IZ37" s="151"/>
      <c r="JA37" s="151"/>
      <c r="JB37" s="151"/>
      <c r="JC37" s="151"/>
      <c r="JD37" s="151"/>
      <c r="JE37" s="151"/>
      <c r="JF37" s="151"/>
      <c r="JG37" s="151"/>
      <c r="JH37" s="151"/>
      <c r="JI37" s="151"/>
      <c r="JJ37" s="151"/>
      <c r="JK37" s="151"/>
      <c r="JL37" s="151"/>
      <c r="JM37" s="151"/>
      <c r="JN37" s="151"/>
      <c r="JO37" s="151"/>
      <c r="JP37" s="151"/>
      <c r="JQ37" s="151"/>
      <c r="JR37" s="151"/>
      <c r="JS37" s="151"/>
      <c r="JT37" s="151"/>
      <c r="JU37" s="151"/>
      <c r="JV37" s="151"/>
      <c r="JW37" s="151"/>
      <c r="JX37" s="151"/>
      <c r="JY37" s="151"/>
      <c r="JZ37" s="151"/>
      <c r="KA37" s="151"/>
      <c r="KB37" s="151"/>
      <c r="KC37" s="151"/>
      <c r="KD37" s="151"/>
      <c r="KE37" s="151"/>
      <c r="KF37" s="151"/>
      <c r="KG37" s="151"/>
      <c r="KH37" s="151"/>
      <c r="KI37" s="151"/>
      <c r="KJ37" s="151"/>
      <c r="KK37" s="151"/>
      <c r="KL37" s="151"/>
      <c r="KM37" s="151"/>
      <c r="KN37" s="151"/>
      <c r="KO37" s="151"/>
      <c r="KP37" s="151"/>
      <c r="KQ37" s="151"/>
      <c r="KR37" s="151"/>
      <c r="KS37" s="151"/>
      <c r="KT37" s="151"/>
      <c r="KU37" s="151"/>
      <c r="KV37" s="151"/>
      <c r="KW37" s="151"/>
      <c r="KX37" s="151"/>
      <c r="KY37" s="151"/>
      <c r="KZ37" s="151"/>
      <c r="LA37" s="151"/>
      <c r="LB37" s="151"/>
      <c r="LC37" s="151"/>
      <c r="LD37" s="151"/>
      <c r="LE37" s="151"/>
      <c r="LF37" s="151"/>
      <c r="LG37" s="151"/>
      <c r="LH37" s="151"/>
      <c r="LI37" s="151"/>
      <c r="LJ37" s="151"/>
      <c r="LK37" s="151"/>
    </row>
    <row r="38" spans="1:323" s="243" customFormat="1" ht="43.5" customHeight="1" x14ac:dyDescent="0.3">
      <c r="A38" s="1410"/>
      <c r="B38" s="1385"/>
      <c r="C38" s="242" t="s">
        <v>751</v>
      </c>
      <c r="D38" s="210" t="s">
        <v>135</v>
      </c>
      <c r="E38" s="210" t="s">
        <v>19</v>
      </c>
      <c r="F38" s="210" t="s">
        <v>488</v>
      </c>
      <c r="G38" s="210"/>
      <c r="H38" s="1253"/>
      <c r="I38" s="1303"/>
      <c r="J38" s="1261"/>
      <c r="K38" s="522"/>
      <c r="L38" s="1347"/>
      <c r="M38" s="1306"/>
      <c r="N38" s="1273"/>
      <c r="O38" s="1277"/>
      <c r="P38" s="1317"/>
      <c r="Q38" s="1283"/>
      <c r="R38" s="1325"/>
      <c r="S38" s="538" t="s">
        <v>752</v>
      </c>
      <c r="T38" s="226" t="s">
        <v>144</v>
      </c>
      <c r="U38" s="522">
        <v>15</v>
      </c>
      <c r="V38" s="522">
        <v>15</v>
      </c>
      <c r="W38" s="522">
        <v>15</v>
      </c>
      <c r="X38" s="522">
        <v>15</v>
      </c>
      <c r="Y38" s="522">
        <v>15</v>
      </c>
      <c r="Z38" s="522">
        <v>0</v>
      </c>
      <c r="AA38" s="522">
        <v>10</v>
      </c>
      <c r="AB38" s="516">
        <f t="shared" si="1"/>
        <v>85</v>
      </c>
      <c r="AC38" s="542" t="s">
        <v>247</v>
      </c>
      <c r="AD38" s="264" t="s">
        <v>145</v>
      </c>
      <c r="AE38" s="265">
        <v>0</v>
      </c>
      <c r="AF38" s="1289"/>
      <c r="AG38" s="848"/>
      <c r="AH38" s="851"/>
      <c r="AI38" s="851"/>
      <c r="AJ38" s="845"/>
      <c r="AK38" s="845"/>
      <c r="AL38" s="845"/>
      <c r="AM38" s="1360"/>
      <c r="AN38" s="1354"/>
      <c r="AO38" s="1392"/>
      <c r="AP38" s="1395"/>
      <c r="AQ38" s="276" t="s">
        <v>494</v>
      </c>
      <c r="AR38" s="526" t="s">
        <v>495</v>
      </c>
      <c r="AS38" s="565" t="s">
        <v>753</v>
      </c>
      <c r="AT38" s="262" t="s">
        <v>728</v>
      </c>
      <c r="AU38" s="565" t="s">
        <v>754</v>
      </c>
      <c r="AV38" s="299" t="s">
        <v>755</v>
      </c>
      <c r="AW38" s="296">
        <v>44018</v>
      </c>
      <c r="AX38" s="524" t="s">
        <v>756</v>
      </c>
      <c r="AY38" s="298" t="s">
        <v>732</v>
      </c>
      <c r="AZ38" s="332">
        <v>0.22</v>
      </c>
      <c r="BA38" s="151"/>
      <c r="BB38" s="151"/>
      <c r="BC38" s="151"/>
      <c r="BD38" s="151"/>
      <c r="BE38" s="151"/>
      <c r="BF38" s="151"/>
      <c r="BG38" s="151"/>
      <c r="BH38" s="151"/>
      <c r="BI38" s="151"/>
      <c r="BJ38" s="151"/>
      <c r="BK38" s="151"/>
      <c r="BL38" s="151"/>
      <c r="BM38" s="151"/>
      <c r="BN38" s="151"/>
      <c r="BO38" s="151"/>
      <c r="BP38" s="151"/>
      <c r="BQ38" s="151"/>
      <c r="BR38" s="151"/>
      <c r="BS38" s="151"/>
      <c r="BT38" s="151"/>
      <c r="BU38" s="151"/>
      <c r="BV38" s="151"/>
      <c r="BW38" s="151"/>
      <c r="BX38" s="151"/>
      <c r="BY38" s="151"/>
      <c r="BZ38" s="151"/>
      <c r="CA38" s="151"/>
      <c r="CB38" s="151"/>
      <c r="CC38" s="151"/>
      <c r="CD38" s="151"/>
      <c r="CE38" s="151"/>
      <c r="CF38" s="151"/>
      <c r="CG38" s="151"/>
      <c r="CH38" s="151"/>
      <c r="CI38" s="151"/>
      <c r="CJ38" s="151"/>
      <c r="CK38" s="151"/>
      <c r="CL38" s="151"/>
      <c r="CM38" s="151"/>
      <c r="CN38" s="151"/>
      <c r="CO38" s="151"/>
      <c r="CP38" s="151"/>
      <c r="CQ38" s="151"/>
      <c r="CR38" s="151"/>
      <c r="CS38" s="151"/>
      <c r="CT38" s="151"/>
      <c r="CU38" s="151"/>
      <c r="CV38" s="151"/>
      <c r="CW38" s="151"/>
      <c r="CX38" s="151"/>
      <c r="CY38" s="151"/>
      <c r="CZ38" s="151"/>
      <c r="DA38" s="151"/>
      <c r="DB38" s="151"/>
      <c r="DC38" s="151"/>
      <c r="DD38" s="151"/>
      <c r="DE38" s="151"/>
      <c r="DF38" s="151"/>
      <c r="DG38" s="151"/>
      <c r="DH38" s="151"/>
      <c r="DI38" s="151"/>
      <c r="DJ38" s="151"/>
      <c r="DK38" s="151"/>
      <c r="DL38" s="151"/>
      <c r="DM38" s="151"/>
      <c r="DN38" s="151"/>
      <c r="DO38" s="151"/>
      <c r="DP38" s="151"/>
      <c r="DQ38" s="151"/>
      <c r="DR38" s="151"/>
      <c r="DS38" s="151"/>
      <c r="DT38" s="151"/>
      <c r="DU38" s="151"/>
      <c r="DV38" s="151"/>
      <c r="DW38" s="151"/>
      <c r="DX38" s="151"/>
      <c r="DY38" s="151"/>
      <c r="DZ38" s="151"/>
      <c r="EA38" s="151"/>
      <c r="EB38" s="151"/>
      <c r="EC38" s="151"/>
      <c r="ED38" s="151"/>
      <c r="EE38" s="151"/>
      <c r="EF38" s="151"/>
      <c r="EG38" s="151"/>
      <c r="EH38" s="151"/>
      <c r="EI38" s="151"/>
      <c r="EJ38" s="151"/>
      <c r="EK38" s="151"/>
      <c r="EL38" s="151"/>
      <c r="EM38" s="151"/>
      <c r="EN38" s="151"/>
      <c r="EO38" s="151"/>
      <c r="EP38" s="151"/>
      <c r="EQ38" s="151"/>
      <c r="ER38" s="151"/>
      <c r="ES38" s="151"/>
      <c r="ET38" s="151"/>
      <c r="EU38" s="151"/>
      <c r="EV38" s="151"/>
      <c r="EW38" s="151"/>
      <c r="EX38" s="151"/>
      <c r="EY38" s="151"/>
      <c r="EZ38" s="151"/>
      <c r="FA38" s="151"/>
      <c r="FB38" s="151"/>
      <c r="FC38" s="151"/>
      <c r="FD38" s="151"/>
      <c r="FE38" s="151"/>
      <c r="FF38" s="151"/>
      <c r="FG38" s="151"/>
      <c r="FH38" s="151"/>
      <c r="FI38" s="151"/>
      <c r="FJ38" s="151"/>
      <c r="FK38" s="151"/>
      <c r="FL38" s="151"/>
      <c r="FM38" s="151"/>
      <c r="FN38" s="151"/>
      <c r="FO38" s="151"/>
      <c r="FP38" s="151"/>
      <c r="FQ38" s="151"/>
      <c r="FR38" s="151"/>
      <c r="FS38" s="151"/>
      <c r="FT38" s="151"/>
      <c r="FU38" s="151"/>
      <c r="FV38" s="151"/>
      <c r="FW38" s="151"/>
      <c r="FX38" s="151"/>
      <c r="FY38" s="151"/>
      <c r="FZ38" s="151"/>
      <c r="GA38" s="151"/>
      <c r="GB38" s="151"/>
      <c r="GC38" s="151"/>
      <c r="GD38" s="151"/>
      <c r="GE38" s="151"/>
      <c r="GF38" s="151"/>
      <c r="GG38" s="151"/>
      <c r="GH38" s="151"/>
      <c r="GI38" s="151"/>
      <c r="GJ38" s="151"/>
      <c r="GK38" s="151"/>
      <c r="GL38" s="151"/>
      <c r="GM38" s="151"/>
      <c r="GN38" s="151"/>
      <c r="GO38" s="151"/>
      <c r="GP38" s="151"/>
      <c r="GQ38" s="151"/>
      <c r="GR38" s="151"/>
      <c r="GS38" s="151"/>
      <c r="GT38" s="151"/>
      <c r="GU38" s="151"/>
      <c r="GV38" s="151"/>
      <c r="GW38" s="151"/>
      <c r="GX38" s="151"/>
      <c r="GY38" s="151"/>
      <c r="GZ38" s="151"/>
      <c r="HA38" s="151"/>
      <c r="HB38" s="151"/>
      <c r="HC38" s="151"/>
      <c r="HD38" s="151"/>
      <c r="HE38" s="151"/>
      <c r="HF38" s="151"/>
      <c r="HG38" s="151"/>
      <c r="HH38" s="151"/>
      <c r="HI38" s="151"/>
      <c r="HJ38" s="151"/>
      <c r="HK38" s="151"/>
      <c r="HL38" s="151"/>
      <c r="HM38" s="151"/>
      <c r="HN38" s="151"/>
      <c r="HO38" s="151"/>
      <c r="HP38" s="151"/>
      <c r="HQ38" s="151"/>
      <c r="HR38" s="151"/>
      <c r="HS38" s="151"/>
      <c r="HT38" s="151"/>
      <c r="HU38" s="151"/>
      <c r="HV38" s="151"/>
      <c r="HW38" s="151"/>
      <c r="HX38" s="151"/>
      <c r="HY38" s="151"/>
      <c r="HZ38" s="151"/>
      <c r="IA38" s="151"/>
      <c r="IB38" s="151"/>
      <c r="IC38" s="151"/>
      <c r="ID38" s="151"/>
      <c r="IE38" s="151"/>
      <c r="IF38" s="151"/>
      <c r="IG38" s="151"/>
      <c r="IH38" s="151"/>
      <c r="II38" s="151"/>
      <c r="IJ38" s="151"/>
      <c r="IK38" s="151"/>
      <c r="IL38" s="151"/>
      <c r="IM38" s="151"/>
      <c r="IN38" s="151"/>
      <c r="IO38" s="151"/>
      <c r="IP38" s="151"/>
      <c r="IQ38" s="151"/>
      <c r="IR38" s="151"/>
      <c r="IS38" s="151"/>
      <c r="IT38" s="151"/>
      <c r="IU38" s="151"/>
      <c r="IV38" s="151"/>
      <c r="IW38" s="151"/>
      <c r="IX38" s="151"/>
      <c r="IY38" s="151"/>
      <c r="IZ38" s="151"/>
      <c r="JA38" s="151"/>
      <c r="JB38" s="151"/>
      <c r="JC38" s="151"/>
      <c r="JD38" s="151"/>
      <c r="JE38" s="151"/>
      <c r="JF38" s="151"/>
      <c r="JG38" s="151"/>
      <c r="JH38" s="151"/>
      <c r="JI38" s="151"/>
      <c r="JJ38" s="151"/>
      <c r="JK38" s="151"/>
      <c r="JL38" s="151"/>
      <c r="JM38" s="151"/>
      <c r="JN38" s="151"/>
      <c r="JO38" s="151"/>
      <c r="JP38" s="151"/>
      <c r="JQ38" s="151"/>
      <c r="JR38" s="151"/>
      <c r="JS38" s="151"/>
      <c r="JT38" s="151"/>
      <c r="JU38" s="151"/>
      <c r="JV38" s="151"/>
      <c r="JW38" s="151"/>
      <c r="JX38" s="151"/>
      <c r="JY38" s="151"/>
      <c r="JZ38" s="151"/>
      <c r="KA38" s="151"/>
      <c r="KB38" s="151"/>
      <c r="KC38" s="151"/>
      <c r="KD38" s="151"/>
      <c r="KE38" s="151"/>
      <c r="KF38" s="151"/>
      <c r="KG38" s="151"/>
      <c r="KH38" s="151"/>
      <c r="KI38" s="151"/>
      <c r="KJ38" s="151"/>
      <c r="KK38" s="151"/>
      <c r="KL38" s="151"/>
      <c r="KM38" s="151"/>
      <c r="KN38" s="151"/>
      <c r="KO38" s="151"/>
      <c r="KP38" s="151"/>
      <c r="KQ38" s="151"/>
      <c r="KR38" s="151"/>
      <c r="KS38" s="151"/>
      <c r="KT38" s="151"/>
      <c r="KU38" s="151"/>
      <c r="KV38" s="151"/>
      <c r="KW38" s="151"/>
      <c r="KX38" s="151"/>
      <c r="KY38" s="151"/>
      <c r="KZ38" s="151"/>
      <c r="LA38" s="151"/>
      <c r="LB38" s="151"/>
      <c r="LC38" s="151"/>
      <c r="LD38" s="151"/>
      <c r="LE38" s="151"/>
      <c r="LF38" s="151"/>
      <c r="LG38" s="151"/>
      <c r="LH38" s="151"/>
      <c r="LI38" s="151"/>
      <c r="LJ38" s="151"/>
      <c r="LK38" s="151"/>
    </row>
    <row r="39" spans="1:323" s="245" customFormat="1" ht="43.5" customHeight="1" thickBot="1" x14ac:dyDescent="0.35">
      <c r="A39" s="1411"/>
      <c r="B39" s="1386"/>
      <c r="C39" s="28" t="s">
        <v>757</v>
      </c>
      <c r="D39" s="28" t="s">
        <v>135</v>
      </c>
      <c r="E39" s="28" t="s">
        <v>21</v>
      </c>
      <c r="F39" s="28" t="s">
        <v>557</v>
      </c>
      <c r="G39" s="540" t="s">
        <v>758</v>
      </c>
      <c r="H39" s="1255"/>
      <c r="I39" s="1304"/>
      <c r="J39" s="1263"/>
      <c r="K39" s="540" t="s">
        <v>759</v>
      </c>
      <c r="L39" s="1349"/>
      <c r="M39" s="1307"/>
      <c r="N39" s="1275"/>
      <c r="O39" s="1279"/>
      <c r="P39" s="1319"/>
      <c r="Q39" s="1284"/>
      <c r="R39" s="1327"/>
      <c r="S39" s="540" t="s">
        <v>760</v>
      </c>
      <c r="T39" s="235" t="s">
        <v>144</v>
      </c>
      <c r="U39" s="523">
        <v>15</v>
      </c>
      <c r="V39" s="523">
        <v>15</v>
      </c>
      <c r="W39" s="523">
        <v>15</v>
      </c>
      <c r="X39" s="523">
        <v>15</v>
      </c>
      <c r="Y39" s="523">
        <v>15</v>
      </c>
      <c r="Z39" s="523">
        <v>0</v>
      </c>
      <c r="AA39" s="523">
        <v>10</v>
      </c>
      <c r="AB39" s="517">
        <f t="shared" si="1"/>
        <v>85</v>
      </c>
      <c r="AC39" s="543" t="s">
        <v>247</v>
      </c>
      <c r="AD39" s="272" t="s">
        <v>145</v>
      </c>
      <c r="AE39" s="274">
        <v>0</v>
      </c>
      <c r="AF39" s="1290"/>
      <c r="AG39" s="849"/>
      <c r="AH39" s="852"/>
      <c r="AI39" s="852"/>
      <c r="AJ39" s="846"/>
      <c r="AK39" s="846"/>
      <c r="AL39" s="846"/>
      <c r="AM39" s="1361"/>
      <c r="AN39" s="1355"/>
      <c r="AO39" s="1393"/>
      <c r="AP39" s="1396"/>
      <c r="AQ39" s="277" t="s">
        <v>494</v>
      </c>
      <c r="AR39" s="527" t="s">
        <v>495</v>
      </c>
      <c r="AS39" s="566" t="s">
        <v>761</v>
      </c>
      <c r="AT39" s="548" t="s">
        <v>728</v>
      </c>
      <c r="AU39" s="566" t="s">
        <v>762</v>
      </c>
      <c r="AV39" s="304" t="s">
        <v>691</v>
      </c>
      <c r="AW39" s="302">
        <v>44018</v>
      </c>
      <c r="AX39" s="514" t="s">
        <v>763</v>
      </c>
      <c r="AY39" s="561" t="s">
        <v>732</v>
      </c>
      <c r="AZ39" s="563">
        <v>0.5</v>
      </c>
      <c r="BA39" s="240"/>
      <c r="BB39" s="240"/>
      <c r="BC39" s="240"/>
      <c r="BD39" s="240"/>
      <c r="BE39" s="240"/>
      <c r="BF39" s="240"/>
      <c r="BG39" s="240"/>
      <c r="BH39" s="240"/>
      <c r="BI39" s="240"/>
      <c r="BJ39" s="240"/>
      <c r="BK39" s="240"/>
      <c r="BL39" s="240"/>
      <c r="BM39" s="240"/>
      <c r="BN39" s="240"/>
      <c r="BO39" s="240"/>
      <c r="BP39" s="240"/>
      <c r="BQ39" s="240"/>
      <c r="BR39" s="240"/>
      <c r="BS39" s="240"/>
      <c r="BT39" s="240"/>
      <c r="BU39" s="240"/>
      <c r="BV39" s="240"/>
      <c r="BW39" s="240"/>
      <c r="BX39" s="240"/>
      <c r="BY39" s="240"/>
      <c r="BZ39" s="240"/>
      <c r="CA39" s="240"/>
      <c r="CB39" s="240"/>
      <c r="CC39" s="240"/>
      <c r="CD39" s="240"/>
      <c r="CE39" s="240"/>
      <c r="CF39" s="240"/>
      <c r="CG39" s="240"/>
      <c r="CH39" s="240"/>
      <c r="CI39" s="240"/>
      <c r="CJ39" s="240"/>
      <c r="CK39" s="240"/>
      <c r="CL39" s="240"/>
      <c r="CM39" s="240"/>
      <c r="CN39" s="240"/>
      <c r="CO39" s="240"/>
      <c r="CP39" s="240"/>
      <c r="CQ39" s="240"/>
      <c r="CR39" s="240"/>
      <c r="CS39" s="240"/>
      <c r="CT39" s="240"/>
      <c r="CU39" s="240"/>
      <c r="CV39" s="240"/>
      <c r="CW39" s="240"/>
      <c r="CX39" s="240"/>
      <c r="CY39" s="240"/>
      <c r="CZ39" s="240"/>
      <c r="DA39" s="240"/>
      <c r="DB39" s="240"/>
      <c r="DC39" s="240"/>
      <c r="DD39" s="240"/>
      <c r="DE39" s="240"/>
      <c r="DF39" s="240"/>
      <c r="DG39" s="240"/>
      <c r="DH39" s="240"/>
      <c r="DI39" s="240"/>
      <c r="DJ39" s="240"/>
      <c r="DK39" s="240"/>
      <c r="DL39" s="240"/>
      <c r="DM39" s="240"/>
      <c r="DN39" s="240"/>
      <c r="DO39" s="240"/>
      <c r="DP39" s="240"/>
      <c r="DQ39" s="240"/>
      <c r="DR39" s="240"/>
      <c r="DS39" s="240"/>
      <c r="DT39" s="240"/>
      <c r="DU39" s="240"/>
      <c r="DV39" s="240"/>
      <c r="DW39" s="240"/>
      <c r="DX39" s="240"/>
      <c r="DY39" s="240"/>
      <c r="DZ39" s="240"/>
      <c r="EA39" s="240"/>
      <c r="EB39" s="240"/>
      <c r="EC39" s="240"/>
      <c r="ED39" s="240"/>
      <c r="EE39" s="240"/>
      <c r="EF39" s="240"/>
      <c r="EG39" s="240"/>
      <c r="EH39" s="240"/>
      <c r="EI39" s="240"/>
      <c r="EJ39" s="240"/>
      <c r="EK39" s="240"/>
      <c r="EL39" s="240"/>
      <c r="EM39" s="240"/>
      <c r="EN39" s="240"/>
      <c r="EO39" s="240"/>
      <c r="EP39" s="240"/>
      <c r="EQ39" s="240"/>
      <c r="ER39" s="240"/>
      <c r="ES39" s="240"/>
      <c r="ET39" s="240"/>
      <c r="EU39" s="240"/>
      <c r="EV39" s="240"/>
      <c r="EW39" s="240"/>
      <c r="EX39" s="240"/>
      <c r="EY39" s="240"/>
      <c r="EZ39" s="240"/>
      <c r="FA39" s="240"/>
      <c r="FB39" s="240"/>
      <c r="FC39" s="240"/>
      <c r="FD39" s="240"/>
      <c r="FE39" s="240"/>
      <c r="FF39" s="240"/>
      <c r="FG39" s="240"/>
      <c r="FH39" s="240"/>
      <c r="FI39" s="240"/>
      <c r="FJ39" s="240"/>
      <c r="FK39" s="240"/>
      <c r="FL39" s="240"/>
      <c r="FM39" s="240"/>
      <c r="FN39" s="240"/>
      <c r="FO39" s="240"/>
      <c r="FP39" s="240"/>
      <c r="FQ39" s="240"/>
      <c r="FR39" s="240"/>
      <c r="FS39" s="240"/>
      <c r="FT39" s="240"/>
      <c r="FU39" s="240"/>
      <c r="FV39" s="240"/>
      <c r="FW39" s="240"/>
      <c r="FX39" s="240"/>
      <c r="FY39" s="240"/>
      <c r="FZ39" s="240"/>
      <c r="GA39" s="240"/>
      <c r="GB39" s="240"/>
      <c r="GC39" s="240"/>
      <c r="GD39" s="240"/>
      <c r="GE39" s="240"/>
      <c r="GF39" s="240"/>
      <c r="GG39" s="240"/>
      <c r="GH39" s="240"/>
      <c r="GI39" s="240"/>
      <c r="GJ39" s="240"/>
      <c r="GK39" s="240"/>
      <c r="GL39" s="240"/>
      <c r="GM39" s="240"/>
      <c r="GN39" s="240"/>
      <c r="GO39" s="240"/>
      <c r="GP39" s="240"/>
      <c r="GQ39" s="240"/>
      <c r="GR39" s="240"/>
      <c r="GS39" s="240"/>
      <c r="GT39" s="240"/>
      <c r="GU39" s="240"/>
      <c r="GV39" s="240"/>
      <c r="GW39" s="240"/>
      <c r="GX39" s="240"/>
      <c r="GY39" s="240"/>
      <c r="GZ39" s="240"/>
      <c r="HA39" s="240"/>
      <c r="HB39" s="240"/>
      <c r="HC39" s="240"/>
      <c r="HD39" s="240"/>
      <c r="HE39" s="240"/>
      <c r="HF39" s="240"/>
      <c r="HG39" s="240"/>
      <c r="HH39" s="240"/>
      <c r="HI39" s="240"/>
      <c r="HJ39" s="240"/>
      <c r="HK39" s="240"/>
      <c r="HL39" s="240"/>
      <c r="HM39" s="240"/>
      <c r="HN39" s="240"/>
      <c r="HO39" s="240"/>
      <c r="HP39" s="240"/>
      <c r="HQ39" s="240"/>
      <c r="HR39" s="240"/>
      <c r="HS39" s="240"/>
      <c r="HT39" s="240"/>
      <c r="HU39" s="240"/>
      <c r="HV39" s="240"/>
      <c r="HW39" s="240"/>
      <c r="HX39" s="240"/>
      <c r="HY39" s="240"/>
      <c r="HZ39" s="240"/>
      <c r="IA39" s="240"/>
      <c r="IB39" s="240"/>
      <c r="IC39" s="240"/>
      <c r="ID39" s="240"/>
      <c r="IE39" s="240"/>
      <c r="IF39" s="240"/>
      <c r="IG39" s="240"/>
      <c r="IH39" s="240"/>
      <c r="II39" s="240"/>
      <c r="IJ39" s="240"/>
      <c r="IK39" s="240"/>
      <c r="IL39" s="240"/>
      <c r="IM39" s="240"/>
      <c r="IN39" s="240"/>
      <c r="IO39" s="240"/>
      <c r="IP39" s="240"/>
      <c r="IQ39" s="240"/>
      <c r="IR39" s="240"/>
      <c r="IS39" s="240"/>
      <c r="IT39" s="240"/>
      <c r="IU39" s="240"/>
      <c r="IV39" s="240"/>
      <c r="IW39" s="240"/>
      <c r="IX39" s="240"/>
      <c r="IY39" s="240"/>
      <c r="IZ39" s="240"/>
      <c r="JA39" s="240"/>
      <c r="JB39" s="240"/>
      <c r="JC39" s="240"/>
      <c r="JD39" s="240"/>
      <c r="JE39" s="240"/>
      <c r="JF39" s="240"/>
      <c r="JG39" s="240"/>
      <c r="JH39" s="240"/>
      <c r="JI39" s="240"/>
      <c r="JJ39" s="240"/>
      <c r="JK39" s="240"/>
      <c r="JL39" s="240"/>
      <c r="JM39" s="240"/>
      <c r="JN39" s="240"/>
      <c r="JO39" s="240"/>
      <c r="JP39" s="240"/>
      <c r="JQ39" s="240"/>
      <c r="JR39" s="240"/>
      <c r="JS39" s="240"/>
      <c r="JT39" s="240"/>
      <c r="JU39" s="240"/>
      <c r="JV39" s="240"/>
      <c r="JW39" s="240"/>
      <c r="JX39" s="240"/>
      <c r="JY39" s="240"/>
      <c r="JZ39" s="240"/>
      <c r="KA39" s="240"/>
      <c r="KB39" s="240"/>
      <c r="KC39" s="240"/>
      <c r="KD39" s="240"/>
      <c r="KE39" s="240"/>
      <c r="KF39" s="240"/>
      <c r="KG39" s="240"/>
      <c r="KH39" s="240"/>
      <c r="KI39" s="240"/>
      <c r="KJ39" s="240"/>
      <c r="KK39" s="240"/>
      <c r="KL39" s="240"/>
      <c r="KM39" s="240"/>
      <c r="KN39" s="240"/>
      <c r="KO39" s="240"/>
      <c r="KP39" s="240"/>
      <c r="KQ39" s="240"/>
      <c r="KR39" s="240"/>
      <c r="KS39" s="240"/>
      <c r="KT39" s="240"/>
      <c r="KU39" s="240"/>
      <c r="KV39" s="240"/>
      <c r="KW39" s="240"/>
      <c r="KX39" s="240"/>
      <c r="KY39" s="240"/>
      <c r="KZ39" s="240"/>
      <c r="LA39" s="240"/>
      <c r="LB39" s="240"/>
      <c r="LC39" s="240"/>
      <c r="LD39" s="240"/>
      <c r="LE39" s="240"/>
      <c r="LF39" s="240"/>
      <c r="LG39" s="240"/>
      <c r="LH39" s="240"/>
      <c r="LI39" s="240"/>
      <c r="LJ39" s="240"/>
      <c r="LK39" s="240"/>
    </row>
    <row r="40" spans="1:323" s="211" customFormat="1" ht="43.5" customHeight="1" thickBot="1" x14ac:dyDescent="0.35">
      <c r="A40" s="1397" t="s">
        <v>764</v>
      </c>
      <c r="B40" s="1400" t="s">
        <v>217</v>
      </c>
      <c r="C40" s="256" t="s">
        <v>765</v>
      </c>
      <c r="D40" s="50" t="s">
        <v>135</v>
      </c>
      <c r="E40" s="50" t="s">
        <v>19</v>
      </c>
      <c r="F40" s="50" t="s">
        <v>488</v>
      </c>
      <c r="G40" s="50"/>
      <c r="H40" s="859" t="s">
        <v>348</v>
      </c>
      <c r="I40" s="1345" t="s">
        <v>766</v>
      </c>
      <c r="J40" s="1403" t="s">
        <v>723</v>
      </c>
      <c r="L40" s="1406" t="s">
        <v>767</v>
      </c>
      <c r="M40" s="874" t="s">
        <v>142</v>
      </c>
      <c r="N40" s="844">
        <v>2</v>
      </c>
      <c r="O40" s="1415" t="s">
        <v>768</v>
      </c>
      <c r="P40" s="1418" t="s">
        <v>769</v>
      </c>
      <c r="Q40" s="841">
        <v>3</v>
      </c>
      <c r="R40" s="1285" t="str">
        <f>IF(N40+Q40=0," ",IF(OR(AND(N40=1,Q40=1),AND(N40=1,Q40=2),AND(N40=2,Q40=2),AND(N40=2,Q40=1),AND(N40=3,Q40=1)),"Bajo",IF(OR(AND(N40=1,Q40=3),AND(N40=2,Q40=3),AND(N40=3,Q40=2),AND(N40=4,Q40=1)),"Moderado",IF(OR(AND(N40=1,Q40=4),AND(N40=2,Q40=4),AND(N40=3,Q40=3),AND(N40=4,Q40=2),AND(N40=4,Q40=3),AND(N40=5,Q40=1),AND(N40=5,Q40=2)),"Alto",IF(OR(AND(N40=2,Q40=5),AND(N40=3,Q40=5),AND(N40=3,Q40=4),AND(N40=4,Q40=4),AND(N40=4,Q40=5),AND(N40=5,Q40=3),AND(N40=5,Q40=4),AND(N40=1,Q40=5),AND(N40=5,Q40=5)),"Extremo","")))))</f>
        <v>Moderado</v>
      </c>
      <c r="S40" s="257" t="s">
        <v>770</v>
      </c>
      <c r="T40" s="258" t="s">
        <v>144</v>
      </c>
      <c r="U40" s="211">
        <v>15</v>
      </c>
      <c r="V40" s="211">
        <v>15</v>
      </c>
      <c r="W40" s="211">
        <v>15</v>
      </c>
      <c r="X40" s="211">
        <v>15</v>
      </c>
      <c r="Y40" s="211">
        <v>15</v>
      </c>
      <c r="Z40" s="211">
        <v>15</v>
      </c>
      <c r="AA40" s="211">
        <v>10</v>
      </c>
      <c r="AB40" s="275">
        <f t="shared" si="1"/>
        <v>100</v>
      </c>
      <c r="AC40" s="259" t="s">
        <v>145</v>
      </c>
      <c r="AD40" s="260" t="s">
        <v>145</v>
      </c>
      <c r="AE40" s="261">
        <v>100</v>
      </c>
      <c r="AF40" s="1288">
        <f>AVERAGE(AE40:AE43)</f>
        <v>87.5</v>
      </c>
      <c r="AG40" s="847" t="s">
        <v>248</v>
      </c>
      <c r="AH40" s="850" t="s">
        <v>480</v>
      </c>
      <c r="AI40" s="850" t="s">
        <v>480</v>
      </c>
      <c r="AJ40" s="844" t="s">
        <v>142</v>
      </c>
      <c r="AK40" s="844">
        <v>2</v>
      </c>
      <c r="AL40" s="844" t="s">
        <v>769</v>
      </c>
      <c r="AM40" s="1359">
        <v>3</v>
      </c>
      <c r="AN40" s="1353" t="str">
        <f>IF(AK40+AM40=0," ",IF(OR(AND(AK40=1,AM40=1),AND(AK40=1,AM40=2),AND(AK40=2,AM40=2),AND(AK40=2,AM40=1),AND(AK40=3,AM40=1)),"Bajo",IF(OR(AND(AK40=1,AM40=3),AND(AK40=2,AM40=3),AND(AK40=3,AM40=2),AND(AK40=4,AM40=1)),"Moderado",IF(OR(AND(AK40=1,AM40=4),AND(AK40=2,AM40=4),AND(AK40=3,AM40=3),AND(AK40=4,AM40=2),AND(AK40=4,AM40=3),AND(AK40=5,AM40=1),AND(AK40=5,AM40=2)),"Alto",IF(OR(AND(AK40=2,AM40=5),AND(AK40=1,AM40=5),AND(AK40=3,AM40=5),AND(AK40=3,AM40=4),AND(AK40=4,AM40=4),AND(AK40=4,AM40=5),AND(AK40=5,AM40=3),AND(AK40=5,AM40=4),AND(AK40=5,AM40=5)),"Extremo","")))))</f>
        <v>Moderado</v>
      </c>
      <c r="AO40" s="1391" t="s">
        <v>771</v>
      </c>
      <c r="AP40" s="1394" t="s">
        <v>151</v>
      </c>
      <c r="AQ40" s="244" t="s">
        <v>494</v>
      </c>
      <c r="AR40" s="61" t="s">
        <v>495</v>
      </c>
      <c r="AS40" s="262" t="s">
        <v>772</v>
      </c>
      <c r="AT40" s="262" t="s">
        <v>773</v>
      </c>
      <c r="AU40" s="262" t="s">
        <v>774</v>
      </c>
      <c r="AV40" s="324" t="s">
        <v>775</v>
      </c>
      <c r="AW40" s="302">
        <v>44018</v>
      </c>
      <c r="AX40" s="524" t="s">
        <v>776</v>
      </c>
      <c r="AY40" s="298" t="s">
        <v>773</v>
      </c>
      <c r="AZ40" s="324">
        <v>2</v>
      </c>
      <c r="BA40" s="151"/>
      <c r="BB40" s="151"/>
      <c r="BC40" s="151"/>
      <c r="BD40" s="151"/>
      <c r="BE40" s="151"/>
      <c r="BF40" s="151"/>
      <c r="BG40" s="151"/>
      <c r="BH40" s="151"/>
      <c r="BI40" s="151"/>
      <c r="BJ40" s="151"/>
      <c r="BK40" s="151"/>
      <c r="BL40" s="151"/>
      <c r="BM40" s="151"/>
      <c r="BN40" s="151"/>
      <c r="BO40" s="151"/>
      <c r="BP40" s="151"/>
      <c r="BQ40" s="151"/>
      <c r="BR40" s="151"/>
      <c r="BS40" s="151"/>
      <c r="BT40" s="151"/>
      <c r="BU40" s="151"/>
      <c r="BV40" s="151"/>
      <c r="BW40" s="151"/>
      <c r="BX40" s="151"/>
      <c r="BY40" s="151"/>
      <c r="BZ40" s="151"/>
      <c r="CA40" s="151"/>
      <c r="CB40" s="151"/>
      <c r="CC40" s="151"/>
      <c r="CD40" s="151"/>
      <c r="CE40" s="151"/>
      <c r="CF40" s="151"/>
      <c r="CG40" s="151"/>
      <c r="CH40" s="151"/>
      <c r="CI40" s="151"/>
      <c r="CJ40" s="151"/>
      <c r="CK40" s="151"/>
      <c r="CL40" s="151"/>
      <c r="CM40" s="151"/>
      <c r="CN40" s="151"/>
      <c r="CO40" s="151"/>
      <c r="CP40" s="151"/>
      <c r="CQ40" s="151"/>
      <c r="CR40" s="151"/>
      <c r="CS40" s="151"/>
      <c r="CT40" s="151"/>
      <c r="CU40" s="151"/>
      <c r="CV40" s="151"/>
      <c r="CW40" s="151"/>
      <c r="CX40" s="151"/>
      <c r="CY40" s="151"/>
      <c r="CZ40" s="151"/>
      <c r="DA40" s="151"/>
      <c r="DB40" s="151"/>
      <c r="DC40" s="151"/>
      <c r="DD40" s="151"/>
      <c r="DE40" s="151"/>
      <c r="DF40" s="151"/>
      <c r="DG40" s="151"/>
      <c r="DH40" s="151"/>
      <c r="DI40" s="151"/>
      <c r="DJ40" s="151"/>
      <c r="DK40" s="151"/>
      <c r="DL40" s="151"/>
      <c r="DM40" s="151"/>
      <c r="DN40" s="151"/>
      <c r="DO40" s="151"/>
      <c r="DP40" s="151"/>
      <c r="DQ40" s="151"/>
      <c r="DR40" s="151"/>
      <c r="DS40" s="151"/>
      <c r="DT40" s="151"/>
      <c r="DU40" s="151"/>
      <c r="DV40" s="151"/>
      <c r="DW40" s="151"/>
      <c r="DX40" s="151"/>
      <c r="DY40" s="151"/>
      <c r="DZ40" s="151"/>
      <c r="EA40" s="151"/>
      <c r="EB40" s="151"/>
      <c r="EC40" s="151"/>
      <c r="ED40" s="151"/>
      <c r="EE40" s="151"/>
      <c r="EF40" s="151"/>
      <c r="EG40" s="151"/>
      <c r="EH40" s="151"/>
      <c r="EI40" s="151"/>
      <c r="EJ40" s="151"/>
      <c r="EK40" s="151"/>
      <c r="EL40" s="151"/>
      <c r="EM40" s="151"/>
      <c r="EN40" s="151"/>
      <c r="EO40" s="151"/>
      <c r="EP40" s="151"/>
      <c r="EQ40" s="151"/>
      <c r="ER40" s="151"/>
      <c r="ES40" s="151"/>
      <c r="ET40" s="151"/>
      <c r="EU40" s="151"/>
      <c r="EV40" s="151"/>
      <c r="EW40" s="151"/>
      <c r="EX40" s="151"/>
      <c r="EY40" s="151"/>
      <c r="EZ40" s="151"/>
      <c r="FA40" s="151"/>
      <c r="FB40" s="151"/>
      <c r="FC40" s="151"/>
      <c r="FD40" s="151"/>
      <c r="FE40" s="151"/>
      <c r="FF40" s="151"/>
      <c r="FG40" s="151"/>
      <c r="FH40" s="151"/>
      <c r="FI40" s="151"/>
      <c r="FJ40" s="151"/>
      <c r="FK40" s="151"/>
      <c r="FL40" s="151"/>
      <c r="FM40" s="151"/>
      <c r="FN40" s="151"/>
      <c r="FO40" s="151"/>
      <c r="FP40" s="151"/>
      <c r="FQ40" s="151"/>
      <c r="FR40" s="151"/>
      <c r="FS40" s="151"/>
      <c r="FT40" s="151"/>
      <c r="FU40" s="151"/>
      <c r="FV40" s="151"/>
      <c r="FW40" s="151"/>
      <c r="FX40" s="151"/>
      <c r="FY40" s="151"/>
      <c r="FZ40" s="151"/>
      <c r="GA40" s="151"/>
      <c r="GB40" s="151"/>
      <c r="GC40" s="151"/>
      <c r="GD40" s="151"/>
      <c r="GE40" s="151"/>
      <c r="GF40" s="151"/>
      <c r="GG40" s="151"/>
      <c r="GH40" s="151"/>
      <c r="GI40" s="151"/>
      <c r="GJ40" s="151"/>
      <c r="GK40" s="151"/>
      <c r="GL40" s="151"/>
      <c r="GM40" s="151"/>
      <c r="GN40" s="151"/>
      <c r="GO40" s="151"/>
      <c r="GP40" s="151"/>
      <c r="GQ40" s="151"/>
      <c r="GR40" s="151"/>
      <c r="GS40" s="151"/>
      <c r="GT40" s="151"/>
      <c r="GU40" s="151"/>
      <c r="GV40" s="151"/>
      <c r="GW40" s="151"/>
      <c r="GX40" s="151"/>
      <c r="GY40" s="151"/>
      <c r="GZ40" s="151"/>
      <c r="HA40" s="151"/>
      <c r="HB40" s="151"/>
      <c r="HC40" s="151"/>
      <c r="HD40" s="151"/>
      <c r="HE40" s="151"/>
      <c r="HF40" s="151"/>
      <c r="HG40" s="151"/>
      <c r="HH40" s="151"/>
      <c r="HI40" s="151"/>
      <c r="HJ40" s="151"/>
      <c r="HK40" s="151"/>
      <c r="HL40" s="151"/>
      <c r="HM40" s="151"/>
      <c r="HN40" s="151"/>
      <c r="HO40" s="151"/>
      <c r="HP40" s="151"/>
      <c r="HQ40" s="151"/>
      <c r="HR40" s="151"/>
      <c r="HS40" s="151"/>
      <c r="HT40" s="151"/>
      <c r="HU40" s="151"/>
      <c r="HV40" s="151"/>
      <c r="HW40" s="151"/>
      <c r="HX40" s="151"/>
      <c r="HY40" s="151"/>
      <c r="HZ40" s="151"/>
      <c r="IA40" s="151"/>
      <c r="IB40" s="151"/>
      <c r="IC40" s="151"/>
      <c r="ID40" s="151"/>
      <c r="IE40" s="151"/>
      <c r="IF40" s="151"/>
      <c r="IG40" s="151"/>
      <c r="IH40" s="151"/>
      <c r="II40" s="151"/>
      <c r="IJ40" s="151"/>
      <c r="IK40" s="151"/>
      <c r="IL40" s="151"/>
      <c r="IM40" s="151"/>
      <c r="IN40" s="151"/>
      <c r="IO40" s="151"/>
      <c r="IP40" s="151"/>
      <c r="IQ40" s="151"/>
      <c r="IR40" s="151"/>
      <c r="IS40" s="151"/>
      <c r="IT40" s="151"/>
      <c r="IU40" s="151"/>
      <c r="IV40" s="151"/>
      <c r="IW40" s="151"/>
      <c r="IX40" s="151"/>
      <c r="IY40" s="151"/>
      <c r="IZ40" s="151"/>
      <c r="JA40" s="151"/>
      <c r="JB40" s="151"/>
      <c r="JC40" s="151"/>
      <c r="JD40" s="151"/>
      <c r="JE40" s="151"/>
      <c r="JF40" s="151"/>
      <c r="JG40" s="151"/>
      <c r="JH40" s="151"/>
      <c r="JI40" s="151"/>
      <c r="JJ40" s="151"/>
      <c r="JK40" s="151"/>
      <c r="JL40" s="151"/>
      <c r="JM40" s="151"/>
      <c r="JN40" s="151"/>
      <c r="JO40" s="151"/>
      <c r="JP40" s="151"/>
      <c r="JQ40" s="151"/>
      <c r="JR40" s="151"/>
      <c r="JS40" s="151"/>
      <c r="JT40" s="151"/>
      <c r="JU40" s="151"/>
      <c r="JV40" s="151"/>
      <c r="JW40" s="151"/>
      <c r="JX40" s="151"/>
      <c r="JY40" s="151"/>
      <c r="JZ40" s="151"/>
      <c r="KA40" s="151"/>
      <c r="KB40" s="151"/>
      <c r="KC40" s="151"/>
      <c r="KD40" s="151"/>
      <c r="KE40" s="151"/>
      <c r="KF40" s="151"/>
      <c r="KG40" s="151"/>
      <c r="KH40" s="151"/>
      <c r="KI40" s="151"/>
      <c r="KJ40" s="151"/>
      <c r="KK40" s="151"/>
      <c r="KL40" s="151"/>
      <c r="KM40" s="151"/>
      <c r="KN40" s="151"/>
      <c r="KO40" s="151"/>
      <c r="KP40" s="151"/>
      <c r="KQ40" s="151"/>
      <c r="KR40" s="151"/>
      <c r="KS40" s="151"/>
      <c r="KT40" s="151"/>
      <c r="KU40" s="151"/>
      <c r="KV40" s="151"/>
      <c r="KW40" s="151"/>
      <c r="KX40" s="151"/>
      <c r="KY40" s="151"/>
      <c r="KZ40" s="151"/>
      <c r="LA40" s="151"/>
      <c r="LB40" s="151"/>
      <c r="LC40" s="151"/>
      <c r="LD40" s="151"/>
      <c r="LE40" s="151"/>
      <c r="LF40" s="151"/>
      <c r="LG40" s="151"/>
      <c r="LH40" s="151"/>
      <c r="LI40" s="151"/>
      <c r="LJ40" s="151"/>
      <c r="LK40" s="151"/>
    </row>
    <row r="41" spans="1:323" s="243" customFormat="1" ht="52.5" customHeight="1" thickBot="1" x14ac:dyDescent="0.35">
      <c r="A41" s="1398"/>
      <c r="B41" s="1401"/>
      <c r="C41" s="242" t="s">
        <v>777</v>
      </c>
      <c r="D41" s="210" t="s">
        <v>135</v>
      </c>
      <c r="E41" s="210" t="s">
        <v>20</v>
      </c>
      <c r="F41" s="210" t="s">
        <v>488</v>
      </c>
      <c r="G41" s="50"/>
      <c r="H41" s="860"/>
      <c r="I41" s="1346"/>
      <c r="J41" s="1404"/>
      <c r="K41" s="211"/>
      <c r="L41" s="1407"/>
      <c r="M41" s="875"/>
      <c r="N41" s="845"/>
      <c r="O41" s="1416"/>
      <c r="P41" s="1419"/>
      <c r="Q41" s="842"/>
      <c r="R41" s="1286"/>
      <c r="S41" s="565" t="s">
        <v>778</v>
      </c>
      <c r="T41" s="226" t="s">
        <v>144</v>
      </c>
      <c r="U41" s="522">
        <v>15</v>
      </c>
      <c r="V41" s="522">
        <v>15</v>
      </c>
      <c r="W41" s="522">
        <v>15</v>
      </c>
      <c r="X41" s="522">
        <v>15</v>
      </c>
      <c r="Y41" s="522">
        <v>15</v>
      </c>
      <c r="Z41" s="522">
        <v>15</v>
      </c>
      <c r="AA41" s="522">
        <v>10</v>
      </c>
      <c r="AB41" s="516">
        <f t="shared" si="1"/>
        <v>100</v>
      </c>
      <c r="AC41" s="542" t="s">
        <v>145</v>
      </c>
      <c r="AD41" s="264" t="s">
        <v>145</v>
      </c>
      <c r="AE41" s="271">
        <v>100</v>
      </c>
      <c r="AF41" s="1289"/>
      <c r="AG41" s="848"/>
      <c r="AH41" s="851"/>
      <c r="AI41" s="851"/>
      <c r="AJ41" s="845"/>
      <c r="AK41" s="845"/>
      <c r="AL41" s="845"/>
      <c r="AM41" s="1360"/>
      <c r="AN41" s="1354"/>
      <c r="AO41" s="1392"/>
      <c r="AP41" s="1395"/>
      <c r="AQ41" s="276" t="s">
        <v>494</v>
      </c>
      <c r="AR41" s="526" t="s">
        <v>495</v>
      </c>
      <c r="AS41" s="565" t="s">
        <v>779</v>
      </c>
      <c r="AT41" s="262" t="s">
        <v>773</v>
      </c>
      <c r="AU41" s="565" t="s">
        <v>780</v>
      </c>
      <c r="AV41" s="295" t="s">
        <v>781</v>
      </c>
      <c r="AW41" s="307">
        <v>44018</v>
      </c>
      <c r="AX41" s="511" t="s">
        <v>782</v>
      </c>
      <c r="AY41" s="222" t="s">
        <v>773</v>
      </c>
      <c r="AZ41" s="324">
        <v>2</v>
      </c>
      <c r="BA41" s="151"/>
      <c r="BB41" s="151"/>
      <c r="BC41" s="151"/>
      <c r="BD41" s="151"/>
      <c r="BE41" s="151"/>
      <c r="BF41" s="151"/>
      <c r="BG41" s="151"/>
      <c r="BH41" s="151"/>
      <c r="BI41" s="151"/>
      <c r="BJ41" s="151"/>
      <c r="BK41" s="151"/>
      <c r="BL41" s="151"/>
      <c r="BM41" s="151"/>
      <c r="BN41" s="151"/>
      <c r="BO41" s="151"/>
      <c r="BP41" s="151"/>
      <c r="BQ41" s="151"/>
      <c r="BR41" s="151"/>
      <c r="BS41" s="151"/>
      <c r="BT41" s="151"/>
      <c r="BU41" s="151"/>
      <c r="BV41" s="151"/>
      <c r="BW41" s="151"/>
      <c r="BX41" s="151"/>
      <c r="BY41" s="151"/>
      <c r="BZ41" s="151"/>
      <c r="CA41" s="151"/>
      <c r="CB41" s="151"/>
      <c r="CC41" s="151"/>
      <c r="CD41" s="151"/>
      <c r="CE41" s="151"/>
      <c r="CF41" s="151"/>
      <c r="CG41" s="151"/>
      <c r="CH41" s="151"/>
      <c r="CI41" s="151"/>
      <c r="CJ41" s="151"/>
      <c r="CK41" s="151"/>
      <c r="CL41" s="151"/>
      <c r="CM41" s="151"/>
      <c r="CN41" s="151"/>
      <c r="CO41" s="151"/>
      <c r="CP41" s="151"/>
      <c r="CQ41" s="151"/>
      <c r="CR41" s="151"/>
      <c r="CS41" s="151"/>
      <c r="CT41" s="151"/>
      <c r="CU41" s="151"/>
      <c r="CV41" s="151"/>
      <c r="CW41" s="151"/>
      <c r="CX41" s="151"/>
      <c r="CY41" s="151"/>
      <c r="CZ41" s="151"/>
      <c r="DA41" s="151"/>
      <c r="DB41" s="151"/>
      <c r="DC41" s="151"/>
      <c r="DD41" s="151"/>
      <c r="DE41" s="151"/>
      <c r="DF41" s="151"/>
      <c r="DG41" s="151"/>
      <c r="DH41" s="151"/>
      <c r="DI41" s="151"/>
      <c r="DJ41" s="151"/>
      <c r="DK41" s="151"/>
      <c r="DL41" s="151"/>
      <c r="DM41" s="151"/>
      <c r="DN41" s="151"/>
      <c r="DO41" s="151"/>
      <c r="DP41" s="151"/>
      <c r="DQ41" s="151"/>
      <c r="DR41" s="151"/>
      <c r="DS41" s="151"/>
      <c r="DT41" s="151"/>
      <c r="DU41" s="151"/>
      <c r="DV41" s="151"/>
      <c r="DW41" s="151"/>
      <c r="DX41" s="151"/>
      <c r="DY41" s="151"/>
      <c r="DZ41" s="151"/>
      <c r="EA41" s="151"/>
      <c r="EB41" s="151"/>
      <c r="EC41" s="151"/>
      <c r="ED41" s="151"/>
      <c r="EE41" s="151"/>
      <c r="EF41" s="151"/>
      <c r="EG41" s="151"/>
      <c r="EH41" s="151"/>
      <c r="EI41" s="151"/>
      <c r="EJ41" s="151"/>
      <c r="EK41" s="151"/>
      <c r="EL41" s="151"/>
      <c r="EM41" s="151"/>
      <c r="EN41" s="151"/>
      <c r="EO41" s="151"/>
      <c r="EP41" s="151"/>
      <c r="EQ41" s="151"/>
      <c r="ER41" s="151"/>
      <c r="ES41" s="151"/>
      <c r="ET41" s="151"/>
      <c r="EU41" s="151"/>
      <c r="EV41" s="151"/>
      <c r="EW41" s="151"/>
      <c r="EX41" s="151"/>
      <c r="EY41" s="151"/>
      <c r="EZ41" s="151"/>
      <c r="FA41" s="151"/>
      <c r="FB41" s="151"/>
      <c r="FC41" s="151"/>
      <c r="FD41" s="151"/>
      <c r="FE41" s="151"/>
      <c r="FF41" s="151"/>
      <c r="FG41" s="151"/>
      <c r="FH41" s="151"/>
      <c r="FI41" s="151"/>
      <c r="FJ41" s="151"/>
      <c r="FK41" s="151"/>
      <c r="FL41" s="151"/>
      <c r="FM41" s="151"/>
      <c r="FN41" s="151"/>
      <c r="FO41" s="151"/>
      <c r="FP41" s="151"/>
      <c r="FQ41" s="151"/>
      <c r="FR41" s="151"/>
      <c r="FS41" s="151"/>
      <c r="FT41" s="151"/>
      <c r="FU41" s="151"/>
      <c r="FV41" s="151"/>
      <c r="FW41" s="151"/>
      <c r="FX41" s="151"/>
      <c r="FY41" s="151"/>
      <c r="FZ41" s="151"/>
      <c r="GA41" s="151"/>
      <c r="GB41" s="151"/>
      <c r="GC41" s="151"/>
      <c r="GD41" s="151"/>
      <c r="GE41" s="151"/>
      <c r="GF41" s="151"/>
      <c r="GG41" s="151"/>
      <c r="GH41" s="151"/>
      <c r="GI41" s="151"/>
      <c r="GJ41" s="151"/>
      <c r="GK41" s="151"/>
      <c r="GL41" s="151"/>
      <c r="GM41" s="151"/>
      <c r="GN41" s="151"/>
      <c r="GO41" s="151"/>
      <c r="GP41" s="151"/>
      <c r="GQ41" s="151"/>
      <c r="GR41" s="151"/>
      <c r="GS41" s="151"/>
      <c r="GT41" s="151"/>
      <c r="GU41" s="151"/>
      <c r="GV41" s="151"/>
      <c r="GW41" s="151"/>
      <c r="GX41" s="151"/>
      <c r="GY41" s="151"/>
      <c r="GZ41" s="151"/>
      <c r="HA41" s="151"/>
      <c r="HB41" s="151"/>
      <c r="HC41" s="151"/>
      <c r="HD41" s="151"/>
      <c r="HE41" s="151"/>
      <c r="HF41" s="151"/>
      <c r="HG41" s="151"/>
      <c r="HH41" s="151"/>
      <c r="HI41" s="151"/>
      <c r="HJ41" s="151"/>
      <c r="HK41" s="151"/>
      <c r="HL41" s="151"/>
      <c r="HM41" s="151"/>
      <c r="HN41" s="151"/>
      <c r="HO41" s="151"/>
      <c r="HP41" s="151"/>
      <c r="HQ41" s="151"/>
      <c r="HR41" s="151"/>
      <c r="HS41" s="151"/>
      <c r="HT41" s="151"/>
      <c r="HU41" s="151"/>
      <c r="HV41" s="151"/>
      <c r="HW41" s="151"/>
      <c r="HX41" s="151"/>
      <c r="HY41" s="151"/>
      <c r="HZ41" s="151"/>
      <c r="IA41" s="151"/>
      <c r="IB41" s="151"/>
      <c r="IC41" s="151"/>
      <c r="ID41" s="151"/>
      <c r="IE41" s="151"/>
      <c r="IF41" s="151"/>
      <c r="IG41" s="151"/>
      <c r="IH41" s="151"/>
      <c r="II41" s="151"/>
      <c r="IJ41" s="151"/>
      <c r="IK41" s="151"/>
      <c r="IL41" s="151"/>
      <c r="IM41" s="151"/>
      <c r="IN41" s="151"/>
      <c r="IO41" s="151"/>
      <c r="IP41" s="151"/>
      <c r="IQ41" s="151"/>
      <c r="IR41" s="151"/>
      <c r="IS41" s="151"/>
      <c r="IT41" s="151"/>
      <c r="IU41" s="151"/>
      <c r="IV41" s="151"/>
      <c r="IW41" s="151"/>
      <c r="IX41" s="151"/>
      <c r="IY41" s="151"/>
      <c r="IZ41" s="151"/>
      <c r="JA41" s="151"/>
      <c r="JB41" s="151"/>
      <c r="JC41" s="151"/>
      <c r="JD41" s="151"/>
      <c r="JE41" s="151"/>
      <c r="JF41" s="151"/>
      <c r="JG41" s="151"/>
      <c r="JH41" s="151"/>
      <c r="JI41" s="151"/>
      <c r="JJ41" s="151"/>
      <c r="JK41" s="151"/>
      <c r="JL41" s="151"/>
      <c r="JM41" s="151"/>
      <c r="JN41" s="151"/>
      <c r="JO41" s="151"/>
      <c r="JP41" s="151"/>
      <c r="JQ41" s="151"/>
      <c r="JR41" s="151"/>
      <c r="JS41" s="151"/>
      <c r="JT41" s="151"/>
      <c r="JU41" s="151"/>
      <c r="JV41" s="151"/>
      <c r="JW41" s="151"/>
      <c r="JX41" s="151"/>
      <c r="JY41" s="151"/>
      <c r="JZ41" s="151"/>
      <c r="KA41" s="151"/>
      <c r="KB41" s="151"/>
      <c r="KC41" s="151"/>
      <c r="KD41" s="151"/>
      <c r="KE41" s="151"/>
      <c r="KF41" s="151"/>
      <c r="KG41" s="151"/>
      <c r="KH41" s="151"/>
      <c r="KI41" s="151"/>
      <c r="KJ41" s="151"/>
      <c r="KK41" s="151"/>
      <c r="KL41" s="151"/>
      <c r="KM41" s="151"/>
      <c r="KN41" s="151"/>
      <c r="KO41" s="151"/>
      <c r="KP41" s="151"/>
      <c r="KQ41" s="151"/>
      <c r="KR41" s="151"/>
      <c r="KS41" s="151"/>
      <c r="KT41" s="151"/>
      <c r="KU41" s="151"/>
      <c r="KV41" s="151"/>
      <c r="KW41" s="151"/>
      <c r="KX41" s="151"/>
      <c r="KY41" s="151"/>
      <c r="KZ41" s="151"/>
      <c r="LA41" s="151"/>
      <c r="LB41" s="151"/>
      <c r="LC41" s="151"/>
      <c r="LD41" s="151"/>
      <c r="LE41" s="151"/>
      <c r="LF41" s="151"/>
      <c r="LG41" s="151"/>
      <c r="LH41" s="151"/>
      <c r="LI41" s="151"/>
      <c r="LJ41" s="151"/>
      <c r="LK41" s="151"/>
    </row>
    <row r="42" spans="1:323" s="243" customFormat="1" ht="43.5" customHeight="1" thickBot="1" x14ac:dyDescent="0.35">
      <c r="A42" s="1398"/>
      <c r="B42" s="1401"/>
      <c r="C42" s="242" t="s">
        <v>783</v>
      </c>
      <c r="D42" s="28" t="s">
        <v>135</v>
      </c>
      <c r="E42" s="210" t="s">
        <v>20</v>
      </c>
      <c r="F42" s="210" t="s">
        <v>784</v>
      </c>
      <c r="G42" s="50"/>
      <c r="H42" s="860"/>
      <c r="I42" s="1346"/>
      <c r="J42" s="1404"/>
      <c r="K42" s="211"/>
      <c r="L42" s="1407"/>
      <c r="M42" s="875"/>
      <c r="N42" s="845"/>
      <c r="O42" s="1416"/>
      <c r="P42" s="1419"/>
      <c r="Q42" s="842"/>
      <c r="R42" s="1286"/>
      <c r="S42" s="242" t="s">
        <v>785</v>
      </c>
      <c r="T42" s="226" t="s">
        <v>144</v>
      </c>
      <c r="U42" s="522">
        <v>15</v>
      </c>
      <c r="V42" s="522">
        <v>15</v>
      </c>
      <c r="W42" s="522">
        <v>15</v>
      </c>
      <c r="X42" s="522">
        <v>15</v>
      </c>
      <c r="Y42" s="522">
        <v>15</v>
      </c>
      <c r="Z42" s="522">
        <v>15</v>
      </c>
      <c r="AA42" s="522">
        <v>10</v>
      </c>
      <c r="AB42" s="516">
        <f t="shared" si="1"/>
        <v>100</v>
      </c>
      <c r="AC42" s="542" t="s">
        <v>145</v>
      </c>
      <c r="AD42" s="264" t="s">
        <v>145</v>
      </c>
      <c r="AE42" s="271">
        <v>100</v>
      </c>
      <c r="AF42" s="1289"/>
      <c r="AG42" s="848"/>
      <c r="AH42" s="851"/>
      <c r="AI42" s="851"/>
      <c r="AJ42" s="845"/>
      <c r="AK42" s="845"/>
      <c r="AL42" s="845"/>
      <c r="AM42" s="1360"/>
      <c r="AN42" s="1354"/>
      <c r="AO42" s="1392"/>
      <c r="AP42" s="1395"/>
      <c r="AQ42" s="1204" t="s">
        <v>494</v>
      </c>
      <c r="AR42" s="1206" t="s">
        <v>495</v>
      </c>
      <c r="AS42" s="1208" t="s">
        <v>786</v>
      </c>
      <c r="AT42" s="1208" t="s">
        <v>773</v>
      </c>
      <c r="AU42" s="1208" t="s">
        <v>787</v>
      </c>
      <c r="AV42" s="1222" t="s">
        <v>691</v>
      </c>
      <c r="AW42" s="1214">
        <v>44018</v>
      </c>
      <c r="AX42" s="1216" t="s">
        <v>788</v>
      </c>
      <c r="AY42" s="1221" t="s">
        <v>773</v>
      </c>
      <c r="AZ42" s="324">
        <v>6</v>
      </c>
      <c r="BA42" s="151"/>
      <c r="BB42" s="151"/>
      <c r="BC42" s="151"/>
      <c r="BD42" s="151"/>
      <c r="BE42" s="151"/>
      <c r="BF42" s="151"/>
      <c r="BG42" s="151"/>
      <c r="BH42" s="151"/>
      <c r="BI42" s="151"/>
      <c r="BJ42" s="151"/>
      <c r="BK42" s="151"/>
      <c r="BL42" s="151"/>
      <c r="BM42" s="151"/>
      <c r="BN42" s="151"/>
      <c r="BO42" s="151"/>
      <c r="BP42" s="151"/>
      <c r="BQ42" s="151"/>
      <c r="BR42" s="151"/>
      <c r="BS42" s="151"/>
      <c r="BT42" s="151"/>
      <c r="BU42" s="151"/>
      <c r="BV42" s="151"/>
      <c r="BW42" s="151"/>
      <c r="BX42" s="151"/>
      <c r="BY42" s="151"/>
      <c r="BZ42" s="151"/>
      <c r="CA42" s="151"/>
      <c r="CB42" s="151"/>
      <c r="CC42" s="151"/>
      <c r="CD42" s="151"/>
      <c r="CE42" s="151"/>
      <c r="CF42" s="151"/>
      <c r="CG42" s="151"/>
      <c r="CH42" s="151"/>
      <c r="CI42" s="151"/>
      <c r="CJ42" s="151"/>
      <c r="CK42" s="151"/>
      <c r="CL42" s="151"/>
      <c r="CM42" s="151"/>
      <c r="CN42" s="151"/>
      <c r="CO42" s="151"/>
      <c r="CP42" s="151"/>
      <c r="CQ42" s="151"/>
      <c r="CR42" s="151"/>
      <c r="CS42" s="151"/>
      <c r="CT42" s="151"/>
      <c r="CU42" s="151"/>
      <c r="CV42" s="151"/>
      <c r="CW42" s="151"/>
      <c r="CX42" s="151"/>
      <c r="CY42" s="151"/>
      <c r="CZ42" s="151"/>
      <c r="DA42" s="151"/>
      <c r="DB42" s="151"/>
      <c r="DC42" s="151"/>
      <c r="DD42" s="151"/>
      <c r="DE42" s="151"/>
      <c r="DF42" s="151"/>
      <c r="DG42" s="151"/>
      <c r="DH42" s="151"/>
      <c r="DI42" s="151"/>
      <c r="DJ42" s="151"/>
      <c r="DK42" s="151"/>
      <c r="DL42" s="151"/>
      <c r="DM42" s="151"/>
      <c r="DN42" s="151"/>
      <c r="DO42" s="151"/>
      <c r="DP42" s="151"/>
      <c r="DQ42" s="151"/>
      <c r="DR42" s="151"/>
      <c r="DS42" s="151"/>
      <c r="DT42" s="151"/>
      <c r="DU42" s="151"/>
      <c r="DV42" s="151"/>
      <c r="DW42" s="151"/>
      <c r="DX42" s="151"/>
      <c r="DY42" s="151"/>
      <c r="DZ42" s="151"/>
      <c r="EA42" s="151"/>
      <c r="EB42" s="151"/>
      <c r="EC42" s="151"/>
      <c r="ED42" s="151"/>
      <c r="EE42" s="151"/>
      <c r="EF42" s="151"/>
      <c r="EG42" s="151"/>
      <c r="EH42" s="151"/>
      <c r="EI42" s="151"/>
      <c r="EJ42" s="151"/>
      <c r="EK42" s="151"/>
      <c r="EL42" s="151"/>
      <c r="EM42" s="151"/>
      <c r="EN42" s="151"/>
      <c r="EO42" s="151"/>
      <c r="EP42" s="151"/>
      <c r="EQ42" s="151"/>
      <c r="ER42" s="151"/>
      <c r="ES42" s="151"/>
      <c r="ET42" s="151"/>
      <c r="EU42" s="151"/>
      <c r="EV42" s="151"/>
      <c r="EW42" s="151"/>
      <c r="EX42" s="151"/>
      <c r="EY42" s="151"/>
      <c r="EZ42" s="151"/>
      <c r="FA42" s="151"/>
      <c r="FB42" s="151"/>
      <c r="FC42" s="151"/>
      <c r="FD42" s="151"/>
      <c r="FE42" s="151"/>
      <c r="FF42" s="151"/>
      <c r="FG42" s="151"/>
      <c r="FH42" s="151"/>
      <c r="FI42" s="151"/>
      <c r="FJ42" s="151"/>
      <c r="FK42" s="151"/>
      <c r="FL42" s="151"/>
      <c r="FM42" s="151"/>
      <c r="FN42" s="151"/>
      <c r="FO42" s="151"/>
      <c r="FP42" s="151"/>
      <c r="FQ42" s="151"/>
      <c r="FR42" s="151"/>
      <c r="FS42" s="151"/>
      <c r="FT42" s="151"/>
      <c r="FU42" s="151"/>
      <c r="FV42" s="151"/>
      <c r="FW42" s="151"/>
      <c r="FX42" s="151"/>
      <c r="FY42" s="151"/>
      <c r="FZ42" s="151"/>
      <c r="GA42" s="151"/>
      <c r="GB42" s="151"/>
      <c r="GC42" s="151"/>
      <c r="GD42" s="151"/>
      <c r="GE42" s="151"/>
      <c r="GF42" s="151"/>
      <c r="GG42" s="151"/>
      <c r="GH42" s="151"/>
      <c r="GI42" s="151"/>
      <c r="GJ42" s="151"/>
      <c r="GK42" s="151"/>
      <c r="GL42" s="151"/>
      <c r="GM42" s="151"/>
      <c r="GN42" s="151"/>
      <c r="GO42" s="151"/>
      <c r="GP42" s="151"/>
      <c r="GQ42" s="151"/>
      <c r="GR42" s="151"/>
      <c r="GS42" s="151"/>
      <c r="GT42" s="151"/>
      <c r="GU42" s="151"/>
      <c r="GV42" s="151"/>
      <c r="GW42" s="151"/>
      <c r="GX42" s="151"/>
      <c r="GY42" s="151"/>
      <c r="GZ42" s="151"/>
      <c r="HA42" s="151"/>
      <c r="HB42" s="151"/>
      <c r="HC42" s="151"/>
      <c r="HD42" s="151"/>
      <c r="HE42" s="151"/>
      <c r="HF42" s="151"/>
      <c r="HG42" s="151"/>
      <c r="HH42" s="151"/>
      <c r="HI42" s="151"/>
      <c r="HJ42" s="151"/>
      <c r="HK42" s="151"/>
      <c r="HL42" s="151"/>
      <c r="HM42" s="151"/>
      <c r="HN42" s="151"/>
      <c r="HO42" s="151"/>
      <c r="HP42" s="151"/>
      <c r="HQ42" s="151"/>
      <c r="HR42" s="151"/>
      <c r="HS42" s="151"/>
      <c r="HT42" s="151"/>
      <c r="HU42" s="151"/>
      <c r="HV42" s="151"/>
      <c r="HW42" s="151"/>
      <c r="HX42" s="151"/>
      <c r="HY42" s="151"/>
      <c r="HZ42" s="151"/>
      <c r="IA42" s="151"/>
      <c r="IB42" s="151"/>
      <c r="IC42" s="151"/>
      <c r="ID42" s="151"/>
      <c r="IE42" s="151"/>
      <c r="IF42" s="151"/>
      <c r="IG42" s="151"/>
      <c r="IH42" s="151"/>
      <c r="II42" s="151"/>
      <c r="IJ42" s="151"/>
      <c r="IK42" s="151"/>
      <c r="IL42" s="151"/>
      <c r="IM42" s="151"/>
      <c r="IN42" s="151"/>
      <c r="IO42" s="151"/>
      <c r="IP42" s="151"/>
      <c r="IQ42" s="151"/>
      <c r="IR42" s="151"/>
      <c r="IS42" s="151"/>
      <c r="IT42" s="151"/>
      <c r="IU42" s="151"/>
      <c r="IV42" s="151"/>
      <c r="IW42" s="151"/>
      <c r="IX42" s="151"/>
      <c r="IY42" s="151"/>
      <c r="IZ42" s="151"/>
      <c r="JA42" s="151"/>
      <c r="JB42" s="151"/>
      <c r="JC42" s="151"/>
      <c r="JD42" s="151"/>
      <c r="JE42" s="151"/>
      <c r="JF42" s="151"/>
      <c r="JG42" s="151"/>
      <c r="JH42" s="151"/>
      <c r="JI42" s="151"/>
      <c r="JJ42" s="151"/>
      <c r="JK42" s="151"/>
      <c r="JL42" s="151"/>
      <c r="JM42" s="151"/>
      <c r="JN42" s="151"/>
      <c r="JO42" s="151"/>
      <c r="JP42" s="151"/>
      <c r="JQ42" s="151"/>
      <c r="JR42" s="151"/>
      <c r="JS42" s="151"/>
      <c r="JT42" s="151"/>
      <c r="JU42" s="151"/>
      <c r="JV42" s="151"/>
      <c r="JW42" s="151"/>
      <c r="JX42" s="151"/>
      <c r="JY42" s="151"/>
      <c r="JZ42" s="151"/>
      <c r="KA42" s="151"/>
      <c r="KB42" s="151"/>
      <c r="KC42" s="151"/>
      <c r="KD42" s="151"/>
      <c r="KE42" s="151"/>
      <c r="KF42" s="151"/>
      <c r="KG42" s="151"/>
      <c r="KH42" s="151"/>
      <c r="KI42" s="151"/>
      <c r="KJ42" s="151"/>
      <c r="KK42" s="151"/>
      <c r="KL42" s="151"/>
      <c r="KM42" s="151"/>
      <c r="KN42" s="151"/>
      <c r="KO42" s="151"/>
      <c r="KP42" s="151"/>
      <c r="KQ42" s="151"/>
      <c r="KR42" s="151"/>
      <c r="KS42" s="151"/>
      <c r="KT42" s="151"/>
      <c r="KU42" s="151"/>
      <c r="KV42" s="151"/>
      <c r="KW42" s="151"/>
      <c r="KX42" s="151"/>
      <c r="KY42" s="151"/>
      <c r="KZ42" s="151"/>
      <c r="LA42" s="151"/>
      <c r="LB42" s="151"/>
      <c r="LC42" s="151"/>
      <c r="LD42" s="151"/>
      <c r="LE42" s="151"/>
      <c r="LF42" s="151"/>
      <c r="LG42" s="151"/>
      <c r="LH42" s="151"/>
      <c r="LI42" s="151"/>
      <c r="LJ42" s="151"/>
      <c r="LK42" s="151"/>
    </row>
    <row r="43" spans="1:323" s="245" customFormat="1" ht="79.2" customHeight="1" thickBot="1" x14ac:dyDescent="0.35">
      <c r="A43" s="1399"/>
      <c r="B43" s="1402"/>
      <c r="C43" s="28" t="s">
        <v>789</v>
      </c>
      <c r="D43" s="28" t="s">
        <v>135</v>
      </c>
      <c r="E43" s="28" t="s">
        <v>21</v>
      </c>
      <c r="F43" s="28" t="s">
        <v>557</v>
      </c>
      <c r="G43" s="540" t="s">
        <v>790</v>
      </c>
      <c r="H43" s="861"/>
      <c r="I43" s="1217"/>
      <c r="J43" s="1405"/>
      <c r="K43" s="540" t="s">
        <v>759</v>
      </c>
      <c r="L43" s="1408"/>
      <c r="M43" s="876"/>
      <c r="N43" s="846"/>
      <c r="O43" s="1417"/>
      <c r="P43" s="1420"/>
      <c r="Q43" s="843"/>
      <c r="R43" s="1287"/>
      <c r="S43" s="252" t="s">
        <v>791</v>
      </c>
      <c r="T43" s="235" t="s">
        <v>144</v>
      </c>
      <c r="U43" s="523">
        <v>15</v>
      </c>
      <c r="V43" s="523">
        <v>15</v>
      </c>
      <c r="W43" s="523">
        <v>15</v>
      </c>
      <c r="X43" s="523">
        <v>15</v>
      </c>
      <c r="Y43" s="523">
        <v>15</v>
      </c>
      <c r="Z43" s="523">
        <v>15</v>
      </c>
      <c r="AA43" s="523">
        <v>10</v>
      </c>
      <c r="AB43" s="517">
        <f t="shared" si="1"/>
        <v>100</v>
      </c>
      <c r="AC43" s="542" t="s">
        <v>145</v>
      </c>
      <c r="AD43" s="264" t="s">
        <v>248</v>
      </c>
      <c r="AE43" s="271">
        <v>50</v>
      </c>
      <c r="AF43" s="1290"/>
      <c r="AG43" s="849"/>
      <c r="AH43" s="852"/>
      <c r="AI43" s="852"/>
      <c r="AJ43" s="846"/>
      <c r="AK43" s="846"/>
      <c r="AL43" s="846"/>
      <c r="AM43" s="1361"/>
      <c r="AN43" s="1355"/>
      <c r="AO43" s="1393"/>
      <c r="AP43" s="1396"/>
      <c r="AQ43" s="1205"/>
      <c r="AR43" s="1207"/>
      <c r="AS43" s="1209"/>
      <c r="AT43" s="1209"/>
      <c r="AU43" s="1209"/>
      <c r="AV43" s="1203"/>
      <c r="AW43" s="1215"/>
      <c r="AX43" s="1217"/>
      <c r="AY43" s="1219"/>
      <c r="AZ43" s="304"/>
      <c r="BA43" s="240"/>
      <c r="BB43" s="240"/>
      <c r="BC43" s="240"/>
      <c r="BD43" s="240"/>
      <c r="BE43" s="240"/>
      <c r="BF43" s="240"/>
      <c r="BG43" s="240"/>
      <c r="BH43" s="240"/>
      <c r="BI43" s="240"/>
      <c r="BJ43" s="240"/>
      <c r="BK43" s="240"/>
      <c r="BL43" s="240"/>
      <c r="BM43" s="240"/>
      <c r="BN43" s="240"/>
      <c r="BO43" s="240"/>
      <c r="BP43" s="240"/>
      <c r="BQ43" s="240"/>
      <c r="BR43" s="240"/>
      <c r="BS43" s="240"/>
      <c r="BT43" s="240"/>
      <c r="BU43" s="240"/>
      <c r="BV43" s="240"/>
      <c r="BW43" s="240"/>
      <c r="BX43" s="240"/>
      <c r="BY43" s="240"/>
      <c r="BZ43" s="240"/>
      <c r="CA43" s="240"/>
      <c r="CB43" s="240"/>
      <c r="CC43" s="240"/>
      <c r="CD43" s="240"/>
      <c r="CE43" s="240"/>
      <c r="CF43" s="240"/>
      <c r="CG43" s="240"/>
      <c r="CH43" s="240"/>
      <c r="CI43" s="240"/>
      <c r="CJ43" s="240"/>
      <c r="CK43" s="240"/>
      <c r="CL43" s="240"/>
      <c r="CM43" s="240"/>
      <c r="CN43" s="240"/>
      <c r="CO43" s="240"/>
      <c r="CP43" s="240"/>
      <c r="CQ43" s="240"/>
      <c r="CR43" s="240"/>
      <c r="CS43" s="240"/>
      <c r="CT43" s="240"/>
      <c r="CU43" s="240"/>
      <c r="CV43" s="240"/>
      <c r="CW43" s="240"/>
      <c r="CX43" s="240"/>
      <c r="CY43" s="240"/>
      <c r="CZ43" s="240"/>
      <c r="DA43" s="240"/>
      <c r="DB43" s="240"/>
      <c r="DC43" s="240"/>
      <c r="DD43" s="240"/>
      <c r="DE43" s="240"/>
      <c r="DF43" s="240"/>
      <c r="DG43" s="240"/>
      <c r="DH43" s="240"/>
      <c r="DI43" s="240"/>
      <c r="DJ43" s="240"/>
      <c r="DK43" s="240"/>
      <c r="DL43" s="240"/>
      <c r="DM43" s="240"/>
      <c r="DN43" s="240"/>
      <c r="DO43" s="240"/>
      <c r="DP43" s="240"/>
      <c r="DQ43" s="240"/>
      <c r="DR43" s="240"/>
      <c r="DS43" s="240"/>
      <c r="DT43" s="240"/>
      <c r="DU43" s="240"/>
      <c r="DV43" s="240"/>
      <c r="DW43" s="240"/>
      <c r="DX43" s="240"/>
      <c r="DY43" s="240"/>
      <c r="DZ43" s="240"/>
      <c r="EA43" s="240"/>
      <c r="EB43" s="240"/>
      <c r="EC43" s="240"/>
      <c r="ED43" s="240"/>
      <c r="EE43" s="240"/>
      <c r="EF43" s="240"/>
      <c r="EG43" s="240"/>
      <c r="EH43" s="240"/>
      <c r="EI43" s="240"/>
      <c r="EJ43" s="240"/>
      <c r="EK43" s="240"/>
      <c r="EL43" s="240"/>
      <c r="EM43" s="240"/>
      <c r="EN43" s="240"/>
      <c r="EO43" s="240"/>
      <c r="EP43" s="240"/>
      <c r="EQ43" s="240"/>
      <c r="ER43" s="240"/>
      <c r="ES43" s="240"/>
      <c r="ET43" s="240"/>
      <c r="EU43" s="240"/>
      <c r="EV43" s="240"/>
      <c r="EW43" s="240"/>
      <c r="EX43" s="240"/>
      <c r="EY43" s="240"/>
      <c r="EZ43" s="240"/>
      <c r="FA43" s="240"/>
      <c r="FB43" s="240"/>
      <c r="FC43" s="240"/>
      <c r="FD43" s="240"/>
      <c r="FE43" s="240"/>
      <c r="FF43" s="240"/>
      <c r="FG43" s="240"/>
      <c r="FH43" s="240"/>
      <c r="FI43" s="240"/>
      <c r="FJ43" s="240"/>
      <c r="FK43" s="240"/>
      <c r="FL43" s="240"/>
      <c r="FM43" s="240"/>
      <c r="FN43" s="240"/>
      <c r="FO43" s="240"/>
      <c r="FP43" s="240"/>
      <c r="FQ43" s="240"/>
      <c r="FR43" s="240"/>
      <c r="FS43" s="240"/>
      <c r="FT43" s="240"/>
      <c r="FU43" s="240"/>
      <c r="FV43" s="240"/>
      <c r="FW43" s="240"/>
      <c r="FX43" s="240"/>
      <c r="FY43" s="240"/>
      <c r="FZ43" s="240"/>
      <c r="GA43" s="240"/>
      <c r="GB43" s="240"/>
      <c r="GC43" s="240"/>
      <c r="GD43" s="240"/>
      <c r="GE43" s="240"/>
      <c r="GF43" s="240"/>
      <c r="GG43" s="240"/>
      <c r="GH43" s="240"/>
      <c r="GI43" s="240"/>
      <c r="GJ43" s="240"/>
      <c r="GK43" s="240"/>
      <c r="GL43" s="240"/>
      <c r="GM43" s="240"/>
      <c r="GN43" s="240"/>
      <c r="GO43" s="240"/>
      <c r="GP43" s="240"/>
      <c r="GQ43" s="240"/>
      <c r="GR43" s="240"/>
      <c r="GS43" s="240"/>
      <c r="GT43" s="240"/>
      <c r="GU43" s="240"/>
      <c r="GV43" s="240"/>
      <c r="GW43" s="240"/>
      <c r="GX43" s="240"/>
      <c r="GY43" s="240"/>
      <c r="GZ43" s="240"/>
      <c r="HA43" s="240"/>
      <c r="HB43" s="240"/>
      <c r="HC43" s="240"/>
      <c r="HD43" s="240"/>
      <c r="HE43" s="240"/>
      <c r="HF43" s="240"/>
      <c r="HG43" s="240"/>
      <c r="HH43" s="240"/>
      <c r="HI43" s="240"/>
      <c r="HJ43" s="240"/>
      <c r="HK43" s="240"/>
      <c r="HL43" s="240"/>
      <c r="HM43" s="240"/>
      <c r="HN43" s="240"/>
      <c r="HO43" s="240"/>
      <c r="HP43" s="240"/>
      <c r="HQ43" s="240"/>
      <c r="HR43" s="240"/>
      <c r="HS43" s="240"/>
      <c r="HT43" s="240"/>
      <c r="HU43" s="240"/>
      <c r="HV43" s="240"/>
      <c r="HW43" s="240"/>
      <c r="HX43" s="240"/>
      <c r="HY43" s="240"/>
      <c r="HZ43" s="240"/>
      <c r="IA43" s="240"/>
      <c r="IB43" s="240"/>
      <c r="IC43" s="240"/>
      <c r="ID43" s="240"/>
      <c r="IE43" s="240"/>
      <c r="IF43" s="240"/>
      <c r="IG43" s="240"/>
      <c r="IH43" s="240"/>
      <c r="II43" s="240"/>
      <c r="IJ43" s="240"/>
      <c r="IK43" s="240"/>
      <c r="IL43" s="240"/>
      <c r="IM43" s="240"/>
      <c r="IN43" s="240"/>
      <c r="IO43" s="240"/>
      <c r="IP43" s="240"/>
      <c r="IQ43" s="240"/>
      <c r="IR43" s="240"/>
      <c r="IS43" s="240"/>
      <c r="IT43" s="240"/>
      <c r="IU43" s="240"/>
      <c r="IV43" s="240"/>
      <c r="IW43" s="240"/>
      <c r="IX43" s="240"/>
      <c r="IY43" s="240"/>
      <c r="IZ43" s="240"/>
      <c r="JA43" s="240"/>
      <c r="JB43" s="240"/>
      <c r="JC43" s="240"/>
      <c r="JD43" s="240"/>
      <c r="JE43" s="240"/>
      <c r="JF43" s="240"/>
      <c r="JG43" s="240"/>
      <c r="JH43" s="240"/>
      <c r="JI43" s="240"/>
      <c r="JJ43" s="240"/>
      <c r="JK43" s="240"/>
      <c r="JL43" s="240"/>
      <c r="JM43" s="240"/>
      <c r="JN43" s="240"/>
      <c r="JO43" s="240"/>
      <c r="JP43" s="240"/>
      <c r="JQ43" s="240"/>
      <c r="JR43" s="240"/>
      <c r="JS43" s="240"/>
      <c r="JT43" s="240"/>
      <c r="JU43" s="240"/>
      <c r="JV43" s="240"/>
      <c r="JW43" s="240"/>
      <c r="JX43" s="240"/>
      <c r="JY43" s="240"/>
      <c r="JZ43" s="240"/>
      <c r="KA43" s="240"/>
      <c r="KB43" s="240"/>
      <c r="KC43" s="240"/>
      <c r="KD43" s="240"/>
      <c r="KE43" s="240"/>
      <c r="KF43" s="240"/>
      <c r="KG43" s="240"/>
      <c r="KH43" s="240"/>
      <c r="KI43" s="240"/>
      <c r="KJ43" s="240"/>
      <c r="KK43" s="240"/>
      <c r="KL43" s="240"/>
      <c r="KM43" s="240"/>
      <c r="KN43" s="240"/>
      <c r="KO43" s="240"/>
      <c r="KP43" s="240"/>
      <c r="KQ43" s="240"/>
      <c r="KR43" s="240"/>
      <c r="KS43" s="240"/>
      <c r="KT43" s="240"/>
      <c r="KU43" s="240"/>
      <c r="KV43" s="240"/>
      <c r="KW43" s="240"/>
      <c r="KX43" s="240"/>
      <c r="KY43" s="240"/>
      <c r="KZ43" s="240"/>
      <c r="LA43" s="240"/>
      <c r="LB43" s="240"/>
      <c r="LC43" s="240"/>
      <c r="LD43" s="240"/>
      <c r="LE43" s="240"/>
      <c r="LF43" s="240"/>
      <c r="LG43" s="240"/>
      <c r="LH43" s="240"/>
      <c r="LI43" s="240"/>
      <c r="LJ43" s="240"/>
      <c r="LK43" s="240"/>
    </row>
    <row r="44" spans="1:323" s="241" customFormat="1" ht="105" customHeight="1" thickBot="1" x14ac:dyDescent="0.35">
      <c r="A44" s="1397" t="s">
        <v>792</v>
      </c>
      <c r="B44" s="1412" t="s">
        <v>793</v>
      </c>
      <c r="C44" s="246" t="s">
        <v>794</v>
      </c>
      <c r="D44" s="24" t="s">
        <v>135</v>
      </c>
      <c r="E44" s="24" t="s">
        <v>20</v>
      </c>
      <c r="F44" s="24" t="s">
        <v>488</v>
      </c>
      <c r="G44" s="24"/>
      <c r="H44" s="859" t="s">
        <v>362</v>
      </c>
      <c r="I44" s="1345" t="s">
        <v>795</v>
      </c>
      <c r="J44" s="1403" t="s">
        <v>18</v>
      </c>
      <c r="K44" s="270"/>
      <c r="L44" s="1406" t="s">
        <v>796</v>
      </c>
      <c r="M44" s="874" t="s">
        <v>142</v>
      </c>
      <c r="N44" s="844">
        <v>2</v>
      </c>
      <c r="O44" s="1415" t="s">
        <v>660</v>
      </c>
      <c r="P44" s="1418" t="s">
        <v>149</v>
      </c>
      <c r="Q44" s="841">
        <v>5</v>
      </c>
      <c r="R44" s="1285" t="str">
        <f>IF(N44+Q44=0," ",IF(OR(AND(N44=1,Q44=1),AND(N44=1,Q44=2),AND(N44=2,Q44=2),AND(N44=2,Q44=1),AND(N44=3,Q44=1)),"Bajo",IF(OR(AND(N44=1,Q44=3),AND(N44=2,Q44=3),AND(N44=3,Q44=2),AND(N44=4,Q44=1)),"Moderado",IF(OR(AND(N44=1,Q44=4),AND(N44=2,Q44=4),AND(N44=3,Q44=3),AND(N44=4,Q44=2),AND(N44=4,Q44=3),AND(N44=5,Q44=1),AND(N44=5,Q44=2)),"Alto",IF(OR(AND(N44=2,Q44=5),AND(N44=3,Q44=5),AND(N44=3,Q44=4),AND(N44=4,Q44=4),AND(N44=4,Q44=5),AND(N44=5,Q44=3),AND(N44=5,Q44=4),AND(N44=1,Q44=5),AND(N44=5,Q44=5)),"Extremo","")))))</f>
        <v>Extremo</v>
      </c>
      <c r="S44" s="239" t="s">
        <v>797</v>
      </c>
      <c r="T44" s="218" t="s">
        <v>144</v>
      </c>
      <c r="U44" s="521">
        <v>15</v>
      </c>
      <c r="V44" s="521">
        <v>15</v>
      </c>
      <c r="W44" s="521">
        <v>15</v>
      </c>
      <c r="X44" s="521">
        <v>15</v>
      </c>
      <c r="Y44" s="521">
        <v>15</v>
      </c>
      <c r="Z44" s="521">
        <v>15</v>
      </c>
      <c r="AA44" s="521">
        <v>10</v>
      </c>
      <c r="AB44" s="515">
        <f t="shared" si="1"/>
        <v>100</v>
      </c>
      <c r="AC44" s="255" t="s">
        <v>145</v>
      </c>
      <c r="AD44" s="270" t="s">
        <v>145</v>
      </c>
      <c r="AE44" s="271">
        <v>100</v>
      </c>
      <c r="AF44" s="1421">
        <f>AVERAGE(AE44:AE49)</f>
        <v>91.666666666666671</v>
      </c>
      <c r="AG44" s="1239" t="s">
        <v>248</v>
      </c>
      <c r="AH44" s="954" t="s">
        <v>480</v>
      </c>
      <c r="AI44" s="954" t="s">
        <v>480</v>
      </c>
      <c r="AJ44" s="1272" t="s">
        <v>142</v>
      </c>
      <c r="AK44" s="1272">
        <v>2</v>
      </c>
      <c r="AL44" s="1272" t="s">
        <v>149</v>
      </c>
      <c r="AM44" s="1308">
        <v>5</v>
      </c>
      <c r="AN44" s="1312" t="str">
        <f>IF(AK44+AM44=0," ",IF(OR(AND(AK44=1,AM44=1),AND(AK44=1,AM44=2),AND(AK44=2,AM44=2),AND(AK44=2,AM44=1),AND(AK44=3,AM44=1)),"Bajo",IF(OR(AND(AK44=1,AM44=3),AND(AK44=2,AM44=3),AND(AK44=3,AM44=2),AND(AK44=4,AM44=1)),"Moderado",IF(OR(AND(AK44=1,AM44=4),AND(AK44=2,AM44=4),AND(AK44=3,AM44=3),AND(AK44=4,AM44=2),AND(AK44=4,AM44=3),AND(AK44=5,AM44=1),AND(AK44=5,AM44=2)),"Alto",IF(OR(AND(AK44=2,AM44=5),AND(AK44=1,AM44=5),AND(AK44=3,AM44=5),AND(AK44=3,AM44=4),AND(AK44=4,AM44=4),AND(AK44=4,AM44=5),AND(AK44=5,AM44=3),AND(AK44=5,AM44=4),AND(AK44=5,AM44=5)),"Extremo","")))))</f>
        <v>Extremo</v>
      </c>
      <c r="AO44" s="1391"/>
      <c r="AP44" s="1394" t="s">
        <v>151</v>
      </c>
      <c r="AQ44" s="55" t="s">
        <v>494</v>
      </c>
      <c r="AR44" s="36" t="s">
        <v>495</v>
      </c>
      <c r="AS44" s="239" t="s">
        <v>798</v>
      </c>
      <c r="AT44" s="239" t="s">
        <v>799</v>
      </c>
      <c r="AU44" s="239" t="s">
        <v>800</v>
      </c>
      <c r="AV44" s="511" t="s">
        <v>801</v>
      </c>
      <c r="AW44" s="305">
        <v>44018</v>
      </c>
      <c r="AX44" s="511" t="s">
        <v>802</v>
      </c>
      <c r="AY44" s="511" t="s">
        <v>799</v>
      </c>
      <c r="AZ44" s="295">
        <v>6</v>
      </c>
      <c r="BA44" s="223"/>
      <c r="BB44" s="223"/>
      <c r="BC44" s="223"/>
      <c r="BD44" s="223"/>
      <c r="BE44" s="223"/>
      <c r="BF44" s="223"/>
      <c r="BG44" s="223"/>
      <c r="BH44" s="223"/>
      <c r="BI44" s="223"/>
      <c r="BJ44" s="223"/>
      <c r="BK44" s="223"/>
      <c r="BL44" s="223"/>
      <c r="BM44" s="223"/>
      <c r="BN44" s="223"/>
      <c r="BO44" s="223"/>
      <c r="BP44" s="223"/>
      <c r="BQ44" s="223"/>
      <c r="BR44" s="223"/>
      <c r="BS44" s="223"/>
      <c r="BT44" s="223"/>
      <c r="BU44" s="223"/>
      <c r="BV44" s="223"/>
      <c r="BW44" s="223"/>
      <c r="BX44" s="223"/>
      <c r="BY44" s="223"/>
      <c r="BZ44" s="223"/>
      <c r="CA44" s="223"/>
      <c r="CB44" s="223"/>
      <c r="CC44" s="223"/>
      <c r="CD44" s="223"/>
      <c r="CE44" s="223"/>
      <c r="CF44" s="223"/>
      <c r="CG44" s="223"/>
      <c r="CH44" s="223"/>
      <c r="CI44" s="223"/>
      <c r="CJ44" s="223"/>
      <c r="CK44" s="223"/>
      <c r="CL44" s="223"/>
      <c r="CM44" s="223"/>
      <c r="CN44" s="223"/>
      <c r="CO44" s="223"/>
      <c r="CP44" s="223"/>
      <c r="CQ44" s="223"/>
      <c r="CR44" s="223"/>
      <c r="CS44" s="223"/>
      <c r="CT44" s="223"/>
      <c r="CU44" s="223"/>
      <c r="CV44" s="223"/>
      <c r="CW44" s="223"/>
      <c r="CX44" s="223"/>
      <c r="CY44" s="223"/>
      <c r="CZ44" s="223"/>
      <c r="DA44" s="223"/>
      <c r="DB44" s="223"/>
      <c r="DC44" s="223"/>
      <c r="DD44" s="223"/>
      <c r="DE44" s="223"/>
      <c r="DF44" s="223"/>
      <c r="DG44" s="223"/>
      <c r="DH44" s="223"/>
      <c r="DI44" s="223"/>
      <c r="DJ44" s="223"/>
      <c r="DK44" s="223"/>
      <c r="DL44" s="223"/>
      <c r="DM44" s="223"/>
      <c r="DN44" s="223"/>
      <c r="DO44" s="223"/>
      <c r="DP44" s="223"/>
      <c r="DQ44" s="223"/>
      <c r="DR44" s="223"/>
      <c r="DS44" s="223"/>
      <c r="DT44" s="223"/>
      <c r="DU44" s="223"/>
      <c r="DV44" s="223"/>
      <c r="DW44" s="223"/>
      <c r="DX44" s="223"/>
      <c r="DY44" s="223"/>
      <c r="DZ44" s="223"/>
      <c r="EA44" s="223"/>
      <c r="EB44" s="223"/>
      <c r="EC44" s="223"/>
      <c r="ED44" s="223"/>
      <c r="EE44" s="223"/>
      <c r="EF44" s="223"/>
      <c r="EG44" s="223"/>
      <c r="EH44" s="223"/>
      <c r="EI44" s="223"/>
      <c r="EJ44" s="223"/>
      <c r="EK44" s="223"/>
      <c r="EL44" s="223"/>
      <c r="EM44" s="223"/>
      <c r="EN44" s="223"/>
      <c r="EO44" s="223"/>
      <c r="EP44" s="223"/>
      <c r="EQ44" s="223"/>
      <c r="ER44" s="223"/>
      <c r="ES44" s="223"/>
      <c r="ET44" s="223"/>
      <c r="EU44" s="223"/>
      <c r="EV44" s="223"/>
      <c r="EW44" s="223"/>
      <c r="EX44" s="223"/>
      <c r="EY44" s="223"/>
      <c r="EZ44" s="223"/>
      <c r="FA44" s="223"/>
      <c r="FB44" s="223"/>
      <c r="FC44" s="223"/>
      <c r="FD44" s="223"/>
      <c r="FE44" s="223"/>
      <c r="FF44" s="223"/>
      <c r="FG44" s="223"/>
      <c r="FH44" s="223"/>
      <c r="FI44" s="223"/>
      <c r="FJ44" s="223"/>
      <c r="FK44" s="223"/>
      <c r="FL44" s="223"/>
      <c r="FM44" s="223"/>
      <c r="FN44" s="223"/>
      <c r="FO44" s="223"/>
      <c r="FP44" s="223"/>
      <c r="FQ44" s="223"/>
      <c r="FR44" s="223"/>
      <c r="FS44" s="223"/>
      <c r="FT44" s="223"/>
      <c r="FU44" s="223"/>
      <c r="FV44" s="223"/>
      <c r="FW44" s="223"/>
      <c r="FX44" s="223"/>
      <c r="FY44" s="223"/>
      <c r="FZ44" s="223"/>
      <c r="GA44" s="223"/>
      <c r="GB44" s="223"/>
      <c r="GC44" s="223"/>
      <c r="GD44" s="223"/>
      <c r="GE44" s="223"/>
      <c r="GF44" s="223"/>
      <c r="GG44" s="223"/>
      <c r="GH44" s="223"/>
      <c r="GI44" s="223"/>
      <c r="GJ44" s="223"/>
      <c r="GK44" s="223"/>
      <c r="GL44" s="223"/>
      <c r="GM44" s="223"/>
      <c r="GN44" s="223"/>
      <c r="GO44" s="223"/>
      <c r="GP44" s="223"/>
      <c r="GQ44" s="223"/>
      <c r="GR44" s="223"/>
      <c r="GS44" s="223"/>
      <c r="GT44" s="223"/>
      <c r="GU44" s="223"/>
      <c r="GV44" s="223"/>
      <c r="GW44" s="223"/>
      <c r="GX44" s="223"/>
      <c r="GY44" s="223"/>
      <c r="GZ44" s="223"/>
      <c r="HA44" s="223"/>
      <c r="HB44" s="223"/>
      <c r="HC44" s="223"/>
      <c r="HD44" s="223"/>
      <c r="HE44" s="223"/>
      <c r="HF44" s="223"/>
      <c r="HG44" s="223"/>
      <c r="HH44" s="223"/>
      <c r="HI44" s="223"/>
      <c r="HJ44" s="223"/>
      <c r="HK44" s="223"/>
      <c r="HL44" s="223"/>
      <c r="HM44" s="223"/>
      <c r="HN44" s="223"/>
      <c r="HO44" s="223"/>
      <c r="HP44" s="223"/>
      <c r="HQ44" s="223"/>
      <c r="HR44" s="223"/>
      <c r="HS44" s="223"/>
      <c r="HT44" s="223"/>
      <c r="HU44" s="223"/>
      <c r="HV44" s="223"/>
      <c r="HW44" s="223"/>
      <c r="HX44" s="223"/>
      <c r="HY44" s="223"/>
      <c r="HZ44" s="223"/>
      <c r="IA44" s="223"/>
      <c r="IB44" s="223"/>
      <c r="IC44" s="223"/>
      <c r="ID44" s="223"/>
      <c r="IE44" s="223"/>
      <c r="IF44" s="223"/>
      <c r="IG44" s="223"/>
      <c r="IH44" s="223"/>
      <c r="II44" s="223"/>
      <c r="IJ44" s="223"/>
      <c r="IK44" s="223"/>
      <c r="IL44" s="223"/>
      <c r="IM44" s="223"/>
      <c r="IN44" s="223"/>
      <c r="IO44" s="223"/>
      <c r="IP44" s="223"/>
      <c r="IQ44" s="223"/>
      <c r="IR44" s="223"/>
      <c r="IS44" s="223"/>
      <c r="IT44" s="223"/>
      <c r="IU44" s="223"/>
      <c r="IV44" s="223"/>
      <c r="IW44" s="223"/>
      <c r="IX44" s="223"/>
      <c r="IY44" s="223"/>
      <c r="IZ44" s="223"/>
      <c r="JA44" s="223"/>
      <c r="JB44" s="223"/>
      <c r="JC44" s="223"/>
      <c r="JD44" s="223"/>
      <c r="JE44" s="223"/>
      <c r="JF44" s="223"/>
      <c r="JG44" s="223"/>
      <c r="JH44" s="223"/>
      <c r="JI44" s="223"/>
      <c r="JJ44" s="223"/>
      <c r="JK44" s="223"/>
      <c r="JL44" s="223"/>
      <c r="JM44" s="223"/>
      <c r="JN44" s="223"/>
      <c r="JO44" s="223"/>
      <c r="JP44" s="223"/>
      <c r="JQ44" s="223"/>
      <c r="JR44" s="223"/>
      <c r="JS44" s="223"/>
      <c r="JT44" s="223"/>
      <c r="JU44" s="223"/>
      <c r="JV44" s="223"/>
      <c r="JW44" s="223"/>
      <c r="JX44" s="223"/>
      <c r="JY44" s="223"/>
      <c r="JZ44" s="223"/>
      <c r="KA44" s="223"/>
      <c r="KB44" s="223"/>
      <c r="KC44" s="223"/>
      <c r="KD44" s="223"/>
      <c r="KE44" s="223"/>
      <c r="KF44" s="223"/>
      <c r="KG44" s="223"/>
      <c r="KH44" s="223"/>
      <c r="KI44" s="223"/>
      <c r="KJ44" s="223"/>
      <c r="KK44" s="223"/>
      <c r="KL44" s="223"/>
      <c r="KM44" s="223"/>
      <c r="KN44" s="223"/>
      <c r="KO44" s="223"/>
      <c r="KP44" s="223"/>
      <c r="KQ44" s="223"/>
      <c r="KR44" s="223"/>
      <c r="KS44" s="223"/>
      <c r="KT44" s="223"/>
      <c r="KU44" s="223"/>
      <c r="KV44" s="223"/>
      <c r="KW44" s="223"/>
      <c r="KX44" s="223"/>
      <c r="KY44" s="223"/>
      <c r="KZ44" s="223"/>
      <c r="LA44" s="223"/>
      <c r="LB44" s="223"/>
      <c r="LC44" s="223"/>
      <c r="LD44" s="223"/>
      <c r="LE44" s="223"/>
      <c r="LF44" s="223"/>
      <c r="LG44" s="223"/>
      <c r="LH44" s="223"/>
      <c r="LI44" s="223"/>
      <c r="LJ44" s="223"/>
      <c r="LK44" s="223"/>
    </row>
    <row r="45" spans="1:323" s="243" customFormat="1" ht="67.5" customHeight="1" thickBot="1" x14ac:dyDescent="0.35">
      <c r="A45" s="1398"/>
      <c r="B45" s="1413"/>
      <c r="C45" s="242" t="s">
        <v>803</v>
      </c>
      <c r="D45" s="535" t="s">
        <v>135</v>
      </c>
      <c r="E45" s="535" t="s">
        <v>20</v>
      </c>
      <c r="F45" s="535" t="s">
        <v>137</v>
      </c>
      <c r="G45" s="50"/>
      <c r="H45" s="860"/>
      <c r="I45" s="1346"/>
      <c r="J45" s="1404"/>
      <c r="K45" s="260"/>
      <c r="L45" s="1407"/>
      <c r="M45" s="875"/>
      <c r="N45" s="845"/>
      <c r="O45" s="1416"/>
      <c r="P45" s="1419"/>
      <c r="Q45" s="842"/>
      <c r="R45" s="1286"/>
      <c r="S45" s="242" t="s">
        <v>804</v>
      </c>
      <c r="T45" s="226" t="s">
        <v>144</v>
      </c>
      <c r="U45" s="522">
        <v>15</v>
      </c>
      <c r="V45" s="522">
        <v>15</v>
      </c>
      <c r="W45" s="522">
        <v>15</v>
      </c>
      <c r="X45" s="522">
        <v>15</v>
      </c>
      <c r="Y45" s="522">
        <v>15</v>
      </c>
      <c r="Z45" s="522">
        <v>15</v>
      </c>
      <c r="AA45" s="522">
        <v>10</v>
      </c>
      <c r="AB45" s="516">
        <f t="shared" si="1"/>
        <v>100</v>
      </c>
      <c r="AC45" s="255" t="s">
        <v>145</v>
      </c>
      <c r="AD45" s="270" t="s">
        <v>145</v>
      </c>
      <c r="AE45" s="271">
        <v>100</v>
      </c>
      <c r="AF45" s="1422"/>
      <c r="AG45" s="1240"/>
      <c r="AH45" s="955"/>
      <c r="AI45" s="955"/>
      <c r="AJ45" s="1273"/>
      <c r="AK45" s="1273"/>
      <c r="AL45" s="1273"/>
      <c r="AM45" s="1309"/>
      <c r="AN45" s="1313"/>
      <c r="AO45" s="1392"/>
      <c r="AP45" s="1395"/>
      <c r="AQ45" s="276" t="s">
        <v>494</v>
      </c>
      <c r="AR45" s="526" t="s">
        <v>495</v>
      </c>
      <c r="AS45" s="565" t="s">
        <v>805</v>
      </c>
      <c r="AT45" s="262" t="s">
        <v>806</v>
      </c>
      <c r="AU45" s="565" t="s">
        <v>807</v>
      </c>
      <c r="AV45" s="299" t="s">
        <v>808</v>
      </c>
      <c r="AW45" s="307">
        <v>44018</v>
      </c>
      <c r="AX45" s="524" t="s">
        <v>809</v>
      </c>
      <c r="AY45" s="524" t="s">
        <v>806</v>
      </c>
      <c r="AZ45" s="324">
        <v>6</v>
      </c>
      <c r="BA45" s="151"/>
      <c r="BB45" s="151"/>
      <c r="BC45" s="151"/>
      <c r="BD45" s="151"/>
      <c r="BE45" s="151"/>
      <c r="BF45" s="151"/>
      <c r="BG45" s="151"/>
      <c r="BH45" s="151"/>
      <c r="BI45" s="151"/>
      <c r="BJ45" s="151"/>
      <c r="BK45" s="151"/>
      <c r="BL45" s="151"/>
      <c r="BM45" s="151"/>
      <c r="BN45" s="151"/>
      <c r="BO45" s="151"/>
      <c r="BP45" s="151"/>
      <c r="BQ45" s="151"/>
      <c r="BR45" s="151"/>
      <c r="BS45" s="151"/>
      <c r="BT45" s="151"/>
      <c r="BU45" s="151"/>
      <c r="BV45" s="151"/>
      <c r="BW45" s="151"/>
      <c r="BX45" s="151"/>
      <c r="BY45" s="151"/>
      <c r="BZ45" s="151"/>
      <c r="CA45" s="151"/>
      <c r="CB45" s="151"/>
      <c r="CC45" s="151"/>
      <c r="CD45" s="151"/>
      <c r="CE45" s="151"/>
      <c r="CF45" s="151"/>
      <c r="CG45" s="151"/>
      <c r="CH45" s="151"/>
      <c r="CI45" s="151"/>
      <c r="CJ45" s="151"/>
      <c r="CK45" s="151"/>
      <c r="CL45" s="151"/>
      <c r="CM45" s="151"/>
      <c r="CN45" s="151"/>
      <c r="CO45" s="151"/>
      <c r="CP45" s="151"/>
      <c r="CQ45" s="151"/>
      <c r="CR45" s="151"/>
      <c r="CS45" s="151"/>
      <c r="CT45" s="151"/>
      <c r="CU45" s="151"/>
      <c r="CV45" s="151"/>
      <c r="CW45" s="151"/>
      <c r="CX45" s="151"/>
      <c r="CY45" s="151"/>
      <c r="CZ45" s="151"/>
      <c r="DA45" s="151"/>
      <c r="DB45" s="151"/>
      <c r="DC45" s="151"/>
      <c r="DD45" s="151"/>
      <c r="DE45" s="151"/>
      <c r="DF45" s="151"/>
      <c r="DG45" s="151"/>
      <c r="DH45" s="151"/>
      <c r="DI45" s="151"/>
      <c r="DJ45" s="151"/>
      <c r="DK45" s="151"/>
      <c r="DL45" s="151"/>
      <c r="DM45" s="151"/>
      <c r="DN45" s="151"/>
      <c r="DO45" s="151"/>
      <c r="DP45" s="151"/>
      <c r="DQ45" s="151"/>
      <c r="DR45" s="151"/>
      <c r="DS45" s="151"/>
      <c r="DT45" s="151"/>
      <c r="DU45" s="151"/>
      <c r="DV45" s="151"/>
      <c r="DW45" s="151"/>
      <c r="DX45" s="151"/>
      <c r="DY45" s="151"/>
      <c r="DZ45" s="151"/>
      <c r="EA45" s="151"/>
      <c r="EB45" s="151"/>
      <c r="EC45" s="151"/>
      <c r="ED45" s="151"/>
      <c r="EE45" s="151"/>
      <c r="EF45" s="151"/>
      <c r="EG45" s="151"/>
      <c r="EH45" s="151"/>
      <c r="EI45" s="151"/>
      <c r="EJ45" s="151"/>
      <c r="EK45" s="151"/>
      <c r="EL45" s="151"/>
      <c r="EM45" s="151"/>
      <c r="EN45" s="151"/>
      <c r="EO45" s="151"/>
      <c r="EP45" s="151"/>
      <c r="EQ45" s="151"/>
      <c r="ER45" s="151"/>
      <c r="ES45" s="151"/>
      <c r="ET45" s="151"/>
      <c r="EU45" s="151"/>
      <c r="EV45" s="151"/>
      <c r="EW45" s="151"/>
      <c r="EX45" s="151"/>
      <c r="EY45" s="151"/>
      <c r="EZ45" s="151"/>
      <c r="FA45" s="151"/>
      <c r="FB45" s="151"/>
      <c r="FC45" s="151"/>
      <c r="FD45" s="151"/>
      <c r="FE45" s="151"/>
      <c r="FF45" s="151"/>
      <c r="FG45" s="151"/>
      <c r="FH45" s="151"/>
      <c r="FI45" s="151"/>
      <c r="FJ45" s="151"/>
      <c r="FK45" s="151"/>
      <c r="FL45" s="151"/>
      <c r="FM45" s="151"/>
      <c r="FN45" s="151"/>
      <c r="FO45" s="151"/>
      <c r="FP45" s="151"/>
      <c r="FQ45" s="151"/>
      <c r="FR45" s="151"/>
      <c r="FS45" s="151"/>
      <c r="FT45" s="151"/>
      <c r="FU45" s="151"/>
      <c r="FV45" s="151"/>
      <c r="FW45" s="151"/>
      <c r="FX45" s="151"/>
      <c r="FY45" s="151"/>
      <c r="FZ45" s="151"/>
      <c r="GA45" s="151"/>
      <c r="GB45" s="151"/>
      <c r="GC45" s="151"/>
      <c r="GD45" s="151"/>
      <c r="GE45" s="151"/>
      <c r="GF45" s="151"/>
      <c r="GG45" s="151"/>
      <c r="GH45" s="151"/>
      <c r="GI45" s="151"/>
      <c r="GJ45" s="151"/>
      <c r="GK45" s="151"/>
      <c r="GL45" s="151"/>
      <c r="GM45" s="151"/>
      <c r="GN45" s="151"/>
      <c r="GO45" s="151"/>
      <c r="GP45" s="151"/>
      <c r="GQ45" s="151"/>
      <c r="GR45" s="151"/>
      <c r="GS45" s="151"/>
      <c r="GT45" s="151"/>
      <c r="GU45" s="151"/>
      <c r="GV45" s="151"/>
      <c r="GW45" s="151"/>
      <c r="GX45" s="151"/>
      <c r="GY45" s="151"/>
      <c r="GZ45" s="151"/>
      <c r="HA45" s="151"/>
      <c r="HB45" s="151"/>
      <c r="HC45" s="151"/>
      <c r="HD45" s="151"/>
      <c r="HE45" s="151"/>
      <c r="HF45" s="151"/>
      <c r="HG45" s="151"/>
      <c r="HH45" s="151"/>
      <c r="HI45" s="151"/>
      <c r="HJ45" s="151"/>
      <c r="HK45" s="151"/>
      <c r="HL45" s="151"/>
      <c r="HM45" s="151"/>
      <c r="HN45" s="151"/>
      <c r="HO45" s="151"/>
      <c r="HP45" s="151"/>
      <c r="HQ45" s="151"/>
      <c r="HR45" s="151"/>
      <c r="HS45" s="151"/>
      <c r="HT45" s="151"/>
      <c r="HU45" s="151"/>
      <c r="HV45" s="151"/>
      <c r="HW45" s="151"/>
      <c r="HX45" s="151"/>
      <c r="HY45" s="151"/>
      <c r="HZ45" s="151"/>
      <c r="IA45" s="151"/>
      <c r="IB45" s="151"/>
      <c r="IC45" s="151"/>
      <c r="ID45" s="151"/>
      <c r="IE45" s="151"/>
      <c r="IF45" s="151"/>
      <c r="IG45" s="151"/>
      <c r="IH45" s="151"/>
      <c r="II45" s="151"/>
      <c r="IJ45" s="151"/>
      <c r="IK45" s="151"/>
      <c r="IL45" s="151"/>
      <c r="IM45" s="151"/>
      <c r="IN45" s="151"/>
      <c r="IO45" s="151"/>
      <c r="IP45" s="151"/>
      <c r="IQ45" s="151"/>
      <c r="IR45" s="151"/>
      <c r="IS45" s="151"/>
      <c r="IT45" s="151"/>
      <c r="IU45" s="151"/>
      <c r="IV45" s="151"/>
      <c r="IW45" s="151"/>
      <c r="IX45" s="151"/>
      <c r="IY45" s="151"/>
      <c r="IZ45" s="151"/>
      <c r="JA45" s="151"/>
      <c r="JB45" s="151"/>
      <c r="JC45" s="151"/>
      <c r="JD45" s="151"/>
      <c r="JE45" s="151"/>
      <c r="JF45" s="151"/>
      <c r="JG45" s="151"/>
      <c r="JH45" s="151"/>
      <c r="JI45" s="151"/>
      <c r="JJ45" s="151"/>
      <c r="JK45" s="151"/>
      <c r="JL45" s="151"/>
      <c r="JM45" s="151"/>
      <c r="JN45" s="151"/>
      <c r="JO45" s="151"/>
      <c r="JP45" s="151"/>
      <c r="JQ45" s="151"/>
      <c r="JR45" s="151"/>
      <c r="JS45" s="151"/>
      <c r="JT45" s="151"/>
      <c r="JU45" s="151"/>
      <c r="JV45" s="151"/>
      <c r="JW45" s="151"/>
      <c r="JX45" s="151"/>
      <c r="JY45" s="151"/>
      <c r="JZ45" s="151"/>
      <c r="KA45" s="151"/>
      <c r="KB45" s="151"/>
      <c r="KC45" s="151"/>
      <c r="KD45" s="151"/>
      <c r="KE45" s="151"/>
      <c r="KF45" s="151"/>
      <c r="KG45" s="151"/>
      <c r="KH45" s="151"/>
      <c r="KI45" s="151"/>
      <c r="KJ45" s="151"/>
      <c r="KK45" s="151"/>
      <c r="KL45" s="151"/>
      <c r="KM45" s="151"/>
      <c r="KN45" s="151"/>
      <c r="KO45" s="151"/>
      <c r="KP45" s="151"/>
      <c r="KQ45" s="151"/>
      <c r="KR45" s="151"/>
      <c r="KS45" s="151"/>
      <c r="KT45" s="151"/>
      <c r="KU45" s="151"/>
      <c r="KV45" s="151"/>
      <c r="KW45" s="151"/>
      <c r="KX45" s="151"/>
      <c r="KY45" s="151"/>
      <c r="KZ45" s="151"/>
      <c r="LA45" s="151"/>
      <c r="LB45" s="151"/>
      <c r="LC45" s="151"/>
      <c r="LD45" s="151"/>
      <c r="LE45" s="151"/>
      <c r="LF45" s="151"/>
      <c r="LG45" s="151"/>
      <c r="LH45" s="151"/>
      <c r="LI45" s="151"/>
      <c r="LJ45" s="151"/>
      <c r="LK45" s="151"/>
    </row>
    <row r="46" spans="1:323" s="243" customFormat="1" ht="87" customHeight="1" thickBot="1" x14ac:dyDescent="0.35">
      <c r="A46" s="1398"/>
      <c r="B46" s="1413"/>
      <c r="C46" s="547" t="s">
        <v>810</v>
      </c>
      <c r="D46" s="535" t="s">
        <v>135</v>
      </c>
      <c r="E46" s="535" t="s">
        <v>20</v>
      </c>
      <c r="F46" s="535" t="s">
        <v>137</v>
      </c>
      <c r="G46" s="50"/>
      <c r="H46" s="860"/>
      <c r="I46" s="1346"/>
      <c r="J46" s="1404"/>
      <c r="K46" s="260"/>
      <c r="L46" s="1407"/>
      <c r="M46" s="875"/>
      <c r="N46" s="845"/>
      <c r="O46" s="1416"/>
      <c r="P46" s="1419"/>
      <c r="Q46" s="842"/>
      <c r="R46" s="1286"/>
      <c r="S46" s="242" t="s">
        <v>811</v>
      </c>
      <c r="T46" s="226" t="s">
        <v>144</v>
      </c>
      <c r="U46" s="522">
        <v>15</v>
      </c>
      <c r="V46" s="522">
        <v>15</v>
      </c>
      <c r="W46" s="522">
        <v>15</v>
      </c>
      <c r="X46" s="522">
        <v>15</v>
      </c>
      <c r="Y46" s="522">
        <v>15</v>
      </c>
      <c r="Z46" s="522">
        <v>15</v>
      </c>
      <c r="AA46" s="522">
        <v>10</v>
      </c>
      <c r="AB46" s="516">
        <f t="shared" si="1"/>
        <v>100</v>
      </c>
      <c r="AC46" s="255" t="s">
        <v>145</v>
      </c>
      <c r="AD46" s="270" t="s">
        <v>145</v>
      </c>
      <c r="AE46" s="271">
        <v>100</v>
      </c>
      <c r="AF46" s="1422"/>
      <c r="AG46" s="1240"/>
      <c r="AH46" s="955"/>
      <c r="AI46" s="955"/>
      <c r="AJ46" s="1273"/>
      <c r="AK46" s="1273"/>
      <c r="AL46" s="1273"/>
      <c r="AM46" s="1309"/>
      <c r="AN46" s="1313"/>
      <c r="AO46" s="1392"/>
      <c r="AP46" s="1395"/>
      <c r="AQ46" s="276" t="s">
        <v>494</v>
      </c>
      <c r="AR46" s="526" t="s">
        <v>495</v>
      </c>
      <c r="AS46" s="565" t="s">
        <v>812</v>
      </c>
      <c r="AT46" s="262" t="s">
        <v>773</v>
      </c>
      <c r="AU46" s="565" t="s">
        <v>813</v>
      </c>
      <c r="AV46" s="299" t="s">
        <v>814</v>
      </c>
      <c r="AW46" s="307">
        <v>44018</v>
      </c>
      <c r="AX46" s="524" t="s">
        <v>815</v>
      </c>
      <c r="AY46" s="524" t="s">
        <v>773</v>
      </c>
      <c r="AZ46" s="324">
        <v>2</v>
      </c>
      <c r="BA46" s="151"/>
      <c r="BB46" s="151"/>
      <c r="BC46" s="151"/>
      <c r="BD46" s="151"/>
      <c r="BE46" s="151"/>
      <c r="BF46" s="151"/>
      <c r="BG46" s="151"/>
      <c r="BH46" s="151"/>
      <c r="BI46" s="151"/>
      <c r="BJ46" s="151"/>
      <c r="BK46" s="151"/>
      <c r="BL46" s="151"/>
      <c r="BM46" s="151"/>
      <c r="BN46" s="151"/>
      <c r="BO46" s="151"/>
      <c r="BP46" s="151"/>
      <c r="BQ46" s="151"/>
      <c r="BR46" s="151"/>
      <c r="BS46" s="151"/>
      <c r="BT46" s="151"/>
      <c r="BU46" s="151"/>
      <c r="BV46" s="151"/>
      <c r="BW46" s="151"/>
      <c r="BX46" s="151"/>
      <c r="BY46" s="151"/>
      <c r="BZ46" s="151"/>
      <c r="CA46" s="151"/>
      <c r="CB46" s="151"/>
      <c r="CC46" s="151"/>
      <c r="CD46" s="151"/>
      <c r="CE46" s="151"/>
      <c r="CF46" s="151"/>
      <c r="CG46" s="151"/>
      <c r="CH46" s="151"/>
      <c r="CI46" s="151"/>
      <c r="CJ46" s="151"/>
      <c r="CK46" s="151"/>
      <c r="CL46" s="151"/>
      <c r="CM46" s="151"/>
      <c r="CN46" s="151"/>
      <c r="CO46" s="151"/>
      <c r="CP46" s="151"/>
      <c r="CQ46" s="151"/>
      <c r="CR46" s="151"/>
      <c r="CS46" s="151"/>
      <c r="CT46" s="151"/>
      <c r="CU46" s="151"/>
      <c r="CV46" s="151"/>
      <c r="CW46" s="151"/>
      <c r="CX46" s="151"/>
      <c r="CY46" s="151"/>
      <c r="CZ46" s="151"/>
      <c r="DA46" s="151"/>
      <c r="DB46" s="151"/>
      <c r="DC46" s="151"/>
      <c r="DD46" s="151"/>
      <c r="DE46" s="151"/>
      <c r="DF46" s="151"/>
      <c r="DG46" s="151"/>
      <c r="DH46" s="151"/>
      <c r="DI46" s="151"/>
      <c r="DJ46" s="151"/>
      <c r="DK46" s="151"/>
      <c r="DL46" s="151"/>
      <c r="DM46" s="151"/>
      <c r="DN46" s="151"/>
      <c r="DO46" s="151"/>
      <c r="DP46" s="151"/>
      <c r="DQ46" s="151"/>
      <c r="DR46" s="151"/>
      <c r="DS46" s="151"/>
      <c r="DT46" s="151"/>
      <c r="DU46" s="151"/>
      <c r="DV46" s="151"/>
      <c r="DW46" s="151"/>
      <c r="DX46" s="151"/>
      <c r="DY46" s="151"/>
      <c r="DZ46" s="151"/>
      <c r="EA46" s="151"/>
      <c r="EB46" s="151"/>
      <c r="EC46" s="151"/>
      <c r="ED46" s="151"/>
      <c r="EE46" s="151"/>
      <c r="EF46" s="151"/>
      <c r="EG46" s="151"/>
      <c r="EH46" s="151"/>
      <c r="EI46" s="151"/>
      <c r="EJ46" s="151"/>
      <c r="EK46" s="151"/>
      <c r="EL46" s="151"/>
      <c r="EM46" s="151"/>
      <c r="EN46" s="151"/>
      <c r="EO46" s="151"/>
      <c r="EP46" s="151"/>
      <c r="EQ46" s="151"/>
      <c r="ER46" s="151"/>
      <c r="ES46" s="151"/>
      <c r="ET46" s="151"/>
      <c r="EU46" s="151"/>
      <c r="EV46" s="151"/>
      <c r="EW46" s="151"/>
      <c r="EX46" s="151"/>
      <c r="EY46" s="151"/>
      <c r="EZ46" s="151"/>
      <c r="FA46" s="151"/>
      <c r="FB46" s="151"/>
      <c r="FC46" s="151"/>
      <c r="FD46" s="151"/>
      <c r="FE46" s="151"/>
      <c r="FF46" s="151"/>
      <c r="FG46" s="151"/>
      <c r="FH46" s="151"/>
      <c r="FI46" s="151"/>
      <c r="FJ46" s="151"/>
      <c r="FK46" s="151"/>
      <c r="FL46" s="151"/>
      <c r="FM46" s="151"/>
      <c r="FN46" s="151"/>
      <c r="FO46" s="151"/>
      <c r="FP46" s="151"/>
      <c r="FQ46" s="151"/>
      <c r="FR46" s="151"/>
      <c r="FS46" s="151"/>
      <c r="FT46" s="151"/>
      <c r="FU46" s="151"/>
      <c r="FV46" s="151"/>
      <c r="FW46" s="151"/>
      <c r="FX46" s="151"/>
      <c r="FY46" s="151"/>
      <c r="FZ46" s="151"/>
      <c r="GA46" s="151"/>
      <c r="GB46" s="151"/>
      <c r="GC46" s="151"/>
      <c r="GD46" s="151"/>
      <c r="GE46" s="151"/>
      <c r="GF46" s="151"/>
      <c r="GG46" s="151"/>
      <c r="GH46" s="151"/>
      <c r="GI46" s="151"/>
      <c r="GJ46" s="151"/>
      <c r="GK46" s="151"/>
      <c r="GL46" s="151"/>
      <c r="GM46" s="151"/>
      <c r="GN46" s="151"/>
      <c r="GO46" s="151"/>
      <c r="GP46" s="151"/>
      <c r="GQ46" s="151"/>
      <c r="GR46" s="151"/>
      <c r="GS46" s="151"/>
      <c r="GT46" s="151"/>
      <c r="GU46" s="151"/>
      <c r="GV46" s="151"/>
      <c r="GW46" s="151"/>
      <c r="GX46" s="151"/>
      <c r="GY46" s="151"/>
      <c r="GZ46" s="151"/>
      <c r="HA46" s="151"/>
      <c r="HB46" s="151"/>
      <c r="HC46" s="151"/>
      <c r="HD46" s="151"/>
      <c r="HE46" s="151"/>
      <c r="HF46" s="151"/>
      <c r="HG46" s="151"/>
      <c r="HH46" s="151"/>
      <c r="HI46" s="151"/>
      <c r="HJ46" s="151"/>
      <c r="HK46" s="151"/>
      <c r="HL46" s="151"/>
      <c r="HM46" s="151"/>
      <c r="HN46" s="151"/>
      <c r="HO46" s="151"/>
      <c r="HP46" s="151"/>
      <c r="HQ46" s="151"/>
      <c r="HR46" s="151"/>
      <c r="HS46" s="151"/>
      <c r="HT46" s="151"/>
      <c r="HU46" s="151"/>
      <c r="HV46" s="151"/>
      <c r="HW46" s="151"/>
      <c r="HX46" s="151"/>
      <c r="HY46" s="151"/>
      <c r="HZ46" s="151"/>
      <c r="IA46" s="151"/>
      <c r="IB46" s="151"/>
      <c r="IC46" s="151"/>
      <c r="ID46" s="151"/>
      <c r="IE46" s="151"/>
      <c r="IF46" s="151"/>
      <c r="IG46" s="151"/>
      <c r="IH46" s="151"/>
      <c r="II46" s="151"/>
      <c r="IJ46" s="151"/>
      <c r="IK46" s="151"/>
      <c r="IL46" s="151"/>
      <c r="IM46" s="151"/>
      <c r="IN46" s="151"/>
      <c r="IO46" s="151"/>
      <c r="IP46" s="151"/>
      <c r="IQ46" s="151"/>
      <c r="IR46" s="151"/>
      <c r="IS46" s="151"/>
      <c r="IT46" s="151"/>
      <c r="IU46" s="151"/>
      <c r="IV46" s="151"/>
      <c r="IW46" s="151"/>
      <c r="IX46" s="151"/>
      <c r="IY46" s="151"/>
      <c r="IZ46" s="151"/>
      <c r="JA46" s="151"/>
      <c r="JB46" s="151"/>
      <c r="JC46" s="151"/>
      <c r="JD46" s="151"/>
      <c r="JE46" s="151"/>
      <c r="JF46" s="151"/>
      <c r="JG46" s="151"/>
      <c r="JH46" s="151"/>
      <c r="JI46" s="151"/>
      <c r="JJ46" s="151"/>
      <c r="JK46" s="151"/>
      <c r="JL46" s="151"/>
      <c r="JM46" s="151"/>
      <c r="JN46" s="151"/>
      <c r="JO46" s="151"/>
      <c r="JP46" s="151"/>
      <c r="JQ46" s="151"/>
      <c r="JR46" s="151"/>
      <c r="JS46" s="151"/>
      <c r="JT46" s="151"/>
      <c r="JU46" s="151"/>
      <c r="JV46" s="151"/>
      <c r="JW46" s="151"/>
      <c r="JX46" s="151"/>
      <c r="JY46" s="151"/>
      <c r="JZ46" s="151"/>
      <c r="KA46" s="151"/>
      <c r="KB46" s="151"/>
      <c r="KC46" s="151"/>
      <c r="KD46" s="151"/>
      <c r="KE46" s="151"/>
      <c r="KF46" s="151"/>
      <c r="KG46" s="151"/>
      <c r="KH46" s="151"/>
      <c r="KI46" s="151"/>
      <c r="KJ46" s="151"/>
      <c r="KK46" s="151"/>
      <c r="KL46" s="151"/>
      <c r="KM46" s="151"/>
      <c r="KN46" s="151"/>
      <c r="KO46" s="151"/>
      <c r="KP46" s="151"/>
      <c r="KQ46" s="151"/>
      <c r="KR46" s="151"/>
      <c r="KS46" s="151"/>
      <c r="KT46" s="151"/>
      <c r="KU46" s="151"/>
      <c r="KV46" s="151"/>
      <c r="KW46" s="151"/>
      <c r="KX46" s="151"/>
      <c r="KY46" s="151"/>
      <c r="KZ46" s="151"/>
      <c r="LA46" s="151"/>
      <c r="LB46" s="151"/>
      <c r="LC46" s="151"/>
      <c r="LD46" s="151"/>
      <c r="LE46" s="151"/>
      <c r="LF46" s="151"/>
      <c r="LG46" s="151"/>
      <c r="LH46" s="151"/>
      <c r="LI46" s="151"/>
      <c r="LJ46" s="151"/>
      <c r="LK46" s="151"/>
    </row>
    <row r="47" spans="1:323" s="243" customFormat="1" ht="43.5" customHeight="1" thickBot="1" x14ac:dyDescent="0.35">
      <c r="A47" s="1398"/>
      <c r="B47" s="1413"/>
      <c r="C47" s="547" t="s">
        <v>816</v>
      </c>
      <c r="D47" s="535" t="s">
        <v>817</v>
      </c>
      <c r="E47" s="535" t="s">
        <v>20</v>
      </c>
      <c r="F47" s="535" t="s">
        <v>137</v>
      </c>
      <c r="G47" s="50"/>
      <c r="H47" s="860"/>
      <c r="I47" s="1346"/>
      <c r="J47" s="1404"/>
      <c r="K47" s="260"/>
      <c r="L47" s="1407"/>
      <c r="M47" s="875"/>
      <c r="N47" s="845"/>
      <c r="O47" s="1416"/>
      <c r="P47" s="1419"/>
      <c r="Q47" s="842"/>
      <c r="R47" s="1286"/>
      <c r="S47" s="242" t="s">
        <v>818</v>
      </c>
      <c r="T47" s="226" t="s">
        <v>144</v>
      </c>
      <c r="U47" s="522">
        <v>15</v>
      </c>
      <c r="V47" s="522">
        <v>15</v>
      </c>
      <c r="W47" s="522">
        <v>15</v>
      </c>
      <c r="X47" s="522">
        <v>15</v>
      </c>
      <c r="Y47" s="522">
        <v>15</v>
      </c>
      <c r="Z47" s="522">
        <v>15</v>
      </c>
      <c r="AA47" s="522">
        <v>10</v>
      </c>
      <c r="AB47" s="516">
        <f t="shared" si="1"/>
        <v>100</v>
      </c>
      <c r="AC47" s="255" t="s">
        <v>145</v>
      </c>
      <c r="AD47" s="270" t="s">
        <v>145</v>
      </c>
      <c r="AE47" s="271">
        <v>100</v>
      </c>
      <c r="AF47" s="1422"/>
      <c r="AG47" s="1240"/>
      <c r="AH47" s="955"/>
      <c r="AI47" s="955"/>
      <c r="AJ47" s="1273"/>
      <c r="AK47" s="1273"/>
      <c r="AL47" s="1273"/>
      <c r="AM47" s="1309"/>
      <c r="AN47" s="1313"/>
      <c r="AO47" s="1392"/>
      <c r="AP47" s="1395"/>
      <c r="AQ47" s="276" t="s">
        <v>494</v>
      </c>
      <c r="AR47" s="526" t="s">
        <v>495</v>
      </c>
      <c r="AS47" s="239" t="s">
        <v>819</v>
      </c>
      <c r="AT47" s="262" t="s">
        <v>773</v>
      </c>
      <c r="AU47" s="565" t="s">
        <v>820</v>
      </c>
      <c r="AV47" s="299" t="s">
        <v>814</v>
      </c>
      <c r="AW47" s="307">
        <v>44018</v>
      </c>
      <c r="AX47" s="524" t="s">
        <v>821</v>
      </c>
      <c r="AY47" s="524" t="s">
        <v>773</v>
      </c>
      <c r="AZ47" s="324">
        <v>2</v>
      </c>
      <c r="BA47" s="151"/>
      <c r="BB47" s="151"/>
      <c r="BC47" s="151"/>
      <c r="BD47" s="151"/>
      <c r="BE47" s="151"/>
      <c r="BF47" s="151"/>
      <c r="BG47" s="151"/>
      <c r="BH47" s="151"/>
      <c r="BI47" s="151"/>
      <c r="BJ47" s="151"/>
      <c r="BK47" s="151"/>
      <c r="BL47" s="151"/>
      <c r="BM47" s="151"/>
      <c r="BN47" s="151"/>
      <c r="BO47" s="151"/>
      <c r="BP47" s="151"/>
      <c r="BQ47" s="151"/>
      <c r="BR47" s="151"/>
      <c r="BS47" s="151"/>
      <c r="BT47" s="151"/>
      <c r="BU47" s="151"/>
      <c r="BV47" s="151"/>
      <c r="BW47" s="151"/>
      <c r="BX47" s="151"/>
      <c r="BY47" s="151"/>
      <c r="BZ47" s="151"/>
      <c r="CA47" s="151"/>
      <c r="CB47" s="151"/>
      <c r="CC47" s="151"/>
      <c r="CD47" s="151"/>
      <c r="CE47" s="151"/>
      <c r="CF47" s="151"/>
      <c r="CG47" s="151"/>
      <c r="CH47" s="151"/>
      <c r="CI47" s="151"/>
      <c r="CJ47" s="151"/>
      <c r="CK47" s="151"/>
      <c r="CL47" s="151"/>
      <c r="CM47" s="151"/>
      <c r="CN47" s="151"/>
      <c r="CO47" s="151"/>
      <c r="CP47" s="151"/>
      <c r="CQ47" s="151"/>
      <c r="CR47" s="151"/>
      <c r="CS47" s="151"/>
      <c r="CT47" s="151"/>
      <c r="CU47" s="151"/>
      <c r="CV47" s="151"/>
      <c r="CW47" s="151"/>
      <c r="CX47" s="151"/>
      <c r="CY47" s="151"/>
      <c r="CZ47" s="151"/>
      <c r="DA47" s="151"/>
      <c r="DB47" s="151"/>
      <c r="DC47" s="151"/>
      <c r="DD47" s="151"/>
      <c r="DE47" s="151"/>
      <c r="DF47" s="151"/>
      <c r="DG47" s="151"/>
      <c r="DH47" s="151"/>
      <c r="DI47" s="151"/>
      <c r="DJ47" s="151"/>
      <c r="DK47" s="151"/>
      <c r="DL47" s="151"/>
      <c r="DM47" s="151"/>
      <c r="DN47" s="151"/>
      <c r="DO47" s="151"/>
      <c r="DP47" s="151"/>
      <c r="DQ47" s="151"/>
      <c r="DR47" s="151"/>
      <c r="DS47" s="151"/>
      <c r="DT47" s="151"/>
      <c r="DU47" s="151"/>
      <c r="DV47" s="151"/>
      <c r="DW47" s="151"/>
      <c r="DX47" s="151"/>
      <c r="DY47" s="151"/>
      <c r="DZ47" s="151"/>
      <c r="EA47" s="151"/>
      <c r="EB47" s="151"/>
      <c r="EC47" s="151"/>
      <c r="ED47" s="151"/>
      <c r="EE47" s="151"/>
      <c r="EF47" s="151"/>
      <c r="EG47" s="151"/>
      <c r="EH47" s="151"/>
      <c r="EI47" s="151"/>
      <c r="EJ47" s="151"/>
      <c r="EK47" s="151"/>
      <c r="EL47" s="151"/>
      <c r="EM47" s="151"/>
      <c r="EN47" s="151"/>
      <c r="EO47" s="151"/>
      <c r="EP47" s="151"/>
      <c r="EQ47" s="151"/>
      <c r="ER47" s="151"/>
      <c r="ES47" s="151"/>
      <c r="ET47" s="151"/>
      <c r="EU47" s="151"/>
      <c r="EV47" s="151"/>
      <c r="EW47" s="151"/>
      <c r="EX47" s="151"/>
      <c r="EY47" s="151"/>
      <c r="EZ47" s="151"/>
      <c r="FA47" s="151"/>
      <c r="FB47" s="151"/>
      <c r="FC47" s="151"/>
      <c r="FD47" s="151"/>
      <c r="FE47" s="151"/>
      <c r="FF47" s="151"/>
      <c r="FG47" s="151"/>
      <c r="FH47" s="151"/>
      <c r="FI47" s="151"/>
      <c r="FJ47" s="151"/>
      <c r="FK47" s="151"/>
      <c r="FL47" s="151"/>
      <c r="FM47" s="151"/>
      <c r="FN47" s="151"/>
      <c r="FO47" s="151"/>
      <c r="FP47" s="151"/>
      <c r="FQ47" s="151"/>
      <c r="FR47" s="151"/>
      <c r="FS47" s="151"/>
      <c r="FT47" s="151"/>
      <c r="FU47" s="151"/>
      <c r="FV47" s="151"/>
      <c r="FW47" s="151"/>
      <c r="FX47" s="151"/>
      <c r="FY47" s="151"/>
      <c r="FZ47" s="151"/>
      <c r="GA47" s="151"/>
      <c r="GB47" s="151"/>
      <c r="GC47" s="151"/>
      <c r="GD47" s="151"/>
      <c r="GE47" s="151"/>
      <c r="GF47" s="151"/>
      <c r="GG47" s="151"/>
      <c r="GH47" s="151"/>
      <c r="GI47" s="151"/>
      <c r="GJ47" s="151"/>
      <c r="GK47" s="151"/>
      <c r="GL47" s="151"/>
      <c r="GM47" s="151"/>
      <c r="GN47" s="151"/>
      <c r="GO47" s="151"/>
      <c r="GP47" s="151"/>
      <c r="GQ47" s="151"/>
      <c r="GR47" s="151"/>
      <c r="GS47" s="151"/>
      <c r="GT47" s="151"/>
      <c r="GU47" s="151"/>
      <c r="GV47" s="151"/>
      <c r="GW47" s="151"/>
      <c r="GX47" s="151"/>
      <c r="GY47" s="151"/>
      <c r="GZ47" s="151"/>
      <c r="HA47" s="151"/>
      <c r="HB47" s="151"/>
      <c r="HC47" s="151"/>
      <c r="HD47" s="151"/>
      <c r="HE47" s="151"/>
      <c r="HF47" s="151"/>
      <c r="HG47" s="151"/>
      <c r="HH47" s="151"/>
      <c r="HI47" s="151"/>
      <c r="HJ47" s="151"/>
      <c r="HK47" s="151"/>
      <c r="HL47" s="151"/>
      <c r="HM47" s="151"/>
      <c r="HN47" s="151"/>
      <c r="HO47" s="151"/>
      <c r="HP47" s="151"/>
      <c r="HQ47" s="151"/>
      <c r="HR47" s="151"/>
      <c r="HS47" s="151"/>
      <c r="HT47" s="151"/>
      <c r="HU47" s="151"/>
      <c r="HV47" s="151"/>
      <c r="HW47" s="151"/>
      <c r="HX47" s="151"/>
      <c r="HY47" s="151"/>
      <c r="HZ47" s="151"/>
      <c r="IA47" s="151"/>
      <c r="IB47" s="151"/>
      <c r="IC47" s="151"/>
      <c r="ID47" s="151"/>
      <c r="IE47" s="151"/>
      <c r="IF47" s="151"/>
      <c r="IG47" s="151"/>
      <c r="IH47" s="151"/>
      <c r="II47" s="151"/>
      <c r="IJ47" s="151"/>
      <c r="IK47" s="151"/>
      <c r="IL47" s="151"/>
      <c r="IM47" s="151"/>
      <c r="IN47" s="151"/>
      <c r="IO47" s="151"/>
      <c r="IP47" s="151"/>
      <c r="IQ47" s="151"/>
      <c r="IR47" s="151"/>
      <c r="IS47" s="151"/>
      <c r="IT47" s="151"/>
      <c r="IU47" s="151"/>
      <c r="IV47" s="151"/>
      <c r="IW47" s="151"/>
      <c r="IX47" s="151"/>
      <c r="IY47" s="151"/>
      <c r="IZ47" s="151"/>
      <c r="JA47" s="151"/>
      <c r="JB47" s="151"/>
      <c r="JC47" s="151"/>
      <c r="JD47" s="151"/>
      <c r="JE47" s="151"/>
      <c r="JF47" s="151"/>
      <c r="JG47" s="151"/>
      <c r="JH47" s="151"/>
      <c r="JI47" s="151"/>
      <c r="JJ47" s="151"/>
      <c r="JK47" s="151"/>
      <c r="JL47" s="151"/>
      <c r="JM47" s="151"/>
      <c r="JN47" s="151"/>
      <c r="JO47" s="151"/>
      <c r="JP47" s="151"/>
      <c r="JQ47" s="151"/>
      <c r="JR47" s="151"/>
      <c r="JS47" s="151"/>
      <c r="JT47" s="151"/>
      <c r="JU47" s="151"/>
      <c r="JV47" s="151"/>
      <c r="JW47" s="151"/>
      <c r="JX47" s="151"/>
      <c r="JY47" s="151"/>
      <c r="JZ47" s="151"/>
      <c r="KA47" s="151"/>
      <c r="KB47" s="151"/>
      <c r="KC47" s="151"/>
      <c r="KD47" s="151"/>
      <c r="KE47" s="151"/>
      <c r="KF47" s="151"/>
      <c r="KG47" s="151"/>
      <c r="KH47" s="151"/>
      <c r="KI47" s="151"/>
      <c r="KJ47" s="151"/>
      <c r="KK47" s="151"/>
      <c r="KL47" s="151"/>
      <c r="KM47" s="151"/>
      <c r="KN47" s="151"/>
      <c r="KO47" s="151"/>
      <c r="KP47" s="151"/>
      <c r="KQ47" s="151"/>
      <c r="KR47" s="151"/>
      <c r="KS47" s="151"/>
      <c r="KT47" s="151"/>
      <c r="KU47" s="151"/>
      <c r="KV47" s="151"/>
      <c r="KW47" s="151"/>
      <c r="KX47" s="151"/>
      <c r="KY47" s="151"/>
      <c r="KZ47" s="151"/>
      <c r="LA47" s="151"/>
      <c r="LB47" s="151"/>
      <c r="LC47" s="151"/>
      <c r="LD47" s="151"/>
      <c r="LE47" s="151"/>
      <c r="LF47" s="151"/>
      <c r="LG47" s="151"/>
      <c r="LH47" s="151"/>
      <c r="LI47" s="151"/>
      <c r="LJ47" s="151"/>
      <c r="LK47" s="151"/>
    </row>
    <row r="48" spans="1:323" s="243" customFormat="1" ht="85.95" customHeight="1" thickBot="1" x14ac:dyDescent="0.35">
      <c r="A48" s="1398"/>
      <c r="B48" s="1413"/>
      <c r="C48" s="242" t="s">
        <v>822</v>
      </c>
      <c r="D48" s="535" t="s">
        <v>135</v>
      </c>
      <c r="E48" s="535" t="s">
        <v>20</v>
      </c>
      <c r="F48" s="535" t="s">
        <v>137</v>
      </c>
      <c r="G48" s="50"/>
      <c r="H48" s="860"/>
      <c r="I48" s="1346"/>
      <c r="J48" s="1404"/>
      <c r="K48" s="260"/>
      <c r="L48" s="1407"/>
      <c r="M48" s="875"/>
      <c r="N48" s="845"/>
      <c r="O48" s="1416"/>
      <c r="P48" s="1419"/>
      <c r="Q48" s="842"/>
      <c r="R48" s="1286"/>
      <c r="S48" s="242" t="s">
        <v>823</v>
      </c>
      <c r="T48" s="226" t="s">
        <v>144</v>
      </c>
      <c r="U48" s="522">
        <v>15</v>
      </c>
      <c r="V48" s="522">
        <v>15</v>
      </c>
      <c r="W48" s="522">
        <v>15</v>
      </c>
      <c r="X48" s="522">
        <v>15</v>
      </c>
      <c r="Y48" s="522">
        <v>15</v>
      </c>
      <c r="Z48" s="522">
        <v>15</v>
      </c>
      <c r="AA48" s="522">
        <v>10</v>
      </c>
      <c r="AB48" s="516">
        <f t="shared" si="1"/>
        <v>100</v>
      </c>
      <c r="AC48" s="255" t="s">
        <v>145</v>
      </c>
      <c r="AD48" s="270" t="s">
        <v>145</v>
      </c>
      <c r="AE48" s="271">
        <v>100</v>
      </c>
      <c r="AF48" s="1422"/>
      <c r="AG48" s="1240"/>
      <c r="AH48" s="955"/>
      <c r="AI48" s="955"/>
      <c r="AJ48" s="1273"/>
      <c r="AK48" s="1273"/>
      <c r="AL48" s="1273"/>
      <c r="AM48" s="1309"/>
      <c r="AN48" s="1313"/>
      <c r="AO48" s="1392"/>
      <c r="AP48" s="1395"/>
      <c r="AQ48" s="276" t="s">
        <v>494</v>
      </c>
      <c r="AR48" s="526" t="s">
        <v>495</v>
      </c>
      <c r="AS48" s="565" t="s">
        <v>824</v>
      </c>
      <c r="AT48" s="262" t="s">
        <v>825</v>
      </c>
      <c r="AU48" s="565" t="s">
        <v>505</v>
      </c>
      <c r="AV48" s="299" t="s">
        <v>826</v>
      </c>
      <c r="AW48" s="307">
        <v>44018</v>
      </c>
      <c r="AX48" s="524" t="s">
        <v>827</v>
      </c>
      <c r="AY48" s="524" t="s">
        <v>825</v>
      </c>
      <c r="AZ48" s="324" t="s">
        <v>828</v>
      </c>
      <c r="BA48" s="151"/>
      <c r="BB48" s="151"/>
      <c r="BC48" s="151"/>
      <c r="BD48" s="151"/>
      <c r="BE48" s="151"/>
      <c r="BF48" s="151"/>
      <c r="BG48" s="151"/>
      <c r="BH48" s="151"/>
      <c r="BI48" s="151"/>
      <c r="BJ48" s="151"/>
      <c r="BK48" s="151"/>
      <c r="BL48" s="151"/>
      <c r="BM48" s="151"/>
      <c r="BN48" s="151"/>
      <c r="BO48" s="151"/>
      <c r="BP48" s="151"/>
      <c r="BQ48" s="151"/>
      <c r="BR48" s="151"/>
      <c r="BS48" s="151"/>
      <c r="BT48" s="151"/>
      <c r="BU48" s="151"/>
      <c r="BV48" s="151"/>
      <c r="BW48" s="151"/>
      <c r="BX48" s="151"/>
      <c r="BY48" s="151"/>
      <c r="BZ48" s="151"/>
      <c r="CA48" s="151"/>
      <c r="CB48" s="151"/>
      <c r="CC48" s="151"/>
      <c r="CD48" s="151"/>
      <c r="CE48" s="151"/>
      <c r="CF48" s="151"/>
      <c r="CG48" s="151"/>
      <c r="CH48" s="151"/>
      <c r="CI48" s="151"/>
      <c r="CJ48" s="151"/>
      <c r="CK48" s="151"/>
      <c r="CL48" s="151"/>
      <c r="CM48" s="151"/>
      <c r="CN48" s="151"/>
      <c r="CO48" s="151"/>
      <c r="CP48" s="151"/>
      <c r="CQ48" s="151"/>
      <c r="CR48" s="151"/>
      <c r="CS48" s="151"/>
      <c r="CT48" s="151"/>
      <c r="CU48" s="151"/>
      <c r="CV48" s="151"/>
      <c r="CW48" s="151"/>
      <c r="CX48" s="151"/>
      <c r="CY48" s="151"/>
      <c r="CZ48" s="151"/>
      <c r="DA48" s="151"/>
      <c r="DB48" s="151"/>
      <c r="DC48" s="151"/>
      <c r="DD48" s="151"/>
      <c r="DE48" s="151"/>
      <c r="DF48" s="151"/>
      <c r="DG48" s="151"/>
      <c r="DH48" s="151"/>
      <c r="DI48" s="151"/>
      <c r="DJ48" s="151"/>
      <c r="DK48" s="151"/>
      <c r="DL48" s="151"/>
      <c r="DM48" s="151"/>
      <c r="DN48" s="151"/>
      <c r="DO48" s="151"/>
      <c r="DP48" s="151"/>
      <c r="DQ48" s="151"/>
      <c r="DR48" s="151"/>
      <c r="DS48" s="151"/>
      <c r="DT48" s="151"/>
      <c r="DU48" s="151"/>
      <c r="DV48" s="151"/>
      <c r="DW48" s="151"/>
      <c r="DX48" s="151"/>
      <c r="DY48" s="151"/>
      <c r="DZ48" s="151"/>
      <c r="EA48" s="151"/>
      <c r="EB48" s="151"/>
      <c r="EC48" s="151"/>
      <c r="ED48" s="151"/>
      <c r="EE48" s="151"/>
      <c r="EF48" s="151"/>
      <c r="EG48" s="151"/>
      <c r="EH48" s="151"/>
      <c r="EI48" s="151"/>
      <c r="EJ48" s="151"/>
      <c r="EK48" s="151"/>
      <c r="EL48" s="151"/>
      <c r="EM48" s="151"/>
      <c r="EN48" s="151"/>
      <c r="EO48" s="151"/>
      <c r="EP48" s="151"/>
      <c r="EQ48" s="151"/>
      <c r="ER48" s="151"/>
      <c r="ES48" s="151"/>
      <c r="ET48" s="151"/>
      <c r="EU48" s="151"/>
      <c r="EV48" s="151"/>
      <c r="EW48" s="151"/>
      <c r="EX48" s="151"/>
      <c r="EY48" s="151"/>
      <c r="EZ48" s="151"/>
      <c r="FA48" s="151"/>
      <c r="FB48" s="151"/>
      <c r="FC48" s="151"/>
      <c r="FD48" s="151"/>
      <c r="FE48" s="151"/>
      <c r="FF48" s="151"/>
      <c r="FG48" s="151"/>
      <c r="FH48" s="151"/>
      <c r="FI48" s="151"/>
      <c r="FJ48" s="151"/>
      <c r="FK48" s="151"/>
      <c r="FL48" s="151"/>
      <c r="FM48" s="151"/>
      <c r="FN48" s="151"/>
      <c r="FO48" s="151"/>
      <c r="FP48" s="151"/>
      <c r="FQ48" s="151"/>
      <c r="FR48" s="151"/>
      <c r="FS48" s="151"/>
      <c r="FT48" s="151"/>
      <c r="FU48" s="151"/>
      <c r="FV48" s="151"/>
      <c r="FW48" s="151"/>
      <c r="FX48" s="151"/>
      <c r="FY48" s="151"/>
      <c r="FZ48" s="151"/>
      <c r="GA48" s="151"/>
      <c r="GB48" s="151"/>
      <c r="GC48" s="151"/>
      <c r="GD48" s="151"/>
      <c r="GE48" s="151"/>
      <c r="GF48" s="151"/>
      <c r="GG48" s="151"/>
      <c r="GH48" s="151"/>
      <c r="GI48" s="151"/>
      <c r="GJ48" s="151"/>
      <c r="GK48" s="151"/>
      <c r="GL48" s="151"/>
      <c r="GM48" s="151"/>
      <c r="GN48" s="151"/>
      <c r="GO48" s="151"/>
      <c r="GP48" s="151"/>
      <c r="GQ48" s="151"/>
      <c r="GR48" s="151"/>
      <c r="GS48" s="151"/>
      <c r="GT48" s="151"/>
      <c r="GU48" s="151"/>
      <c r="GV48" s="151"/>
      <c r="GW48" s="151"/>
      <c r="GX48" s="151"/>
      <c r="GY48" s="151"/>
      <c r="GZ48" s="151"/>
      <c r="HA48" s="151"/>
      <c r="HB48" s="151"/>
      <c r="HC48" s="151"/>
      <c r="HD48" s="151"/>
      <c r="HE48" s="151"/>
      <c r="HF48" s="151"/>
      <c r="HG48" s="151"/>
      <c r="HH48" s="151"/>
      <c r="HI48" s="151"/>
      <c r="HJ48" s="151"/>
      <c r="HK48" s="151"/>
      <c r="HL48" s="151"/>
      <c r="HM48" s="151"/>
      <c r="HN48" s="151"/>
      <c r="HO48" s="151"/>
      <c r="HP48" s="151"/>
      <c r="HQ48" s="151"/>
      <c r="HR48" s="151"/>
      <c r="HS48" s="151"/>
      <c r="HT48" s="151"/>
      <c r="HU48" s="151"/>
      <c r="HV48" s="151"/>
      <c r="HW48" s="151"/>
      <c r="HX48" s="151"/>
      <c r="HY48" s="151"/>
      <c r="HZ48" s="151"/>
      <c r="IA48" s="151"/>
      <c r="IB48" s="151"/>
      <c r="IC48" s="151"/>
      <c r="ID48" s="151"/>
      <c r="IE48" s="151"/>
      <c r="IF48" s="151"/>
      <c r="IG48" s="151"/>
      <c r="IH48" s="151"/>
      <c r="II48" s="151"/>
      <c r="IJ48" s="151"/>
      <c r="IK48" s="151"/>
      <c r="IL48" s="151"/>
      <c r="IM48" s="151"/>
      <c r="IN48" s="151"/>
      <c r="IO48" s="151"/>
      <c r="IP48" s="151"/>
      <c r="IQ48" s="151"/>
      <c r="IR48" s="151"/>
      <c r="IS48" s="151"/>
      <c r="IT48" s="151"/>
      <c r="IU48" s="151"/>
      <c r="IV48" s="151"/>
      <c r="IW48" s="151"/>
      <c r="IX48" s="151"/>
      <c r="IY48" s="151"/>
      <c r="IZ48" s="151"/>
      <c r="JA48" s="151"/>
      <c r="JB48" s="151"/>
      <c r="JC48" s="151"/>
      <c r="JD48" s="151"/>
      <c r="JE48" s="151"/>
      <c r="JF48" s="151"/>
      <c r="JG48" s="151"/>
      <c r="JH48" s="151"/>
      <c r="JI48" s="151"/>
      <c r="JJ48" s="151"/>
      <c r="JK48" s="151"/>
      <c r="JL48" s="151"/>
      <c r="JM48" s="151"/>
      <c r="JN48" s="151"/>
      <c r="JO48" s="151"/>
      <c r="JP48" s="151"/>
      <c r="JQ48" s="151"/>
      <c r="JR48" s="151"/>
      <c r="JS48" s="151"/>
      <c r="JT48" s="151"/>
      <c r="JU48" s="151"/>
      <c r="JV48" s="151"/>
      <c r="JW48" s="151"/>
      <c r="JX48" s="151"/>
      <c r="JY48" s="151"/>
      <c r="JZ48" s="151"/>
      <c r="KA48" s="151"/>
      <c r="KB48" s="151"/>
      <c r="KC48" s="151"/>
      <c r="KD48" s="151"/>
      <c r="KE48" s="151"/>
      <c r="KF48" s="151"/>
      <c r="KG48" s="151"/>
      <c r="KH48" s="151"/>
      <c r="KI48" s="151"/>
      <c r="KJ48" s="151"/>
      <c r="KK48" s="151"/>
      <c r="KL48" s="151"/>
      <c r="KM48" s="151"/>
      <c r="KN48" s="151"/>
      <c r="KO48" s="151"/>
      <c r="KP48" s="151"/>
      <c r="KQ48" s="151"/>
      <c r="KR48" s="151"/>
      <c r="KS48" s="151"/>
      <c r="KT48" s="151"/>
      <c r="KU48" s="151"/>
      <c r="KV48" s="151"/>
      <c r="KW48" s="151"/>
      <c r="KX48" s="151"/>
      <c r="KY48" s="151"/>
      <c r="KZ48" s="151"/>
      <c r="LA48" s="151"/>
      <c r="LB48" s="151"/>
      <c r="LC48" s="151"/>
      <c r="LD48" s="151"/>
      <c r="LE48" s="151"/>
      <c r="LF48" s="151"/>
      <c r="LG48" s="151"/>
      <c r="LH48" s="151"/>
      <c r="LI48" s="151"/>
      <c r="LJ48" s="151"/>
      <c r="LK48" s="151"/>
    </row>
    <row r="49" spans="1:323" s="245" customFormat="1" ht="103.95" customHeight="1" thickBot="1" x14ac:dyDescent="0.35">
      <c r="A49" s="1399"/>
      <c r="B49" s="1414"/>
      <c r="C49" s="28" t="s">
        <v>829</v>
      </c>
      <c r="D49" s="28" t="s">
        <v>12</v>
      </c>
      <c r="E49" s="28" t="s">
        <v>21</v>
      </c>
      <c r="F49" s="28" t="s">
        <v>557</v>
      </c>
      <c r="G49" s="540" t="s">
        <v>830</v>
      </c>
      <c r="H49" s="861"/>
      <c r="I49" s="1217"/>
      <c r="J49" s="1405"/>
      <c r="K49" s="272"/>
      <c r="L49" s="1408"/>
      <c r="M49" s="876"/>
      <c r="N49" s="846"/>
      <c r="O49" s="1417"/>
      <c r="P49" s="1420"/>
      <c r="Q49" s="843"/>
      <c r="R49" s="1287"/>
      <c r="S49" s="252" t="s">
        <v>831</v>
      </c>
      <c r="T49" s="235" t="s">
        <v>235</v>
      </c>
      <c r="U49" s="523">
        <v>15</v>
      </c>
      <c r="V49" s="523">
        <v>15</v>
      </c>
      <c r="W49" s="523">
        <v>15</v>
      </c>
      <c r="X49" s="523">
        <v>10</v>
      </c>
      <c r="Y49" s="523">
        <v>15</v>
      </c>
      <c r="Z49" s="523">
        <v>15</v>
      </c>
      <c r="AA49" s="523">
        <v>10</v>
      </c>
      <c r="AB49" s="517">
        <f t="shared" si="1"/>
        <v>95</v>
      </c>
      <c r="AC49" s="333" t="s">
        <v>248</v>
      </c>
      <c r="AD49" s="273" t="s">
        <v>145</v>
      </c>
      <c r="AE49" s="274">
        <v>50</v>
      </c>
      <c r="AF49" s="1423"/>
      <c r="AG49" s="1424"/>
      <c r="AH49" s="956"/>
      <c r="AI49" s="956"/>
      <c r="AJ49" s="1275"/>
      <c r="AK49" s="1275"/>
      <c r="AL49" s="1275"/>
      <c r="AM49" s="1311"/>
      <c r="AN49" s="1315"/>
      <c r="AO49" s="1393"/>
      <c r="AP49" s="1396"/>
      <c r="AQ49" s="277" t="s">
        <v>494</v>
      </c>
      <c r="AR49" s="527" t="s">
        <v>495</v>
      </c>
      <c r="AS49" s="566" t="s">
        <v>832</v>
      </c>
      <c r="AT49" s="548" t="s">
        <v>825</v>
      </c>
      <c r="AU49" s="566" t="s">
        <v>787</v>
      </c>
      <c r="AV49" s="304" t="s">
        <v>691</v>
      </c>
      <c r="AW49" s="307">
        <v>44018</v>
      </c>
      <c r="AX49" s="513" t="s">
        <v>833</v>
      </c>
      <c r="AY49" s="514" t="s">
        <v>834</v>
      </c>
      <c r="AZ49" s="304" t="s">
        <v>835</v>
      </c>
      <c r="BA49" s="240"/>
      <c r="BB49" s="240"/>
      <c r="BC49" s="240"/>
      <c r="BD49" s="240"/>
      <c r="BE49" s="240"/>
      <c r="BF49" s="240"/>
      <c r="BG49" s="240"/>
      <c r="BH49" s="240"/>
      <c r="BI49" s="240"/>
      <c r="BJ49" s="240"/>
      <c r="BK49" s="240"/>
      <c r="BL49" s="240"/>
      <c r="BM49" s="240"/>
      <c r="BN49" s="240"/>
      <c r="BO49" s="240"/>
      <c r="BP49" s="240"/>
      <c r="BQ49" s="240"/>
      <c r="BR49" s="240"/>
      <c r="BS49" s="240"/>
      <c r="BT49" s="240"/>
      <c r="BU49" s="240"/>
      <c r="BV49" s="240"/>
      <c r="BW49" s="240"/>
      <c r="BX49" s="240"/>
      <c r="BY49" s="240"/>
      <c r="BZ49" s="240"/>
      <c r="CA49" s="240"/>
      <c r="CB49" s="240"/>
      <c r="CC49" s="240"/>
      <c r="CD49" s="240"/>
      <c r="CE49" s="240"/>
      <c r="CF49" s="240"/>
      <c r="CG49" s="240"/>
      <c r="CH49" s="240"/>
      <c r="CI49" s="240"/>
      <c r="CJ49" s="240"/>
      <c r="CK49" s="240"/>
      <c r="CL49" s="240"/>
      <c r="CM49" s="240"/>
      <c r="CN49" s="240"/>
      <c r="CO49" s="240"/>
      <c r="CP49" s="240"/>
      <c r="CQ49" s="240"/>
      <c r="CR49" s="240"/>
      <c r="CS49" s="240"/>
      <c r="CT49" s="240"/>
      <c r="CU49" s="240"/>
      <c r="CV49" s="240"/>
      <c r="CW49" s="240"/>
      <c r="CX49" s="240"/>
      <c r="CY49" s="240"/>
      <c r="CZ49" s="240"/>
      <c r="DA49" s="240"/>
      <c r="DB49" s="240"/>
      <c r="DC49" s="240"/>
      <c r="DD49" s="240"/>
      <c r="DE49" s="240"/>
      <c r="DF49" s="240"/>
      <c r="DG49" s="240"/>
      <c r="DH49" s="240"/>
      <c r="DI49" s="240"/>
      <c r="DJ49" s="240"/>
      <c r="DK49" s="240"/>
      <c r="DL49" s="240"/>
      <c r="DM49" s="240"/>
      <c r="DN49" s="240"/>
      <c r="DO49" s="240"/>
      <c r="DP49" s="240"/>
      <c r="DQ49" s="240"/>
      <c r="DR49" s="240"/>
      <c r="DS49" s="240"/>
      <c r="DT49" s="240"/>
      <c r="DU49" s="240"/>
      <c r="DV49" s="240"/>
      <c r="DW49" s="240"/>
      <c r="DX49" s="240"/>
      <c r="DY49" s="240"/>
      <c r="DZ49" s="240"/>
      <c r="EA49" s="240"/>
      <c r="EB49" s="240"/>
      <c r="EC49" s="240"/>
      <c r="ED49" s="240"/>
      <c r="EE49" s="240"/>
      <c r="EF49" s="240"/>
      <c r="EG49" s="240"/>
      <c r="EH49" s="240"/>
      <c r="EI49" s="240"/>
      <c r="EJ49" s="240"/>
      <c r="EK49" s="240"/>
      <c r="EL49" s="240"/>
      <c r="EM49" s="240"/>
      <c r="EN49" s="240"/>
      <c r="EO49" s="240"/>
      <c r="EP49" s="240"/>
      <c r="EQ49" s="240"/>
      <c r="ER49" s="240"/>
      <c r="ES49" s="240"/>
      <c r="ET49" s="240"/>
      <c r="EU49" s="240"/>
      <c r="EV49" s="240"/>
      <c r="EW49" s="240"/>
      <c r="EX49" s="240"/>
      <c r="EY49" s="240"/>
      <c r="EZ49" s="240"/>
      <c r="FA49" s="240"/>
      <c r="FB49" s="240"/>
      <c r="FC49" s="240"/>
      <c r="FD49" s="240"/>
      <c r="FE49" s="240"/>
      <c r="FF49" s="240"/>
      <c r="FG49" s="240"/>
      <c r="FH49" s="240"/>
      <c r="FI49" s="240"/>
      <c r="FJ49" s="240"/>
      <c r="FK49" s="240"/>
      <c r="FL49" s="240"/>
      <c r="FM49" s="240"/>
      <c r="FN49" s="240"/>
      <c r="FO49" s="240"/>
      <c r="FP49" s="240"/>
      <c r="FQ49" s="240"/>
      <c r="FR49" s="240"/>
      <c r="FS49" s="240"/>
      <c r="FT49" s="240"/>
      <c r="FU49" s="240"/>
      <c r="FV49" s="240"/>
      <c r="FW49" s="240"/>
      <c r="FX49" s="240"/>
      <c r="FY49" s="240"/>
      <c r="FZ49" s="240"/>
      <c r="GA49" s="240"/>
      <c r="GB49" s="240"/>
      <c r="GC49" s="240"/>
      <c r="GD49" s="240"/>
      <c r="GE49" s="240"/>
      <c r="GF49" s="240"/>
      <c r="GG49" s="240"/>
      <c r="GH49" s="240"/>
      <c r="GI49" s="240"/>
      <c r="GJ49" s="240"/>
      <c r="GK49" s="240"/>
      <c r="GL49" s="240"/>
      <c r="GM49" s="240"/>
      <c r="GN49" s="240"/>
      <c r="GO49" s="240"/>
      <c r="GP49" s="240"/>
      <c r="GQ49" s="240"/>
      <c r="GR49" s="240"/>
      <c r="GS49" s="240"/>
      <c r="GT49" s="240"/>
      <c r="GU49" s="240"/>
      <c r="GV49" s="240"/>
      <c r="GW49" s="240"/>
      <c r="GX49" s="240"/>
      <c r="GY49" s="240"/>
      <c r="GZ49" s="240"/>
      <c r="HA49" s="240"/>
      <c r="HB49" s="240"/>
      <c r="HC49" s="240"/>
      <c r="HD49" s="240"/>
      <c r="HE49" s="240"/>
      <c r="HF49" s="240"/>
      <c r="HG49" s="240"/>
      <c r="HH49" s="240"/>
      <c r="HI49" s="240"/>
      <c r="HJ49" s="240"/>
      <c r="HK49" s="240"/>
      <c r="HL49" s="240"/>
      <c r="HM49" s="240"/>
      <c r="HN49" s="240"/>
      <c r="HO49" s="240"/>
      <c r="HP49" s="240"/>
      <c r="HQ49" s="240"/>
      <c r="HR49" s="240"/>
      <c r="HS49" s="240"/>
      <c r="HT49" s="240"/>
      <c r="HU49" s="240"/>
      <c r="HV49" s="240"/>
      <c r="HW49" s="240"/>
      <c r="HX49" s="240"/>
      <c r="HY49" s="240"/>
      <c r="HZ49" s="240"/>
      <c r="IA49" s="240"/>
      <c r="IB49" s="240"/>
      <c r="IC49" s="240"/>
      <c r="ID49" s="240"/>
      <c r="IE49" s="240"/>
      <c r="IF49" s="240"/>
      <c r="IG49" s="240"/>
      <c r="IH49" s="240"/>
      <c r="II49" s="240"/>
      <c r="IJ49" s="240"/>
      <c r="IK49" s="240"/>
      <c r="IL49" s="240"/>
      <c r="IM49" s="240"/>
      <c r="IN49" s="240"/>
      <c r="IO49" s="240"/>
      <c r="IP49" s="240"/>
      <c r="IQ49" s="240"/>
      <c r="IR49" s="240"/>
      <c r="IS49" s="240"/>
      <c r="IT49" s="240"/>
      <c r="IU49" s="240"/>
      <c r="IV49" s="240"/>
      <c r="IW49" s="240"/>
      <c r="IX49" s="240"/>
      <c r="IY49" s="240"/>
      <c r="IZ49" s="240"/>
      <c r="JA49" s="240"/>
      <c r="JB49" s="240"/>
      <c r="JC49" s="240"/>
      <c r="JD49" s="240"/>
      <c r="JE49" s="240"/>
      <c r="JF49" s="240"/>
      <c r="JG49" s="240"/>
      <c r="JH49" s="240"/>
      <c r="JI49" s="240"/>
      <c r="JJ49" s="240"/>
      <c r="JK49" s="240"/>
      <c r="JL49" s="240"/>
      <c r="JM49" s="240"/>
      <c r="JN49" s="240"/>
      <c r="JO49" s="240"/>
      <c r="JP49" s="240"/>
      <c r="JQ49" s="240"/>
      <c r="JR49" s="240"/>
      <c r="JS49" s="240"/>
      <c r="JT49" s="240"/>
      <c r="JU49" s="240"/>
      <c r="JV49" s="240"/>
      <c r="JW49" s="240"/>
      <c r="JX49" s="240"/>
      <c r="JY49" s="240"/>
      <c r="JZ49" s="240"/>
      <c r="KA49" s="240"/>
      <c r="KB49" s="240"/>
      <c r="KC49" s="240"/>
      <c r="KD49" s="240"/>
      <c r="KE49" s="240"/>
      <c r="KF49" s="240"/>
      <c r="KG49" s="240"/>
      <c r="KH49" s="240"/>
      <c r="KI49" s="240"/>
      <c r="KJ49" s="240"/>
      <c r="KK49" s="240"/>
      <c r="KL49" s="240"/>
      <c r="KM49" s="240"/>
      <c r="KN49" s="240"/>
      <c r="KO49" s="240"/>
      <c r="KP49" s="240"/>
      <c r="KQ49" s="240"/>
      <c r="KR49" s="240"/>
      <c r="KS49" s="240"/>
      <c r="KT49" s="240"/>
      <c r="KU49" s="240"/>
      <c r="KV49" s="240"/>
      <c r="KW49" s="240"/>
      <c r="KX49" s="240"/>
      <c r="KY49" s="240"/>
      <c r="KZ49" s="240"/>
      <c r="LA49" s="240"/>
      <c r="LB49" s="240"/>
      <c r="LC49" s="240"/>
      <c r="LD49" s="240"/>
      <c r="LE49" s="240"/>
      <c r="LF49" s="240"/>
      <c r="LG49" s="240"/>
      <c r="LH49" s="240"/>
      <c r="LI49" s="240"/>
      <c r="LJ49" s="240"/>
      <c r="LK49" s="240"/>
    </row>
    <row r="50" spans="1:323" s="241" customFormat="1" ht="99" customHeight="1" x14ac:dyDescent="0.3">
      <c r="A50" s="1409" t="s">
        <v>836</v>
      </c>
      <c r="B50" s="1437" t="s">
        <v>373</v>
      </c>
      <c r="C50" s="246" t="s">
        <v>837</v>
      </c>
      <c r="D50" s="24" t="s">
        <v>135</v>
      </c>
      <c r="E50" s="24" t="s">
        <v>20</v>
      </c>
      <c r="F50" s="24" t="s">
        <v>784</v>
      </c>
      <c r="G50" s="24"/>
      <c r="H50" s="1252" t="s">
        <v>376</v>
      </c>
      <c r="I50" s="1302" t="s">
        <v>838</v>
      </c>
      <c r="J50" s="1260" t="s">
        <v>839</v>
      </c>
      <c r="K50" s="521"/>
      <c r="L50" s="1425" t="s">
        <v>840</v>
      </c>
      <c r="M50" s="1272" t="s">
        <v>142</v>
      </c>
      <c r="N50" s="1272">
        <v>2</v>
      </c>
      <c r="O50" s="1276" t="s">
        <v>491</v>
      </c>
      <c r="P50" s="1316" t="s">
        <v>149</v>
      </c>
      <c r="Q50" s="1282">
        <v>5</v>
      </c>
      <c r="R50" s="1428" t="str">
        <f>IF(N50+Q50=0," ",IF(OR(AND(N50=1,Q50=1),AND(N50=1,Q50=2),AND(N50=2,Q50=2),AND(N50=2,Q50=1),AND(N50=3,Q50=1)),"Bajo",IF(OR(AND(N50=1,Q50=3),AND(N50=2,Q50=3),AND(N50=3,Q50=2),AND(N50=4,Q50=1)),"Moderado",IF(OR(AND(N50=1,Q50=4),AND(N50=2,Q50=4),AND(N50=3,Q50=3),AND(N50=4,Q50=2),AND(N50=4,Q50=3),AND(N50=5,Q50=1),AND(N50=5,Q50=2)),"Alto",IF(OR(AND(N50=2,Q50=5),AND(N50=3,Q50=5),AND(N50=3,Q50=4),AND(N50=4,Q50=4),AND(N50=4,Q50=5),AND(N50=5,Q50=3),AND(N50=5,Q50=4),AND(N50=1,Q50=5),AND(N50=5,Q50=5)),"Extremo","")))))</f>
        <v>Extremo</v>
      </c>
      <c r="S50" s="239" t="s">
        <v>841</v>
      </c>
      <c r="T50" s="218" t="s">
        <v>144</v>
      </c>
      <c r="U50" s="521">
        <v>15</v>
      </c>
      <c r="V50" s="521">
        <v>15</v>
      </c>
      <c r="W50" s="521">
        <v>15</v>
      </c>
      <c r="X50" s="521">
        <v>15</v>
      </c>
      <c r="Y50" s="521">
        <v>15</v>
      </c>
      <c r="Z50" s="521">
        <v>0</v>
      </c>
      <c r="AA50" s="521">
        <v>10</v>
      </c>
      <c r="AB50" s="515">
        <f t="shared" si="1"/>
        <v>85</v>
      </c>
      <c r="AC50" s="270" t="s">
        <v>247</v>
      </c>
      <c r="AD50" s="270" t="s">
        <v>145</v>
      </c>
      <c r="AE50" s="574">
        <v>0</v>
      </c>
      <c r="AF50" s="1239">
        <f>AVERAGE(AE50:AE54)</f>
        <v>0</v>
      </c>
      <c r="AG50" s="1239" t="s">
        <v>247</v>
      </c>
      <c r="AH50" s="954" t="s">
        <v>480</v>
      </c>
      <c r="AI50" s="954" t="s">
        <v>480</v>
      </c>
      <c r="AJ50" s="1272" t="s">
        <v>142</v>
      </c>
      <c r="AK50" s="1272">
        <v>2</v>
      </c>
      <c r="AL50" s="1272" t="s">
        <v>149</v>
      </c>
      <c r="AM50" s="1272">
        <v>5</v>
      </c>
      <c r="AN50" s="1428" t="str">
        <f>IF(AK50+AM50=0," ",IF(OR(AND(AK50=1,AM50=1),AND(AK50=1,AM50=2),AND(AK50=2,AM50=2),AND(AK50=2,AM50=1),AND(AK50=3,AM50=1)),"Bajo",IF(OR(AND(AK50=1,AM50=3),AND(AK50=2,AM50=3),AND(AK50=3,AM50=2),AND(AK50=4,AM50=1)),"Moderado",IF(OR(AND(AK50=1,AM50=4),AND(AK50=2,AM50=4),AND(AK50=3,AM50=3),AND(AK50=4,AM50=2),AND(AK50=4,AM50=3),AND(AK50=5,AM50=1),AND(AK50=5,AM50=2)),"Alto",IF(OR(AND(AK50=2,AM50=5),AND(AK50=1,AM50=5),AND(AK50=3,AM50=5),AND(AK50=3,AM50=4),AND(AK50=4,AM50=4),AND(AK50=4,AM50=5),AND(AK50=5,AM50=3),AND(AK50=5,AM50=4),AND(AK50=5,AM50=5)),"Extremo","")))))</f>
        <v>Extremo</v>
      </c>
      <c r="AO50" s="1431" t="s">
        <v>842</v>
      </c>
      <c r="AP50" s="1434" t="s">
        <v>151</v>
      </c>
      <c r="AQ50" s="36" t="s">
        <v>494</v>
      </c>
      <c r="AR50" s="36" t="s">
        <v>495</v>
      </c>
      <c r="AS50" s="239" t="s">
        <v>843</v>
      </c>
      <c r="AT50" s="239" t="s">
        <v>176</v>
      </c>
      <c r="AU50" s="239" t="s">
        <v>844</v>
      </c>
      <c r="AV50" s="222" t="s">
        <v>845</v>
      </c>
      <c r="AW50" s="334">
        <v>44019</v>
      </c>
      <c r="AX50" s="222" t="s">
        <v>846</v>
      </c>
      <c r="AY50" s="222" t="s">
        <v>847</v>
      </c>
      <c r="AZ50" s="335">
        <v>1</v>
      </c>
      <c r="BA50" s="521"/>
      <c r="BB50" s="521"/>
      <c r="BC50" s="521"/>
      <c r="BD50" s="521"/>
      <c r="BE50" s="521"/>
      <c r="BF50" s="521"/>
      <c r="BG50" s="521"/>
      <c r="BH50" s="521"/>
      <c r="BI50" s="521"/>
      <c r="BJ50" s="521"/>
      <c r="BK50" s="521"/>
      <c r="BL50" s="521"/>
      <c r="BM50" s="521"/>
      <c r="BN50" s="521"/>
      <c r="BO50" s="521"/>
      <c r="BP50" s="521"/>
      <c r="BQ50" s="521"/>
      <c r="BR50" s="521"/>
      <c r="BS50" s="521"/>
      <c r="BT50" s="521"/>
      <c r="BU50" s="521"/>
      <c r="BV50" s="521"/>
      <c r="BW50" s="521"/>
      <c r="BX50" s="521"/>
      <c r="BY50" s="521"/>
      <c r="BZ50" s="521"/>
      <c r="CA50" s="521"/>
      <c r="CB50" s="521"/>
      <c r="CC50" s="521"/>
      <c r="CD50" s="521"/>
      <c r="CE50" s="521"/>
      <c r="CF50" s="521"/>
      <c r="CG50" s="521"/>
      <c r="CH50" s="521"/>
      <c r="CI50" s="521"/>
      <c r="CJ50" s="521"/>
      <c r="CK50" s="521"/>
      <c r="CL50" s="521"/>
      <c r="CM50" s="521"/>
      <c r="CN50" s="521"/>
      <c r="CO50" s="521"/>
      <c r="CP50" s="521"/>
      <c r="CQ50" s="521"/>
      <c r="CR50" s="521"/>
      <c r="CS50" s="521"/>
      <c r="CT50" s="521"/>
      <c r="CU50" s="521"/>
      <c r="CV50" s="521"/>
      <c r="CW50" s="521"/>
      <c r="CX50" s="521"/>
      <c r="CY50" s="521"/>
      <c r="CZ50" s="521"/>
      <c r="DA50" s="521"/>
      <c r="DB50" s="521"/>
      <c r="DC50" s="521"/>
      <c r="DD50" s="521"/>
      <c r="DE50" s="521"/>
      <c r="DF50" s="521"/>
      <c r="DG50" s="521"/>
      <c r="DH50" s="521"/>
      <c r="DI50" s="521"/>
      <c r="DJ50" s="521"/>
      <c r="DK50" s="521"/>
      <c r="DL50" s="521"/>
      <c r="DM50" s="521"/>
      <c r="DN50" s="521"/>
      <c r="DO50" s="521"/>
      <c r="DP50" s="521"/>
      <c r="DQ50" s="521"/>
      <c r="DR50" s="521"/>
      <c r="DS50" s="521"/>
      <c r="DT50" s="521"/>
      <c r="DU50" s="521"/>
      <c r="DV50" s="521"/>
      <c r="DW50" s="521"/>
      <c r="DX50" s="521"/>
      <c r="DY50" s="521"/>
      <c r="DZ50" s="521"/>
      <c r="EA50" s="521"/>
      <c r="EB50" s="521"/>
      <c r="EC50" s="521"/>
      <c r="ED50" s="521"/>
      <c r="EE50" s="521"/>
      <c r="EF50" s="521"/>
      <c r="EG50" s="521"/>
      <c r="EH50" s="521"/>
      <c r="EI50" s="521"/>
      <c r="EJ50" s="521"/>
      <c r="EK50" s="521"/>
      <c r="EL50" s="521"/>
      <c r="EM50" s="521"/>
      <c r="EN50" s="521"/>
      <c r="EO50" s="521"/>
      <c r="EP50" s="521"/>
      <c r="EQ50" s="521"/>
      <c r="ER50" s="521"/>
      <c r="ES50" s="521"/>
      <c r="ET50" s="521"/>
      <c r="EU50" s="521"/>
      <c r="EV50" s="521"/>
      <c r="EW50" s="521"/>
      <c r="EX50" s="521"/>
      <c r="EY50" s="521"/>
      <c r="EZ50" s="521"/>
      <c r="FA50" s="521"/>
      <c r="FB50" s="521"/>
      <c r="FC50" s="521"/>
      <c r="FD50" s="521"/>
      <c r="FE50" s="521"/>
      <c r="FF50" s="521"/>
      <c r="FG50" s="521"/>
      <c r="FH50" s="521"/>
      <c r="FI50" s="521"/>
      <c r="FJ50" s="521"/>
      <c r="FK50" s="521"/>
      <c r="FL50" s="521"/>
      <c r="FM50" s="521"/>
      <c r="FN50" s="521"/>
      <c r="FO50" s="521"/>
      <c r="FP50" s="521"/>
      <c r="FQ50" s="521"/>
      <c r="FR50" s="521"/>
      <c r="FS50" s="521"/>
      <c r="FT50" s="521"/>
      <c r="FU50" s="521"/>
      <c r="FV50" s="521"/>
      <c r="FW50" s="521"/>
      <c r="FX50" s="521"/>
      <c r="FY50" s="521"/>
      <c r="FZ50" s="521"/>
      <c r="GA50" s="521"/>
      <c r="GB50" s="521"/>
      <c r="GC50" s="521"/>
      <c r="GD50" s="521"/>
      <c r="GE50" s="521"/>
      <c r="GF50" s="521"/>
      <c r="GG50" s="521"/>
      <c r="GH50" s="521"/>
      <c r="GI50" s="521"/>
      <c r="GJ50" s="521"/>
      <c r="GK50" s="521"/>
      <c r="GL50" s="521"/>
      <c r="GM50" s="521"/>
      <c r="GN50" s="521"/>
      <c r="GO50" s="521"/>
      <c r="GP50" s="521"/>
      <c r="GQ50" s="521"/>
      <c r="GR50" s="521"/>
      <c r="GS50" s="521"/>
      <c r="GT50" s="521"/>
      <c r="GU50" s="521"/>
      <c r="GV50" s="521"/>
      <c r="GW50" s="521"/>
      <c r="GX50" s="521"/>
      <c r="GY50" s="521"/>
      <c r="GZ50" s="521"/>
      <c r="HA50" s="521"/>
      <c r="HB50" s="521"/>
      <c r="HC50" s="521"/>
      <c r="HD50" s="521"/>
      <c r="HE50" s="521"/>
      <c r="HF50" s="521"/>
      <c r="HG50" s="521"/>
      <c r="HH50" s="521"/>
      <c r="HI50" s="521"/>
      <c r="HJ50" s="521"/>
      <c r="HK50" s="521"/>
      <c r="HL50" s="521"/>
      <c r="HM50" s="521"/>
      <c r="HN50" s="521"/>
      <c r="HO50" s="521"/>
      <c r="HP50" s="521"/>
      <c r="HQ50" s="521"/>
      <c r="HR50" s="521"/>
      <c r="HS50" s="521"/>
      <c r="HT50" s="521"/>
      <c r="HU50" s="521"/>
      <c r="HV50" s="521"/>
      <c r="HW50" s="521"/>
      <c r="HX50" s="521"/>
      <c r="HY50" s="521"/>
      <c r="HZ50" s="521"/>
      <c r="IA50" s="521"/>
      <c r="IB50" s="521"/>
      <c r="IC50" s="521"/>
      <c r="ID50" s="521"/>
      <c r="IE50" s="521"/>
      <c r="IF50" s="521"/>
      <c r="IG50" s="521"/>
      <c r="IH50" s="521"/>
      <c r="II50" s="521"/>
      <c r="IJ50" s="521"/>
      <c r="IK50" s="521"/>
      <c r="IL50" s="521"/>
      <c r="IM50" s="521"/>
      <c r="IN50" s="521"/>
      <c r="IO50" s="521"/>
      <c r="IP50" s="521"/>
      <c r="IQ50" s="521"/>
      <c r="IR50" s="521"/>
      <c r="IS50" s="521"/>
      <c r="IT50" s="521"/>
      <c r="IU50" s="521"/>
      <c r="IV50" s="521"/>
      <c r="IW50" s="521"/>
      <c r="IX50" s="521"/>
      <c r="IY50" s="521"/>
      <c r="IZ50" s="521"/>
      <c r="JA50" s="521"/>
      <c r="JB50" s="521"/>
      <c r="JC50" s="521"/>
      <c r="JD50" s="521"/>
      <c r="JE50" s="521"/>
      <c r="JF50" s="521"/>
      <c r="JG50" s="521"/>
      <c r="JH50" s="521"/>
      <c r="JI50" s="521"/>
      <c r="JJ50" s="521"/>
      <c r="JK50" s="521"/>
      <c r="JL50" s="521"/>
      <c r="JM50" s="521"/>
      <c r="JN50" s="521"/>
      <c r="JO50" s="521"/>
      <c r="JP50" s="521"/>
      <c r="JQ50" s="521"/>
      <c r="JR50" s="521"/>
      <c r="JS50" s="521"/>
      <c r="JT50" s="521"/>
      <c r="JU50" s="521"/>
      <c r="JV50" s="521"/>
      <c r="JW50" s="521"/>
      <c r="JX50" s="521"/>
      <c r="JY50" s="521"/>
      <c r="JZ50" s="521"/>
      <c r="KA50" s="521"/>
      <c r="KB50" s="521"/>
      <c r="KC50" s="521"/>
      <c r="KD50" s="521"/>
      <c r="KE50" s="521"/>
      <c r="KF50" s="521"/>
      <c r="KG50" s="521"/>
      <c r="KH50" s="521"/>
      <c r="KI50" s="521"/>
      <c r="KJ50" s="521"/>
      <c r="KK50" s="521"/>
      <c r="KL50" s="521"/>
      <c r="KM50" s="521"/>
      <c r="KN50" s="521"/>
      <c r="KO50" s="521"/>
      <c r="KP50" s="521"/>
      <c r="KQ50" s="521"/>
      <c r="KR50" s="521"/>
      <c r="KS50" s="521"/>
      <c r="KT50" s="521"/>
      <c r="KU50" s="521"/>
      <c r="KV50" s="521"/>
      <c r="KW50" s="521"/>
      <c r="KX50" s="521"/>
      <c r="KY50" s="521"/>
      <c r="KZ50" s="521"/>
      <c r="LA50" s="521"/>
      <c r="LB50" s="521"/>
      <c r="LC50" s="521"/>
      <c r="LD50" s="521"/>
      <c r="LE50" s="521"/>
      <c r="LF50" s="521"/>
      <c r="LG50" s="521"/>
      <c r="LH50" s="521"/>
      <c r="LI50" s="521"/>
      <c r="LJ50" s="521"/>
      <c r="LK50" s="521"/>
    </row>
    <row r="51" spans="1:323" s="243" customFormat="1" ht="43.5" customHeight="1" x14ac:dyDescent="0.3">
      <c r="A51" s="1410"/>
      <c r="B51" s="1438"/>
      <c r="C51" s="242" t="s">
        <v>848</v>
      </c>
      <c r="D51" s="210" t="s">
        <v>135</v>
      </c>
      <c r="E51" s="210" t="s">
        <v>20</v>
      </c>
      <c r="F51" s="210" t="s">
        <v>27</v>
      </c>
      <c r="G51" s="210"/>
      <c r="H51" s="1253"/>
      <c r="I51" s="1303"/>
      <c r="J51" s="1261"/>
      <c r="K51" s="522"/>
      <c r="L51" s="1426"/>
      <c r="M51" s="1273"/>
      <c r="N51" s="1273"/>
      <c r="O51" s="1277"/>
      <c r="P51" s="1317"/>
      <c r="Q51" s="1283"/>
      <c r="R51" s="1429"/>
      <c r="S51" s="242" t="s">
        <v>849</v>
      </c>
      <c r="T51" s="226" t="s">
        <v>144</v>
      </c>
      <c r="U51" s="522">
        <v>15</v>
      </c>
      <c r="V51" s="522">
        <v>15</v>
      </c>
      <c r="W51" s="522">
        <v>15</v>
      </c>
      <c r="X51" s="522">
        <v>15</v>
      </c>
      <c r="Y51" s="522">
        <v>15</v>
      </c>
      <c r="Z51" s="522">
        <v>0</v>
      </c>
      <c r="AA51" s="522">
        <v>10</v>
      </c>
      <c r="AB51" s="516">
        <f t="shared" si="1"/>
        <v>85</v>
      </c>
      <c r="AC51" s="264" t="s">
        <v>247</v>
      </c>
      <c r="AD51" s="264" t="s">
        <v>145</v>
      </c>
      <c r="AE51" s="544">
        <v>0</v>
      </c>
      <c r="AF51" s="1240"/>
      <c r="AG51" s="1240"/>
      <c r="AH51" s="955"/>
      <c r="AI51" s="955"/>
      <c r="AJ51" s="1273"/>
      <c r="AK51" s="1273"/>
      <c r="AL51" s="1273"/>
      <c r="AM51" s="1273"/>
      <c r="AN51" s="1429"/>
      <c r="AO51" s="1432"/>
      <c r="AP51" s="1435"/>
      <c r="AQ51" s="526" t="s">
        <v>494</v>
      </c>
      <c r="AR51" s="526" t="s">
        <v>495</v>
      </c>
      <c r="AS51" s="565" t="s">
        <v>850</v>
      </c>
      <c r="AT51" s="565" t="s">
        <v>176</v>
      </c>
      <c r="AU51" s="565" t="s">
        <v>851</v>
      </c>
      <c r="AV51" s="567" t="s">
        <v>852</v>
      </c>
      <c r="AW51" s="327">
        <v>44019</v>
      </c>
      <c r="AX51" s="512" t="s">
        <v>853</v>
      </c>
      <c r="AY51" s="567" t="s">
        <v>847</v>
      </c>
      <c r="AZ51" s="336">
        <v>1</v>
      </c>
      <c r="BA51" s="522"/>
      <c r="BB51" s="522"/>
      <c r="BC51" s="522"/>
      <c r="BD51" s="522"/>
      <c r="BE51" s="522"/>
      <c r="BF51" s="522"/>
      <c r="BG51" s="522"/>
      <c r="BH51" s="522"/>
      <c r="BI51" s="522"/>
      <c r="BJ51" s="522"/>
      <c r="BK51" s="522"/>
      <c r="BL51" s="522"/>
      <c r="BM51" s="522"/>
      <c r="BN51" s="522"/>
      <c r="BO51" s="522"/>
      <c r="BP51" s="522"/>
      <c r="BQ51" s="522"/>
      <c r="BR51" s="522"/>
      <c r="BS51" s="522"/>
      <c r="BT51" s="522"/>
      <c r="BU51" s="522"/>
      <c r="BV51" s="522"/>
      <c r="BW51" s="522"/>
      <c r="BX51" s="522"/>
      <c r="BY51" s="522"/>
      <c r="BZ51" s="522"/>
      <c r="CA51" s="522"/>
      <c r="CB51" s="522"/>
      <c r="CC51" s="522"/>
      <c r="CD51" s="522"/>
      <c r="CE51" s="522"/>
      <c r="CF51" s="522"/>
      <c r="CG51" s="522"/>
      <c r="CH51" s="522"/>
      <c r="CI51" s="522"/>
      <c r="CJ51" s="522"/>
      <c r="CK51" s="522"/>
      <c r="CL51" s="522"/>
      <c r="CM51" s="522"/>
      <c r="CN51" s="522"/>
      <c r="CO51" s="522"/>
      <c r="CP51" s="522"/>
      <c r="CQ51" s="522"/>
      <c r="CR51" s="522"/>
      <c r="CS51" s="522"/>
      <c r="CT51" s="522"/>
      <c r="CU51" s="522"/>
      <c r="CV51" s="522"/>
      <c r="CW51" s="522"/>
      <c r="CX51" s="522"/>
      <c r="CY51" s="522"/>
      <c r="CZ51" s="522"/>
      <c r="DA51" s="522"/>
      <c r="DB51" s="522"/>
      <c r="DC51" s="522"/>
      <c r="DD51" s="522"/>
      <c r="DE51" s="522"/>
      <c r="DF51" s="522"/>
      <c r="DG51" s="522"/>
      <c r="DH51" s="522"/>
      <c r="DI51" s="522"/>
      <c r="DJ51" s="522"/>
      <c r="DK51" s="522"/>
      <c r="DL51" s="522"/>
      <c r="DM51" s="522"/>
      <c r="DN51" s="522"/>
      <c r="DO51" s="522"/>
      <c r="DP51" s="522"/>
      <c r="DQ51" s="522"/>
      <c r="DR51" s="522"/>
      <c r="DS51" s="522"/>
      <c r="DT51" s="522"/>
      <c r="DU51" s="522"/>
      <c r="DV51" s="522"/>
      <c r="DW51" s="522"/>
      <c r="DX51" s="522"/>
      <c r="DY51" s="522"/>
      <c r="DZ51" s="522"/>
      <c r="EA51" s="522"/>
      <c r="EB51" s="522"/>
      <c r="EC51" s="522"/>
      <c r="ED51" s="522"/>
      <c r="EE51" s="522"/>
      <c r="EF51" s="522"/>
      <c r="EG51" s="522"/>
      <c r="EH51" s="522"/>
      <c r="EI51" s="522"/>
      <c r="EJ51" s="522"/>
      <c r="EK51" s="522"/>
      <c r="EL51" s="522"/>
      <c r="EM51" s="522"/>
      <c r="EN51" s="522"/>
      <c r="EO51" s="522"/>
      <c r="EP51" s="522"/>
      <c r="EQ51" s="522"/>
      <c r="ER51" s="522"/>
      <c r="ES51" s="522"/>
      <c r="ET51" s="522"/>
      <c r="EU51" s="522"/>
      <c r="EV51" s="522"/>
      <c r="EW51" s="522"/>
      <c r="EX51" s="522"/>
      <c r="EY51" s="522"/>
      <c r="EZ51" s="522"/>
      <c r="FA51" s="522"/>
      <c r="FB51" s="522"/>
      <c r="FC51" s="522"/>
      <c r="FD51" s="522"/>
      <c r="FE51" s="522"/>
      <c r="FF51" s="522"/>
      <c r="FG51" s="522"/>
      <c r="FH51" s="522"/>
      <c r="FI51" s="522"/>
      <c r="FJ51" s="522"/>
      <c r="FK51" s="522"/>
      <c r="FL51" s="522"/>
      <c r="FM51" s="522"/>
      <c r="FN51" s="522"/>
      <c r="FO51" s="522"/>
      <c r="FP51" s="522"/>
      <c r="FQ51" s="522"/>
      <c r="FR51" s="522"/>
      <c r="FS51" s="522"/>
      <c r="FT51" s="522"/>
      <c r="FU51" s="522"/>
      <c r="FV51" s="522"/>
      <c r="FW51" s="522"/>
      <c r="FX51" s="522"/>
      <c r="FY51" s="522"/>
      <c r="FZ51" s="522"/>
      <c r="GA51" s="522"/>
      <c r="GB51" s="522"/>
      <c r="GC51" s="522"/>
      <c r="GD51" s="522"/>
      <c r="GE51" s="522"/>
      <c r="GF51" s="522"/>
      <c r="GG51" s="522"/>
      <c r="GH51" s="522"/>
      <c r="GI51" s="522"/>
      <c r="GJ51" s="522"/>
      <c r="GK51" s="522"/>
      <c r="GL51" s="522"/>
      <c r="GM51" s="522"/>
      <c r="GN51" s="522"/>
      <c r="GO51" s="522"/>
      <c r="GP51" s="522"/>
      <c r="GQ51" s="522"/>
      <c r="GR51" s="522"/>
      <c r="GS51" s="522"/>
      <c r="GT51" s="522"/>
      <c r="GU51" s="522"/>
      <c r="GV51" s="522"/>
      <c r="GW51" s="522"/>
      <c r="GX51" s="522"/>
      <c r="GY51" s="522"/>
      <c r="GZ51" s="522"/>
      <c r="HA51" s="522"/>
      <c r="HB51" s="522"/>
      <c r="HC51" s="522"/>
      <c r="HD51" s="522"/>
      <c r="HE51" s="522"/>
      <c r="HF51" s="522"/>
      <c r="HG51" s="522"/>
      <c r="HH51" s="522"/>
      <c r="HI51" s="522"/>
      <c r="HJ51" s="522"/>
      <c r="HK51" s="522"/>
      <c r="HL51" s="522"/>
      <c r="HM51" s="522"/>
      <c r="HN51" s="522"/>
      <c r="HO51" s="522"/>
      <c r="HP51" s="522"/>
      <c r="HQ51" s="522"/>
      <c r="HR51" s="522"/>
      <c r="HS51" s="522"/>
      <c r="HT51" s="522"/>
      <c r="HU51" s="522"/>
      <c r="HV51" s="522"/>
      <c r="HW51" s="522"/>
      <c r="HX51" s="522"/>
      <c r="HY51" s="522"/>
      <c r="HZ51" s="522"/>
      <c r="IA51" s="522"/>
      <c r="IB51" s="522"/>
      <c r="IC51" s="522"/>
      <c r="ID51" s="522"/>
      <c r="IE51" s="522"/>
      <c r="IF51" s="522"/>
      <c r="IG51" s="522"/>
      <c r="IH51" s="522"/>
      <c r="II51" s="522"/>
      <c r="IJ51" s="522"/>
      <c r="IK51" s="522"/>
      <c r="IL51" s="522"/>
      <c r="IM51" s="522"/>
      <c r="IN51" s="522"/>
      <c r="IO51" s="522"/>
      <c r="IP51" s="522"/>
      <c r="IQ51" s="522"/>
      <c r="IR51" s="522"/>
      <c r="IS51" s="522"/>
      <c r="IT51" s="522"/>
      <c r="IU51" s="522"/>
      <c r="IV51" s="522"/>
      <c r="IW51" s="522"/>
      <c r="IX51" s="522"/>
      <c r="IY51" s="522"/>
      <c r="IZ51" s="522"/>
      <c r="JA51" s="522"/>
      <c r="JB51" s="522"/>
      <c r="JC51" s="522"/>
      <c r="JD51" s="522"/>
      <c r="JE51" s="522"/>
      <c r="JF51" s="522"/>
      <c r="JG51" s="522"/>
      <c r="JH51" s="522"/>
      <c r="JI51" s="522"/>
      <c r="JJ51" s="522"/>
      <c r="JK51" s="522"/>
      <c r="JL51" s="522"/>
      <c r="JM51" s="522"/>
      <c r="JN51" s="522"/>
      <c r="JO51" s="522"/>
      <c r="JP51" s="522"/>
      <c r="JQ51" s="522"/>
      <c r="JR51" s="522"/>
      <c r="JS51" s="522"/>
      <c r="JT51" s="522"/>
      <c r="JU51" s="522"/>
      <c r="JV51" s="522"/>
      <c r="JW51" s="522"/>
      <c r="JX51" s="522"/>
      <c r="JY51" s="522"/>
      <c r="JZ51" s="522"/>
      <c r="KA51" s="522"/>
      <c r="KB51" s="522"/>
      <c r="KC51" s="522"/>
      <c r="KD51" s="522"/>
      <c r="KE51" s="522"/>
      <c r="KF51" s="522"/>
      <c r="KG51" s="522"/>
      <c r="KH51" s="522"/>
      <c r="KI51" s="522"/>
      <c r="KJ51" s="522"/>
      <c r="KK51" s="522"/>
      <c r="KL51" s="522"/>
      <c r="KM51" s="522"/>
      <c r="KN51" s="522"/>
      <c r="KO51" s="522"/>
      <c r="KP51" s="522"/>
      <c r="KQ51" s="522"/>
      <c r="KR51" s="522"/>
      <c r="KS51" s="522"/>
      <c r="KT51" s="522"/>
      <c r="KU51" s="522"/>
      <c r="KV51" s="522"/>
      <c r="KW51" s="522"/>
      <c r="KX51" s="522"/>
      <c r="KY51" s="522"/>
      <c r="KZ51" s="522"/>
      <c r="LA51" s="522"/>
      <c r="LB51" s="522"/>
      <c r="LC51" s="522"/>
      <c r="LD51" s="522"/>
      <c r="LE51" s="522"/>
      <c r="LF51" s="522"/>
      <c r="LG51" s="522"/>
      <c r="LH51" s="522"/>
      <c r="LI51" s="522"/>
      <c r="LJ51" s="522"/>
      <c r="LK51" s="522"/>
    </row>
    <row r="52" spans="1:323" s="243" customFormat="1" ht="55.5" customHeight="1" x14ac:dyDescent="0.3">
      <c r="A52" s="1410"/>
      <c r="B52" s="1438"/>
      <c r="C52" s="242" t="s">
        <v>854</v>
      </c>
      <c r="D52" s="210" t="s">
        <v>135</v>
      </c>
      <c r="E52" s="210" t="s">
        <v>20</v>
      </c>
      <c r="F52" s="210" t="s">
        <v>855</v>
      </c>
      <c r="G52" s="210"/>
      <c r="H52" s="1253"/>
      <c r="I52" s="1303"/>
      <c r="J52" s="1261"/>
      <c r="K52" s="522"/>
      <c r="L52" s="1426"/>
      <c r="M52" s="1273"/>
      <c r="N52" s="1273"/>
      <c r="O52" s="1277"/>
      <c r="P52" s="1317"/>
      <c r="Q52" s="1283"/>
      <c r="R52" s="1429"/>
      <c r="S52" s="242"/>
      <c r="T52" s="226" t="s">
        <v>235</v>
      </c>
      <c r="U52" s="522"/>
      <c r="V52" s="522"/>
      <c r="W52" s="522"/>
      <c r="X52" s="522"/>
      <c r="Y52" s="522"/>
      <c r="Z52" s="522"/>
      <c r="AA52" s="522"/>
      <c r="AB52" s="516">
        <f t="shared" si="1"/>
        <v>0</v>
      </c>
      <c r="AC52" s="544"/>
      <c r="AD52" s="544"/>
      <c r="AE52" s="544">
        <v>0</v>
      </c>
      <c r="AF52" s="1240"/>
      <c r="AG52" s="1240"/>
      <c r="AH52" s="955"/>
      <c r="AI52" s="955"/>
      <c r="AJ52" s="1273"/>
      <c r="AK52" s="1273"/>
      <c r="AL52" s="1273"/>
      <c r="AM52" s="1273"/>
      <c r="AN52" s="1429"/>
      <c r="AO52" s="1432"/>
      <c r="AP52" s="1435"/>
      <c r="AQ52" s="526" t="s">
        <v>494</v>
      </c>
      <c r="AR52" s="526" t="s">
        <v>495</v>
      </c>
      <c r="AS52" s="565" t="s">
        <v>856</v>
      </c>
      <c r="AT52" s="565" t="s">
        <v>176</v>
      </c>
      <c r="AU52" s="565" t="s">
        <v>857</v>
      </c>
      <c r="AV52" s="567" t="s">
        <v>540</v>
      </c>
      <c r="AW52" s="327">
        <v>44019</v>
      </c>
      <c r="AX52" s="512" t="s">
        <v>858</v>
      </c>
      <c r="AY52" s="567" t="s">
        <v>847</v>
      </c>
      <c r="AZ52" s="336">
        <v>1</v>
      </c>
      <c r="BA52" s="522"/>
      <c r="BB52" s="522"/>
      <c r="BC52" s="522"/>
      <c r="BD52" s="522"/>
      <c r="BE52" s="522"/>
      <c r="BF52" s="522"/>
      <c r="BG52" s="522"/>
      <c r="BH52" s="522"/>
      <c r="BI52" s="522"/>
      <c r="BJ52" s="522"/>
      <c r="BK52" s="522"/>
      <c r="BL52" s="522"/>
      <c r="BM52" s="522"/>
      <c r="BN52" s="522"/>
      <c r="BO52" s="522"/>
      <c r="BP52" s="522"/>
      <c r="BQ52" s="522"/>
      <c r="BR52" s="522"/>
      <c r="BS52" s="522"/>
      <c r="BT52" s="522"/>
      <c r="BU52" s="522"/>
      <c r="BV52" s="522"/>
      <c r="BW52" s="522"/>
      <c r="BX52" s="522"/>
      <c r="BY52" s="522"/>
      <c r="BZ52" s="522"/>
      <c r="CA52" s="522"/>
      <c r="CB52" s="522"/>
      <c r="CC52" s="522"/>
      <c r="CD52" s="522"/>
      <c r="CE52" s="522"/>
      <c r="CF52" s="522"/>
      <c r="CG52" s="522"/>
      <c r="CH52" s="522"/>
      <c r="CI52" s="522"/>
      <c r="CJ52" s="522"/>
      <c r="CK52" s="522"/>
      <c r="CL52" s="522"/>
      <c r="CM52" s="522"/>
      <c r="CN52" s="522"/>
      <c r="CO52" s="522"/>
      <c r="CP52" s="522"/>
      <c r="CQ52" s="522"/>
      <c r="CR52" s="522"/>
      <c r="CS52" s="522"/>
      <c r="CT52" s="522"/>
      <c r="CU52" s="522"/>
      <c r="CV52" s="522"/>
      <c r="CW52" s="522"/>
      <c r="CX52" s="522"/>
      <c r="CY52" s="522"/>
      <c r="CZ52" s="522"/>
      <c r="DA52" s="522"/>
      <c r="DB52" s="522"/>
      <c r="DC52" s="522"/>
      <c r="DD52" s="522"/>
      <c r="DE52" s="522"/>
      <c r="DF52" s="522"/>
      <c r="DG52" s="522"/>
      <c r="DH52" s="522"/>
      <c r="DI52" s="522"/>
      <c r="DJ52" s="522"/>
      <c r="DK52" s="522"/>
      <c r="DL52" s="522"/>
      <c r="DM52" s="522"/>
      <c r="DN52" s="522"/>
      <c r="DO52" s="522"/>
      <c r="DP52" s="522"/>
      <c r="DQ52" s="522"/>
      <c r="DR52" s="522"/>
      <c r="DS52" s="522"/>
      <c r="DT52" s="522"/>
      <c r="DU52" s="522"/>
      <c r="DV52" s="522"/>
      <c r="DW52" s="522"/>
      <c r="DX52" s="522"/>
      <c r="DY52" s="522"/>
      <c r="DZ52" s="522"/>
      <c r="EA52" s="522"/>
      <c r="EB52" s="522"/>
      <c r="EC52" s="522"/>
      <c r="ED52" s="522"/>
      <c r="EE52" s="522"/>
      <c r="EF52" s="522"/>
      <c r="EG52" s="522"/>
      <c r="EH52" s="522"/>
      <c r="EI52" s="522"/>
      <c r="EJ52" s="522"/>
      <c r="EK52" s="522"/>
      <c r="EL52" s="522"/>
      <c r="EM52" s="522"/>
      <c r="EN52" s="522"/>
      <c r="EO52" s="522"/>
      <c r="EP52" s="522"/>
      <c r="EQ52" s="522"/>
      <c r="ER52" s="522"/>
      <c r="ES52" s="522"/>
      <c r="ET52" s="522"/>
      <c r="EU52" s="522"/>
      <c r="EV52" s="522"/>
      <c r="EW52" s="522"/>
      <c r="EX52" s="522"/>
      <c r="EY52" s="522"/>
      <c r="EZ52" s="522"/>
      <c r="FA52" s="522"/>
      <c r="FB52" s="522"/>
      <c r="FC52" s="522"/>
      <c r="FD52" s="522"/>
      <c r="FE52" s="522"/>
      <c r="FF52" s="522"/>
      <c r="FG52" s="522"/>
      <c r="FH52" s="522"/>
      <c r="FI52" s="522"/>
      <c r="FJ52" s="522"/>
      <c r="FK52" s="522"/>
      <c r="FL52" s="522"/>
      <c r="FM52" s="522"/>
      <c r="FN52" s="522"/>
      <c r="FO52" s="522"/>
      <c r="FP52" s="522"/>
      <c r="FQ52" s="522"/>
      <c r="FR52" s="522"/>
      <c r="FS52" s="522"/>
      <c r="FT52" s="522"/>
      <c r="FU52" s="522"/>
      <c r="FV52" s="522"/>
      <c r="FW52" s="522"/>
      <c r="FX52" s="522"/>
      <c r="FY52" s="522"/>
      <c r="FZ52" s="522"/>
      <c r="GA52" s="522"/>
      <c r="GB52" s="522"/>
      <c r="GC52" s="522"/>
      <c r="GD52" s="522"/>
      <c r="GE52" s="522"/>
      <c r="GF52" s="522"/>
      <c r="GG52" s="522"/>
      <c r="GH52" s="522"/>
      <c r="GI52" s="522"/>
      <c r="GJ52" s="522"/>
      <c r="GK52" s="522"/>
      <c r="GL52" s="522"/>
      <c r="GM52" s="522"/>
      <c r="GN52" s="522"/>
      <c r="GO52" s="522"/>
      <c r="GP52" s="522"/>
      <c r="GQ52" s="522"/>
      <c r="GR52" s="522"/>
      <c r="GS52" s="522"/>
      <c r="GT52" s="522"/>
      <c r="GU52" s="522"/>
      <c r="GV52" s="522"/>
      <c r="GW52" s="522"/>
      <c r="GX52" s="522"/>
      <c r="GY52" s="522"/>
      <c r="GZ52" s="522"/>
      <c r="HA52" s="522"/>
      <c r="HB52" s="522"/>
      <c r="HC52" s="522"/>
      <c r="HD52" s="522"/>
      <c r="HE52" s="522"/>
      <c r="HF52" s="522"/>
      <c r="HG52" s="522"/>
      <c r="HH52" s="522"/>
      <c r="HI52" s="522"/>
      <c r="HJ52" s="522"/>
      <c r="HK52" s="522"/>
      <c r="HL52" s="522"/>
      <c r="HM52" s="522"/>
      <c r="HN52" s="522"/>
      <c r="HO52" s="522"/>
      <c r="HP52" s="522"/>
      <c r="HQ52" s="522"/>
      <c r="HR52" s="522"/>
      <c r="HS52" s="522"/>
      <c r="HT52" s="522"/>
      <c r="HU52" s="522"/>
      <c r="HV52" s="522"/>
      <c r="HW52" s="522"/>
      <c r="HX52" s="522"/>
      <c r="HY52" s="522"/>
      <c r="HZ52" s="522"/>
      <c r="IA52" s="522"/>
      <c r="IB52" s="522"/>
      <c r="IC52" s="522"/>
      <c r="ID52" s="522"/>
      <c r="IE52" s="522"/>
      <c r="IF52" s="522"/>
      <c r="IG52" s="522"/>
      <c r="IH52" s="522"/>
      <c r="II52" s="522"/>
      <c r="IJ52" s="522"/>
      <c r="IK52" s="522"/>
      <c r="IL52" s="522"/>
      <c r="IM52" s="522"/>
      <c r="IN52" s="522"/>
      <c r="IO52" s="522"/>
      <c r="IP52" s="522"/>
      <c r="IQ52" s="522"/>
      <c r="IR52" s="522"/>
      <c r="IS52" s="522"/>
      <c r="IT52" s="522"/>
      <c r="IU52" s="522"/>
      <c r="IV52" s="522"/>
      <c r="IW52" s="522"/>
      <c r="IX52" s="522"/>
      <c r="IY52" s="522"/>
      <c r="IZ52" s="522"/>
      <c r="JA52" s="522"/>
      <c r="JB52" s="522"/>
      <c r="JC52" s="522"/>
      <c r="JD52" s="522"/>
      <c r="JE52" s="522"/>
      <c r="JF52" s="522"/>
      <c r="JG52" s="522"/>
      <c r="JH52" s="522"/>
      <c r="JI52" s="522"/>
      <c r="JJ52" s="522"/>
      <c r="JK52" s="522"/>
      <c r="JL52" s="522"/>
      <c r="JM52" s="522"/>
      <c r="JN52" s="522"/>
      <c r="JO52" s="522"/>
      <c r="JP52" s="522"/>
      <c r="JQ52" s="522"/>
      <c r="JR52" s="522"/>
      <c r="JS52" s="522"/>
      <c r="JT52" s="522"/>
      <c r="JU52" s="522"/>
      <c r="JV52" s="522"/>
      <c r="JW52" s="522"/>
      <c r="JX52" s="522"/>
      <c r="JY52" s="522"/>
      <c r="JZ52" s="522"/>
      <c r="KA52" s="522"/>
      <c r="KB52" s="522"/>
      <c r="KC52" s="522"/>
      <c r="KD52" s="522"/>
      <c r="KE52" s="522"/>
      <c r="KF52" s="522"/>
      <c r="KG52" s="522"/>
      <c r="KH52" s="522"/>
      <c r="KI52" s="522"/>
      <c r="KJ52" s="522"/>
      <c r="KK52" s="522"/>
      <c r="KL52" s="522"/>
      <c r="KM52" s="522"/>
      <c r="KN52" s="522"/>
      <c r="KO52" s="522"/>
      <c r="KP52" s="522"/>
      <c r="KQ52" s="522"/>
      <c r="KR52" s="522"/>
      <c r="KS52" s="522"/>
      <c r="KT52" s="522"/>
      <c r="KU52" s="522"/>
      <c r="KV52" s="522"/>
      <c r="KW52" s="522"/>
      <c r="KX52" s="522"/>
      <c r="KY52" s="522"/>
      <c r="KZ52" s="522"/>
      <c r="LA52" s="522"/>
      <c r="LB52" s="522"/>
      <c r="LC52" s="522"/>
      <c r="LD52" s="522"/>
      <c r="LE52" s="522"/>
      <c r="LF52" s="522"/>
      <c r="LG52" s="522"/>
      <c r="LH52" s="522"/>
      <c r="LI52" s="522"/>
      <c r="LJ52" s="522"/>
      <c r="LK52" s="522"/>
    </row>
    <row r="53" spans="1:323" s="243" customFormat="1" ht="43.5" customHeight="1" x14ac:dyDescent="0.3">
      <c r="A53" s="1410"/>
      <c r="B53" s="1438"/>
      <c r="C53" s="242" t="s">
        <v>859</v>
      </c>
      <c r="D53" s="210" t="s">
        <v>135</v>
      </c>
      <c r="E53" s="210" t="s">
        <v>19</v>
      </c>
      <c r="F53" s="210" t="s">
        <v>488</v>
      </c>
      <c r="G53" s="210"/>
      <c r="H53" s="1253"/>
      <c r="I53" s="1303"/>
      <c r="J53" s="1261"/>
      <c r="K53" s="522"/>
      <c r="L53" s="1426"/>
      <c r="M53" s="1273"/>
      <c r="N53" s="1273"/>
      <c r="O53" s="1277"/>
      <c r="P53" s="1317"/>
      <c r="Q53" s="1283"/>
      <c r="R53" s="1429"/>
      <c r="S53" s="242"/>
      <c r="T53" s="226" t="s">
        <v>235</v>
      </c>
      <c r="U53" s="522"/>
      <c r="V53" s="522"/>
      <c r="W53" s="522"/>
      <c r="X53" s="522"/>
      <c r="Y53" s="522"/>
      <c r="Z53" s="522"/>
      <c r="AA53" s="522"/>
      <c r="AB53" s="516">
        <f t="shared" si="1"/>
        <v>0</v>
      </c>
      <c r="AC53" s="544"/>
      <c r="AD53" s="544"/>
      <c r="AE53" s="544">
        <v>0</v>
      </c>
      <c r="AF53" s="1240"/>
      <c r="AG53" s="1240"/>
      <c r="AH53" s="955"/>
      <c r="AI53" s="955"/>
      <c r="AJ53" s="1273"/>
      <c r="AK53" s="1273"/>
      <c r="AL53" s="1273"/>
      <c r="AM53" s="1273"/>
      <c r="AN53" s="1429"/>
      <c r="AO53" s="1432"/>
      <c r="AP53" s="1435"/>
      <c r="AQ53" s="526" t="s">
        <v>494</v>
      </c>
      <c r="AR53" s="526" t="s">
        <v>495</v>
      </c>
      <c r="AS53" s="565" t="s">
        <v>860</v>
      </c>
      <c r="AT53" s="565" t="s">
        <v>176</v>
      </c>
      <c r="AU53" s="565" t="s">
        <v>861</v>
      </c>
      <c r="AV53" s="512" t="s">
        <v>861</v>
      </c>
      <c r="AW53" s="327">
        <v>44019</v>
      </c>
      <c r="AX53" s="512" t="s">
        <v>862</v>
      </c>
      <c r="AY53" s="567" t="s">
        <v>847</v>
      </c>
      <c r="AZ53" s="336">
        <v>1</v>
      </c>
      <c r="BA53" s="522"/>
      <c r="BB53" s="522"/>
      <c r="BC53" s="522"/>
      <c r="BD53" s="522"/>
      <c r="BE53" s="522"/>
      <c r="BF53" s="522"/>
      <c r="BG53" s="522"/>
      <c r="BH53" s="522"/>
      <c r="BI53" s="522"/>
      <c r="BJ53" s="522"/>
      <c r="BK53" s="522"/>
      <c r="BL53" s="522"/>
      <c r="BM53" s="522"/>
      <c r="BN53" s="522"/>
      <c r="BO53" s="522"/>
      <c r="BP53" s="522"/>
      <c r="BQ53" s="522"/>
      <c r="BR53" s="522"/>
      <c r="BS53" s="522"/>
      <c r="BT53" s="522"/>
      <c r="BU53" s="522"/>
      <c r="BV53" s="522"/>
      <c r="BW53" s="522"/>
      <c r="BX53" s="522"/>
      <c r="BY53" s="522"/>
      <c r="BZ53" s="522"/>
      <c r="CA53" s="522"/>
      <c r="CB53" s="522"/>
      <c r="CC53" s="522"/>
      <c r="CD53" s="522"/>
      <c r="CE53" s="522"/>
      <c r="CF53" s="522"/>
      <c r="CG53" s="522"/>
      <c r="CH53" s="522"/>
      <c r="CI53" s="522"/>
      <c r="CJ53" s="522"/>
      <c r="CK53" s="522"/>
      <c r="CL53" s="522"/>
      <c r="CM53" s="522"/>
      <c r="CN53" s="522"/>
      <c r="CO53" s="522"/>
      <c r="CP53" s="522"/>
      <c r="CQ53" s="522"/>
      <c r="CR53" s="522"/>
      <c r="CS53" s="522"/>
      <c r="CT53" s="522"/>
      <c r="CU53" s="522"/>
      <c r="CV53" s="522"/>
      <c r="CW53" s="522"/>
      <c r="CX53" s="522"/>
      <c r="CY53" s="522"/>
      <c r="CZ53" s="522"/>
      <c r="DA53" s="522"/>
      <c r="DB53" s="522"/>
      <c r="DC53" s="522"/>
      <c r="DD53" s="522"/>
      <c r="DE53" s="522"/>
      <c r="DF53" s="522"/>
      <c r="DG53" s="522"/>
      <c r="DH53" s="522"/>
      <c r="DI53" s="522"/>
      <c r="DJ53" s="522"/>
      <c r="DK53" s="522"/>
      <c r="DL53" s="522"/>
      <c r="DM53" s="522"/>
      <c r="DN53" s="522"/>
      <c r="DO53" s="522"/>
      <c r="DP53" s="522"/>
      <c r="DQ53" s="522"/>
      <c r="DR53" s="522"/>
      <c r="DS53" s="522"/>
      <c r="DT53" s="522"/>
      <c r="DU53" s="522"/>
      <c r="DV53" s="522"/>
      <c r="DW53" s="522"/>
      <c r="DX53" s="522"/>
      <c r="DY53" s="522"/>
      <c r="DZ53" s="522"/>
      <c r="EA53" s="522"/>
      <c r="EB53" s="522"/>
      <c r="EC53" s="522"/>
      <c r="ED53" s="522"/>
      <c r="EE53" s="522"/>
      <c r="EF53" s="522"/>
      <c r="EG53" s="522"/>
      <c r="EH53" s="522"/>
      <c r="EI53" s="522"/>
      <c r="EJ53" s="522"/>
      <c r="EK53" s="522"/>
      <c r="EL53" s="522"/>
      <c r="EM53" s="522"/>
      <c r="EN53" s="522"/>
      <c r="EO53" s="522"/>
      <c r="EP53" s="522"/>
      <c r="EQ53" s="522"/>
      <c r="ER53" s="522"/>
      <c r="ES53" s="522"/>
      <c r="ET53" s="522"/>
      <c r="EU53" s="522"/>
      <c r="EV53" s="522"/>
      <c r="EW53" s="522"/>
      <c r="EX53" s="522"/>
      <c r="EY53" s="522"/>
      <c r="EZ53" s="522"/>
      <c r="FA53" s="522"/>
      <c r="FB53" s="522"/>
      <c r="FC53" s="522"/>
      <c r="FD53" s="522"/>
      <c r="FE53" s="522"/>
      <c r="FF53" s="522"/>
      <c r="FG53" s="522"/>
      <c r="FH53" s="522"/>
      <c r="FI53" s="522"/>
      <c r="FJ53" s="522"/>
      <c r="FK53" s="522"/>
      <c r="FL53" s="522"/>
      <c r="FM53" s="522"/>
      <c r="FN53" s="522"/>
      <c r="FO53" s="522"/>
      <c r="FP53" s="522"/>
      <c r="FQ53" s="522"/>
      <c r="FR53" s="522"/>
      <c r="FS53" s="522"/>
      <c r="FT53" s="522"/>
      <c r="FU53" s="522"/>
      <c r="FV53" s="522"/>
      <c r="FW53" s="522"/>
      <c r="FX53" s="522"/>
      <c r="FY53" s="522"/>
      <c r="FZ53" s="522"/>
      <c r="GA53" s="522"/>
      <c r="GB53" s="522"/>
      <c r="GC53" s="522"/>
      <c r="GD53" s="522"/>
      <c r="GE53" s="522"/>
      <c r="GF53" s="522"/>
      <c r="GG53" s="522"/>
      <c r="GH53" s="522"/>
      <c r="GI53" s="522"/>
      <c r="GJ53" s="522"/>
      <c r="GK53" s="522"/>
      <c r="GL53" s="522"/>
      <c r="GM53" s="522"/>
      <c r="GN53" s="522"/>
      <c r="GO53" s="522"/>
      <c r="GP53" s="522"/>
      <c r="GQ53" s="522"/>
      <c r="GR53" s="522"/>
      <c r="GS53" s="522"/>
      <c r="GT53" s="522"/>
      <c r="GU53" s="522"/>
      <c r="GV53" s="522"/>
      <c r="GW53" s="522"/>
      <c r="GX53" s="522"/>
      <c r="GY53" s="522"/>
      <c r="GZ53" s="522"/>
      <c r="HA53" s="522"/>
      <c r="HB53" s="522"/>
      <c r="HC53" s="522"/>
      <c r="HD53" s="522"/>
      <c r="HE53" s="522"/>
      <c r="HF53" s="522"/>
      <c r="HG53" s="522"/>
      <c r="HH53" s="522"/>
      <c r="HI53" s="522"/>
      <c r="HJ53" s="522"/>
      <c r="HK53" s="522"/>
      <c r="HL53" s="522"/>
      <c r="HM53" s="522"/>
      <c r="HN53" s="522"/>
      <c r="HO53" s="522"/>
      <c r="HP53" s="522"/>
      <c r="HQ53" s="522"/>
      <c r="HR53" s="522"/>
      <c r="HS53" s="522"/>
      <c r="HT53" s="522"/>
      <c r="HU53" s="522"/>
      <c r="HV53" s="522"/>
      <c r="HW53" s="522"/>
      <c r="HX53" s="522"/>
      <c r="HY53" s="522"/>
      <c r="HZ53" s="522"/>
      <c r="IA53" s="522"/>
      <c r="IB53" s="522"/>
      <c r="IC53" s="522"/>
      <c r="ID53" s="522"/>
      <c r="IE53" s="522"/>
      <c r="IF53" s="522"/>
      <c r="IG53" s="522"/>
      <c r="IH53" s="522"/>
      <c r="II53" s="522"/>
      <c r="IJ53" s="522"/>
      <c r="IK53" s="522"/>
      <c r="IL53" s="522"/>
      <c r="IM53" s="522"/>
      <c r="IN53" s="522"/>
      <c r="IO53" s="522"/>
      <c r="IP53" s="522"/>
      <c r="IQ53" s="522"/>
      <c r="IR53" s="522"/>
      <c r="IS53" s="522"/>
      <c r="IT53" s="522"/>
      <c r="IU53" s="522"/>
      <c r="IV53" s="522"/>
      <c r="IW53" s="522"/>
      <c r="IX53" s="522"/>
      <c r="IY53" s="522"/>
      <c r="IZ53" s="522"/>
      <c r="JA53" s="522"/>
      <c r="JB53" s="522"/>
      <c r="JC53" s="522"/>
      <c r="JD53" s="522"/>
      <c r="JE53" s="522"/>
      <c r="JF53" s="522"/>
      <c r="JG53" s="522"/>
      <c r="JH53" s="522"/>
      <c r="JI53" s="522"/>
      <c r="JJ53" s="522"/>
      <c r="JK53" s="522"/>
      <c r="JL53" s="522"/>
      <c r="JM53" s="522"/>
      <c r="JN53" s="522"/>
      <c r="JO53" s="522"/>
      <c r="JP53" s="522"/>
      <c r="JQ53" s="522"/>
      <c r="JR53" s="522"/>
      <c r="JS53" s="522"/>
      <c r="JT53" s="522"/>
      <c r="JU53" s="522"/>
      <c r="JV53" s="522"/>
      <c r="JW53" s="522"/>
      <c r="JX53" s="522"/>
      <c r="JY53" s="522"/>
      <c r="JZ53" s="522"/>
      <c r="KA53" s="522"/>
      <c r="KB53" s="522"/>
      <c r="KC53" s="522"/>
      <c r="KD53" s="522"/>
      <c r="KE53" s="522"/>
      <c r="KF53" s="522"/>
      <c r="KG53" s="522"/>
      <c r="KH53" s="522"/>
      <c r="KI53" s="522"/>
      <c r="KJ53" s="522"/>
      <c r="KK53" s="522"/>
      <c r="KL53" s="522"/>
      <c r="KM53" s="522"/>
      <c r="KN53" s="522"/>
      <c r="KO53" s="522"/>
      <c r="KP53" s="522"/>
      <c r="KQ53" s="522"/>
      <c r="KR53" s="522"/>
      <c r="KS53" s="522"/>
      <c r="KT53" s="522"/>
      <c r="KU53" s="522"/>
      <c r="KV53" s="522"/>
      <c r="KW53" s="522"/>
      <c r="KX53" s="522"/>
      <c r="KY53" s="522"/>
      <c r="KZ53" s="522"/>
      <c r="LA53" s="522"/>
      <c r="LB53" s="522"/>
      <c r="LC53" s="522"/>
      <c r="LD53" s="522"/>
      <c r="LE53" s="522"/>
      <c r="LF53" s="522"/>
      <c r="LG53" s="522"/>
      <c r="LH53" s="522"/>
      <c r="LI53" s="522"/>
      <c r="LJ53" s="522"/>
      <c r="LK53" s="522"/>
    </row>
    <row r="54" spans="1:323" s="245" customFormat="1" ht="43.5" customHeight="1" thickBot="1" x14ac:dyDescent="0.35">
      <c r="A54" s="1411"/>
      <c r="B54" s="1439"/>
      <c r="C54" s="28" t="s">
        <v>863</v>
      </c>
      <c r="D54" s="28" t="s">
        <v>135</v>
      </c>
      <c r="E54" s="28" t="s">
        <v>19</v>
      </c>
      <c r="F54" s="28" t="s">
        <v>27</v>
      </c>
      <c r="G54" s="28"/>
      <c r="H54" s="1255"/>
      <c r="I54" s="1304"/>
      <c r="J54" s="1263"/>
      <c r="K54" s="523"/>
      <c r="L54" s="1427"/>
      <c r="M54" s="1275"/>
      <c r="N54" s="1275"/>
      <c r="O54" s="1279"/>
      <c r="P54" s="1319"/>
      <c r="Q54" s="1284"/>
      <c r="R54" s="1430"/>
      <c r="S54" s="252"/>
      <c r="T54" s="235" t="s">
        <v>235</v>
      </c>
      <c r="U54" s="523"/>
      <c r="V54" s="523"/>
      <c r="W54" s="523"/>
      <c r="X54" s="523"/>
      <c r="Y54" s="523"/>
      <c r="Z54" s="523"/>
      <c r="AA54" s="523"/>
      <c r="AB54" s="517">
        <f t="shared" si="1"/>
        <v>0</v>
      </c>
      <c r="AC54" s="545"/>
      <c r="AD54" s="545"/>
      <c r="AE54" s="545"/>
      <c r="AF54" s="1242"/>
      <c r="AG54" s="1242"/>
      <c r="AH54" s="956"/>
      <c r="AI54" s="956"/>
      <c r="AJ54" s="1275"/>
      <c r="AK54" s="1275"/>
      <c r="AL54" s="1275"/>
      <c r="AM54" s="1275"/>
      <c r="AN54" s="1430"/>
      <c r="AO54" s="1433"/>
      <c r="AP54" s="1436"/>
      <c r="AQ54" s="527" t="s">
        <v>494</v>
      </c>
      <c r="AR54" s="527" t="s">
        <v>495</v>
      </c>
      <c r="AS54" s="566" t="s">
        <v>864</v>
      </c>
      <c r="AT54" s="566" t="s">
        <v>176</v>
      </c>
      <c r="AU54" s="566" t="s">
        <v>865</v>
      </c>
      <c r="AV54" s="568" t="s">
        <v>852</v>
      </c>
      <c r="AW54" s="337">
        <v>44019</v>
      </c>
      <c r="AX54" s="513" t="s">
        <v>866</v>
      </c>
      <c r="AY54" s="568" t="s">
        <v>847</v>
      </c>
      <c r="AZ54" s="338">
        <v>1</v>
      </c>
      <c r="BA54" s="523"/>
      <c r="BB54" s="523"/>
      <c r="BC54" s="523"/>
      <c r="BD54" s="523"/>
      <c r="BE54" s="523"/>
      <c r="BF54" s="523"/>
      <c r="BG54" s="523"/>
      <c r="BH54" s="523"/>
      <c r="BI54" s="523"/>
      <c r="BJ54" s="523"/>
      <c r="BK54" s="523"/>
      <c r="BL54" s="523"/>
      <c r="BM54" s="523"/>
      <c r="BN54" s="523"/>
      <c r="BO54" s="523"/>
      <c r="BP54" s="523"/>
      <c r="BQ54" s="523"/>
      <c r="BR54" s="523"/>
      <c r="BS54" s="523"/>
      <c r="BT54" s="523"/>
      <c r="BU54" s="523"/>
      <c r="BV54" s="523"/>
      <c r="BW54" s="523"/>
      <c r="BX54" s="523"/>
      <c r="BY54" s="523"/>
      <c r="BZ54" s="523"/>
      <c r="CA54" s="523"/>
      <c r="CB54" s="523"/>
      <c r="CC54" s="523"/>
      <c r="CD54" s="523"/>
      <c r="CE54" s="523"/>
      <c r="CF54" s="523"/>
      <c r="CG54" s="523"/>
      <c r="CH54" s="523"/>
      <c r="CI54" s="523"/>
      <c r="CJ54" s="523"/>
      <c r="CK54" s="523"/>
      <c r="CL54" s="523"/>
      <c r="CM54" s="523"/>
      <c r="CN54" s="523"/>
      <c r="CO54" s="523"/>
      <c r="CP54" s="523"/>
      <c r="CQ54" s="523"/>
      <c r="CR54" s="523"/>
      <c r="CS54" s="523"/>
      <c r="CT54" s="523"/>
      <c r="CU54" s="523"/>
      <c r="CV54" s="523"/>
      <c r="CW54" s="523"/>
      <c r="CX54" s="523"/>
      <c r="CY54" s="523"/>
      <c r="CZ54" s="523"/>
      <c r="DA54" s="523"/>
      <c r="DB54" s="523"/>
      <c r="DC54" s="523"/>
      <c r="DD54" s="523"/>
      <c r="DE54" s="523"/>
      <c r="DF54" s="523"/>
      <c r="DG54" s="523"/>
      <c r="DH54" s="523"/>
      <c r="DI54" s="523"/>
      <c r="DJ54" s="523"/>
      <c r="DK54" s="523"/>
      <c r="DL54" s="523"/>
      <c r="DM54" s="523"/>
      <c r="DN54" s="523"/>
      <c r="DO54" s="523"/>
      <c r="DP54" s="523"/>
      <c r="DQ54" s="523"/>
      <c r="DR54" s="523"/>
      <c r="DS54" s="523"/>
      <c r="DT54" s="523"/>
      <c r="DU54" s="523"/>
      <c r="DV54" s="523"/>
      <c r="DW54" s="523"/>
      <c r="DX54" s="523"/>
      <c r="DY54" s="523"/>
      <c r="DZ54" s="523"/>
      <c r="EA54" s="523"/>
      <c r="EB54" s="523"/>
      <c r="EC54" s="523"/>
      <c r="ED54" s="523"/>
      <c r="EE54" s="523"/>
      <c r="EF54" s="523"/>
      <c r="EG54" s="523"/>
      <c r="EH54" s="523"/>
      <c r="EI54" s="523"/>
      <c r="EJ54" s="523"/>
      <c r="EK54" s="523"/>
      <c r="EL54" s="523"/>
      <c r="EM54" s="523"/>
      <c r="EN54" s="523"/>
      <c r="EO54" s="523"/>
      <c r="EP54" s="523"/>
      <c r="EQ54" s="523"/>
      <c r="ER54" s="523"/>
      <c r="ES54" s="523"/>
      <c r="ET54" s="523"/>
      <c r="EU54" s="523"/>
      <c r="EV54" s="523"/>
      <c r="EW54" s="523"/>
      <c r="EX54" s="523"/>
      <c r="EY54" s="523"/>
      <c r="EZ54" s="523"/>
      <c r="FA54" s="523"/>
      <c r="FB54" s="523"/>
      <c r="FC54" s="523"/>
      <c r="FD54" s="523"/>
      <c r="FE54" s="523"/>
      <c r="FF54" s="523"/>
      <c r="FG54" s="523"/>
      <c r="FH54" s="523"/>
      <c r="FI54" s="523"/>
      <c r="FJ54" s="523"/>
      <c r="FK54" s="523"/>
      <c r="FL54" s="523"/>
      <c r="FM54" s="523"/>
      <c r="FN54" s="523"/>
      <c r="FO54" s="523"/>
      <c r="FP54" s="523"/>
      <c r="FQ54" s="523"/>
      <c r="FR54" s="523"/>
      <c r="FS54" s="523"/>
      <c r="FT54" s="523"/>
      <c r="FU54" s="523"/>
      <c r="FV54" s="523"/>
      <c r="FW54" s="523"/>
      <c r="FX54" s="523"/>
      <c r="FY54" s="523"/>
      <c r="FZ54" s="523"/>
      <c r="GA54" s="523"/>
      <c r="GB54" s="523"/>
      <c r="GC54" s="523"/>
      <c r="GD54" s="523"/>
      <c r="GE54" s="523"/>
      <c r="GF54" s="523"/>
      <c r="GG54" s="523"/>
      <c r="GH54" s="523"/>
      <c r="GI54" s="523"/>
      <c r="GJ54" s="523"/>
      <c r="GK54" s="523"/>
      <c r="GL54" s="523"/>
      <c r="GM54" s="523"/>
      <c r="GN54" s="523"/>
      <c r="GO54" s="523"/>
      <c r="GP54" s="523"/>
      <c r="GQ54" s="523"/>
      <c r="GR54" s="523"/>
      <c r="GS54" s="523"/>
      <c r="GT54" s="523"/>
      <c r="GU54" s="523"/>
      <c r="GV54" s="523"/>
      <c r="GW54" s="523"/>
      <c r="GX54" s="523"/>
      <c r="GY54" s="523"/>
      <c r="GZ54" s="523"/>
      <c r="HA54" s="523"/>
      <c r="HB54" s="523"/>
      <c r="HC54" s="523"/>
      <c r="HD54" s="523"/>
      <c r="HE54" s="523"/>
      <c r="HF54" s="523"/>
      <c r="HG54" s="523"/>
      <c r="HH54" s="523"/>
      <c r="HI54" s="523"/>
      <c r="HJ54" s="523"/>
      <c r="HK54" s="523"/>
      <c r="HL54" s="523"/>
      <c r="HM54" s="523"/>
      <c r="HN54" s="523"/>
      <c r="HO54" s="523"/>
      <c r="HP54" s="523"/>
      <c r="HQ54" s="523"/>
      <c r="HR54" s="523"/>
      <c r="HS54" s="523"/>
      <c r="HT54" s="523"/>
      <c r="HU54" s="523"/>
      <c r="HV54" s="523"/>
      <c r="HW54" s="523"/>
      <c r="HX54" s="523"/>
      <c r="HY54" s="523"/>
      <c r="HZ54" s="523"/>
      <c r="IA54" s="523"/>
      <c r="IB54" s="523"/>
      <c r="IC54" s="523"/>
      <c r="ID54" s="523"/>
      <c r="IE54" s="523"/>
      <c r="IF54" s="523"/>
      <c r="IG54" s="523"/>
      <c r="IH54" s="523"/>
      <c r="II54" s="523"/>
      <c r="IJ54" s="523"/>
      <c r="IK54" s="523"/>
      <c r="IL54" s="523"/>
      <c r="IM54" s="523"/>
      <c r="IN54" s="523"/>
      <c r="IO54" s="523"/>
      <c r="IP54" s="523"/>
      <c r="IQ54" s="523"/>
      <c r="IR54" s="523"/>
      <c r="IS54" s="523"/>
      <c r="IT54" s="523"/>
      <c r="IU54" s="523"/>
      <c r="IV54" s="523"/>
      <c r="IW54" s="523"/>
      <c r="IX54" s="523"/>
      <c r="IY54" s="523"/>
      <c r="IZ54" s="523"/>
      <c r="JA54" s="523"/>
      <c r="JB54" s="523"/>
      <c r="JC54" s="523"/>
      <c r="JD54" s="523"/>
      <c r="JE54" s="523"/>
      <c r="JF54" s="523"/>
      <c r="JG54" s="523"/>
      <c r="JH54" s="523"/>
      <c r="JI54" s="523"/>
      <c r="JJ54" s="523"/>
      <c r="JK54" s="523"/>
      <c r="JL54" s="523"/>
      <c r="JM54" s="523"/>
      <c r="JN54" s="523"/>
      <c r="JO54" s="523"/>
      <c r="JP54" s="523"/>
      <c r="JQ54" s="523"/>
      <c r="JR54" s="523"/>
      <c r="JS54" s="523"/>
      <c r="JT54" s="523"/>
      <c r="JU54" s="523"/>
      <c r="JV54" s="523"/>
      <c r="JW54" s="523"/>
      <c r="JX54" s="523"/>
      <c r="JY54" s="523"/>
      <c r="JZ54" s="523"/>
      <c r="KA54" s="523"/>
      <c r="KB54" s="523"/>
      <c r="KC54" s="523"/>
      <c r="KD54" s="523"/>
      <c r="KE54" s="523"/>
      <c r="KF54" s="523"/>
      <c r="KG54" s="523"/>
      <c r="KH54" s="523"/>
      <c r="KI54" s="523"/>
      <c r="KJ54" s="523"/>
      <c r="KK54" s="523"/>
      <c r="KL54" s="523"/>
      <c r="KM54" s="523"/>
      <c r="KN54" s="523"/>
      <c r="KO54" s="523"/>
      <c r="KP54" s="523"/>
      <c r="KQ54" s="523"/>
      <c r="KR54" s="523"/>
      <c r="KS54" s="523"/>
      <c r="KT54" s="523"/>
      <c r="KU54" s="523"/>
      <c r="KV54" s="523"/>
      <c r="KW54" s="523"/>
      <c r="KX54" s="523"/>
      <c r="KY54" s="523"/>
      <c r="KZ54" s="523"/>
      <c r="LA54" s="523"/>
      <c r="LB54" s="523"/>
      <c r="LC54" s="523"/>
      <c r="LD54" s="523"/>
      <c r="LE54" s="523"/>
      <c r="LF54" s="523"/>
      <c r="LG54" s="523"/>
      <c r="LH54" s="523"/>
      <c r="LI54" s="523"/>
      <c r="LJ54" s="523"/>
      <c r="LK54" s="523"/>
    </row>
    <row r="55" spans="1:323" s="241" customFormat="1" ht="49.5" customHeight="1" x14ac:dyDescent="0.3">
      <c r="A55" s="1409" t="s">
        <v>867</v>
      </c>
      <c r="B55" s="1302" t="s">
        <v>169</v>
      </c>
      <c r="C55" s="246" t="s">
        <v>777</v>
      </c>
      <c r="D55" s="24" t="s">
        <v>135</v>
      </c>
      <c r="E55" s="24" t="s">
        <v>20</v>
      </c>
      <c r="F55" s="24" t="s">
        <v>855</v>
      </c>
      <c r="G55" s="24"/>
      <c r="H55" s="1252" t="s">
        <v>387</v>
      </c>
      <c r="I55" s="1302" t="s">
        <v>868</v>
      </c>
      <c r="J55" s="1260" t="s">
        <v>723</v>
      </c>
      <c r="K55" s="521"/>
      <c r="L55" s="1425" t="s">
        <v>869</v>
      </c>
      <c r="M55" s="1272" t="s">
        <v>245</v>
      </c>
      <c r="N55" s="1272">
        <v>3</v>
      </c>
      <c r="O55" s="1276" t="s">
        <v>660</v>
      </c>
      <c r="P55" s="1316" t="s">
        <v>149</v>
      </c>
      <c r="Q55" s="1282">
        <v>5</v>
      </c>
      <c r="R55" s="1428" t="str">
        <f>IF(N55+Q55=0," ",IF(OR(AND(N55=1,Q55=1),AND(N55=1,Q55=2),AND(N55=2,Q55=2),AND(N55=2,Q55=1),AND(N55=3,Q55=1)),"Bajo",IF(OR(AND(N55=1,Q55=3),AND(N55=2,Q55=3),AND(N55=3,Q55=2),AND(N55=4,Q55=1)),"Moderado",IF(OR(AND(N55=1,Q55=4),AND(N55=2,Q55=4),AND(N55=3,Q55=3),AND(N55=4,Q55=2),AND(N55=4,Q55=3),AND(N55=5,Q55=1),AND(N55=5,Q55=2)),"Alto",IF(OR(AND(N55=2,Q55=5),AND(N55=3,Q55=5),AND(N55=3,Q55=4),AND(N55=4,Q55=4),AND(N55=4,Q55=5),AND(N55=5,Q55=3),AND(N55=5,Q55=4),AND(N55=1,Q55=5),AND(N55=5,Q55=5)),"Extremo","")))))</f>
        <v>Extremo</v>
      </c>
      <c r="S55" s="239" t="s">
        <v>870</v>
      </c>
      <c r="T55" s="218" t="s">
        <v>144</v>
      </c>
      <c r="U55" s="521">
        <v>15</v>
      </c>
      <c r="V55" s="521">
        <v>15</v>
      </c>
      <c r="W55" s="521">
        <v>15</v>
      </c>
      <c r="X55" s="521">
        <v>15</v>
      </c>
      <c r="Y55" s="521">
        <v>15</v>
      </c>
      <c r="Z55" s="521">
        <v>0</v>
      </c>
      <c r="AA55" s="521">
        <v>10</v>
      </c>
      <c r="AB55" s="515">
        <f t="shared" si="1"/>
        <v>85</v>
      </c>
      <c r="AC55" s="270" t="s">
        <v>247</v>
      </c>
      <c r="AD55" s="270" t="s">
        <v>145</v>
      </c>
      <c r="AE55" s="574">
        <v>0</v>
      </c>
      <c r="AF55" s="1239">
        <f>AVERAGE(AE55:AE59)</f>
        <v>0</v>
      </c>
      <c r="AG55" s="1239" t="s">
        <v>247</v>
      </c>
      <c r="AH55" s="954" t="s">
        <v>146</v>
      </c>
      <c r="AI55" s="954" t="s">
        <v>146</v>
      </c>
      <c r="AJ55" s="1272" t="s">
        <v>245</v>
      </c>
      <c r="AK55" s="1272">
        <v>3</v>
      </c>
      <c r="AL55" s="1272" t="s">
        <v>149</v>
      </c>
      <c r="AM55" s="1272">
        <v>5</v>
      </c>
      <c r="AN55" s="1428" t="str">
        <f>IF(AK55+AM55=0," ",IF(OR(AND(AK55=1,AM55=1),AND(AK55=1,AM55=2),AND(AK55=2,AM55=2),AND(AK55=2,AM55=1),AND(AK55=3,AM55=1)),"Bajo",IF(OR(AND(AK55=1,AM55=3),AND(AK55=2,AM55=3),AND(AK55=3,AM55=2),AND(AK55=4,AM55=1)),"Moderado",IF(OR(AND(AK55=1,AM55=4),AND(AK55=2,AM55=4),AND(AK55=3,AM55=3),AND(AK55=4,AM55=2),AND(AK55=4,AM55=3),AND(AK55=5,AM55=1),AND(AK55=5,AM55=2)),"Alto",IF(OR(AND(AK55=2,AM55=5),AND(AK55=1,AM55=5),AND(AK55=3,AM55=5),AND(AK55=3,AM55=4),AND(AK55=4,AM55=4),AND(AK55=4,AM55=5),AND(AK55=5,AM55=3),AND(AK55=5,AM55=4),AND(AK55=5,AM55=5)),"Extremo","")))))</f>
        <v>Extremo</v>
      </c>
      <c r="AO55" s="1431" t="s">
        <v>871</v>
      </c>
      <c r="AP55" s="1431" t="s">
        <v>151</v>
      </c>
      <c r="AQ55" s="36" t="s">
        <v>494</v>
      </c>
      <c r="AR55" s="36" t="s">
        <v>495</v>
      </c>
      <c r="AS55" s="239" t="s">
        <v>872</v>
      </c>
      <c r="AT55" s="239" t="s">
        <v>176</v>
      </c>
      <c r="AU55" s="239" t="s">
        <v>787</v>
      </c>
      <c r="AV55" s="222" t="s">
        <v>873</v>
      </c>
      <c r="AW55" s="334">
        <v>44019</v>
      </c>
      <c r="AX55" s="511" t="s">
        <v>874</v>
      </c>
      <c r="AY55" s="222" t="s">
        <v>875</v>
      </c>
      <c r="AZ55" s="335">
        <v>0</v>
      </c>
      <c r="BA55" s="521"/>
      <c r="BB55" s="521"/>
      <c r="BC55" s="521"/>
      <c r="BD55" s="521"/>
      <c r="BE55" s="521"/>
      <c r="BF55" s="521"/>
      <c r="BG55" s="521"/>
      <c r="BH55" s="521"/>
      <c r="BI55" s="521"/>
      <c r="BJ55" s="521"/>
      <c r="BK55" s="521"/>
      <c r="BL55" s="521"/>
      <c r="BM55" s="521"/>
      <c r="BN55" s="521"/>
      <c r="BO55" s="521"/>
      <c r="BP55" s="521"/>
      <c r="BQ55" s="521"/>
      <c r="BR55" s="521"/>
      <c r="BS55" s="521"/>
      <c r="BT55" s="521"/>
      <c r="BU55" s="521"/>
      <c r="BV55" s="521"/>
      <c r="BW55" s="521"/>
      <c r="BX55" s="521"/>
      <c r="BY55" s="521"/>
      <c r="BZ55" s="521"/>
      <c r="CA55" s="521"/>
      <c r="CB55" s="521"/>
      <c r="CC55" s="521"/>
      <c r="CD55" s="521"/>
      <c r="CE55" s="521"/>
      <c r="CF55" s="521"/>
      <c r="CG55" s="521"/>
      <c r="CH55" s="521"/>
      <c r="CI55" s="521"/>
      <c r="CJ55" s="521"/>
      <c r="CK55" s="521"/>
      <c r="CL55" s="521"/>
      <c r="CM55" s="521"/>
      <c r="CN55" s="521"/>
      <c r="CO55" s="521"/>
      <c r="CP55" s="521"/>
      <c r="CQ55" s="521"/>
      <c r="CR55" s="521"/>
      <c r="CS55" s="521"/>
      <c r="CT55" s="521"/>
      <c r="CU55" s="521"/>
      <c r="CV55" s="521"/>
      <c r="CW55" s="521"/>
      <c r="CX55" s="521"/>
      <c r="CY55" s="521"/>
      <c r="CZ55" s="521"/>
      <c r="DA55" s="521"/>
      <c r="DB55" s="521"/>
      <c r="DC55" s="521"/>
      <c r="DD55" s="521"/>
      <c r="DE55" s="521"/>
      <c r="DF55" s="521"/>
      <c r="DG55" s="521"/>
      <c r="DH55" s="521"/>
      <c r="DI55" s="521"/>
      <c r="DJ55" s="521"/>
      <c r="DK55" s="521"/>
      <c r="DL55" s="521"/>
      <c r="DM55" s="521"/>
      <c r="DN55" s="521"/>
      <c r="DO55" s="521"/>
      <c r="DP55" s="521"/>
      <c r="DQ55" s="521"/>
      <c r="DR55" s="521"/>
      <c r="DS55" s="521"/>
      <c r="DT55" s="521"/>
      <c r="DU55" s="521"/>
      <c r="DV55" s="521"/>
      <c r="DW55" s="521"/>
      <c r="DX55" s="521"/>
      <c r="DY55" s="521"/>
      <c r="DZ55" s="521"/>
      <c r="EA55" s="521"/>
      <c r="EB55" s="521"/>
      <c r="EC55" s="521"/>
      <c r="ED55" s="521"/>
      <c r="EE55" s="521"/>
      <c r="EF55" s="521"/>
      <c r="EG55" s="521"/>
      <c r="EH55" s="521"/>
      <c r="EI55" s="521"/>
      <c r="EJ55" s="521"/>
      <c r="EK55" s="521"/>
      <c r="EL55" s="521"/>
      <c r="EM55" s="521"/>
      <c r="EN55" s="521"/>
      <c r="EO55" s="521"/>
      <c r="EP55" s="521"/>
      <c r="EQ55" s="521"/>
      <c r="ER55" s="521"/>
      <c r="ES55" s="521"/>
      <c r="ET55" s="521"/>
      <c r="EU55" s="521"/>
      <c r="EV55" s="521"/>
      <c r="EW55" s="521"/>
      <c r="EX55" s="521"/>
      <c r="EY55" s="521"/>
      <c r="EZ55" s="521"/>
      <c r="FA55" s="521"/>
      <c r="FB55" s="521"/>
      <c r="FC55" s="521"/>
      <c r="FD55" s="521"/>
      <c r="FE55" s="521"/>
      <c r="FF55" s="521"/>
      <c r="FG55" s="521"/>
      <c r="FH55" s="521"/>
      <c r="FI55" s="521"/>
      <c r="FJ55" s="521"/>
      <c r="FK55" s="521"/>
      <c r="FL55" s="521"/>
      <c r="FM55" s="521"/>
      <c r="FN55" s="521"/>
      <c r="FO55" s="521"/>
      <c r="FP55" s="521"/>
      <c r="FQ55" s="521"/>
      <c r="FR55" s="521"/>
      <c r="FS55" s="521"/>
      <c r="FT55" s="521"/>
      <c r="FU55" s="521"/>
      <c r="FV55" s="521"/>
      <c r="FW55" s="521"/>
      <c r="FX55" s="521"/>
      <c r="FY55" s="521"/>
      <c r="FZ55" s="521"/>
      <c r="GA55" s="521"/>
      <c r="GB55" s="521"/>
      <c r="GC55" s="521"/>
      <c r="GD55" s="521"/>
      <c r="GE55" s="521"/>
      <c r="GF55" s="521"/>
      <c r="GG55" s="521"/>
      <c r="GH55" s="521"/>
      <c r="GI55" s="521"/>
      <c r="GJ55" s="521"/>
      <c r="GK55" s="521"/>
      <c r="GL55" s="521"/>
      <c r="GM55" s="521"/>
      <c r="GN55" s="521"/>
      <c r="GO55" s="521"/>
      <c r="GP55" s="521"/>
      <c r="GQ55" s="521"/>
      <c r="GR55" s="521"/>
      <c r="GS55" s="521"/>
      <c r="GT55" s="521"/>
      <c r="GU55" s="521"/>
      <c r="GV55" s="521"/>
      <c r="GW55" s="521"/>
      <c r="GX55" s="521"/>
      <c r="GY55" s="521"/>
      <c r="GZ55" s="521"/>
      <c r="HA55" s="521"/>
      <c r="HB55" s="521"/>
      <c r="HC55" s="521"/>
      <c r="HD55" s="521"/>
      <c r="HE55" s="521"/>
      <c r="HF55" s="521"/>
      <c r="HG55" s="521"/>
      <c r="HH55" s="521"/>
      <c r="HI55" s="521"/>
      <c r="HJ55" s="521"/>
      <c r="HK55" s="521"/>
      <c r="HL55" s="521"/>
      <c r="HM55" s="521"/>
      <c r="HN55" s="521"/>
      <c r="HO55" s="521"/>
      <c r="HP55" s="521"/>
      <c r="HQ55" s="521"/>
      <c r="HR55" s="521"/>
      <c r="HS55" s="521"/>
      <c r="HT55" s="521"/>
      <c r="HU55" s="521"/>
      <c r="HV55" s="521"/>
      <c r="HW55" s="521"/>
      <c r="HX55" s="521"/>
      <c r="HY55" s="521"/>
      <c r="HZ55" s="521"/>
      <c r="IA55" s="521"/>
      <c r="IB55" s="521"/>
      <c r="IC55" s="521"/>
      <c r="ID55" s="521"/>
      <c r="IE55" s="521"/>
      <c r="IF55" s="521"/>
      <c r="IG55" s="521"/>
      <c r="IH55" s="521"/>
      <c r="II55" s="521"/>
      <c r="IJ55" s="521"/>
      <c r="IK55" s="521"/>
      <c r="IL55" s="521"/>
      <c r="IM55" s="521"/>
      <c r="IN55" s="521"/>
      <c r="IO55" s="521"/>
      <c r="IP55" s="521"/>
      <c r="IQ55" s="521"/>
      <c r="IR55" s="521"/>
      <c r="IS55" s="521"/>
      <c r="IT55" s="521"/>
      <c r="IU55" s="521"/>
      <c r="IV55" s="521"/>
      <c r="IW55" s="521"/>
      <c r="IX55" s="521"/>
      <c r="IY55" s="521"/>
      <c r="IZ55" s="521"/>
      <c r="JA55" s="521"/>
      <c r="JB55" s="521"/>
      <c r="JC55" s="521"/>
      <c r="JD55" s="521"/>
      <c r="JE55" s="521"/>
      <c r="JF55" s="521"/>
      <c r="JG55" s="521"/>
      <c r="JH55" s="521"/>
      <c r="JI55" s="521"/>
      <c r="JJ55" s="521"/>
      <c r="JK55" s="521"/>
      <c r="JL55" s="521"/>
      <c r="JM55" s="521"/>
      <c r="JN55" s="521"/>
      <c r="JO55" s="521"/>
      <c r="JP55" s="521"/>
      <c r="JQ55" s="521"/>
      <c r="JR55" s="521"/>
      <c r="JS55" s="521"/>
      <c r="JT55" s="521"/>
      <c r="JU55" s="521"/>
      <c r="JV55" s="521"/>
      <c r="JW55" s="521"/>
      <c r="JX55" s="521"/>
      <c r="JY55" s="521"/>
      <c r="JZ55" s="521"/>
      <c r="KA55" s="521"/>
      <c r="KB55" s="521"/>
      <c r="KC55" s="521"/>
      <c r="KD55" s="521"/>
      <c r="KE55" s="521"/>
      <c r="KF55" s="521"/>
      <c r="KG55" s="521"/>
      <c r="KH55" s="521"/>
      <c r="KI55" s="521"/>
      <c r="KJ55" s="521"/>
      <c r="KK55" s="521"/>
      <c r="KL55" s="521"/>
      <c r="KM55" s="521"/>
      <c r="KN55" s="521"/>
      <c r="KO55" s="521"/>
      <c r="KP55" s="521"/>
      <c r="KQ55" s="521"/>
      <c r="KR55" s="521"/>
      <c r="KS55" s="521"/>
      <c r="KT55" s="521"/>
      <c r="KU55" s="521"/>
      <c r="KV55" s="521"/>
      <c r="KW55" s="521"/>
      <c r="KX55" s="521"/>
      <c r="KY55" s="521"/>
      <c r="KZ55" s="521"/>
      <c r="LA55" s="521"/>
      <c r="LB55" s="521"/>
      <c r="LC55" s="521"/>
      <c r="LD55" s="521"/>
      <c r="LE55" s="521"/>
      <c r="LF55" s="521"/>
      <c r="LG55" s="521"/>
      <c r="LH55" s="521"/>
      <c r="LI55" s="521"/>
      <c r="LJ55" s="521"/>
      <c r="LK55" s="521"/>
    </row>
    <row r="56" spans="1:323" s="243" customFormat="1" ht="43.5" customHeight="1" x14ac:dyDescent="0.3">
      <c r="A56" s="1410"/>
      <c r="B56" s="1303"/>
      <c r="C56" s="242" t="s">
        <v>876</v>
      </c>
      <c r="D56" s="210" t="s">
        <v>135</v>
      </c>
      <c r="E56" s="210" t="s">
        <v>19</v>
      </c>
      <c r="F56" s="210" t="s">
        <v>488</v>
      </c>
      <c r="G56" s="210"/>
      <c r="H56" s="1253"/>
      <c r="I56" s="1303"/>
      <c r="J56" s="1261"/>
      <c r="K56" s="522"/>
      <c r="L56" s="1426"/>
      <c r="M56" s="1273"/>
      <c r="N56" s="1273"/>
      <c r="O56" s="1277"/>
      <c r="P56" s="1317"/>
      <c r="Q56" s="1283"/>
      <c r="R56" s="1429"/>
      <c r="S56" s="242" t="s">
        <v>877</v>
      </c>
      <c r="T56" s="226" t="s">
        <v>235</v>
      </c>
      <c r="U56" s="522">
        <v>15</v>
      </c>
      <c r="V56" s="522">
        <v>15</v>
      </c>
      <c r="W56" s="522">
        <v>15</v>
      </c>
      <c r="X56" s="522">
        <v>10</v>
      </c>
      <c r="Y56" s="522">
        <v>15</v>
      </c>
      <c r="Z56" s="522">
        <v>0</v>
      </c>
      <c r="AA56" s="522">
        <v>10</v>
      </c>
      <c r="AB56" s="516">
        <f t="shared" si="1"/>
        <v>80</v>
      </c>
      <c r="AC56" s="264" t="s">
        <v>247</v>
      </c>
      <c r="AD56" s="264" t="s">
        <v>145</v>
      </c>
      <c r="AE56" s="544">
        <v>0</v>
      </c>
      <c r="AF56" s="1240"/>
      <c r="AG56" s="1240"/>
      <c r="AH56" s="955"/>
      <c r="AI56" s="955"/>
      <c r="AJ56" s="1273"/>
      <c r="AK56" s="1273"/>
      <c r="AL56" s="1273"/>
      <c r="AM56" s="1273"/>
      <c r="AN56" s="1429"/>
      <c r="AO56" s="1432"/>
      <c r="AP56" s="1432"/>
      <c r="AQ56" s="526" t="s">
        <v>494</v>
      </c>
      <c r="AR56" s="526" t="s">
        <v>495</v>
      </c>
      <c r="AS56" s="565" t="s">
        <v>878</v>
      </c>
      <c r="AT56" s="565" t="s">
        <v>176</v>
      </c>
      <c r="AU56" s="565" t="s">
        <v>787</v>
      </c>
      <c r="AV56" s="567" t="s">
        <v>879</v>
      </c>
      <c r="AW56" s="327">
        <v>44019</v>
      </c>
      <c r="AX56" s="512" t="s">
        <v>880</v>
      </c>
      <c r="AY56" s="567" t="s">
        <v>875</v>
      </c>
      <c r="AZ56" s="336">
        <v>0.3</v>
      </c>
      <c r="BA56" s="522"/>
      <c r="BB56" s="522"/>
      <c r="BC56" s="522"/>
      <c r="BD56" s="522"/>
      <c r="BE56" s="522"/>
      <c r="BF56" s="522"/>
      <c r="BG56" s="522"/>
      <c r="BH56" s="522"/>
      <c r="BI56" s="522"/>
      <c r="BJ56" s="522"/>
      <c r="BK56" s="522"/>
      <c r="BL56" s="522"/>
      <c r="BM56" s="522"/>
      <c r="BN56" s="522"/>
      <c r="BO56" s="522"/>
      <c r="BP56" s="522"/>
      <c r="BQ56" s="522"/>
      <c r="BR56" s="522"/>
      <c r="BS56" s="522"/>
      <c r="BT56" s="522"/>
      <c r="BU56" s="522"/>
      <c r="BV56" s="522"/>
      <c r="BW56" s="522"/>
      <c r="BX56" s="522"/>
      <c r="BY56" s="522"/>
      <c r="BZ56" s="522"/>
      <c r="CA56" s="522"/>
      <c r="CB56" s="522"/>
      <c r="CC56" s="522"/>
      <c r="CD56" s="522"/>
      <c r="CE56" s="522"/>
      <c r="CF56" s="522"/>
      <c r="CG56" s="522"/>
      <c r="CH56" s="522"/>
      <c r="CI56" s="522"/>
      <c r="CJ56" s="522"/>
      <c r="CK56" s="522"/>
      <c r="CL56" s="522"/>
      <c r="CM56" s="522"/>
      <c r="CN56" s="522"/>
      <c r="CO56" s="522"/>
      <c r="CP56" s="522"/>
      <c r="CQ56" s="522"/>
      <c r="CR56" s="522"/>
      <c r="CS56" s="522"/>
      <c r="CT56" s="522"/>
      <c r="CU56" s="522"/>
      <c r="CV56" s="522"/>
      <c r="CW56" s="522"/>
      <c r="CX56" s="522"/>
      <c r="CY56" s="522"/>
      <c r="CZ56" s="522"/>
      <c r="DA56" s="522"/>
      <c r="DB56" s="522"/>
      <c r="DC56" s="522"/>
      <c r="DD56" s="522"/>
      <c r="DE56" s="522"/>
      <c r="DF56" s="522"/>
      <c r="DG56" s="522"/>
      <c r="DH56" s="522"/>
      <c r="DI56" s="522"/>
      <c r="DJ56" s="522"/>
      <c r="DK56" s="522"/>
      <c r="DL56" s="522"/>
      <c r="DM56" s="522"/>
      <c r="DN56" s="522"/>
      <c r="DO56" s="522"/>
      <c r="DP56" s="522"/>
      <c r="DQ56" s="522"/>
      <c r="DR56" s="522"/>
      <c r="DS56" s="522"/>
      <c r="DT56" s="522"/>
      <c r="DU56" s="522"/>
      <c r="DV56" s="522"/>
      <c r="DW56" s="522"/>
      <c r="DX56" s="522"/>
      <c r="DY56" s="522"/>
      <c r="DZ56" s="522"/>
      <c r="EA56" s="522"/>
      <c r="EB56" s="522"/>
      <c r="EC56" s="522"/>
      <c r="ED56" s="522"/>
      <c r="EE56" s="522"/>
      <c r="EF56" s="522"/>
      <c r="EG56" s="522"/>
      <c r="EH56" s="522"/>
      <c r="EI56" s="522"/>
      <c r="EJ56" s="522"/>
      <c r="EK56" s="522"/>
      <c r="EL56" s="522"/>
      <c r="EM56" s="522"/>
      <c r="EN56" s="522"/>
      <c r="EO56" s="522"/>
      <c r="EP56" s="522"/>
      <c r="EQ56" s="522"/>
      <c r="ER56" s="522"/>
      <c r="ES56" s="522"/>
      <c r="ET56" s="522"/>
      <c r="EU56" s="522"/>
      <c r="EV56" s="522"/>
      <c r="EW56" s="522"/>
      <c r="EX56" s="522"/>
      <c r="EY56" s="522"/>
      <c r="EZ56" s="522"/>
      <c r="FA56" s="522"/>
      <c r="FB56" s="522"/>
      <c r="FC56" s="522"/>
      <c r="FD56" s="522"/>
      <c r="FE56" s="522"/>
      <c r="FF56" s="522"/>
      <c r="FG56" s="522"/>
      <c r="FH56" s="522"/>
      <c r="FI56" s="522"/>
      <c r="FJ56" s="522"/>
      <c r="FK56" s="522"/>
      <c r="FL56" s="522"/>
      <c r="FM56" s="522"/>
      <c r="FN56" s="522"/>
      <c r="FO56" s="522"/>
      <c r="FP56" s="522"/>
      <c r="FQ56" s="522"/>
      <c r="FR56" s="522"/>
      <c r="FS56" s="522"/>
      <c r="FT56" s="522"/>
      <c r="FU56" s="522"/>
      <c r="FV56" s="522"/>
      <c r="FW56" s="522"/>
      <c r="FX56" s="522"/>
      <c r="FY56" s="522"/>
      <c r="FZ56" s="522"/>
      <c r="GA56" s="522"/>
      <c r="GB56" s="522"/>
      <c r="GC56" s="522"/>
      <c r="GD56" s="522"/>
      <c r="GE56" s="522"/>
      <c r="GF56" s="522"/>
      <c r="GG56" s="522"/>
      <c r="GH56" s="522"/>
      <c r="GI56" s="522"/>
      <c r="GJ56" s="522"/>
      <c r="GK56" s="522"/>
      <c r="GL56" s="522"/>
      <c r="GM56" s="522"/>
      <c r="GN56" s="522"/>
      <c r="GO56" s="522"/>
      <c r="GP56" s="522"/>
      <c r="GQ56" s="522"/>
      <c r="GR56" s="522"/>
      <c r="GS56" s="522"/>
      <c r="GT56" s="522"/>
      <c r="GU56" s="522"/>
      <c r="GV56" s="522"/>
      <c r="GW56" s="522"/>
      <c r="GX56" s="522"/>
      <c r="GY56" s="522"/>
      <c r="GZ56" s="522"/>
      <c r="HA56" s="522"/>
      <c r="HB56" s="522"/>
      <c r="HC56" s="522"/>
      <c r="HD56" s="522"/>
      <c r="HE56" s="522"/>
      <c r="HF56" s="522"/>
      <c r="HG56" s="522"/>
      <c r="HH56" s="522"/>
      <c r="HI56" s="522"/>
      <c r="HJ56" s="522"/>
      <c r="HK56" s="522"/>
      <c r="HL56" s="522"/>
      <c r="HM56" s="522"/>
      <c r="HN56" s="522"/>
      <c r="HO56" s="522"/>
      <c r="HP56" s="522"/>
      <c r="HQ56" s="522"/>
      <c r="HR56" s="522"/>
      <c r="HS56" s="522"/>
      <c r="HT56" s="522"/>
      <c r="HU56" s="522"/>
      <c r="HV56" s="522"/>
      <c r="HW56" s="522"/>
      <c r="HX56" s="522"/>
      <c r="HY56" s="522"/>
      <c r="HZ56" s="522"/>
      <c r="IA56" s="522"/>
      <c r="IB56" s="522"/>
      <c r="IC56" s="522"/>
      <c r="ID56" s="522"/>
      <c r="IE56" s="522"/>
      <c r="IF56" s="522"/>
      <c r="IG56" s="522"/>
      <c r="IH56" s="522"/>
      <c r="II56" s="522"/>
      <c r="IJ56" s="522"/>
      <c r="IK56" s="522"/>
      <c r="IL56" s="522"/>
      <c r="IM56" s="522"/>
      <c r="IN56" s="522"/>
      <c r="IO56" s="522"/>
      <c r="IP56" s="522"/>
      <c r="IQ56" s="522"/>
      <c r="IR56" s="522"/>
      <c r="IS56" s="522"/>
      <c r="IT56" s="522"/>
      <c r="IU56" s="522"/>
      <c r="IV56" s="522"/>
      <c r="IW56" s="522"/>
      <c r="IX56" s="522"/>
      <c r="IY56" s="522"/>
      <c r="IZ56" s="522"/>
      <c r="JA56" s="522"/>
      <c r="JB56" s="522"/>
      <c r="JC56" s="522"/>
      <c r="JD56" s="522"/>
      <c r="JE56" s="522"/>
      <c r="JF56" s="522"/>
      <c r="JG56" s="522"/>
      <c r="JH56" s="522"/>
      <c r="JI56" s="522"/>
      <c r="JJ56" s="522"/>
      <c r="JK56" s="522"/>
      <c r="JL56" s="522"/>
      <c r="JM56" s="522"/>
      <c r="JN56" s="522"/>
      <c r="JO56" s="522"/>
      <c r="JP56" s="522"/>
      <c r="JQ56" s="522"/>
      <c r="JR56" s="522"/>
      <c r="JS56" s="522"/>
      <c r="JT56" s="522"/>
      <c r="JU56" s="522"/>
      <c r="JV56" s="522"/>
      <c r="JW56" s="522"/>
      <c r="JX56" s="522"/>
      <c r="JY56" s="522"/>
      <c r="JZ56" s="522"/>
      <c r="KA56" s="522"/>
      <c r="KB56" s="522"/>
      <c r="KC56" s="522"/>
      <c r="KD56" s="522"/>
      <c r="KE56" s="522"/>
      <c r="KF56" s="522"/>
      <c r="KG56" s="522"/>
      <c r="KH56" s="522"/>
      <c r="KI56" s="522"/>
      <c r="KJ56" s="522"/>
      <c r="KK56" s="522"/>
      <c r="KL56" s="522"/>
      <c r="KM56" s="522"/>
      <c r="KN56" s="522"/>
      <c r="KO56" s="522"/>
      <c r="KP56" s="522"/>
      <c r="KQ56" s="522"/>
      <c r="KR56" s="522"/>
      <c r="KS56" s="522"/>
      <c r="KT56" s="522"/>
      <c r="KU56" s="522"/>
      <c r="KV56" s="522"/>
      <c r="KW56" s="522"/>
      <c r="KX56" s="522"/>
      <c r="KY56" s="522"/>
      <c r="KZ56" s="522"/>
      <c r="LA56" s="522"/>
      <c r="LB56" s="522"/>
      <c r="LC56" s="522"/>
      <c r="LD56" s="522"/>
      <c r="LE56" s="522"/>
      <c r="LF56" s="522"/>
      <c r="LG56" s="522"/>
      <c r="LH56" s="522"/>
      <c r="LI56" s="522"/>
      <c r="LJ56" s="522"/>
      <c r="LK56" s="522"/>
    </row>
    <row r="57" spans="1:323" s="243" customFormat="1" ht="43.5" customHeight="1" x14ac:dyDescent="0.3">
      <c r="A57" s="1410"/>
      <c r="B57" s="1303"/>
      <c r="C57" s="242" t="s">
        <v>881</v>
      </c>
      <c r="D57" s="210" t="s">
        <v>135</v>
      </c>
      <c r="E57" s="210" t="s">
        <v>20</v>
      </c>
      <c r="F57" s="210" t="s">
        <v>488</v>
      </c>
      <c r="G57" s="210"/>
      <c r="H57" s="1253"/>
      <c r="I57" s="1303"/>
      <c r="J57" s="1261"/>
      <c r="K57" s="522"/>
      <c r="L57" s="1426"/>
      <c r="M57" s="1273"/>
      <c r="N57" s="1273"/>
      <c r="O57" s="1277"/>
      <c r="P57" s="1317"/>
      <c r="Q57" s="1283"/>
      <c r="R57" s="1429"/>
      <c r="S57" s="242" t="s">
        <v>882</v>
      </c>
      <c r="T57" s="226" t="s">
        <v>144</v>
      </c>
      <c r="U57" s="522">
        <v>15</v>
      </c>
      <c r="V57" s="522">
        <v>15</v>
      </c>
      <c r="W57" s="522">
        <v>15</v>
      </c>
      <c r="X57" s="522">
        <v>15</v>
      </c>
      <c r="Y57" s="522">
        <v>15</v>
      </c>
      <c r="Z57" s="522">
        <v>0</v>
      </c>
      <c r="AA57" s="522">
        <v>10</v>
      </c>
      <c r="AB57" s="516">
        <f t="shared" si="1"/>
        <v>85</v>
      </c>
      <c r="AC57" s="264" t="s">
        <v>247</v>
      </c>
      <c r="AD57" s="264" t="s">
        <v>145</v>
      </c>
      <c r="AE57" s="544">
        <v>0</v>
      </c>
      <c r="AF57" s="1240"/>
      <c r="AG57" s="1240"/>
      <c r="AH57" s="955"/>
      <c r="AI57" s="955"/>
      <c r="AJ57" s="1273"/>
      <c r="AK57" s="1273"/>
      <c r="AL57" s="1273"/>
      <c r="AM57" s="1273"/>
      <c r="AN57" s="1429"/>
      <c r="AO57" s="1432"/>
      <c r="AP57" s="1432"/>
      <c r="AQ57" s="526" t="s">
        <v>494</v>
      </c>
      <c r="AR57" s="526" t="s">
        <v>495</v>
      </c>
      <c r="AS57" s="565" t="s">
        <v>883</v>
      </c>
      <c r="AT57" s="565" t="s">
        <v>176</v>
      </c>
      <c r="AU57" s="565" t="s">
        <v>787</v>
      </c>
      <c r="AV57" s="567" t="s">
        <v>884</v>
      </c>
      <c r="AW57" s="327">
        <v>44019</v>
      </c>
      <c r="AX57" s="512" t="s">
        <v>874</v>
      </c>
      <c r="AY57" s="567" t="s">
        <v>875</v>
      </c>
      <c r="AZ57" s="336">
        <v>0</v>
      </c>
      <c r="BA57" s="522"/>
      <c r="BB57" s="522"/>
      <c r="BC57" s="522"/>
      <c r="BD57" s="522"/>
      <c r="BE57" s="522"/>
      <c r="BF57" s="522"/>
      <c r="BG57" s="522"/>
      <c r="BH57" s="522"/>
      <c r="BI57" s="522"/>
      <c r="BJ57" s="522"/>
      <c r="BK57" s="522"/>
      <c r="BL57" s="522"/>
      <c r="BM57" s="522"/>
      <c r="BN57" s="522"/>
      <c r="BO57" s="522"/>
      <c r="BP57" s="522"/>
      <c r="BQ57" s="522"/>
      <c r="BR57" s="522"/>
      <c r="BS57" s="522"/>
      <c r="BT57" s="522"/>
      <c r="BU57" s="522"/>
      <c r="BV57" s="522"/>
      <c r="BW57" s="522"/>
      <c r="BX57" s="522"/>
      <c r="BY57" s="522"/>
      <c r="BZ57" s="522"/>
      <c r="CA57" s="522"/>
      <c r="CB57" s="522"/>
      <c r="CC57" s="522"/>
      <c r="CD57" s="522"/>
      <c r="CE57" s="522"/>
      <c r="CF57" s="522"/>
      <c r="CG57" s="522"/>
      <c r="CH57" s="522"/>
      <c r="CI57" s="522"/>
      <c r="CJ57" s="522"/>
      <c r="CK57" s="522"/>
      <c r="CL57" s="522"/>
      <c r="CM57" s="522"/>
      <c r="CN57" s="522"/>
      <c r="CO57" s="522"/>
      <c r="CP57" s="522"/>
      <c r="CQ57" s="522"/>
      <c r="CR57" s="522"/>
      <c r="CS57" s="522"/>
      <c r="CT57" s="522"/>
      <c r="CU57" s="522"/>
      <c r="CV57" s="522"/>
      <c r="CW57" s="522"/>
      <c r="CX57" s="522"/>
      <c r="CY57" s="522"/>
      <c r="CZ57" s="522"/>
      <c r="DA57" s="522"/>
      <c r="DB57" s="522"/>
      <c r="DC57" s="522"/>
      <c r="DD57" s="522"/>
      <c r="DE57" s="522"/>
      <c r="DF57" s="522"/>
      <c r="DG57" s="522"/>
      <c r="DH57" s="522"/>
      <c r="DI57" s="522"/>
      <c r="DJ57" s="522"/>
      <c r="DK57" s="522"/>
      <c r="DL57" s="522"/>
      <c r="DM57" s="522"/>
      <c r="DN57" s="522"/>
      <c r="DO57" s="522"/>
      <c r="DP57" s="522"/>
      <c r="DQ57" s="522"/>
      <c r="DR57" s="522"/>
      <c r="DS57" s="522"/>
      <c r="DT57" s="522"/>
      <c r="DU57" s="522"/>
      <c r="DV57" s="522"/>
      <c r="DW57" s="522"/>
      <c r="DX57" s="522"/>
      <c r="DY57" s="522"/>
      <c r="DZ57" s="522"/>
      <c r="EA57" s="522"/>
      <c r="EB57" s="522"/>
      <c r="EC57" s="522"/>
      <c r="ED57" s="522"/>
      <c r="EE57" s="522"/>
      <c r="EF57" s="522"/>
      <c r="EG57" s="522"/>
      <c r="EH57" s="522"/>
      <c r="EI57" s="522"/>
      <c r="EJ57" s="522"/>
      <c r="EK57" s="522"/>
      <c r="EL57" s="522"/>
      <c r="EM57" s="522"/>
      <c r="EN57" s="522"/>
      <c r="EO57" s="522"/>
      <c r="EP57" s="522"/>
      <c r="EQ57" s="522"/>
      <c r="ER57" s="522"/>
      <c r="ES57" s="522"/>
      <c r="ET57" s="522"/>
      <c r="EU57" s="522"/>
      <c r="EV57" s="522"/>
      <c r="EW57" s="522"/>
      <c r="EX57" s="522"/>
      <c r="EY57" s="522"/>
      <c r="EZ57" s="522"/>
      <c r="FA57" s="522"/>
      <c r="FB57" s="522"/>
      <c r="FC57" s="522"/>
      <c r="FD57" s="522"/>
      <c r="FE57" s="522"/>
      <c r="FF57" s="522"/>
      <c r="FG57" s="522"/>
      <c r="FH57" s="522"/>
      <c r="FI57" s="522"/>
      <c r="FJ57" s="522"/>
      <c r="FK57" s="522"/>
      <c r="FL57" s="522"/>
      <c r="FM57" s="522"/>
      <c r="FN57" s="522"/>
      <c r="FO57" s="522"/>
      <c r="FP57" s="522"/>
      <c r="FQ57" s="522"/>
      <c r="FR57" s="522"/>
      <c r="FS57" s="522"/>
      <c r="FT57" s="522"/>
      <c r="FU57" s="522"/>
      <c r="FV57" s="522"/>
      <c r="FW57" s="522"/>
      <c r="FX57" s="522"/>
      <c r="FY57" s="522"/>
      <c r="FZ57" s="522"/>
      <c r="GA57" s="522"/>
      <c r="GB57" s="522"/>
      <c r="GC57" s="522"/>
      <c r="GD57" s="522"/>
      <c r="GE57" s="522"/>
      <c r="GF57" s="522"/>
      <c r="GG57" s="522"/>
      <c r="GH57" s="522"/>
      <c r="GI57" s="522"/>
      <c r="GJ57" s="522"/>
      <c r="GK57" s="522"/>
      <c r="GL57" s="522"/>
      <c r="GM57" s="522"/>
      <c r="GN57" s="522"/>
      <c r="GO57" s="522"/>
      <c r="GP57" s="522"/>
      <c r="GQ57" s="522"/>
      <c r="GR57" s="522"/>
      <c r="GS57" s="522"/>
      <c r="GT57" s="522"/>
      <c r="GU57" s="522"/>
      <c r="GV57" s="522"/>
      <c r="GW57" s="522"/>
      <c r="GX57" s="522"/>
      <c r="GY57" s="522"/>
      <c r="GZ57" s="522"/>
      <c r="HA57" s="522"/>
      <c r="HB57" s="522"/>
      <c r="HC57" s="522"/>
      <c r="HD57" s="522"/>
      <c r="HE57" s="522"/>
      <c r="HF57" s="522"/>
      <c r="HG57" s="522"/>
      <c r="HH57" s="522"/>
      <c r="HI57" s="522"/>
      <c r="HJ57" s="522"/>
      <c r="HK57" s="522"/>
      <c r="HL57" s="522"/>
      <c r="HM57" s="522"/>
      <c r="HN57" s="522"/>
      <c r="HO57" s="522"/>
      <c r="HP57" s="522"/>
      <c r="HQ57" s="522"/>
      <c r="HR57" s="522"/>
      <c r="HS57" s="522"/>
      <c r="HT57" s="522"/>
      <c r="HU57" s="522"/>
      <c r="HV57" s="522"/>
      <c r="HW57" s="522"/>
      <c r="HX57" s="522"/>
      <c r="HY57" s="522"/>
      <c r="HZ57" s="522"/>
      <c r="IA57" s="522"/>
      <c r="IB57" s="522"/>
      <c r="IC57" s="522"/>
      <c r="ID57" s="522"/>
      <c r="IE57" s="522"/>
      <c r="IF57" s="522"/>
      <c r="IG57" s="522"/>
      <c r="IH57" s="522"/>
      <c r="II57" s="522"/>
      <c r="IJ57" s="522"/>
      <c r="IK57" s="522"/>
      <c r="IL57" s="522"/>
      <c r="IM57" s="522"/>
      <c r="IN57" s="522"/>
      <c r="IO57" s="522"/>
      <c r="IP57" s="522"/>
      <c r="IQ57" s="522"/>
      <c r="IR57" s="522"/>
      <c r="IS57" s="522"/>
      <c r="IT57" s="522"/>
      <c r="IU57" s="522"/>
      <c r="IV57" s="522"/>
      <c r="IW57" s="522"/>
      <c r="IX57" s="522"/>
      <c r="IY57" s="522"/>
      <c r="IZ57" s="522"/>
      <c r="JA57" s="522"/>
      <c r="JB57" s="522"/>
      <c r="JC57" s="522"/>
      <c r="JD57" s="522"/>
      <c r="JE57" s="522"/>
      <c r="JF57" s="522"/>
      <c r="JG57" s="522"/>
      <c r="JH57" s="522"/>
      <c r="JI57" s="522"/>
      <c r="JJ57" s="522"/>
      <c r="JK57" s="522"/>
      <c r="JL57" s="522"/>
      <c r="JM57" s="522"/>
      <c r="JN57" s="522"/>
      <c r="JO57" s="522"/>
      <c r="JP57" s="522"/>
      <c r="JQ57" s="522"/>
      <c r="JR57" s="522"/>
      <c r="JS57" s="522"/>
      <c r="JT57" s="522"/>
      <c r="JU57" s="522"/>
      <c r="JV57" s="522"/>
      <c r="JW57" s="522"/>
      <c r="JX57" s="522"/>
      <c r="JY57" s="522"/>
      <c r="JZ57" s="522"/>
      <c r="KA57" s="522"/>
      <c r="KB57" s="522"/>
      <c r="KC57" s="522"/>
      <c r="KD57" s="522"/>
      <c r="KE57" s="522"/>
      <c r="KF57" s="522"/>
      <c r="KG57" s="522"/>
      <c r="KH57" s="522"/>
      <c r="KI57" s="522"/>
      <c r="KJ57" s="522"/>
      <c r="KK57" s="522"/>
      <c r="KL57" s="522"/>
      <c r="KM57" s="522"/>
      <c r="KN57" s="522"/>
      <c r="KO57" s="522"/>
      <c r="KP57" s="522"/>
      <c r="KQ57" s="522"/>
      <c r="KR57" s="522"/>
      <c r="KS57" s="522"/>
      <c r="KT57" s="522"/>
      <c r="KU57" s="522"/>
      <c r="KV57" s="522"/>
      <c r="KW57" s="522"/>
      <c r="KX57" s="522"/>
      <c r="KY57" s="522"/>
      <c r="KZ57" s="522"/>
      <c r="LA57" s="522"/>
      <c r="LB57" s="522"/>
      <c r="LC57" s="522"/>
      <c r="LD57" s="522"/>
      <c r="LE57" s="522"/>
      <c r="LF57" s="522"/>
      <c r="LG57" s="522"/>
      <c r="LH57" s="522"/>
      <c r="LI57" s="522"/>
      <c r="LJ57" s="522"/>
      <c r="LK57" s="522"/>
    </row>
    <row r="58" spans="1:323" s="243" customFormat="1" ht="39.6" x14ac:dyDescent="0.3">
      <c r="A58" s="1410"/>
      <c r="B58" s="1303"/>
      <c r="C58" s="242" t="s">
        <v>885</v>
      </c>
      <c r="D58" s="210" t="s">
        <v>135</v>
      </c>
      <c r="E58" s="210" t="s">
        <v>20</v>
      </c>
      <c r="F58" s="210" t="s">
        <v>137</v>
      </c>
      <c r="G58" s="210"/>
      <c r="H58" s="1253"/>
      <c r="I58" s="1303"/>
      <c r="J58" s="1261"/>
      <c r="K58" s="522"/>
      <c r="L58" s="1426"/>
      <c r="M58" s="1273"/>
      <c r="N58" s="1273"/>
      <c r="O58" s="1277"/>
      <c r="P58" s="1317"/>
      <c r="Q58" s="1283"/>
      <c r="R58" s="1429"/>
      <c r="S58" s="242" t="s">
        <v>886</v>
      </c>
      <c r="T58" s="226" t="s">
        <v>235</v>
      </c>
      <c r="U58" s="522">
        <v>15</v>
      </c>
      <c r="V58" s="522">
        <v>15</v>
      </c>
      <c r="W58" s="522">
        <v>15</v>
      </c>
      <c r="X58" s="522">
        <v>10</v>
      </c>
      <c r="Y58" s="522">
        <v>15</v>
      </c>
      <c r="Z58" s="522">
        <v>0</v>
      </c>
      <c r="AA58" s="522">
        <v>10</v>
      </c>
      <c r="AB58" s="516">
        <f t="shared" si="1"/>
        <v>80</v>
      </c>
      <c r="AC58" s="264" t="s">
        <v>247</v>
      </c>
      <c r="AD58" s="264" t="s">
        <v>145</v>
      </c>
      <c r="AE58" s="544">
        <v>0</v>
      </c>
      <c r="AF58" s="1240"/>
      <c r="AG58" s="1240"/>
      <c r="AH58" s="955"/>
      <c r="AI58" s="955"/>
      <c r="AJ58" s="1273"/>
      <c r="AK58" s="1273"/>
      <c r="AL58" s="1273"/>
      <c r="AM58" s="1273"/>
      <c r="AN58" s="1429"/>
      <c r="AO58" s="1432"/>
      <c r="AP58" s="1432"/>
      <c r="AQ58" s="1227" t="s">
        <v>494</v>
      </c>
      <c r="AR58" s="1227" t="s">
        <v>495</v>
      </c>
      <c r="AS58" s="1223" t="s">
        <v>887</v>
      </c>
      <c r="AT58" s="1223" t="s">
        <v>176</v>
      </c>
      <c r="AU58" s="1223" t="s">
        <v>787</v>
      </c>
      <c r="AV58" s="1225" t="s">
        <v>691</v>
      </c>
      <c r="AW58" s="327">
        <v>44019</v>
      </c>
      <c r="AX58" s="512" t="s">
        <v>888</v>
      </c>
      <c r="AY58" s="567" t="s">
        <v>875</v>
      </c>
      <c r="AZ58" s="336">
        <v>0</v>
      </c>
      <c r="BA58" s="522"/>
      <c r="BB58" s="522"/>
      <c r="BC58" s="522"/>
      <c r="BD58" s="522"/>
      <c r="BE58" s="522"/>
      <c r="BF58" s="522"/>
      <c r="BG58" s="522"/>
      <c r="BH58" s="522"/>
      <c r="BI58" s="522"/>
      <c r="BJ58" s="522"/>
      <c r="BK58" s="522"/>
      <c r="BL58" s="522"/>
      <c r="BM58" s="522"/>
      <c r="BN58" s="522"/>
      <c r="BO58" s="522"/>
      <c r="BP58" s="522"/>
      <c r="BQ58" s="522"/>
      <c r="BR58" s="522"/>
      <c r="BS58" s="522"/>
      <c r="BT58" s="522"/>
      <c r="BU58" s="522"/>
      <c r="BV58" s="522"/>
      <c r="BW58" s="522"/>
      <c r="BX58" s="522"/>
      <c r="BY58" s="522"/>
      <c r="BZ58" s="522"/>
      <c r="CA58" s="522"/>
      <c r="CB58" s="522"/>
      <c r="CC58" s="522"/>
      <c r="CD58" s="522"/>
      <c r="CE58" s="522"/>
      <c r="CF58" s="522"/>
      <c r="CG58" s="522"/>
      <c r="CH58" s="522"/>
      <c r="CI58" s="522"/>
      <c r="CJ58" s="522"/>
      <c r="CK58" s="522"/>
      <c r="CL58" s="522"/>
      <c r="CM58" s="522"/>
      <c r="CN58" s="522"/>
      <c r="CO58" s="522"/>
      <c r="CP58" s="522"/>
      <c r="CQ58" s="522"/>
      <c r="CR58" s="522"/>
      <c r="CS58" s="522"/>
      <c r="CT58" s="522"/>
      <c r="CU58" s="522"/>
      <c r="CV58" s="522"/>
      <c r="CW58" s="522"/>
      <c r="CX58" s="522"/>
      <c r="CY58" s="522"/>
      <c r="CZ58" s="522"/>
      <c r="DA58" s="522"/>
      <c r="DB58" s="522"/>
      <c r="DC58" s="522"/>
      <c r="DD58" s="522"/>
      <c r="DE58" s="522"/>
      <c r="DF58" s="522"/>
      <c r="DG58" s="522"/>
      <c r="DH58" s="522"/>
      <c r="DI58" s="522"/>
      <c r="DJ58" s="522"/>
      <c r="DK58" s="522"/>
      <c r="DL58" s="522"/>
      <c r="DM58" s="522"/>
      <c r="DN58" s="522"/>
      <c r="DO58" s="522"/>
      <c r="DP58" s="522"/>
      <c r="DQ58" s="522"/>
      <c r="DR58" s="522"/>
      <c r="DS58" s="522"/>
      <c r="DT58" s="522"/>
      <c r="DU58" s="522"/>
      <c r="DV58" s="522"/>
      <c r="DW58" s="522"/>
      <c r="DX58" s="522"/>
      <c r="DY58" s="522"/>
      <c r="DZ58" s="522"/>
      <c r="EA58" s="522"/>
      <c r="EB58" s="522"/>
      <c r="EC58" s="522"/>
      <c r="ED58" s="522"/>
      <c r="EE58" s="522"/>
      <c r="EF58" s="522"/>
      <c r="EG58" s="522"/>
      <c r="EH58" s="522"/>
      <c r="EI58" s="522"/>
      <c r="EJ58" s="522"/>
      <c r="EK58" s="522"/>
      <c r="EL58" s="522"/>
      <c r="EM58" s="522"/>
      <c r="EN58" s="522"/>
      <c r="EO58" s="522"/>
      <c r="EP58" s="522"/>
      <c r="EQ58" s="522"/>
      <c r="ER58" s="522"/>
      <c r="ES58" s="522"/>
      <c r="ET58" s="522"/>
      <c r="EU58" s="522"/>
      <c r="EV58" s="522"/>
      <c r="EW58" s="522"/>
      <c r="EX58" s="522"/>
      <c r="EY58" s="522"/>
      <c r="EZ58" s="522"/>
      <c r="FA58" s="522"/>
      <c r="FB58" s="522"/>
      <c r="FC58" s="522"/>
      <c r="FD58" s="522"/>
      <c r="FE58" s="522"/>
      <c r="FF58" s="522"/>
      <c r="FG58" s="522"/>
      <c r="FH58" s="522"/>
      <c r="FI58" s="522"/>
      <c r="FJ58" s="522"/>
      <c r="FK58" s="522"/>
      <c r="FL58" s="522"/>
      <c r="FM58" s="522"/>
      <c r="FN58" s="522"/>
      <c r="FO58" s="522"/>
      <c r="FP58" s="522"/>
      <c r="FQ58" s="522"/>
      <c r="FR58" s="522"/>
      <c r="FS58" s="522"/>
      <c r="FT58" s="522"/>
      <c r="FU58" s="522"/>
      <c r="FV58" s="522"/>
      <c r="FW58" s="522"/>
      <c r="FX58" s="522"/>
      <c r="FY58" s="522"/>
      <c r="FZ58" s="522"/>
      <c r="GA58" s="522"/>
      <c r="GB58" s="522"/>
      <c r="GC58" s="522"/>
      <c r="GD58" s="522"/>
      <c r="GE58" s="522"/>
      <c r="GF58" s="522"/>
      <c r="GG58" s="522"/>
      <c r="GH58" s="522"/>
      <c r="GI58" s="522"/>
      <c r="GJ58" s="522"/>
      <c r="GK58" s="522"/>
      <c r="GL58" s="522"/>
      <c r="GM58" s="522"/>
      <c r="GN58" s="522"/>
      <c r="GO58" s="522"/>
      <c r="GP58" s="522"/>
      <c r="GQ58" s="522"/>
      <c r="GR58" s="522"/>
      <c r="GS58" s="522"/>
      <c r="GT58" s="522"/>
      <c r="GU58" s="522"/>
      <c r="GV58" s="522"/>
      <c r="GW58" s="522"/>
      <c r="GX58" s="522"/>
      <c r="GY58" s="522"/>
      <c r="GZ58" s="522"/>
      <c r="HA58" s="522"/>
      <c r="HB58" s="522"/>
      <c r="HC58" s="522"/>
      <c r="HD58" s="522"/>
      <c r="HE58" s="522"/>
      <c r="HF58" s="522"/>
      <c r="HG58" s="522"/>
      <c r="HH58" s="522"/>
      <c r="HI58" s="522"/>
      <c r="HJ58" s="522"/>
      <c r="HK58" s="522"/>
      <c r="HL58" s="522"/>
      <c r="HM58" s="522"/>
      <c r="HN58" s="522"/>
      <c r="HO58" s="522"/>
      <c r="HP58" s="522"/>
      <c r="HQ58" s="522"/>
      <c r="HR58" s="522"/>
      <c r="HS58" s="522"/>
      <c r="HT58" s="522"/>
      <c r="HU58" s="522"/>
      <c r="HV58" s="522"/>
      <c r="HW58" s="522"/>
      <c r="HX58" s="522"/>
      <c r="HY58" s="522"/>
      <c r="HZ58" s="522"/>
      <c r="IA58" s="522"/>
      <c r="IB58" s="522"/>
      <c r="IC58" s="522"/>
      <c r="ID58" s="522"/>
      <c r="IE58" s="522"/>
      <c r="IF58" s="522"/>
      <c r="IG58" s="522"/>
      <c r="IH58" s="522"/>
      <c r="II58" s="522"/>
      <c r="IJ58" s="522"/>
      <c r="IK58" s="522"/>
      <c r="IL58" s="522"/>
      <c r="IM58" s="522"/>
      <c r="IN58" s="522"/>
      <c r="IO58" s="522"/>
      <c r="IP58" s="522"/>
      <c r="IQ58" s="522"/>
      <c r="IR58" s="522"/>
      <c r="IS58" s="522"/>
      <c r="IT58" s="522"/>
      <c r="IU58" s="522"/>
      <c r="IV58" s="522"/>
      <c r="IW58" s="522"/>
      <c r="IX58" s="522"/>
      <c r="IY58" s="522"/>
      <c r="IZ58" s="522"/>
      <c r="JA58" s="522"/>
      <c r="JB58" s="522"/>
      <c r="JC58" s="522"/>
      <c r="JD58" s="522"/>
      <c r="JE58" s="522"/>
      <c r="JF58" s="522"/>
      <c r="JG58" s="522"/>
      <c r="JH58" s="522"/>
      <c r="JI58" s="522"/>
      <c r="JJ58" s="522"/>
      <c r="JK58" s="522"/>
      <c r="JL58" s="522"/>
      <c r="JM58" s="522"/>
      <c r="JN58" s="522"/>
      <c r="JO58" s="522"/>
      <c r="JP58" s="522"/>
      <c r="JQ58" s="522"/>
      <c r="JR58" s="522"/>
      <c r="JS58" s="522"/>
      <c r="JT58" s="522"/>
      <c r="JU58" s="522"/>
      <c r="JV58" s="522"/>
      <c r="JW58" s="522"/>
      <c r="JX58" s="522"/>
      <c r="JY58" s="522"/>
      <c r="JZ58" s="522"/>
      <c r="KA58" s="522"/>
      <c r="KB58" s="522"/>
      <c r="KC58" s="522"/>
      <c r="KD58" s="522"/>
      <c r="KE58" s="522"/>
      <c r="KF58" s="522"/>
      <c r="KG58" s="522"/>
      <c r="KH58" s="522"/>
      <c r="KI58" s="522"/>
      <c r="KJ58" s="522"/>
      <c r="KK58" s="522"/>
      <c r="KL58" s="522"/>
      <c r="KM58" s="522"/>
      <c r="KN58" s="522"/>
      <c r="KO58" s="522"/>
      <c r="KP58" s="522"/>
      <c r="KQ58" s="522"/>
      <c r="KR58" s="522"/>
      <c r="KS58" s="522"/>
      <c r="KT58" s="522"/>
      <c r="KU58" s="522"/>
      <c r="KV58" s="522"/>
      <c r="KW58" s="522"/>
      <c r="KX58" s="522"/>
      <c r="KY58" s="522"/>
      <c r="KZ58" s="522"/>
      <c r="LA58" s="522"/>
      <c r="LB58" s="522"/>
      <c r="LC58" s="522"/>
      <c r="LD58" s="522"/>
      <c r="LE58" s="522"/>
      <c r="LF58" s="522"/>
      <c r="LG58" s="522"/>
      <c r="LH58" s="522"/>
      <c r="LI58" s="522"/>
      <c r="LJ58" s="522"/>
      <c r="LK58" s="522"/>
    </row>
    <row r="59" spans="1:323" s="245" customFormat="1" ht="56.4" customHeight="1" thickBot="1" x14ac:dyDescent="0.35">
      <c r="A59" s="1411"/>
      <c r="B59" s="1304"/>
      <c r="C59" s="28" t="s">
        <v>889</v>
      </c>
      <c r="D59" s="28" t="s">
        <v>135</v>
      </c>
      <c r="E59" s="28" t="s">
        <v>20</v>
      </c>
      <c r="F59" s="28" t="s">
        <v>27</v>
      </c>
      <c r="G59" s="28"/>
      <c r="H59" s="1255"/>
      <c r="I59" s="1304"/>
      <c r="J59" s="1263"/>
      <c r="K59" s="523"/>
      <c r="L59" s="1427"/>
      <c r="M59" s="1275"/>
      <c r="N59" s="1275"/>
      <c r="O59" s="1279"/>
      <c r="P59" s="1319"/>
      <c r="Q59" s="1284"/>
      <c r="R59" s="1430"/>
      <c r="S59" s="252" t="s">
        <v>890</v>
      </c>
      <c r="T59" s="235" t="s">
        <v>235</v>
      </c>
      <c r="U59" s="523">
        <v>15</v>
      </c>
      <c r="V59" s="523">
        <v>15</v>
      </c>
      <c r="W59" s="523">
        <v>15</v>
      </c>
      <c r="X59" s="523">
        <v>10</v>
      </c>
      <c r="Y59" s="523">
        <v>15</v>
      </c>
      <c r="Z59" s="523">
        <v>0</v>
      </c>
      <c r="AA59" s="523">
        <v>10</v>
      </c>
      <c r="AB59" s="517">
        <f t="shared" si="1"/>
        <v>80</v>
      </c>
      <c r="AC59" s="272" t="s">
        <v>247</v>
      </c>
      <c r="AD59" s="272" t="s">
        <v>145</v>
      </c>
      <c r="AE59" s="545">
        <v>0</v>
      </c>
      <c r="AF59" s="1242"/>
      <c r="AG59" s="1242"/>
      <c r="AH59" s="956"/>
      <c r="AI59" s="956"/>
      <c r="AJ59" s="1275"/>
      <c r="AK59" s="1275"/>
      <c r="AL59" s="1275"/>
      <c r="AM59" s="1275"/>
      <c r="AN59" s="1430"/>
      <c r="AO59" s="1433"/>
      <c r="AP59" s="1433"/>
      <c r="AQ59" s="1228"/>
      <c r="AR59" s="1228"/>
      <c r="AS59" s="1224"/>
      <c r="AT59" s="1224"/>
      <c r="AU59" s="1224"/>
      <c r="AV59" s="1226"/>
      <c r="AW59" s="337">
        <v>44019</v>
      </c>
      <c r="AX59" s="513" t="s">
        <v>888</v>
      </c>
      <c r="AY59" s="568" t="s">
        <v>875</v>
      </c>
      <c r="AZ59" s="338">
        <v>0</v>
      </c>
      <c r="BA59" s="523"/>
      <c r="BB59" s="523"/>
      <c r="BC59" s="523"/>
      <c r="BD59" s="523"/>
      <c r="BE59" s="523"/>
      <c r="BF59" s="523"/>
      <c r="BG59" s="523"/>
      <c r="BH59" s="523"/>
      <c r="BI59" s="523"/>
      <c r="BJ59" s="523"/>
      <c r="BK59" s="523"/>
      <c r="BL59" s="523"/>
      <c r="BM59" s="523"/>
      <c r="BN59" s="523"/>
      <c r="BO59" s="523"/>
      <c r="BP59" s="523"/>
      <c r="BQ59" s="523"/>
      <c r="BR59" s="523"/>
      <c r="BS59" s="523"/>
      <c r="BT59" s="523"/>
      <c r="BU59" s="523"/>
      <c r="BV59" s="523"/>
      <c r="BW59" s="523"/>
      <c r="BX59" s="523"/>
      <c r="BY59" s="523"/>
      <c r="BZ59" s="523"/>
      <c r="CA59" s="523"/>
      <c r="CB59" s="523"/>
      <c r="CC59" s="523"/>
      <c r="CD59" s="523"/>
      <c r="CE59" s="523"/>
      <c r="CF59" s="523"/>
      <c r="CG59" s="523"/>
      <c r="CH59" s="523"/>
      <c r="CI59" s="523"/>
      <c r="CJ59" s="523"/>
      <c r="CK59" s="523"/>
      <c r="CL59" s="523"/>
      <c r="CM59" s="523"/>
      <c r="CN59" s="523"/>
      <c r="CO59" s="523"/>
      <c r="CP59" s="523"/>
      <c r="CQ59" s="523"/>
      <c r="CR59" s="523"/>
      <c r="CS59" s="523"/>
      <c r="CT59" s="523"/>
      <c r="CU59" s="523"/>
      <c r="CV59" s="523"/>
      <c r="CW59" s="523"/>
      <c r="CX59" s="523"/>
      <c r="CY59" s="523"/>
      <c r="CZ59" s="523"/>
      <c r="DA59" s="523"/>
      <c r="DB59" s="523"/>
      <c r="DC59" s="523"/>
      <c r="DD59" s="523"/>
      <c r="DE59" s="523"/>
      <c r="DF59" s="523"/>
      <c r="DG59" s="523"/>
      <c r="DH59" s="523"/>
      <c r="DI59" s="523"/>
      <c r="DJ59" s="523"/>
      <c r="DK59" s="523"/>
      <c r="DL59" s="523"/>
      <c r="DM59" s="523"/>
      <c r="DN59" s="523"/>
      <c r="DO59" s="523"/>
      <c r="DP59" s="523"/>
      <c r="DQ59" s="523"/>
      <c r="DR59" s="523"/>
      <c r="DS59" s="523"/>
      <c r="DT59" s="523"/>
      <c r="DU59" s="523"/>
      <c r="DV59" s="523"/>
      <c r="DW59" s="523"/>
      <c r="DX59" s="523"/>
      <c r="DY59" s="523"/>
      <c r="DZ59" s="523"/>
      <c r="EA59" s="523"/>
      <c r="EB59" s="523"/>
      <c r="EC59" s="523"/>
      <c r="ED59" s="523"/>
      <c r="EE59" s="523"/>
      <c r="EF59" s="523"/>
      <c r="EG59" s="523"/>
      <c r="EH59" s="523"/>
      <c r="EI59" s="523"/>
      <c r="EJ59" s="523"/>
      <c r="EK59" s="523"/>
      <c r="EL59" s="523"/>
      <c r="EM59" s="523"/>
      <c r="EN59" s="523"/>
      <c r="EO59" s="523"/>
      <c r="EP59" s="523"/>
      <c r="EQ59" s="523"/>
      <c r="ER59" s="523"/>
      <c r="ES59" s="523"/>
      <c r="ET59" s="523"/>
      <c r="EU59" s="523"/>
      <c r="EV59" s="523"/>
      <c r="EW59" s="523"/>
      <c r="EX59" s="523"/>
      <c r="EY59" s="523"/>
      <c r="EZ59" s="523"/>
      <c r="FA59" s="523"/>
      <c r="FB59" s="523"/>
      <c r="FC59" s="523"/>
      <c r="FD59" s="523"/>
      <c r="FE59" s="523"/>
      <c r="FF59" s="523"/>
      <c r="FG59" s="523"/>
      <c r="FH59" s="523"/>
      <c r="FI59" s="523"/>
      <c r="FJ59" s="523"/>
      <c r="FK59" s="523"/>
      <c r="FL59" s="523"/>
      <c r="FM59" s="523"/>
      <c r="FN59" s="523"/>
      <c r="FO59" s="523"/>
      <c r="FP59" s="523"/>
      <c r="FQ59" s="523"/>
      <c r="FR59" s="523"/>
      <c r="FS59" s="523"/>
      <c r="FT59" s="523"/>
      <c r="FU59" s="523"/>
      <c r="FV59" s="523"/>
      <c r="FW59" s="523"/>
      <c r="FX59" s="523"/>
      <c r="FY59" s="523"/>
      <c r="FZ59" s="523"/>
      <c r="GA59" s="523"/>
      <c r="GB59" s="523"/>
      <c r="GC59" s="523"/>
      <c r="GD59" s="523"/>
      <c r="GE59" s="523"/>
      <c r="GF59" s="523"/>
      <c r="GG59" s="523"/>
      <c r="GH59" s="523"/>
      <c r="GI59" s="523"/>
      <c r="GJ59" s="523"/>
      <c r="GK59" s="523"/>
      <c r="GL59" s="523"/>
      <c r="GM59" s="523"/>
      <c r="GN59" s="523"/>
      <c r="GO59" s="523"/>
      <c r="GP59" s="523"/>
      <c r="GQ59" s="523"/>
      <c r="GR59" s="523"/>
      <c r="GS59" s="523"/>
      <c r="GT59" s="523"/>
      <c r="GU59" s="523"/>
      <c r="GV59" s="523"/>
      <c r="GW59" s="523"/>
      <c r="GX59" s="523"/>
      <c r="GY59" s="523"/>
      <c r="GZ59" s="523"/>
      <c r="HA59" s="523"/>
      <c r="HB59" s="523"/>
      <c r="HC59" s="523"/>
      <c r="HD59" s="523"/>
      <c r="HE59" s="523"/>
      <c r="HF59" s="523"/>
      <c r="HG59" s="523"/>
      <c r="HH59" s="523"/>
      <c r="HI59" s="523"/>
      <c r="HJ59" s="523"/>
      <c r="HK59" s="523"/>
      <c r="HL59" s="523"/>
      <c r="HM59" s="523"/>
      <c r="HN59" s="523"/>
      <c r="HO59" s="523"/>
      <c r="HP59" s="523"/>
      <c r="HQ59" s="523"/>
      <c r="HR59" s="523"/>
      <c r="HS59" s="523"/>
      <c r="HT59" s="523"/>
      <c r="HU59" s="523"/>
      <c r="HV59" s="523"/>
      <c r="HW59" s="523"/>
      <c r="HX59" s="523"/>
      <c r="HY59" s="523"/>
      <c r="HZ59" s="523"/>
      <c r="IA59" s="523"/>
      <c r="IB59" s="523"/>
      <c r="IC59" s="523"/>
      <c r="ID59" s="523"/>
      <c r="IE59" s="523"/>
      <c r="IF59" s="523"/>
      <c r="IG59" s="523"/>
      <c r="IH59" s="523"/>
      <c r="II59" s="523"/>
      <c r="IJ59" s="523"/>
      <c r="IK59" s="523"/>
      <c r="IL59" s="523"/>
      <c r="IM59" s="523"/>
      <c r="IN59" s="523"/>
      <c r="IO59" s="523"/>
      <c r="IP59" s="523"/>
      <c r="IQ59" s="523"/>
      <c r="IR59" s="523"/>
      <c r="IS59" s="523"/>
      <c r="IT59" s="523"/>
      <c r="IU59" s="523"/>
      <c r="IV59" s="523"/>
      <c r="IW59" s="523"/>
      <c r="IX59" s="523"/>
      <c r="IY59" s="523"/>
      <c r="IZ59" s="523"/>
      <c r="JA59" s="523"/>
      <c r="JB59" s="523"/>
      <c r="JC59" s="523"/>
      <c r="JD59" s="523"/>
      <c r="JE59" s="523"/>
      <c r="JF59" s="523"/>
      <c r="JG59" s="523"/>
      <c r="JH59" s="523"/>
      <c r="JI59" s="523"/>
      <c r="JJ59" s="523"/>
      <c r="JK59" s="523"/>
      <c r="JL59" s="523"/>
      <c r="JM59" s="523"/>
      <c r="JN59" s="523"/>
      <c r="JO59" s="523"/>
      <c r="JP59" s="523"/>
      <c r="JQ59" s="523"/>
      <c r="JR59" s="523"/>
      <c r="JS59" s="523"/>
      <c r="JT59" s="523"/>
      <c r="JU59" s="523"/>
      <c r="JV59" s="523"/>
      <c r="JW59" s="523"/>
      <c r="JX59" s="523"/>
      <c r="JY59" s="523"/>
      <c r="JZ59" s="523"/>
      <c r="KA59" s="523"/>
      <c r="KB59" s="523"/>
      <c r="KC59" s="523"/>
      <c r="KD59" s="523"/>
      <c r="KE59" s="523"/>
      <c r="KF59" s="523"/>
      <c r="KG59" s="523"/>
      <c r="KH59" s="523"/>
      <c r="KI59" s="523"/>
      <c r="KJ59" s="523"/>
      <c r="KK59" s="523"/>
      <c r="KL59" s="523"/>
      <c r="KM59" s="523"/>
      <c r="KN59" s="523"/>
      <c r="KO59" s="523"/>
      <c r="KP59" s="523"/>
      <c r="KQ59" s="523"/>
      <c r="KR59" s="523"/>
      <c r="KS59" s="523"/>
      <c r="KT59" s="523"/>
      <c r="KU59" s="523"/>
      <c r="KV59" s="523"/>
      <c r="KW59" s="523"/>
      <c r="KX59" s="523"/>
      <c r="KY59" s="523"/>
      <c r="KZ59" s="523"/>
      <c r="LA59" s="523"/>
      <c r="LB59" s="523"/>
      <c r="LC59" s="523"/>
      <c r="LD59" s="523"/>
      <c r="LE59" s="523"/>
      <c r="LF59" s="523"/>
      <c r="LG59" s="523"/>
      <c r="LH59" s="523"/>
      <c r="LI59" s="523"/>
      <c r="LJ59" s="523"/>
      <c r="LK59" s="523"/>
    </row>
    <row r="60" spans="1:323" s="211" customFormat="1" ht="64.5" customHeight="1" thickBot="1" x14ac:dyDescent="0.35">
      <c r="A60" s="1409" t="s">
        <v>891</v>
      </c>
      <c r="B60" s="1441" t="s">
        <v>334</v>
      </c>
      <c r="C60" s="256" t="s">
        <v>892</v>
      </c>
      <c r="D60" s="257" t="s">
        <v>135</v>
      </c>
      <c r="E60" s="257" t="s">
        <v>298</v>
      </c>
      <c r="F60" s="257" t="s">
        <v>488</v>
      </c>
      <c r="G60" s="257"/>
      <c r="H60" s="1252" t="s">
        <v>893</v>
      </c>
      <c r="I60" s="1345" t="s">
        <v>894</v>
      </c>
      <c r="J60" s="1345" t="s">
        <v>18</v>
      </c>
      <c r="L60" s="1446" t="s">
        <v>895</v>
      </c>
      <c r="M60" s="1350" t="s">
        <v>142</v>
      </c>
      <c r="N60" s="1345">
        <v>2</v>
      </c>
      <c r="O60" s="1345" t="s">
        <v>896</v>
      </c>
      <c r="P60" s="1345" t="s">
        <v>223</v>
      </c>
      <c r="Q60" s="1345">
        <v>4</v>
      </c>
      <c r="R60" s="1285" t="str">
        <f>IF(N60+Q60=0," ",IF(OR(AND(N60=1,Q60=1),AND(N60=1,Q60=2),AND(N60=2,Q60=2),AND(N60=2,Q60=1),AND(N60=3,Q60=1)),"Bajo",IF(OR(AND(N60=1,Q60=3),AND(N60=2,Q60=3),AND(N60=3,Q60=2),AND(N60=4,Q60=1)),"Moderado",IF(OR(AND(N60=1,Q60=4),AND(N60=2,Q60=4),AND(N60=3,Q60=3),AND(N60=4,Q60=2),AND(N60=4,Q60=3),AND(N60=5,Q60=1),AND(N60=5,Q60=2)),"Alto",IF(OR(AND(N60=2,Q60=5),AND(N60=3,Q60=5),AND(N60=3,Q60=4),AND(N60=4,Q60=4),AND(N60=4,Q60=5),AND(N60=5,Q60=3),AND(N60=5,Q60=4),AND(N60=1,Q60=5),AND(N60=5,Q60=5)),"Extremo","")))))</f>
        <v>Alto</v>
      </c>
      <c r="S60" s="262" t="s">
        <v>897</v>
      </c>
      <c r="T60" s="258" t="s">
        <v>144</v>
      </c>
      <c r="U60" s="211">
        <v>15</v>
      </c>
      <c r="V60" s="211">
        <v>15</v>
      </c>
      <c r="W60" s="211">
        <v>15</v>
      </c>
      <c r="X60" s="211">
        <v>15</v>
      </c>
      <c r="Y60" s="211">
        <v>15</v>
      </c>
      <c r="Z60" s="211">
        <v>0</v>
      </c>
      <c r="AA60" s="211">
        <v>10</v>
      </c>
      <c r="AB60" s="275">
        <f t="shared" si="1"/>
        <v>85</v>
      </c>
      <c r="AC60" s="259" t="s">
        <v>247</v>
      </c>
      <c r="AD60" s="260" t="s">
        <v>145</v>
      </c>
      <c r="AE60" s="261">
        <v>0</v>
      </c>
      <c r="AF60" s="1350">
        <f>AVERAGE(AE60:AE62)</f>
        <v>0</v>
      </c>
      <c r="AG60" s="1345" t="s">
        <v>247</v>
      </c>
      <c r="AH60" s="1345" t="s">
        <v>480</v>
      </c>
      <c r="AI60" s="1345" t="s">
        <v>480</v>
      </c>
      <c r="AJ60" s="1345" t="s">
        <v>142</v>
      </c>
      <c r="AK60" s="1345">
        <v>2</v>
      </c>
      <c r="AL60" s="1345" t="s">
        <v>149</v>
      </c>
      <c r="AM60" s="1362">
        <v>5</v>
      </c>
      <c r="AN60" s="1353" t="str">
        <f>IF(AK60+AM60=0," ",IF(OR(AND(AK60=1,AM60=1),AND(AK60=1,AM60=2),AND(AK60=2,AM60=2),AND(AK60=2,AM60=1),AND(AK60=3,AM60=1)),"Bajo",IF(OR(AND(AK60=1,AM60=3),AND(AK60=2,AM60=3),AND(AK60=3,AM60=2),AND(AK60=4,AM60=1)),"Moderado",IF(OR(AND(AK60=1,AM60=4),AND(AK60=2,AM60=4),AND(AK60=3,AM60=3),AND(AK60=4,AM60=2),AND(AK60=4,AM60=3),AND(AK60=5,AM60=1),AND(AK60=5,AM60=2)),"Alto",IF(OR(AND(AK60=2,AM60=5),AND(AK60=1,AM60=5),AND(AK60=3,AM60=5),AND(AK60=3,AM60=4),AND(AK60=4,AM60=4),AND(AK60=4,AM60=5),AND(AK60=5,AM60=3),AND(AK60=5,AM60=4),AND(AK60=5,AM60=5)),"Extremo","")))))</f>
        <v>Extremo</v>
      </c>
      <c r="AO60" s="1391"/>
      <c r="AP60" s="1394" t="s">
        <v>151</v>
      </c>
      <c r="AQ60" s="244" t="s">
        <v>494</v>
      </c>
      <c r="AR60" s="61" t="s">
        <v>495</v>
      </c>
      <c r="AS60" s="262" t="s">
        <v>898</v>
      </c>
      <c r="AT60" s="262" t="s">
        <v>899</v>
      </c>
      <c r="AU60" s="262" t="s">
        <v>900</v>
      </c>
      <c r="AV60" s="324" t="s">
        <v>901</v>
      </c>
      <c r="AW60" s="339">
        <v>44018</v>
      </c>
      <c r="AX60" s="511" t="s">
        <v>902</v>
      </c>
      <c r="AY60" s="222" t="s">
        <v>903</v>
      </c>
      <c r="AZ60" s="324">
        <v>5</v>
      </c>
      <c r="BA60" s="151"/>
      <c r="BB60" s="151"/>
      <c r="BC60" s="151"/>
      <c r="BD60" s="151"/>
      <c r="BE60" s="151"/>
      <c r="BF60" s="151"/>
      <c r="BG60" s="151"/>
      <c r="BH60" s="151"/>
      <c r="BI60" s="151"/>
      <c r="BJ60" s="151"/>
      <c r="BK60" s="151"/>
      <c r="BL60" s="151"/>
      <c r="BM60" s="151"/>
      <c r="BN60" s="151"/>
      <c r="BO60" s="151"/>
      <c r="BP60" s="151"/>
      <c r="BQ60" s="151"/>
      <c r="BR60" s="151"/>
      <c r="BS60" s="151"/>
      <c r="BT60" s="151"/>
      <c r="BU60" s="151"/>
      <c r="BV60" s="151"/>
      <c r="BW60" s="151"/>
      <c r="BX60" s="151"/>
      <c r="BY60" s="151"/>
      <c r="BZ60" s="151"/>
      <c r="CA60" s="151"/>
      <c r="CB60" s="151"/>
      <c r="CC60" s="151"/>
      <c r="CD60" s="151"/>
      <c r="CE60" s="151"/>
      <c r="CF60" s="151"/>
      <c r="CG60" s="151"/>
      <c r="CH60" s="151"/>
      <c r="CI60" s="151"/>
      <c r="CJ60" s="151"/>
      <c r="CK60" s="151"/>
      <c r="CL60" s="151"/>
      <c r="CM60" s="151"/>
      <c r="CN60" s="151"/>
      <c r="CO60" s="151"/>
      <c r="CP60" s="151"/>
      <c r="CQ60" s="151"/>
      <c r="CR60" s="151"/>
      <c r="CS60" s="151"/>
      <c r="CT60" s="151"/>
      <c r="CU60" s="151"/>
      <c r="CV60" s="151"/>
      <c r="CW60" s="151"/>
      <c r="CX60" s="151"/>
      <c r="CY60" s="151"/>
      <c r="CZ60" s="151"/>
      <c r="DA60" s="151"/>
      <c r="DB60" s="151"/>
      <c r="DC60" s="151"/>
      <c r="DD60" s="151"/>
      <c r="DE60" s="151"/>
      <c r="DF60" s="151"/>
      <c r="DG60" s="151"/>
      <c r="DH60" s="151"/>
      <c r="DI60" s="151"/>
      <c r="DJ60" s="151"/>
      <c r="DK60" s="151"/>
      <c r="DL60" s="151"/>
      <c r="DM60" s="151"/>
      <c r="DN60" s="151"/>
      <c r="DO60" s="151"/>
      <c r="DP60" s="151"/>
      <c r="DQ60" s="151"/>
      <c r="DR60" s="151"/>
      <c r="DS60" s="151"/>
      <c r="DT60" s="151"/>
      <c r="DU60" s="151"/>
      <c r="DV60" s="151"/>
      <c r="DW60" s="151"/>
      <c r="DX60" s="151"/>
      <c r="DY60" s="151"/>
      <c r="DZ60" s="151"/>
      <c r="EA60" s="151"/>
      <c r="EB60" s="151"/>
      <c r="EC60" s="151"/>
      <c r="ED60" s="151"/>
      <c r="EE60" s="151"/>
      <c r="EF60" s="151"/>
      <c r="EG60" s="151"/>
      <c r="EH60" s="151"/>
      <c r="EI60" s="151"/>
      <c r="EJ60" s="151"/>
      <c r="EK60" s="151"/>
      <c r="EL60" s="151"/>
      <c r="EM60" s="151"/>
      <c r="EN60" s="151"/>
      <c r="EO60" s="151"/>
      <c r="EP60" s="151"/>
      <c r="EQ60" s="151"/>
      <c r="ER60" s="151"/>
      <c r="ES60" s="151"/>
      <c r="ET60" s="151"/>
      <c r="EU60" s="151"/>
      <c r="EV60" s="151"/>
      <c r="EW60" s="151"/>
      <c r="EX60" s="151"/>
      <c r="EY60" s="151"/>
      <c r="EZ60" s="151"/>
      <c r="FA60" s="151"/>
      <c r="FB60" s="151"/>
      <c r="FC60" s="151"/>
      <c r="FD60" s="151"/>
      <c r="FE60" s="151"/>
      <c r="FF60" s="151"/>
      <c r="FG60" s="151"/>
      <c r="FH60" s="151"/>
      <c r="FI60" s="151"/>
      <c r="FJ60" s="151"/>
      <c r="FK60" s="151"/>
      <c r="FL60" s="151"/>
      <c r="FM60" s="151"/>
      <c r="FN60" s="151"/>
      <c r="FO60" s="151"/>
      <c r="FP60" s="151"/>
      <c r="FQ60" s="151"/>
      <c r="FR60" s="151"/>
      <c r="FS60" s="151"/>
      <c r="FT60" s="151"/>
      <c r="FU60" s="151"/>
      <c r="FV60" s="151"/>
      <c r="FW60" s="151"/>
      <c r="FX60" s="151"/>
      <c r="FY60" s="151"/>
      <c r="FZ60" s="151"/>
      <c r="GA60" s="151"/>
      <c r="GB60" s="151"/>
      <c r="GC60" s="151"/>
      <c r="GD60" s="151"/>
      <c r="GE60" s="151"/>
      <c r="GF60" s="151"/>
      <c r="GG60" s="151"/>
      <c r="GH60" s="151"/>
      <c r="GI60" s="151"/>
      <c r="GJ60" s="151"/>
      <c r="GK60" s="151"/>
      <c r="GL60" s="151"/>
      <c r="GM60" s="151"/>
      <c r="GN60" s="151"/>
      <c r="GO60" s="151"/>
      <c r="GP60" s="151"/>
      <c r="GQ60" s="151"/>
      <c r="GR60" s="151"/>
      <c r="GS60" s="151"/>
      <c r="GT60" s="151"/>
      <c r="GU60" s="151"/>
      <c r="GV60" s="151"/>
      <c r="GW60" s="151"/>
      <c r="GX60" s="151"/>
      <c r="GY60" s="151"/>
      <c r="GZ60" s="151"/>
      <c r="HA60" s="151"/>
      <c r="HB60" s="151"/>
      <c r="HC60" s="151"/>
      <c r="HD60" s="151"/>
      <c r="HE60" s="151"/>
      <c r="HF60" s="151"/>
      <c r="HG60" s="151"/>
      <c r="HH60" s="151"/>
      <c r="HI60" s="151"/>
      <c r="HJ60" s="151"/>
      <c r="HK60" s="151"/>
      <c r="HL60" s="151"/>
      <c r="HM60" s="151"/>
      <c r="HN60" s="151"/>
      <c r="HO60" s="151"/>
      <c r="HP60" s="151"/>
      <c r="HQ60" s="151"/>
      <c r="HR60" s="151"/>
      <c r="HS60" s="151"/>
      <c r="HT60" s="151"/>
      <c r="HU60" s="151"/>
      <c r="HV60" s="151"/>
      <c r="HW60" s="151"/>
      <c r="HX60" s="151"/>
      <c r="HY60" s="151"/>
      <c r="HZ60" s="151"/>
      <c r="IA60" s="151"/>
      <c r="IB60" s="151"/>
      <c r="IC60" s="151"/>
      <c r="ID60" s="151"/>
      <c r="IE60" s="151"/>
      <c r="IF60" s="151"/>
      <c r="IG60" s="151"/>
      <c r="IH60" s="151"/>
      <c r="II60" s="151"/>
      <c r="IJ60" s="151"/>
      <c r="IK60" s="151"/>
      <c r="IL60" s="151"/>
      <c r="IM60" s="151"/>
      <c r="IN60" s="151"/>
      <c r="IO60" s="151"/>
      <c r="IP60" s="151"/>
      <c r="IQ60" s="151"/>
      <c r="IR60" s="151"/>
      <c r="IS60" s="151"/>
      <c r="IT60" s="151"/>
      <c r="IU60" s="151"/>
      <c r="IV60" s="151"/>
      <c r="IW60" s="151"/>
      <c r="IX60" s="151"/>
      <c r="IY60" s="151"/>
      <c r="IZ60" s="151"/>
      <c r="JA60" s="151"/>
      <c r="JB60" s="151"/>
      <c r="JC60" s="151"/>
      <c r="JD60" s="151"/>
      <c r="JE60" s="151"/>
      <c r="JF60" s="151"/>
      <c r="JG60" s="151"/>
      <c r="JH60" s="151"/>
      <c r="JI60" s="151"/>
      <c r="JJ60" s="151"/>
      <c r="JK60" s="151"/>
      <c r="JL60" s="151"/>
      <c r="JM60" s="151"/>
      <c r="JN60" s="151"/>
      <c r="JO60" s="151"/>
      <c r="JP60" s="151"/>
      <c r="JQ60" s="151"/>
      <c r="JR60" s="151"/>
      <c r="JS60" s="151"/>
      <c r="JT60" s="151"/>
      <c r="JU60" s="151"/>
      <c r="JV60" s="151"/>
      <c r="JW60" s="151"/>
      <c r="JX60" s="151"/>
      <c r="JY60" s="151"/>
      <c r="JZ60" s="151"/>
      <c r="KA60" s="151"/>
      <c r="KB60" s="151"/>
      <c r="KC60" s="151"/>
      <c r="KD60" s="151"/>
      <c r="KE60" s="151"/>
      <c r="KF60" s="151"/>
      <c r="KG60" s="151"/>
      <c r="KH60" s="151"/>
      <c r="KI60" s="151"/>
      <c r="KJ60" s="151"/>
      <c r="KK60" s="151"/>
      <c r="KL60" s="151"/>
      <c r="KM60" s="151"/>
      <c r="KN60" s="151"/>
      <c r="KO60" s="151"/>
      <c r="KP60" s="151"/>
      <c r="KQ60" s="151"/>
      <c r="KR60" s="151"/>
      <c r="KS60" s="151"/>
      <c r="KT60" s="151"/>
      <c r="KU60" s="151"/>
      <c r="KV60" s="151"/>
      <c r="KW60" s="151"/>
      <c r="KX60" s="151"/>
      <c r="KY60" s="151"/>
      <c r="KZ60" s="151"/>
      <c r="LA60" s="151"/>
      <c r="LB60" s="151"/>
      <c r="LC60" s="151"/>
      <c r="LD60" s="151"/>
      <c r="LE60" s="151"/>
      <c r="LF60" s="151"/>
      <c r="LG60" s="151"/>
      <c r="LH60" s="151"/>
      <c r="LI60" s="151"/>
      <c r="LJ60" s="151"/>
      <c r="LK60" s="151"/>
    </row>
    <row r="61" spans="1:323" s="243" customFormat="1" ht="59.25" customHeight="1" x14ac:dyDescent="0.3">
      <c r="A61" s="1410"/>
      <c r="B61" s="1442"/>
      <c r="C61" s="242" t="s">
        <v>904</v>
      </c>
      <c r="D61" s="538" t="s">
        <v>135</v>
      </c>
      <c r="E61" s="538" t="s">
        <v>298</v>
      </c>
      <c r="F61" s="538" t="s">
        <v>488</v>
      </c>
      <c r="G61" s="538"/>
      <c r="H61" s="1253"/>
      <c r="I61" s="1346"/>
      <c r="J61" s="1346"/>
      <c r="K61" s="522"/>
      <c r="L61" s="1447"/>
      <c r="M61" s="1351"/>
      <c r="N61" s="1346"/>
      <c r="O61" s="1346"/>
      <c r="P61" s="1346"/>
      <c r="Q61" s="1346"/>
      <c r="R61" s="1286"/>
      <c r="S61" s="242" t="s">
        <v>905</v>
      </c>
      <c r="T61" s="226" t="s">
        <v>144</v>
      </c>
      <c r="U61" s="522">
        <v>15</v>
      </c>
      <c r="V61" s="522">
        <v>15</v>
      </c>
      <c r="W61" s="522">
        <v>15</v>
      </c>
      <c r="X61" s="522">
        <v>15</v>
      </c>
      <c r="Y61" s="522">
        <v>15</v>
      </c>
      <c r="Z61" s="522">
        <v>0</v>
      </c>
      <c r="AA61" s="522">
        <v>10</v>
      </c>
      <c r="AB61" s="516">
        <f t="shared" si="1"/>
        <v>85</v>
      </c>
      <c r="AC61" s="542" t="s">
        <v>247</v>
      </c>
      <c r="AD61" s="270" t="s">
        <v>145</v>
      </c>
      <c r="AE61" s="271">
        <v>0</v>
      </c>
      <c r="AF61" s="1351"/>
      <c r="AG61" s="1346"/>
      <c r="AH61" s="1346"/>
      <c r="AI61" s="1346"/>
      <c r="AJ61" s="1346"/>
      <c r="AK61" s="1346"/>
      <c r="AL61" s="1346"/>
      <c r="AM61" s="1363"/>
      <c r="AN61" s="1354"/>
      <c r="AO61" s="1392"/>
      <c r="AP61" s="1395"/>
      <c r="AQ61" s="276">
        <v>43831</v>
      </c>
      <c r="AR61" s="526">
        <v>43842</v>
      </c>
      <c r="AS61" s="565" t="s">
        <v>906</v>
      </c>
      <c r="AT61" s="262" t="s">
        <v>907</v>
      </c>
      <c r="AU61" s="565" t="s">
        <v>787</v>
      </c>
      <c r="AV61" s="299" t="s">
        <v>691</v>
      </c>
      <c r="AW61" s="339">
        <v>44018</v>
      </c>
      <c r="AX61" s="524" t="s">
        <v>908</v>
      </c>
      <c r="AY61" s="298" t="s">
        <v>903</v>
      </c>
      <c r="AZ61" s="324">
        <v>0</v>
      </c>
      <c r="BA61" s="151"/>
      <c r="BB61" s="151"/>
      <c r="BC61" s="151"/>
      <c r="BD61" s="151"/>
      <c r="BE61" s="151"/>
      <c r="BF61" s="151"/>
      <c r="BG61" s="151"/>
      <c r="BH61" s="151"/>
      <c r="BI61" s="151"/>
      <c r="BJ61" s="151"/>
      <c r="BK61" s="151"/>
      <c r="BL61" s="151"/>
      <c r="BM61" s="151"/>
      <c r="BN61" s="151"/>
      <c r="BO61" s="151"/>
      <c r="BP61" s="151"/>
      <c r="BQ61" s="151"/>
      <c r="BR61" s="151"/>
      <c r="BS61" s="151"/>
      <c r="BT61" s="151"/>
      <c r="BU61" s="151"/>
      <c r="BV61" s="151"/>
      <c r="BW61" s="151"/>
      <c r="BX61" s="151"/>
      <c r="BY61" s="151"/>
      <c r="BZ61" s="151"/>
      <c r="CA61" s="151"/>
      <c r="CB61" s="151"/>
      <c r="CC61" s="151"/>
      <c r="CD61" s="151"/>
      <c r="CE61" s="151"/>
      <c r="CF61" s="151"/>
      <c r="CG61" s="151"/>
      <c r="CH61" s="151"/>
      <c r="CI61" s="151"/>
      <c r="CJ61" s="151"/>
      <c r="CK61" s="151"/>
      <c r="CL61" s="151"/>
      <c r="CM61" s="151"/>
      <c r="CN61" s="151"/>
      <c r="CO61" s="151"/>
      <c r="CP61" s="151"/>
      <c r="CQ61" s="151"/>
      <c r="CR61" s="151"/>
      <c r="CS61" s="151"/>
      <c r="CT61" s="151"/>
      <c r="CU61" s="151"/>
      <c r="CV61" s="151"/>
      <c r="CW61" s="151"/>
      <c r="CX61" s="151"/>
      <c r="CY61" s="151"/>
      <c r="CZ61" s="151"/>
      <c r="DA61" s="151"/>
      <c r="DB61" s="151"/>
      <c r="DC61" s="151"/>
      <c r="DD61" s="151"/>
      <c r="DE61" s="151"/>
      <c r="DF61" s="151"/>
      <c r="DG61" s="151"/>
      <c r="DH61" s="151"/>
      <c r="DI61" s="151"/>
      <c r="DJ61" s="151"/>
      <c r="DK61" s="151"/>
      <c r="DL61" s="151"/>
      <c r="DM61" s="151"/>
      <c r="DN61" s="151"/>
      <c r="DO61" s="151"/>
      <c r="DP61" s="151"/>
      <c r="DQ61" s="151"/>
      <c r="DR61" s="151"/>
      <c r="DS61" s="151"/>
      <c r="DT61" s="151"/>
      <c r="DU61" s="151"/>
      <c r="DV61" s="151"/>
      <c r="DW61" s="151"/>
      <c r="DX61" s="151"/>
      <c r="DY61" s="151"/>
      <c r="DZ61" s="151"/>
      <c r="EA61" s="151"/>
      <c r="EB61" s="151"/>
      <c r="EC61" s="151"/>
      <c r="ED61" s="151"/>
      <c r="EE61" s="151"/>
      <c r="EF61" s="151"/>
      <c r="EG61" s="151"/>
      <c r="EH61" s="151"/>
      <c r="EI61" s="151"/>
      <c r="EJ61" s="151"/>
      <c r="EK61" s="151"/>
      <c r="EL61" s="151"/>
      <c r="EM61" s="151"/>
      <c r="EN61" s="151"/>
      <c r="EO61" s="151"/>
      <c r="EP61" s="151"/>
      <c r="EQ61" s="151"/>
      <c r="ER61" s="151"/>
      <c r="ES61" s="151"/>
      <c r="ET61" s="151"/>
      <c r="EU61" s="151"/>
      <c r="EV61" s="151"/>
      <c r="EW61" s="151"/>
      <c r="EX61" s="151"/>
      <c r="EY61" s="151"/>
      <c r="EZ61" s="151"/>
      <c r="FA61" s="151"/>
      <c r="FB61" s="151"/>
      <c r="FC61" s="151"/>
      <c r="FD61" s="151"/>
      <c r="FE61" s="151"/>
      <c r="FF61" s="151"/>
      <c r="FG61" s="151"/>
      <c r="FH61" s="151"/>
      <c r="FI61" s="151"/>
      <c r="FJ61" s="151"/>
      <c r="FK61" s="151"/>
      <c r="FL61" s="151"/>
      <c r="FM61" s="151"/>
      <c r="FN61" s="151"/>
      <c r="FO61" s="151"/>
      <c r="FP61" s="151"/>
      <c r="FQ61" s="151"/>
      <c r="FR61" s="151"/>
      <c r="FS61" s="151"/>
      <c r="FT61" s="151"/>
      <c r="FU61" s="151"/>
      <c r="FV61" s="151"/>
      <c r="FW61" s="151"/>
      <c r="FX61" s="151"/>
      <c r="FY61" s="151"/>
      <c r="FZ61" s="151"/>
      <c r="GA61" s="151"/>
      <c r="GB61" s="151"/>
      <c r="GC61" s="151"/>
      <c r="GD61" s="151"/>
      <c r="GE61" s="151"/>
      <c r="GF61" s="151"/>
      <c r="GG61" s="151"/>
      <c r="GH61" s="151"/>
      <c r="GI61" s="151"/>
      <c r="GJ61" s="151"/>
      <c r="GK61" s="151"/>
      <c r="GL61" s="151"/>
      <c r="GM61" s="151"/>
      <c r="GN61" s="151"/>
      <c r="GO61" s="151"/>
      <c r="GP61" s="151"/>
      <c r="GQ61" s="151"/>
      <c r="GR61" s="151"/>
      <c r="GS61" s="151"/>
      <c r="GT61" s="151"/>
      <c r="GU61" s="151"/>
      <c r="GV61" s="151"/>
      <c r="GW61" s="151"/>
      <c r="GX61" s="151"/>
      <c r="GY61" s="151"/>
      <c r="GZ61" s="151"/>
      <c r="HA61" s="151"/>
      <c r="HB61" s="151"/>
      <c r="HC61" s="151"/>
      <c r="HD61" s="151"/>
      <c r="HE61" s="151"/>
      <c r="HF61" s="151"/>
      <c r="HG61" s="151"/>
      <c r="HH61" s="151"/>
      <c r="HI61" s="151"/>
      <c r="HJ61" s="151"/>
      <c r="HK61" s="151"/>
      <c r="HL61" s="151"/>
      <c r="HM61" s="151"/>
      <c r="HN61" s="151"/>
      <c r="HO61" s="151"/>
      <c r="HP61" s="151"/>
      <c r="HQ61" s="151"/>
      <c r="HR61" s="151"/>
      <c r="HS61" s="151"/>
      <c r="HT61" s="151"/>
      <c r="HU61" s="151"/>
      <c r="HV61" s="151"/>
      <c r="HW61" s="151"/>
      <c r="HX61" s="151"/>
      <c r="HY61" s="151"/>
      <c r="HZ61" s="151"/>
      <c r="IA61" s="151"/>
      <c r="IB61" s="151"/>
      <c r="IC61" s="151"/>
      <c r="ID61" s="151"/>
      <c r="IE61" s="151"/>
      <c r="IF61" s="151"/>
      <c r="IG61" s="151"/>
      <c r="IH61" s="151"/>
      <c r="II61" s="151"/>
      <c r="IJ61" s="151"/>
      <c r="IK61" s="151"/>
      <c r="IL61" s="151"/>
      <c r="IM61" s="151"/>
      <c r="IN61" s="151"/>
      <c r="IO61" s="151"/>
      <c r="IP61" s="151"/>
      <c r="IQ61" s="151"/>
      <c r="IR61" s="151"/>
      <c r="IS61" s="151"/>
      <c r="IT61" s="151"/>
      <c r="IU61" s="151"/>
      <c r="IV61" s="151"/>
      <c r="IW61" s="151"/>
      <c r="IX61" s="151"/>
      <c r="IY61" s="151"/>
      <c r="IZ61" s="151"/>
      <c r="JA61" s="151"/>
      <c r="JB61" s="151"/>
      <c r="JC61" s="151"/>
      <c r="JD61" s="151"/>
      <c r="JE61" s="151"/>
      <c r="JF61" s="151"/>
      <c r="JG61" s="151"/>
      <c r="JH61" s="151"/>
      <c r="JI61" s="151"/>
      <c r="JJ61" s="151"/>
      <c r="JK61" s="151"/>
      <c r="JL61" s="151"/>
      <c r="JM61" s="151"/>
      <c r="JN61" s="151"/>
      <c r="JO61" s="151"/>
      <c r="JP61" s="151"/>
      <c r="JQ61" s="151"/>
      <c r="JR61" s="151"/>
      <c r="JS61" s="151"/>
      <c r="JT61" s="151"/>
      <c r="JU61" s="151"/>
      <c r="JV61" s="151"/>
      <c r="JW61" s="151"/>
      <c r="JX61" s="151"/>
      <c r="JY61" s="151"/>
      <c r="JZ61" s="151"/>
      <c r="KA61" s="151"/>
      <c r="KB61" s="151"/>
      <c r="KC61" s="151"/>
      <c r="KD61" s="151"/>
      <c r="KE61" s="151"/>
      <c r="KF61" s="151"/>
      <c r="KG61" s="151"/>
      <c r="KH61" s="151"/>
      <c r="KI61" s="151"/>
      <c r="KJ61" s="151"/>
      <c r="KK61" s="151"/>
      <c r="KL61" s="151"/>
      <c r="KM61" s="151"/>
      <c r="KN61" s="151"/>
      <c r="KO61" s="151"/>
      <c r="KP61" s="151"/>
      <c r="KQ61" s="151"/>
      <c r="KR61" s="151"/>
      <c r="KS61" s="151"/>
      <c r="KT61" s="151"/>
      <c r="KU61" s="151"/>
      <c r="KV61" s="151"/>
      <c r="KW61" s="151"/>
      <c r="KX61" s="151"/>
      <c r="KY61" s="151"/>
      <c r="KZ61" s="151"/>
      <c r="LA61" s="151"/>
      <c r="LB61" s="151"/>
      <c r="LC61" s="151"/>
      <c r="LD61" s="151"/>
      <c r="LE61" s="151"/>
      <c r="LF61" s="151"/>
      <c r="LG61" s="151"/>
      <c r="LH61" s="151"/>
      <c r="LI61" s="151"/>
      <c r="LJ61" s="151"/>
      <c r="LK61" s="151"/>
    </row>
    <row r="62" spans="1:323" s="243" customFormat="1" ht="43.5" customHeight="1" thickBot="1" x14ac:dyDescent="0.35">
      <c r="A62" s="1410"/>
      <c r="B62" s="1442"/>
      <c r="C62" s="242" t="s">
        <v>909</v>
      </c>
      <c r="D62" s="538" t="s">
        <v>135</v>
      </c>
      <c r="E62" s="538" t="s">
        <v>20</v>
      </c>
      <c r="F62" s="538" t="s">
        <v>855</v>
      </c>
      <c r="G62" s="538"/>
      <c r="H62" s="1253"/>
      <c r="I62" s="1445"/>
      <c r="J62" s="1445"/>
      <c r="K62" s="522"/>
      <c r="L62" s="1448"/>
      <c r="M62" s="1453"/>
      <c r="N62" s="1445"/>
      <c r="O62" s="1445"/>
      <c r="P62" s="1445"/>
      <c r="Q62" s="1445"/>
      <c r="R62" s="1454"/>
      <c r="S62" s="242" t="s">
        <v>910</v>
      </c>
      <c r="T62" s="226" t="s">
        <v>235</v>
      </c>
      <c r="U62" s="522">
        <v>15</v>
      </c>
      <c r="V62" s="522">
        <v>15</v>
      </c>
      <c r="W62" s="522">
        <v>15</v>
      </c>
      <c r="X62" s="522">
        <v>10</v>
      </c>
      <c r="Y62" s="522">
        <v>15</v>
      </c>
      <c r="Z62" s="522">
        <v>0</v>
      </c>
      <c r="AA62" s="522">
        <v>10</v>
      </c>
      <c r="AB62" s="516">
        <f t="shared" si="1"/>
        <v>80</v>
      </c>
      <c r="AC62" s="542" t="s">
        <v>247</v>
      </c>
      <c r="AD62" s="264" t="s">
        <v>145</v>
      </c>
      <c r="AE62" s="265">
        <v>0</v>
      </c>
      <c r="AF62" s="1453"/>
      <c r="AG62" s="1445"/>
      <c r="AH62" s="1445"/>
      <c r="AI62" s="1445"/>
      <c r="AJ62" s="1445"/>
      <c r="AK62" s="1445"/>
      <c r="AL62" s="1445"/>
      <c r="AM62" s="1449"/>
      <c r="AN62" s="1354"/>
      <c r="AO62" s="1392"/>
      <c r="AP62" s="1395"/>
      <c r="AQ62" s="276" t="s">
        <v>494</v>
      </c>
      <c r="AR62" s="526" t="s">
        <v>495</v>
      </c>
      <c r="AS62" s="565" t="s">
        <v>911</v>
      </c>
      <c r="AT62" s="262" t="s">
        <v>907</v>
      </c>
      <c r="AU62" s="565" t="s">
        <v>912</v>
      </c>
      <c r="AV62" s="299" t="s">
        <v>913</v>
      </c>
      <c r="AW62" s="339">
        <v>44018</v>
      </c>
      <c r="AX62" s="524" t="s">
        <v>914</v>
      </c>
      <c r="AY62" s="298" t="s">
        <v>903</v>
      </c>
      <c r="AZ62" s="324">
        <v>5</v>
      </c>
      <c r="BA62" s="151"/>
      <c r="BB62" s="151"/>
      <c r="BC62" s="151"/>
      <c r="BD62" s="151"/>
      <c r="BE62" s="151"/>
      <c r="BF62" s="151"/>
      <c r="BG62" s="151"/>
      <c r="BH62" s="151"/>
      <c r="BI62" s="151"/>
      <c r="BJ62" s="151"/>
      <c r="BK62" s="151"/>
      <c r="BL62" s="151"/>
      <c r="BM62" s="151"/>
      <c r="BN62" s="151"/>
      <c r="BO62" s="151"/>
      <c r="BP62" s="151"/>
      <c r="BQ62" s="151"/>
      <c r="BR62" s="151"/>
      <c r="BS62" s="151"/>
      <c r="BT62" s="151"/>
      <c r="BU62" s="151"/>
      <c r="BV62" s="151"/>
      <c r="BW62" s="151"/>
      <c r="BX62" s="151"/>
      <c r="BY62" s="151"/>
      <c r="BZ62" s="151"/>
      <c r="CA62" s="151"/>
      <c r="CB62" s="151"/>
      <c r="CC62" s="151"/>
      <c r="CD62" s="151"/>
      <c r="CE62" s="151"/>
      <c r="CF62" s="151"/>
      <c r="CG62" s="151"/>
      <c r="CH62" s="151"/>
      <c r="CI62" s="151"/>
      <c r="CJ62" s="151"/>
      <c r="CK62" s="151"/>
      <c r="CL62" s="151"/>
      <c r="CM62" s="151"/>
      <c r="CN62" s="151"/>
      <c r="CO62" s="151"/>
      <c r="CP62" s="151"/>
      <c r="CQ62" s="151"/>
      <c r="CR62" s="151"/>
      <c r="CS62" s="151"/>
      <c r="CT62" s="151"/>
      <c r="CU62" s="151"/>
      <c r="CV62" s="151"/>
      <c r="CW62" s="151"/>
      <c r="CX62" s="151"/>
      <c r="CY62" s="151"/>
      <c r="CZ62" s="151"/>
      <c r="DA62" s="151"/>
      <c r="DB62" s="151"/>
      <c r="DC62" s="151"/>
      <c r="DD62" s="151"/>
      <c r="DE62" s="151"/>
      <c r="DF62" s="151"/>
      <c r="DG62" s="151"/>
      <c r="DH62" s="151"/>
      <c r="DI62" s="151"/>
      <c r="DJ62" s="151"/>
      <c r="DK62" s="151"/>
      <c r="DL62" s="151"/>
      <c r="DM62" s="151"/>
      <c r="DN62" s="151"/>
      <c r="DO62" s="151"/>
      <c r="DP62" s="151"/>
      <c r="DQ62" s="151"/>
      <c r="DR62" s="151"/>
      <c r="DS62" s="151"/>
      <c r="DT62" s="151"/>
      <c r="DU62" s="151"/>
      <c r="DV62" s="151"/>
      <c r="DW62" s="151"/>
      <c r="DX62" s="151"/>
      <c r="DY62" s="151"/>
      <c r="DZ62" s="151"/>
      <c r="EA62" s="151"/>
      <c r="EB62" s="151"/>
      <c r="EC62" s="151"/>
      <c r="ED62" s="151"/>
      <c r="EE62" s="151"/>
      <c r="EF62" s="151"/>
      <c r="EG62" s="151"/>
      <c r="EH62" s="151"/>
      <c r="EI62" s="151"/>
      <c r="EJ62" s="151"/>
      <c r="EK62" s="151"/>
      <c r="EL62" s="151"/>
      <c r="EM62" s="151"/>
      <c r="EN62" s="151"/>
      <c r="EO62" s="151"/>
      <c r="EP62" s="151"/>
      <c r="EQ62" s="151"/>
      <c r="ER62" s="151"/>
      <c r="ES62" s="151"/>
      <c r="ET62" s="151"/>
      <c r="EU62" s="151"/>
      <c r="EV62" s="151"/>
      <c r="EW62" s="151"/>
      <c r="EX62" s="151"/>
      <c r="EY62" s="151"/>
      <c r="EZ62" s="151"/>
      <c r="FA62" s="151"/>
      <c r="FB62" s="151"/>
      <c r="FC62" s="151"/>
      <c r="FD62" s="151"/>
      <c r="FE62" s="151"/>
      <c r="FF62" s="151"/>
      <c r="FG62" s="151"/>
      <c r="FH62" s="151"/>
      <c r="FI62" s="151"/>
      <c r="FJ62" s="151"/>
      <c r="FK62" s="151"/>
      <c r="FL62" s="151"/>
      <c r="FM62" s="151"/>
      <c r="FN62" s="151"/>
      <c r="FO62" s="151"/>
      <c r="FP62" s="151"/>
      <c r="FQ62" s="151"/>
      <c r="FR62" s="151"/>
      <c r="FS62" s="151"/>
      <c r="FT62" s="151"/>
      <c r="FU62" s="151"/>
      <c r="FV62" s="151"/>
      <c r="FW62" s="151"/>
      <c r="FX62" s="151"/>
      <c r="FY62" s="151"/>
      <c r="FZ62" s="151"/>
      <c r="GA62" s="151"/>
      <c r="GB62" s="151"/>
      <c r="GC62" s="151"/>
      <c r="GD62" s="151"/>
      <c r="GE62" s="151"/>
      <c r="GF62" s="151"/>
      <c r="GG62" s="151"/>
      <c r="GH62" s="151"/>
      <c r="GI62" s="151"/>
      <c r="GJ62" s="151"/>
      <c r="GK62" s="151"/>
      <c r="GL62" s="151"/>
      <c r="GM62" s="151"/>
      <c r="GN62" s="151"/>
      <c r="GO62" s="151"/>
      <c r="GP62" s="151"/>
      <c r="GQ62" s="151"/>
      <c r="GR62" s="151"/>
      <c r="GS62" s="151"/>
      <c r="GT62" s="151"/>
      <c r="GU62" s="151"/>
      <c r="GV62" s="151"/>
      <c r="GW62" s="151"/>
      <c r="GX62" s="151"/>
      <c r="GY62" s="151"/>
      <c r="GZ62" s="151"/>
      <c r="HA62" s="151"/>
      <c r="HB62" s="151"/>
      <c r="HC62" s="151"/>
      <c r="HD62" s="151"/>
      <c r="HE62" s="151"/>
      <c r="HF62" s="151"/>
      <c r="HG62" s="151"/>
      <c r="HH62" s="151"/>
      <c r="HI62" s="151"/>
      <c r="HJ62" s="151"/>
      <c r="HK62" s="151"/>
      <c r="HL62" s="151"/>
      <c r="HM62" s="151"/>
      <c r="HN62" s="151"/>
      <c r="HO62" s="151"/>
      <c r="HP62" s="151"/>
      <c r="HQ62" s="151"/>
      <c r="HR62" s="151"/>
      <c r="HS62" s="151"/>
      <c r="HT62" s="151"/>
      <c r="HU62" s="151"/>
      <c r="HV62" s="151"/>
      <c r="HW62" s="151"/>
      <c r="HX62" s="151"/>
      <c r="HY62" s="151"/>
      <c r="HZ62" s="151"/>
      <c r="IA62" s="151"/>
      <c r="IB62" s="151"/>
      <c r="IC62" s="151"/>
      <c r="ID62" s="151"/>
      <c r="IE62" s="151"/>
      <c r="IF62" s="151"/>
      <c r="IG62" s="151"/>
      <c r="IH62" s="151"/>
      <c r="II62" s="151"/>
      <c r="IJ62" s="151"/>
      <c r="IK62" s="151"/>
      <c r="IL62" s="151"/>
      <c r="IM62" s="151"/>
      <c r="IN62" s="151"/>
      <c r="IO62" s="151"/>
      <c r="IP62" s="151"/>
      <c r="IQ62" s="151"/>
      <c r="IR62" s="151"/>
      <c r="IS62" s="151"/>
      <c r="IT62" s="151"/>
      <c r="IU62" s="151"/>
      <c r="IV62" s="151"/>
      <c r="IW62" s="151"/>
      <c r="IX62" s="151"/>
      <c r="IY62" s="151"/>
      <c r="IZ62" s="151"/>
      <c r="JA62" s="151"/>
      <c r="JB62" s="151"/>
      <c r="JC62" s="151"/>
      <c r="JD62" s="151"/>
      <c r="JE62" s="151"/>
      <c r="JF62" s="151"/>
      <c r="JG62" s="151"/>
      <c r="JH62" s="151"/>
      <c r="JI62" s="151"/>
      <c r="JJ62" s="151"/>
      <c r="JK62" s="151"/>
      <c r="JL62" s="151"/>
      <c r="JM62" s="151"/>
      <c r="JN62" s="151"/>
      <c r="JO62" s="151"/>
      <c r="JP62" s="151"/>
      <c r="JQ62" s="151"/>
      <c r="JR62" s="151"/>
      <c r="JS62" s="151"/>
      <c r="JT62" s="151"/>
      <c r="JU62" s="151"/>
      <c r="JV62" s="151"/>
      <c r="JW62" s="151"/>
      <c r="JX62" s="151"/>
      <c r="JY62" s="151"/>
      <c r="JZ62" s="151"/>
      <c r="KA62" s="151"/>
      <c r="KB62" s="151"/>
      <c r="KC62" s="151"/>
      <c r="KD62" s="151"/>
      <c r="KE62" s="151"/>
      <c r="KF62" s="151"/>
      <c r="KG62" s="151"/>
      <c r="KH62" s="151"/>
      <c r="KI62" s="151"/>
      <c r="KJ62" s="151"/>
      <c r="KK62" s="151"/>
      <c r="KL62" s="151"/>
      <c r="KM62" s="151"/>
      <c r="KN62" s="151"/>
      <c r="KO62" s="151"/>
      <c r="KP62" s="151"/>
      <c r="KQ62" s="151"/>
      <c r="KR62" s="151"/>
      <c r="KS62" s="151"/>
      <c r="KT62" s="151"/>
      <c r="KU62" s="151"/>
      <c r="KV62" s="151"/>
      <c r="KW62" s="151"/>
      <c r="KX62" s="151"/>
      <c r="KY62" s="151"/>
      <c r="KZ62" s="151"/>
      <c r="LA62" s="151"/>
      <c r="LB62" s="151"/>
      <c r="LC62" s="151"/>
      <c r="LD62" s="151"/>
      <c r="LE62" s="151"/>
      <c r="LF62" s="151"/>
      <c r="LG62" s="151"/>
      <c r="LH62" s="151"/>
      <c r="LI62" s="151"/>
      <c r="LJ62" s="151"/>
      <c r="LK62" s="151"/>
    </row>
    <row r="63" spans="1:323" s="243" customFormat="1" ht="51" customHeight="1" thickBot="1" x14ac:dyDescent="0.35">
      <c r="A63" s="1410"/>
      <c r="B63" s="1442"/>
      <c r="C63" s="210" t="s">
        <v>915</v>
      </c>
      <c r="D63" s="538" t="s">
        <v>14</v>
      </c>
      <c r="E63" s="538" t="s">
        <v>20</v>
      </c>
      <c r="F63" s="538" t="s">
        <v>784</v>
      </c>
      <c r="G63" s="538"/>
      <c r="H63" s="1253"/>
      <c r="I63" s="1216" t="s">
        <v>916</v>
      </c>
      <c r="J63" s="1216" t="s">
        <v>658</v>
      </c>
      <c r="K63" s="522"/>
      <c r="L63" s="1450" t="s">
        <v>917</v>
      </c>
      <c r="M63" s="1452" t="s">
        <v>142</v>
      </c>
      <c r="N63" s="1216">
        <v>2</v>
      </c>
      <c r="O63" s="1216" t="s">
        <v>918</v>
      </c>
      <c r="P63" s="1216" t="s">
        <v>149</v>
      </c>
      <c r="Q63" s="1216">
        <v>5</v>
      </c>
      <c r="R63" s="1285" t="str">
        <f>IF(N63+Q63=0," ",IF(OR(AND(N63=1,Q63=1),AND(N63=1,Q63=2),AND(N63=2,Q63=2),AND(N63=2,Q63=1),AND(N63=3,Q63=1)),"Bajo",IF(OR(AND(N63=1,Q63=3),AND(N63=2,Q63=3),AND(N63=3,Q63=2),AND(N63=4,Q63=1)),"Moderado",IF(OR(AND(N63=1,Q63=4),AND(N63=2,Q63=4),AND(N63=3,Q63=3),AND(N63=4,Q63=2),AND(N63=4,Q63=3),AND(N63=5,Q63=1),AND(N63=5,Q63=2)),"Alto",IF(OR(AND(N63=2,Q63=5),AND(N63=3,Q63=5),AND(N63=3,Q63=4),AND(N63=4,Q63=4),AND(N63=4,Q63=5),AND(N63=5,Q63=3),AND(N63=5,Q63=4),AND(N63=1,Q63=5),AND(N63=5,Q63=5)),"Extremo","")))))</f>
        <v>Extremo</v>
      </c>
      <c r="S63" s="242" t="s">
        <v>919</v>
      </c>
      <c r="T63" s="226" t="s">
        <v>144</v>
      </c>
      <c r="U63" s="522">
        <v>15</v>
      </c>
      <c r="V63" s="522">
        <v>15</v>
      </c>
      <c r="W63" s="522">
        <v>0</v>
      </c>
      <c r="X63" s="522">
        <v>15</v>
      </c>
      <c r="Y63" s="522">
        <v>15</v>
      </c>
      <c r="Z63" s="522">
        <v>0</v>
      </c>
      <c r="AA63" s="522">
        <v>10</v>
      </c>
      <c r="AB63" s="516">
        <f t="shared" si="1"/>
        <v>70</v>
      </c>
      <c r="AC63" s="542" t="s">
        <v>247</v>
      </c>
      <c r="AD63" s="270" t="s">
        <v>145</v>
      </c>
      <c r="AE63" s="271">
        <v>0</v>
      </c>
      <c r="AF63" s="1350">
        <f>AVERAGE(AE63:AE65)</f>
        <v>0</v>
      </c>
      <c r="AG63" s="1345" t="s">
        <v>247</v>
      </c>
      <c r="AH63" s="1345" t="s">
        <v>480</v>
      </c>
      <c r="AI63" s="1345" t="s">
        <v>480</v>
      </c>
      <c r="AJ63" s="1345" t="s">
        <v>142</v>
      </c>
      <c r="AK63" s="1345">
        <v>2</v>
      </c>
      <c r="AL63" s="1216" t="s">
        <v>223</v>
      </c>
      <c r="AM63" s="1455">
        <v>4</v>
      </c>
      <c r="AN63" s="1354"/>
      <c r="AO63" s="1392"/>
      <c r="AP63" s="1395"/>
      <c r="AQ63" s="276" t="s">
        <v>494</v>
      </c>
      <c r="AR63" s="526" t="s">
        <v>495</v>
      </c>
      <c r="AS63" s="565" t="s">
        <v>920</v>
      </c>
      <c r="AT63" s="262" t="s">
        <v>899</v>
      </c>
      <c r="AU63" s="565" t="s">
        <v>921</v>
      </c>
      <c r="AV63" s="299" t="s">
        <v>922</v>
      </c>
      <c r="AW63" s="339">
        <v>44018</v>
      </c>
      <c r="AX63" s="524" t="s">
        <v>923</v>
      </c>
      <c r="AY63" s="298" t="s">
        <v>924</v>
      </c>
      <c r="AZ63" s="324">
        <v>0</v>
      </c>
      <c r="BA63" s="151"/>
      <c r="BB63" s="151"/>
      <c r="BC63" s="151"/>
      <c r="BD63" s="151"/>
      <c r="BE63" s="151"/>
      <c r="BF63" s="151"/>
      <c r="BG63" s="151"/>
      <c r="BH63" s="151"/>
      <c r="BI63" s="151"/>
      <c r="BJ63" s="151"/>
      <c r="BK63" s="151"/>
      <c r="BL63" s="151"/>
      <c r="BM63" s="151"/>
      <c r="BN63" s="151"/>
      <c r="BO63" s="151"/>
      <c r="BP63" s="151"/>
      <c r="BQ63" s="151"/>
      <c r="BR63" s="151"/>
      <c r="BS63" s="151"/>
      <c r="BT63" s="151"/>
      <c r="BU63" s="151"/>
      <c r="BV63" s="151"/>
      <c r="BW63" s="151"/>
      <c r="BX63" s="151"/>
      <c r="BY63" s="151"/>
      <c r="BZ63" s="151"/>
      <c r="CA63" s="151"/>
      <c r="CB63" s="151"/>
      <c r="CC63" s="151"/>
      <c r="CD63" s="151"/>
      <c r="CE63" s="151"/>
      <c r="CF63" s="151"/>
      <c r="CG63" s="151"/>
      <c r="CH63" s="151"/>
      <c r="CI63" s="151"/>
      <c r="CJ63" s="151"/>
      <c r="CK63" s="151"/>
      <c r="CL63" s="151"/>
      <c r="CM63" s="151"/>
      <c r="CN63" s="151"/>
      <c r="CO63" s="151"/>
      <c r="CP63" s="151"/>
      <c r="CQ63" s="151"/>
      <c r="CR63" s="151"/>
      <c r="CS63" s="151"/>
      <c r="CT63" s="151"/>
      <c r="CU63" s="151"/>
      <c r="CV63" s="151"/>
      <c r="CW63" s="151"/>
      <c r="CX63" s="151"/>
      <c r="CY63" s="151"/>
      <c r="CZ63" s="151"/>
      <c r="DA63" s="151"/>
      <c r="DB63" s="151"/>
      <c r="DC63" s="151"/>
      <c r="DD63" s="151"/>
      <c r="DE63" s="151"/>
      <c r="DF63" s="151"/>
      <c r="DG63" s="151"/>
      <c r="DH63" s="151"/>
      <c r="DI63" s="151"/>
      <c r="DJ63" s="151"/>
      <c r="DK63" s="151"/>
      <c r="DL63" s="151"/>
      <c r="DM63" s="151"/>
      <c r="DN63" s="151"/>
      <c r="DO63" s="151"/>
      <c r="DP63" s="151"/>
      <c r="DQ63" s="151"/>
      <c r="DR63" s="151"/>
      <c r="DS63" s="151"/>
      <c r="DT63" s="151"/>
      <c r="DU63" s="151"/>
      <c r="DV63" s="151"/>
      <c r="DW63" s="151"/>
      <c r="DX63" s="151"/>
      <c r="DY63" s="151"/>
      <c r="DZ63" s="151"/>
      <c r="EA63" s="151"/>
      <c r="EB63" s="151"/>
      <c r="EC63" s="151"/>
      <c r="ED63" s="151"/>
      <c r="EE63" s="151"/>
      <c r="EF63" s="151"/>
      <c r="EG63" s="151"/>
      <c r="EH63" s="151"/>
      <c r="EI63" s="151"/>
      <c r="EJ63" s="151"/>
      <c r="EK63" s="151"/>
      <c r="EL63" s="151"/>
      <c r="EM63" s="151"/>
      <c r="EN63" s="151"/>
      <c r="EO63" s="151"/>
      <c r="EP63" s="151"/>
      <c r="EQ63" s="151"/>
      <c r="ER63" s="151"/>
      <c r="ES63" s="151"/>
      <c r="ET63" s="151"/>
      <c r="EU63" s="151"/>
      <c r="EV63" s="151"/>
      <c r="EW63" s="151"/>
      <c r="EX63" s="151"/>
      <c r="EY63" s="151"/>
      <c r="EZ63" s="151"/>
      <c r="FA63" s="151"/>
      <c r="FB63" s="151"/>
      <c r="FC63" s="151"/>
      <c r="FD63" s="151"/>
      <c r="FE63" s="151"/>
      <c r="FF63" s="151"/>
      <c r="FG63" s="151"/>
      <c r="FH63" s="151"/>
      <c r="FI63" s="151"/>
      <c r="FJ63" s="151"/>
      <c r="FK63" s="151"/>
      <c r="FL63" s="151"/>
      <c r="FM63" s="151"/>
      <c r="FN63" s="151"/>
      <c r="FO63" s="151"/>
      <c r="FP63" s="151"/>
      <c r="FQ63" s="151"/>
      <c r="FR63" s="151"/>
      <c r="FS63" s="151"/>
      <c r="FT63" s="151"/>
      <c r="FU63" s="151"/>
      <c r="FV63" s="151"/>
      <c r="FW63" s="151"/>
      <c r="FX63" s="151"/>
      <c r="FY63" s="151"/>
      <c r="FZ63" s="151"/>
      <c r="GA63" s="151"/>
      <c r="GB63" s="151"/>
      <c r="GC63" s="151"/>
      <c r="GD63" s="151"/>
      <c r="GE63" s="151"/>
      <c r="GF63" s="151"/>
      <c r="GG63" s="151"/>
      <c r="GH63" s="151"/>
      <c r="GI63" s="151"/>
      <c r="GJ63" s="151"/>
      <c r="GK63" s="151"/>
      <c r="GL63" s="151"/>
      <c r="GM63" s="151"/>
      <c r="GN63" s="151"/>
      <c r="GO63" s="151"/>
      <c r="GP63" s="151"/>
      <c r="GQ63" s="151"/>
      <c r="GR63" s="151"/>
      <c r="GS63" s="151"/>
      <c r="GT63" s="151"/>
      <c r="GU63" s="151"/>
      <c r="GV63" s="151"/>
      <c r="GW63" s="151"/>
      <c r="GX63" s="151"/>
      <c r="GY63" s="151"/>
      <c r="GZ63" s="151"/>
      <c r="HA63" s="151"/>
      <c r="HB63" s="151"/>
      <c r="HC63" s="151"/>
      <c r="HD63" s="151"/>
      <c r="HE63" s="151"/>
      <c r="HF63" s="151"/>
      <c r="HG63" s="151"/>
      <c r="HH63" s="151"/>
      <c r="HI63" s="151"/>
      <c r="HJ63" s="151"/>
      <c r="HK63" s="151"/>
      <c r="HL63" s="151"/>
      <c r="HM63" s="151"/>
      <c r="HN63" s="151"/>
      <c r="HO63" s="151"/>
      <c r="HP63" s="151"/>
      <c r="HQ63" s="151"/>
      <c r="HR63" s="151"/>
      <c r="HS63" s="151"/>
      <c r="HT63" s="151"/>
      <c r="HU63" s="151"/>
      <c r="HV63" s="151"/>
      <c r="HW63" s="151"/>
      <c r="HX63" s="151"/>
      <c r="HY63" s="151"/>
      <c r="HZ63" s="151"/>
      <c r="IA63" s="151"/>
      <c r="IB63" s="151"/>
      <c r="IC63" s="151"/>
      <c r="ID63" s="151"/>
      <c r="IE63" s="151"/>
      <c r="IF63" s="151"/>
      <c r="IG63" s="151"/>
      <c r="IH63" s="151"/>
      <c r="II63" s="151"/>
      <c r="IJ63" s="151"/>
      <c r="IK63" s="151"/>
      <c r="IL63" s="151"/>
      <c r="IM63" s="151"/>
      <c r="IN63" s="151"/>
      <c r="IO63" s="151"/>
      <c r="IP63" s="151"/>
      <c r="IQ63" s="151"/>
      <c r="IR63" s="151"/>
      <c r="IS63" s="151"/>
      <c r="IT63" s="151"/>
      <c r="IU63" s="151"/>
      <c r="IV63" s="151"/>
      <c r="IW63" s="151"/>
      <c r="IX63" s="151"/>
      <c r="IY63" s="151"/>
      <c r="IZ63" s="151"/>
      <c r="JA63" s="151"/>
      <c r="JB63" s="151"/>
      <c r="JC63" s="151"/>
      <c r="JD63" s="151"/>
      <c r="JE63" s="151"/>
      <c r="JF63" s="151"/>
      <c r="JG63" s="151"/>
      <c r="JH63" s="151"/>
      <c r="JI63" s="151"/>
      <c r="JJ63" s="151"/>
      <c r="JK63" s="151"/>
      <c r="JL63" s="151"/>
      <c r="JM63" s="151"/>
      <c r="JN63" s="151"/>
      <c r="JO63" s="151"/>
      <c r="JP63" s="151"/>
      <c r="JQ63" s="151"/>
      <c r="JR63" s="151"/>
      <c r="JS63" s="151"/>
      <c r="JT63" s="151"/>
      <c r="JU63" s="151"/>
      <c r="JV63" s="151"/>
      <c r="JW63" s="151"/>
      <c r="JX63" s="151"/>
      <c r="JY63" s="151"/>
      <c r="JZ63" s="151"/>
      <c r="KA63" s="151"/>
      <c r="KB63" s="151"/>
      <c r="KC63" s="151"/>
      <c r="KD63" s="151"/>
      <c r="KE63" s="151"/>
      <c r="KF63" s="151"/>
      <c r="KG63" s="151"/>
      <c r="KH63" s="151"/>
      <c r="KI63" s="151"/>
      <c r="KJ63" s="151"/>
      <c r="KK63" s="151"/>
      <c r="KL63" s="151"/>
      <c r="KM63" s="151"/>
      <c r="KN63" s="151"/>
      <c r="KO63" s="151"/>
      <c r="KP63" s="151"/>
      <c r="KQ63" s="151"/>
      <c r="KR63" s="151"/>
      <c r="KS63" s="151"/>
      <c r="KT63" s="151"/>
      <c r="KU63" s="151"/>
      <c r="KV63" s="151"/>
      <c r="KW63" s="151"/>
      <c r="KX63" s="151"/>
      <c r="KY63" s="151"/>
      <c r="KZ63" s="151"/>
      <c r="LA63" s="151"/>
      <c r="LB63" s="151"/>
      <c r="LC63" s="151"/>
      <c r="LD63" s="151"/>
      <c r="LE63" s="151"/>
      <c r="LF63" s="151"/>
      <c r="LG63" s="151"/>
      <c r="LH63" s="151"/>
      <c r="LI63" s="151"/>
      <c r="LJ63" s="151"/>
      <c r="LK63" s="151"/>
    </row>
    <row r="64" spans="1:323" s="243" customFormat="1" ht="27" thickBot="1" x14ac:dyDescent="0.35">
      <c r="A64" s="1440"/>
      <c r="B64" s="1443"/>
      <c r="C64" s="535" t="s">
        <v>925</v>
      </c>
      <c r="D64" s="546" t="s">
        <v>14</v>
      </c>
      <c r="E64" s="546" t="s">
        <v>20</v>
      </c>
      <c r="F64" s="546" t="s">
        <v>784</v>
      </c>
      <c r="G64" s="546"/>
      <c r="H64" s="1254"/>
      <c r="I64" s="1346"/>
      <c r="J64" s="1346"/>
      <c r="K64" s="533"/>
      <c r="L64" s="1447"/>
      <c r="M64" s="1351"/>
      <c r="N64" s="1346"/>
      <c r="O64" s="1346"/>
      <c r="P64" s="1346"/>
      <c r="Q64" s="1346"/>
      <c r="R64" s="1286"/>
      <c r="S64" s="242" t="s">
        <v>926</v>
      </c>
      <c r="T64" s="226" t="s">
        <v>144</v>
      </c>
      <c r="U64" s="522">
        <v>15</v>
      </c>
      <c r="V64" s="522">
        <v>15</v>
      </c>
      <c r="W64" s="522">
        <v>0</v>
      </c>
      <c r="X64" s="522">
        <v>15</v>
      </c>
      <c r="Y64" s="522">
        <v>15</v>
      </c>
      <c r="Z64" s="522">
        <v>0</v>
      </c>
      <c r="AA64" s="522">
        <v>10</v>
      </c>
      <c r="AB64" s="516">
        <f t="shared" si="1"/>
        <v>70</v>
      </c>
      <c r="AC64" s="542" t="s">
        <v>247</v>
      </c>
      <c r="AD64" s="270" t="s">
        <v>145</v>
      </c>
      <c r="AE64" s="271">
        <v>0</v>
      </c>
      <c r="AF64" s="1351"/>
      <c r="AG64" s="1346"/>
      <c r="AH64" s="1346"/>
      <c r="AI64" s="1346"/>
      <c r="AJ64" s="1346"/>
      <c r="AK64" s="1346"/>
      <c r="AL64" s="1346"/>
      <c r="AM64" s="1363"/>
      <c r="AN64" s="1354"/>
      <c r="AO64" s="1392"/>
      <c r="AP64" s="1395"/>
      <c r="AQ64" s="276" t="s">
        <v>494</v>
      </c>
      <c r="AR64" s="526" t="s">
        <v>495</v>
      </c>
      <c r="AS64" s="547" t="s">
        <v>927</v>
      </c>
      <c r="AT64" s="269" t="s">
        <v>899</v>
      </c>
      <c r="AU64" s="547" t="s">
        <v>928</v>
      </c>
      <c r="AV64" s="562" t="s">
        <v>928</v>
      </c>
      <c r="AW64" s="339">
        <v>44018</v>
      </c>
      <c r="AX64" s="513" t="s">
        <v>929</v>
      </c>
      <c r="AY64" s="298" t="s">
        <v>924</v>
      </c>
      <c r="AZ64" s="340">
        <v>0</v>
      </c>
      <c r="BA64" s="151"/>
      <c r="BB64" s="151"/>
      <c r="BC64" s="151"/>
      <c r="BD64" s="151"/>
      <c r="BE64" s="151"/>
      <c r="BF64" s="151"/>
      <c r="BG64" s="151"/>
      <c r="BH64" s="151"/>
      <c r="BI64" s="151"/>
      <c r="BJ64" s="151"/>
      <c r="BK64" s="151"/>
      <c r="BL64" s="151"/>
      <c r="BM64" s="151"/>
      <c r="BN64" s="151"/>
      <c r="BO64" s="151"/>
      <c r="BP64" s="151"/>
      <c r="BQ64" s="151"/>
      <c r="BR64" s="151"/>
      <c r="BS64" s="151"/>
      <c r="BT64" s="151"/>
      <c r="BU64" s="151"/>
      <c r="BV64" s="151"/>
      <c r="BW64" s="151"/>
      <c r="BX64" s="151"/>
      <c r="BY64" s="151"/>
      <c r="BZ64" s="151"/>
      <c r="CA64" s="151"/>
      <c r="CB64" s="151"/>
      <c r="CC64" s="151"/>
      <c r="CD64" s="151"/>
      <c r="CE64" s="151"/>
      <c r="CF64" s="151"/>
      <c r="CG64" s="151"/>
      <c r="CH64" s="151"/>
      <c r="CI64" s="151"/>
      <c r="CJ64" s="151"/>
      <c r="CK64" s="151"/>
      <c r="CL64" s="151"/>
      <c r="CM64" s="151"/>
      <c r="CN64" s="151"/>
      <c r="CO64" s="151"/>
      <c r="CP64" s="151"/>
      <c r="CQ64" s="151"/>
      <c r="CR64" s="151"/>
      <c r="CS64" s="151"/>
      <c r="CT64" s="151"/>
      <c r="CU64" s="151"/>
      <c r="CV64" s="151"/>
      <c r="CW64" s="151"/>
      <c r="CX64" s="151"/>
      <c r="CY64" s="151"/>
      <c r="CZ64" s="151"/>
      <c r="DA64" s="151"/>
      <c r="DB64" s="151"/>
      <c r="DC64" s="151"/>
      <c r="DD64" s="151"/>
      <c r="DE64" s="151"/>
      <c r="DF64" s="151"/>
      <c r="DG64" s="151"/>
      <c r="DH64" s="151"/>
      <c r="DI64" s="151"/>
      <c r="DJ64" s="151"/>
      <c r="DK64" s="151"/>
      <c r="DL64" s="151"/>
      <c r="DM64" s="151"/>
      <c r="DN64" s="151"/>
      <c r="DO64" s="151"/>
      <c r="DP64" s="151"/>
      <c r="DQ64" s="151"/>
      <c r="DR64" s="151"/>
      <c r="DS64" s="151"/>
      <c r="DT64" s="151"/>
      <c r="DU64" s="151"/>
      <c r="DV64" s="151"/>
      <c r="DW64" s="151"/>
      <c r="DX64" s="151"/>
      <c r="DY64" s="151"/>
      <c r="DZ64" s="151"/>
      <c r="EA64" s="151"/>
      <c r="EB64" s="151"/>
      <c r="EC64" s="151"/>
      <c r="ED64" s="151"/>
      <c r="EE64" s="151"/>
      <c r="EF64" s="151"/>
      <c r="EG64" s="151"/>
      <c r="EH64" s="151"/>
      <c r="EI64" s="151"/>
      <c r="EJ64" s="151"/>
      <c r="EK64" s="151"/>
      <c r="EL64" s="151"/>
      <c r="EM64" s="151"/>
      <c r="EN64" s="151"/>
      <c r="EO64" s="151"/>
      <c r="EP64" s="151"/>
      <c r="EQ64" s="151"/>
      <c r="ER64" s="151"/>
      <c r="ES64" s="151"/>
      <c r="ET64" s="151"/>
      <c r="EU64" s="151"/>
      <c r="EV64" s="151"/>
      <c r="EW64" s="151"/>
      <c r="EX64" s="151"/>
      <c r="EY64" s="151"/>
      <c r="EZ64" s="151"/>
      <c r="FA64" s="151"/>
      <c r="FB64" s="151"/>
      <c r="FC64" s="151"/>
      <c r="FD64" s="151"/>
      <c r="FE64" s="151"/>
      <c r="FF64" s="151"/>
      <c r="FG64" s="151"/>
      <c r="FH64" s="151"/>
      <c r="FI64" s="151"/>
      <c r="FJ64" s="151"/>
      <c r="FK64" s="151"/>
      <c r="FL64" s="151"/>
      <c r="FM64" s="151"/>
      <c r="FN64" s="151"/>
      <c r="FO64" s="151"/>
      <c r="FP64" s="151"/>
      <c r="FQ64" s="151"/>
      <c r="FR64" s="151"/>
      <c r="FS64" s="151"/>
      <c r="FT64" s="151"/>
      <c r="FU64" s="151"/>
      <c r="FV64" s="151"/>
      <c r="FW64" s="151"/>
      <c r="FX64" s="151"/>
      <c r="FY64" s="151"/>
      <c r="FZ64" s="151"/>
      <c r="GA64" s="151"/>
      <c r="GB64" s="151"/>
      <c r="GC64" s="151"/>
      <c r="GD64" s="151"/>
      <c r="GE64" s="151"/>
      <c r="GF64" s="151"/>
      <c r="GG64" s="151"/>
      <c r="GH64" s="151"/>
      <c r="GI64" s="151"/>
      <c r="GJ64" s="151"/>
      <c r="GK64" s="151"/>
      <c r="GL64" s="151"/>
      <c r="GM64" s="151"/>
      <c r="GN64" s="151"/>
      <c r="GO64" s="151"/>
      <c r="GP64" s="151"/>
      <c r="GQ64" s="151"/>
      <c r="GR64" s="151"/>
      <c r="GS64" s="151"/>
      <c r="GT64" s="151"/>
      <c r="GU64" s="151"/>
      <c r="GV64" s="151"/>
      <c r="GW64" s="151"/>
      <c r="GX64" s="151"/>
      <c r="GY64" s="151"/>
      <c r="GZ64" s="151"/>
      <c r="HA64" s="151"/>
      <c r="HB64" s="151"/>
      <c r="HC64" s="151"/>
      <c r="HD64" s="151"/>
      <c r="HE64" s="151"/>
      <c r="HF64" s="151"/>
      <c r="HG64" s="151"/>
      <c r="HH64" s="151"/>
      <c r="HI64" s="151"/>
      <c r="HJ64" s="151"/>
      <c r="HK64" s="151"/>
      <c r="HL64" s="151"/>
      <c r="HM64" s="151"/>
      <c r="HN64" s="151"/>
      <c r="HO64" s="151"/>
      <c r="HP64" s="151"/>
      <c r="HQ64" s="151"/>
      <c r="HR64" s="151"/>
      <c r="HS64" s="151"/>
      <c r="HT64" s="151"/>
      <c r="HU64" s="151"/>
      <c r="HV64" s="151"/>
      <c r="HW64" s="151"/>
      <c r="HX64" s="151"/>
      <c r="HY64" s="151"/>
      <c r="HZ64" s="151"/>
      <c r="IA64" s="151"/>
      <c r="IB64" s="151"/>
      <c r="IC64" s="151"/>
      <c r="ID64" s="151"/>
      <c r="IE64" s="151"/>
      <c r="IF64" s="151"/>
      <c r="IG64" s="151"/>
      <c r="IH64" s="151"/>
      <c r="II64" s="151"/>
      <c r="IJ64" s="151"/>
      <c r="IK64" s="151"/>
      <c r="IL64" s="151"/>
      <c r="IM64" s="151"/>
      <c r="IN64" s="151"/>
      <c r="IO64" s="151"/>
      <c r="IP64" s="151"/>
      <c r="IQ64" s="151"/>
      <c r="IR64" s="151"/>
      <c r="IS64" s="151"/>
      <c r="IT64" s="151"/>
      <c r="IU64" s="151"/>
      <c r="IV64" s="151"/>
      <c r="IW64" s="151"/>
      <c r="IX64" s="151"/>
      <c r="IY64" s="151"/>
      <c r="IZ64" s="151"/>
      <c r="JA64" s="151"/>
      <c r="JB64" s="151"/>
      <c r="JC64" s="151"/>
      <c r="JD64" s="151"/>
      <c r="JE64" s="151"/>
      <c r="JF64" s="151"/>
      <c r="JG64" s="151"/>
      <c r="JH64" s="151"/>
      <c r="JI64" s="151"/>
      <c r="JJ64" s="151"/>
      <c r="JK64" s="151"/>
      <c r="JL64" s="151"/>
      <c r="JM64" s="151"/>
      <c r="JN64" s="151"/>
      <c r="JO64" s="151"/>
      <c r="JP64" s="151"/>
      <c r="JQ64" s="151"/>
      <c r="JR64" s="151"/>
      <c r="JS64" s="151"/>
      <c r="JT64" s="151"/>
      <c r="JU64" s="151"/>
      <c r="JV64" s="151"/>
      <c r="JW64" s="151"/>
      <c r="JX64" s="151"/>
      <c r="JY64" s="151"/>
      <c r="JZ64" s="151"/>
      <c r="KA64" s="151"/>
      <c r="KB64" s="151"/>
      <c r="KC64" s="151"/>
      <c r="KD64" s="151"/>
      <c r="KE64" s="151"/>
      <c r="KF64" s="151"/>
      <c r="KG64" s="151"/>
      <c r="KH64" s="151"/>
      <c r="KI64" s="151"/>
      <c r="KJ64" s="151"/>
      <c r="KK64" s="151"/>
      <c r="KL64" s="151"/>
      <c r="KM64" s="151"/>
      <c r="KN64" s="151"/>
      <c r="KO64" s="151"/>
      <c r="KP64" s="151"/>
      <c r="KQ64" s="151"/>
      <c r="KR64" s="151"/>
      <c r="KS64" s="151"/>
      <c r="KT64" s="151"/>
      <c r="KU64" s="151"/>
      <c r="KV64" s="151"/>
      <c r="KW64" s="151"/>
      <c r="KX64" s="151"/>
      <c r="KY64" s="151"/>
      <c r="KZ64" s="151"/>
      <c r="LA64" s="151"/>
      <c r="LB64" s="151"/>
      <c r="LC64" s="151"/>
      <c r="LD64" s="151"/>
      <c r="LE64" s="151"/>
      <c r="LF64" s="151"/>
      <c r="LG64" s="151"/>
      <c r="LH64" s="151"/>
      <c r="LI64" s="151"/>
      <c r="LJ64" s="151"/>
      <c r="LK64" s="151"/>
    </row>
    <row r="65" spans="1:323" s="254" customFormat="1" ht="43.5" customHeight="1" thickBot="1" x14ac:dyDescent="0.35">
      <c r="A65" s="1411"/>
      <c r="B65" s="1444"/>
      <c r="C65" s="535" t="s">
        <v>930</v>
      </c>
      <c r="D65" s="546" t="s">
        <v>14</v>
      </c>
      <c r="E65" s="546" t="s">
        <v>20</v>
      </c>
      <c r="F65" s="546" t="s">
        <v>784</v>
      </c>
      <c r="G65" s="546"/>
      <c r="H65" s="1255"/>
      <c r="I65" s="1217"/>
      <c r="J65" s="1217"/>
      <c r="K65" s="533"/>
      <c r="L65" s="1451"/>
      <c r="M65" s="1352"/>
      <c r="N65" s="1217"/>
      <c r="O65" s="1217"/>
      <c r="P65" s="1217"/>
      <c r="Q65" s="1217"/>
      <c r="R65" s="1287"/>
      <c r="S65" s="534" t="s">
        <v>931</v>
      </c>
      <c r="T65" s="541" t="s">
        <v>144</v>
      </c>
      <c r="U65" s="533">
        <v>15</v>
      </c>
      <c r="V65" s="533">
        <v>15</v>
      </c>
      <c r="W65" s="533">
        <v>15</v>
      </c>
      <c r="X65" s="533">
        <v>15</v>
      </c>
      <c r="Y65" s="533">
        <v>15</v>
      </c>
      <c r="Z65" s="533">
        <v>0</v>
      </c>
      <c r="AA65" s="533">
        <v>10</v>
      </c>
      <c r="AB65" s="539">
        <f t="shared" si="1"/>
        <v>85</v>
      </c>
      <c r="AC65" s="341" t="s">
        <v>247</v>
      </c>
      <c r="AD65" s="571" t="s">
        <v>145</v>
      </c>
      <c r="AE65" s="268">
        <v>0</v>
      </c>
      <c r="AF65" s="1352"/>
      <c r="AG65" s="1217"/>
      <c r="AH65" s="1217"/>
      <c r="AI65" s="1217"/>
      <c r="AJ65" s="1217"/>
      <c r="AK65" s="1217"/>
      <c r="AL65" s="1217"/>
      <c r="AM65" s="1364"/>
      <c r="AN65" s="1355"/>
      <c r="AO65" s="1393"/>
      <c r="AP65" s="1396"/>
      <c r="AQ65" s="531" t="s">
        <v>494</v>
      </c>
      <c r="AR65" s="551" t="s">
        <v>495</v>
      </c>
      <c r="AS65" s="547" t="s">
        <v>932</v>
      </c>
      <c r="AT65" s="269" t="s">
        <v>899</v>
      </c>
      <c r="AU65" s="547" t="s">
        <v>933</v>
      </c>
      <c r="AV65" s="562" t="s">
        <v>934</v>
      </c>
      <c r="AW65" s="339">
        <v>44018</v>
      </c>
      <c r="AX65" s="520" t="s">
        <v>929</v>
      </c>
      <c r="AY65" s="342" t="s">
        <v>924</v>
      </c>
      <c r="AZ65" s="562">
        <v>0</v>
      </c>
      <c r="BA65" s="151"/>
      <c r="BB65" s="151"/>
      <c r="BC65" s="151"/>
      <c r="BD65" s="151"/>
      <c r="BE65" s="151"/>
      <c r="BF65" s="151"/>
      <c r="BG65" s="151"/>
      <c r="BH65" s="151"/>
      <c r="BI65" s="151"/>
      <c r="BJ65" s="151"/>
      <c r="BK65" s="151"/>
      <c r="BL65" s="151"/>
      <c r="BM65" s="151"/>
      <c r="BN65" s="151"/>
      <c r="BO65" s="151"/>
      <c r="BP65" s="151"/>
      <c r="BQ65" s="151"/>
      <c r="BR65" s="151"/>
      <c r="BS65" s="151"/>
      <c r="BT65" s="151"/>
      <c r="BU65" s="151"/>
      <c r="BV65" s="151"/>
      <c r="BW65" s="151"/>
      <c r="BX65" s="151"/>
      <c r="BY65" s="151"/>
      <c r="BZ65" s="151"/>
      <c r="CA65" s="151"/>
      <c r="CB65" s="151"/>
      <c r="CC65" s="151"/>
      <c r="CD65" s="151"/>
      <c r="CE65" s="151"/>
      <c r="CF65" s="151"/>
      <c r="CG65" s="151"/>
      <c r="CH65" s="151"/>
      <c r="CI65" s="151"/>
      <c r="CJ65" s="151"/>
      <c r="CK65" s="151"/>
      <c r="CL65" s="151"/>
      <c r="CM65" s="151"/>
      <c r="CN65" s="151"/>
      <c r="CO65" s="151"/>
      <c r="CP65" s="151"/>
      <c r="CQ65" s="151"/>
      <c r="CR65" s="151"/>
      <c r="CS65" s="151"/>
      <c r="CT65" s="151"/>
      <c r="CU65" s="151"/>
      <c r="CV65" s="151"/>
      <c r="CW65" s="151"/>
      <c r="CX65" s="151"/>
      <c r="CY65" s="151"/>
      <c r="CZ65" s="151"/>
      <c r="DA65" s="151"/>
      <c r="DB65" s="151"/>
      <c r="DC65" s="151"/>
      <c r="DD65" s="151"/>
      <c r="DE65" s="151"/>
      <c r="DF65" s="151"/>
      <c r="DG65" s="151"/>
      <c r="DH65" s="151"/>
      <c r="DI65" s="151"/>
      <c r="DJ65" s="151"/>
      <c r="DK65" s="151"/>
      <c r="DL65" s="151"/>
      <c r="DM65" s="151"/>
      <c r="DN65" s="151"/>
      <c r="DO65" s="151"/>
      <c r="DP65" s="151"/>
      <c r="DQ65" s="151"/>
      <c r="DR65" s="151"/>
      <c r="DS65" s="151"/>
      <c r="DT65" s="151"/>
      <c r="DU65" s="151"/>
      <c r="DV65" s="151"/>
      <c r="DW65" s="151"/>
      <c r="DX65" s="151"/>
      <c r="DY65" s="151"/>
      <c r="DZ65" s="151"/>
      <c r="EA65" s="151"/>
      <c r="EB65" s="151"/>
      <c r="EC65" s="151"/>
      <c r="ED65" s="151"/>
      <c r="EE65" s="151"/>
      <c r="EF65" s="151"/>
      <c r="EG65" s="151"/>
      <c r="EH65" s="151"/>
      <c r="EI65" s="151"/>
      <c r="EJ65" s="151"/>
      <c r="EK65" s="151"/>
      <c r="EL65" s="151"/>
      <c r="EM65" s="151"/>
      <c r="EN65" s="151"/>
      <c r="EO65" s="151"/>
      <c r="EP65" s="151"/>
      <c r="EQ65" s="151"/>
      <c r="ER65" s="151"/>
      <c r="ES65" s="151"/>
      <c r="ET65" s="151"/>
      <c r="EU65" s="151"/>
      <c r="EV65" s="151"/>
      <c r="EW65" s="151"/>
      <c r="EX65" s="151"/>
      <c r="EY65" s="151"/>
      <c r="EZ65" s="151"/>
      <c r="FA65" s="151"/>
      <c r="FB65" s="151"/>
      <c r="FC65" s="151"/>
      <c r="FD65" s="151"/>
      <c r="FE65" s="151"/>
      <c r="FF65" s="151"/>
      <c r="FG65" s="151"/>
      <c r="FH65" s="151"/>
      <c r="FI65" s="151"/>
      <c r="FJ65" s="151"/>
      <c r="FK65" s="151"/>
      <c r="FL65" s="151"/>
      <c r="FM65" s="151"/>
      <c r="FN65" s="151"/>
      <c r="FO65" s="151"/>
      <c r="FP65" s="151"/>
      <c r="FQ65" s="151"/>
      <c r="FR65" s="151"/>
      <c r="FS65" s="151"/>
      <c r="FT65" s="151"/>
      <c r="FU65" s="151"/>
      <c r="FV65" s="151"/>
      <c r="FW65" s="151"/>
      <c r="FX65" s="151"/>
      <c r="FY65" s="151"/>
      <c r="FZ65" s="151"/>
      <c r="GA65" s="151"/>
      <c r="GB65" s="151"/>
      <c r="GC65" s="151"/>
      <c r="GD65" s="151"/>
      <c r="GE65" s="151"/>
      <c r="GF65" s="151"/>
      <c r="GG65" s="151"/>
      <c r="GH65" s="151"/>
      <c r="GI65" s="151"/>
      <c r="GJ65" s="151"/>
      <c r="GK65" s="151"/>
      <c r="GL65" s="151"/>
      <c r="GM65" s="151"/>
      <c r="GN65" s="151"/>
      <c r="GO65" s="151"/>
      <c r="GP65" s="151"/>
      <c r="GQ65" s="151"/>
      <c r="GR65" s="151"/>
      <c r="GS65" s="151"/>
      <c r="GT65" s="151"/>
      <c r="GU65" s="151"/>
      <c r="GV65" s="151"/>
      <c r="GW65" s="151"/>
      <c r="GX65" s="151"/>
      <c r="GY65" s="151"/>
      <c r="GZ65" s="151"/>
      <c r="HA65" s="151"/>
      <c r="HB65" s="151"/>
      <c r="HC65" s="151"/>
      <c r="HD65" s="151"/>
      <c r="HE65" s="151"/>
      <c r="HF65" s="151"/>
      <c r="HG65" s="151"/>
      <c r="HH65" s="151"/>
      <c r="HI65" s="151"/>
      <c r="HJ65" s="151"/>
      <c r="HK65" s="151"/>
      <c r="HL65" s="151"/>
      <c r="HM65" s="151"/>
      <c r="HN65" s="151"/>
      <c r="HO65" s="151"/>
      <c r="HP65" s="151"/>
      <c r="HQ65" s="151"/>
      <c r="HR65" s="151"/>
      <c r="HS65" s="151"/>
      <c r="HT65" s="151"/>
      <c r="HU65" s="151"/>
      <c r="HV65" s="151"/>
      <c r="HW65" s="151"/>
      <c r="HX65" s="151"/>
      <c r="HY65" s="151"/>
      <c r="HZ65" s="151"/>
      <c r="IA65" s="151"/>
      <c r="IB65" s="151"/>
      <c r="IC65" s="151"/>
      <c r="ID65" s="151"/>
      <c r="IE65" s="151"/>
      <c r="IF65" s="151"/>
      <c r="IG65" s="151"/>
      <c r="IH65" s="151"/>
      <c r="II65" s="151"/>
      <c r="IJ65" s="151"/>
      <c r="IK65" s="151"/>
      <c r="IL65" s="151"/>
      <c r="IM65" s="151"/>
      <c r="IN65" s="151"/>
      <c r="IO65" s="151"/>
      <c r="IP65" s="151"/>
      <c r="IQ65" s="151"/>
      <c r="IR65" s="151"/>
      <c r="IS65" s="151"/>
      <c r="IT65" s="151"/>
      <c r="IU65" s="151"/>
      <c r="IV65" s="151"/>
      <c r="IW65" s="151"/>
      <c r="IX65" s="151"/>
      <c r="IY65" s="151"/>
      <c r="IZ65" s="151"/>
      <c r="JA65" s="151"/>
      <c r="JB65" s="151"/>
      <c r="JC65" s="151"/>
      <c r="JD65" s="151"/>
      <c r="JE65" s="151"/>
      <c r="JF65" s="151"/>
      <c r="JG65" s="151"/>
      <c r="JH65" s="151"/>
      <c r="JI65" s="151"/>
      <c r="JJ65" s="151"/>
      <c r="JK65" s="151"/>
      <c r="JL65" s="151"/>
      <c r="JM65" s="151"/>
      <c r="JN65" s="151"/>
      <c r="JO65" s="151"/>
      <c r="JP65" s="151"/>
      <c r="JQ65" s="151"/>
      <c r="JR65" s="151"/>
      <c r="JS65" s="151"/>
      <c r="JT65" s="151"/>
      <c r="JU65" s="151"/>
      <c r="JV65" s="151"/>
      <c r="JW65" s="151"/>
      <c r="JX65" s="151"/>
      <c r="JY65" s="151"/>
      <c r="JZ65" s="151"/>
      <c r="KA65" s="151"/>
      <c r="KB65" s="151"/>
      <c r="KC65" s="151"/>
      <c r="KD65" s="151"/>
      <c r="KE65" s="151"/>
      <c r="KF65" s="151"/>
      <c r="KG65" s="151"/>
      <c r="KH65" s="151"/>
      <c r="KI65" s="151"/>
      <c r="KJ65" s="151"/>
      <c r="KK65" s="151"/>
      <c r="KL65" s="151"/>
      <c r="KM65" s="151"/>
      <c r="KN65" s="151"/>
      <c r="KO65" s="151"/>
      <c r="KP65" s="151"/>
      <c r="KQ65" s="151"/>
      <c r="KR65" s="151"/>
      <c r="KS65" s="151"/>
      <c r="KT65" s="151"/>
      <c r="KU65" s="151"/>
      <c r="KV65" s="151"/>
      <c r="KW65" s="151"/>
      <c r="KX65" s="151"/>
      <c r="KY65" s="151"/>
      <c r="KZ65" s="151"/>
      <c r="LA65" s="151"/>
      <c r="LB65" s="151"/>
      <c r="LC65" s="151"/>
      <c r="LD65" s="151"/>
      <c r="LE65" s="151"/>
      <c r="LF65" s="151"/>
      <c r="LG65" s="151"/>
      <c r="LH65" s="151"/>
      <c r="LI65" s="151"/>
      <c r="LJ65" s="151"/>
      <c r="LK65" s="151"/>
    </row>
    <row r="66" spans="1:323" s="241" customFormat="1" ht="57.6" customHeight="1" x14ac:dyDescent="0.3">
      <c r="A66" s="1409" t="s">
        <v>935</v>
      </c>
      <c r="B66" s="1459" t="s">
        <v>936</v>
      </c>
      <c r="C66" s="246" t="s">
        <v>937</v>
      </c>
      <c r="D66" s="24" t="s">
        <v>12</v>
      </c>
      <c r="E66" s="24" t="s">
        <v>21</v>
      </c>
      <c r="F66" s="24" t="s">
        <v>557</v>
      </c>
      <c r="G66" s="508"/>
      <c r="H66" s="1252" t="s">
        <v>938</v>
      </c>
      <c r="I66" s="1302" t="s">
        <v>939</v>
      </c>
      <c r="J66" s="1260" t="s">
        <v>940</v>
      </c>
      <c r="K66" s="343"/>
      <c r="L66" s="1264" t="s">
        <v>941</v>
      </c>
      <c r="M66" s="874" t="s">
        <v>142</v>
      </c>
      <c r="N66" s="844">
        <v>2</v>
      </c>
      <c r="O66" s="1415" t="s">
        <v>660</v>
      </c>
      <c r="P66" s="1418" t="s">
        <v>149</v>
      </c>
      <c r="Q66" s="841">
        <v>5</v>
      </c>
      <c r="R66" s="1285" t="str">
        <f>IF(N66+Q66=0," ",IF(OR(AND(N66=1,Q66=1),AND(N66=1,Q66=2),AND(N66=2,Q66=2),AND(N66=2,Q66=1),AND(N66=3,Q66=1)),"Bajo",IF(OR(AND(N66=1,Q66=3),AND(N66=2,Q66=3),AND(N66=3,Q66=2),AND(N66=4,Q66=1)),"Moderado",IF(OR(AND(N66=1,Q66=4),AND(N66=2,Q66=4),AND(N66=3,Q66=3),AND(N66=4,Q66=2),AND(N66=4,Q66=3),AND(N66=5,Q66=1),AND(N66=5,Q66=2)),"Alto",IF(OR(AND(N66=2,Q66=5),AND(N66=3,Q66=5),AND(N66=3,Q66=4),AND(N66=4,Q66=4),AND(N66=4,Q66=5),AND(N66=5,Q66=3),AND(N66=5,Q66=4),AND(N66=1,Q66=5),AND(N66=5,Q66=5)),"Extremo","")))))</f>
        <v>Extremo</v>
      </c>
      <c r="S66" s="521" t="s">
        <v>942</v>
      </c>
      <c r="T66" s="218" t="s">
        <v>144</v>
      </c>
      <c r="U66" s="521">
        <v>15</v>
      </c>
      <c r="V66" s="521">
        <v>15</v>
      </c>
      <c r="W66" s="521">
        <v>15</v>
      </c>
      <c r="X66" s="521">
        <v>15</v>
      </c>
      <c r="Y66" s="521">
        <v>15</v>
      </c>
      <c r="Z66" s="521">
        <v>0</v>
      </c>
      <c r="AA66" s="521">
        <v>10</v>
      </c>
      <c r="AB66" s="515">
        <f t="shared" si="1"/>
        <v>85</v>
      </c>
      <c r="AC66" s="255" t="s">
        <v>247</v>
      </c>
      <c r="AD66" s="270" t="s">
        <v>145</v>
      </c>
      <c r="AE66" s="271">
        <v>0</v>
      </c>
      <c r="AF66" s="1288">
        <f>AVERAGE(AE66:AE70)</f>
        <v>0</v>
      </c>
      <c r="AG66" s="847" t="s">
        <v>247</v>
      </c>
      <c r="AH66" s="850" t="s">
        <v>146</v>
      </c>
      <c r="AI66" s="850" t="s">
        <v>146</v>
      </c>
      <c r="AJ66" s="844" t="s">
        <v>142</v>
      </c>
      <c r="AK66" s="844">
        <v>2</v>
      </c>
      <c r="AL66" s="844" t="s">
        <v>149</v>
      </c>
      <c r="AM66" s="1359">
        <v>5</v>
      </c>
      <c r="AN66" s="1353" t="str">
        <f>IF(AK66+AM66=0," ",IF(OR(AND(AK66=1,AM66=1),AND(AK66=1,AM66=2),AND(AK66=2,AM66=2),AND(AK66=2,AM66=1),AND(AK66=3,AM66=1)),"Bajo",IF(OR(AND(AK66=1,AM66=3),AND(AK66=2,AM66=3),AND(AK66=3,AM66=2),AND(AK66=4,AM66=1)),"Moderado",IF(OR(AND(AK66=1,AM66=4),AND(AK66=2,AM66=4),AND(AK66=3,AM66=3),AND(AK66=4,AM66=2),AND(AK66=4,AM66=3),AND(AK66=5,AM66=1),AND(AK66=5,AM66=2)),"Alto",IF(OR(AND(AK66=2,AM66=5),AND(AK66=1,AM66=5),AND(AK66=3,AM66=5),AND(AK66=3,AM66=4),AND(AK66=4,AM66=4),AND(AK66=4,AM66=5),AND(AK66=5,AM66=3),AND(AK66=5,AM66=4),AND(AK66=5,AM66=5)),"Extremo","")))))</f>
        <v>Extremo</v>
      </c>
      <c r="AO66" s="1391" t="s">
        <v>943</v>
      </c>
      <c r="AP66" s="1394" t="s">
        <v>151</v>
      </c>
      <c r="AQ66" s="55" t="s">
        <v>494</v>
      </c>
      <c r="AR66" s="36" t="s">
        <v>495</v>
      </c>
      <c r="AS66" s="239" t="s">
        <v>944</v>
      </c>
      <c r="AT66" s="239" t="s">
        <v>945</v>
      </c>
      <c r="AU66" s="239" t="s">
        <v>787</v>
      </c>
      <c r="AV66" s="295" t="s">
        <v>691</v>
      </c>
      <c r="AW66" s="293">
        <v>44015</v>
      </c>
      <c r="AX66" s="511" t="s">
        <v>946</v>
      </c>
      <c r="AY66" s="222" t="s">
        <v>501</v>
      </c>
      <c r="AZ66" s="295" t="s">
        <v>947</v>
      </c>
      <c r="BA66" s="223"/>
      <c r="BB66" s="223"/>
      <c r="BC66" s="223"/>
      <c r="BD66" s="223"/>
      <c r="BE66" s="223"/>
      <c r="BF66" s="223"/>
      <c r="BG66" s="223"/>
      <c r="BH66" s="223"/>
      <c r="BI66" s="223"/>
      <c r="BJ66" s="223"/>
      <c r="BK66" s="223"/>
      <c r="BL66" s="223"/>
      <c r="BM66" s="223"/>
      <c r="BN66" s="223"/>
      <c r="BO66" s="223"/>
      <c r="BP66" s="223"/>
      <c r="BQ66" s="223"/>
      <c r="BR66" s="223"/>
      <c r="BS66" s="223"/>
      <c r="BT66" s="223"/>
      <c r="BU66" s="223"/>
      <c r="BV66" s="223"/>
      <c r="BW66" s="223"/>
      <c r="BX66" s="223"/>
      <c r="BY66" s="223"/>
      <c r="BZ66" s="223"/>
      <c r="CA66" s="223"/>
      <c r="CB66" s="223"/>
      <c r="CC66" s="223"/>
      <c r="CD66" s="223"/>
      <c r="CE66" s="223"/>
      <c r="CF66" s="223"/>
      <c r="CG66" s="223"/>
      <c r="CH66" s="223"/>
      <c r="CI66" s="223"/>
      <c r="CJ66" s="223"/>
      <c r="CK66" s="223"/>
      <c r="CL66" s="223"/>
      <c r="CM66" s="223"/>
      <c r="CN66" s="223"/>
      <c r="CO66" s="223"/>
      <c r="CP66" s="223"/>
      <c r="CQ66" s="223"/>
      <c r="CR66" s="223"/>
      <c r="CS66" s="223"/>
      <c r="CT66" s="223"/>
      <c r="CU66" s="223"/>
      <c r="CV66" s="223"/>
      <c r="CW66" s="223"/>
      <c r="CX66" s="223"/>
      <c r="CY66" s="223"/>
      <c r="CZ66" s="223"/>
      <c r="DA66" s="223"/>
      <c r="DB66" s="223"/>
      <c r="DC66" s="223"/>
      <c r="DD66" s="223"/>
      <c r="DE66" s="223"/>
      <c r="DF66" s="223"/>
      <c r="DG66" s="223"/>
      <c r="DH66" s="223"/>
      <c r="DI66" s="223"/>
      <c r="DJ66" s="223"/>
      <c r="DK66" s="223"/>
      <c r="DL66" s="223"/>
      <c r="DM66" s="223"/>
      <c r="DN66" s="223"/>
      <c r="DO66" s="223"/>
      <c r="DP66" s="223"/>
      <c r="DQ66" s="223"/>
      <c r="DR66" s="223"/>
      <c r="DS66" s="223"/>
      <c r="DT66" s="223"/>
      <c r="DU66" s="223"/>
      <c r="DV66" s="223"/>
      <c r="DW66" s="223"/>
      <c r="DX66" s="223"/>
      <c r="DY66" s="223"/>
      <c r="DZ66" s="223"/>
      <c r="EA66" s="223"/>
      <c r="EB66" s="223"/>
      <c r="EC66" s="223"/>
      <c r="ED66" s="223"/>
      <c r="EE66" s="223"/>
      <c r="EF66" s="223"/>
      <c r="EG66" s="223"/>
      <c r="EH66" s="223"/>
      <c r="EI66" s="223"/>
      <c r="EJ66" s="223"/>
      <c r="EK66" s="223"/>
      <c r="EL66" s="223"/>
      <c r="EM66" s="223"/>
      <c r="EN66" s="223"/>
      <c r="EO66" s="223"/>
      <c r="EP66" s="223"/>
      <c r="EQ66" s="223"/>
      <c r="ER66" s="223"/>
      <c r="ES66" s="223"/>
      <c r="ET66" s="223"/>
      <c r="EU66" s="223"/>
      <c r="EV66" s="223"/>
      <c r="EW66" s="223"/>
      <c r="EX66" s="223"/>
      <c r="EY66" s="223"/>
      <c r="EZ66" s="223"/>
      <c r="FA66" s="223"/>
      <c r="FB66" s="223"/>
      <c r="FC66" s="223"/>
      <c r="FD66" s="223"/>
      <c r="FE66" s="223"/>
      <c r="FF66" s="223"/>
      <c r="FG66" s="223"/>
      <c r="FH66" s="223"/>
      <c r="FI66" s="223"/>
      <c r="FJ66" s="223"/>
      <c r="FK66" s="223"/>
      <c r="FL66" s="223"/>
      <c r="FM66" s="223"/>
      <c r="FN66" s="223"/>
      <c r="FO66" s="223"/>
      <c r="FP66" s="223"/>
      <c r="FQ66" s="223"/>
      <c r="FR66" s="223"/>
      <c r="FS66" s="223"/>
      <c r="FT66" s="223"/>
      <c r="FU66" s="223"/>
      <c r="FV66" s="223"/>
      <c r="FW66" s="223"/>
      <c r="FX66" s="223"/>
      <c r="FY66" s="223"/>
      <c r="FZ66" s="223"/>
      <c r="GA66" s="223"/>
      <c r="GB66" s="223"/>
      <c r="GC66" s="223"/>
      <c r="GD66" s="223"/>
      <c r="GE66" s="223"/>
      <c r="GF66" s="223"/>
      <c r="GG66" s="223"/>
      <c r="GH66" s="223"/>
      <c r="GI66" s="223"/>
      <c r="GJ66" s="223"/>
      <c r="GK66" s="223"/>
      <c r="GL66" s="223"/>
      <c r="GM66" s="223"/>
      <c r="GN66" s="223"/>
      <c r="GO66" s="223"/>
      <c r="GP66" s="223"/>
      <c r="GQ66" s="223"/>
      <c r="GR66" s="223"/>
      <c r="GS66" s="223"/>
      <c r="GT66" s="223"/>
      <c r="GU66" s="223"/>
      <c r="GV66" s="223"/>
      <c r="GW66" s="223"/>
      <c r="GX66" s="223"/>
      <c r="GY66" s="223"/>
      <c r="GZ66" s="223"/>
      <c r="HA66" s="223"/>
      <c r="HB66" s="223"/>
      <c r="HC66" s="223"/>
      <c r="HD66" s="223"/>
      <c r="HE66" s="223"/>
      <c r="HF66" s="223"/>
      <c r="HG66" s="223"/>
      <c r="HH66" s="223"/>
      <c r="HI66" s="223"/>
      <c r="HJ66" s="223"/>
      <c r="HK66" s="223"/>
      <c r="HL66" s="223"/>
      <c r="HM66" s="223"/>
      <c r="HN66" s="223"/>
      <c r="HO66" s="223"/>
      <c r="HP66" s="223"/>
      <c r="HQ66" s="223"/>
      <c r="HR66" s="223"/>
      <c r="HS66" s="223"/>
      <c r="HT66" s="223"/>
      <c r="HU66" s="223"/>
      <c r="HV66" s="223"/>
      <c r="HW66" s="223"/>
      <c r="HX66" s="223"/>
      <c r="HY66" s="223"/>
      <c r="HZ66" s="223"/>
      <c r="IA66" s="223"/>
      <c r="IB66" s="223"/>
      <c r="IC66" s="223"/>
      <c r="ID66" s="223"/>
      <c r="IE66" s="223"/>
      <c r="IF66" s="223"/>
      <c r="IG66" s="223"/>
      <c r="IH66" s="223"/>
      <c r="II66" s="223"/>
      <c r="IJ66" s="223"/>
      <c r="IK66" s="223"/>
      <c r="IL66" s="223"/>
      <c r="IM66" s="223"/>
      <c r="IN66" s="223"/>
      <c r="IO66" s="223"/>
      <c r="IP66" s="223"/>
      <c r="IQ66" s="223"/>
      <c r="IR66" s="223"/>
      <c r="IS66" s="223"/>
      <c r="IT66" s="223"/>
      <c r="IU66" s="223"/>
      <c r="IV66" s="223"/>
      <c r="IW66" s="223"/>
      <c r="IX66" s="223"/>
      <c r="IY66" s="223"/>
      <c r="IZ66" s="223"/>
      <c r="JA66" s="223"/>
      <c r="JB66" s="223"/>
      <c r="JC66" s="223"/>
      <c r="JD66" s="223"/>
      <c r="JE66" s="223"/>
      <c r="JF66" s="223"/>
      <c r="JG66" s="223"/>
      <c r="JH66" s="223"/>
      <c r="JI66" s="223"/>
      <c r="JJ66" s="223"/>
      <c r="JK66" s="223"/>
      <c r="JL66" s="223"/>
      <c r="JM66" s="223"/>
      <c r="JN66" s="223"/>
      <c r="JO66" s="223"/>
      <c r="JP66" s="223"/>
      <c r="JQ66" s="223"/>
      <c r="JR66" s="223"/>
      <c r="JS66" s="223"/>
      <c r="JT66" s="223"/>
      <c r="JU66" s="223"/>
      <c r="JV66" s="223"/>
      <c r="JW66" s="223"/>
      <c r="JX66" s="223"/>
      <c r="JY66" s="223"/>
      <c r="JZ66" s="223"/>
      <c r="KA66" s="223"/>
      <c r="KB66" s="223"/>
      <c r="KC66" s="223"/>
      <c r="KD66" s="223"/>
      <c r="KE66" s="223"/>
      <c r="KF66" s="223"/>
      <c r="KG66" s="223"/>
      <c r="KH66" s="223"/>
      <c r="KI66" s="223"/>
      <c r="KJ66" s="223"/>
      <c r="KK66" s="223"/>
      <c r="KL66" s="223"/>
      <c r="KM66" s="223"/>
      <c r="KN66" s="223"/>
      <c r="KO66" s="223"/>
      <c r="KP66" s="223"/>
      <c r="KQ66" s="223"/>
      <c r="KR66" s="223"/>
      <c r="KS66" s="223"/>
      <c r="KT66" s="223"/>
      <c r="KU66" s="223"/>
      <c r="KV66" s="223"/>
      <c r="KW66" s="223"/>
      <c r="KX66" s="223"/>
      <c r="KY66" s="223"/>
      <c r="KZ66" s="223"/>
      <c r="LA66" s="223"/>
      <c r="LB66" s="223"/>
      <c r="LC66" s="223"/>
      <c r="LD66" s="223"/>
      <c r="LE66" s="223"/>
      <c r="LF66" s="223"/>
      <c r="LG66" s="223"/>
      <c r="LH66" s="223"/>
      <c r="LI66" s="223"/>
      <c r="LJ66" s="223"/>
      <c r="LK66" s="223"/>
    </row>
    <row r="67" spans="1:323" s="243" customFormat="1" ht="43.5" customHeight="1" x14ac:dyDescent="0.3">
      <c r="A67" s="1410"/>
      <c r="B67" s="1460"/>
      <c r="C67" s="242" t="s">
        <v>948</v>
      </c>
      <c r="D67" s="210" t="s">
        <v>12</v>
      </c>
      <c r="E67" s="210" t="s">
        <v>21</v>
      </c>
      <c r="F67" s="210" t="s">
        <v>557</v>
      </c>
      <c r="G67" s="509"/>
      <c r="H67" s="1253"/>
      <c r="I67" s="1303"/>
      <c r="J67" s="1261"/>
      <c r="K67" s="278"/>
      <c r="L67" s="1347"/>
      <c r="M67" s="875"/>
      <c r="N67" s="845"/>
      <c r="O67" s="1416"/>
      <c r="P67" s="1419"/>
      <c r="Q67" s="842"/>
      <c r="R67" s="1286"/>
      <c r="S67" s="565" t="s">
        <v>949</v>
      </c>
      <c r="T67" s="226" t="s">
        <v>144</v>
      </c>
      <c r="U67" s="522">
        <v>15</v>
      </c>
      <c r="V67" s="522">
        <v>15</v>
      </c>
      <c r="W67" s="522">
        <v>15</v>
      </c>
      <c r="X67" s="522">
        <v>15</v>
      </c>
      <c r="Y67" s="522">
        <v>15</v>
      </c>
      <c r="Z67" s="522">
        <v>0</v>
      </c>
      <c r="AA67" s="522">
        <v>10</v>
      </c>
      <c r="AB67" s="516">
        <f t="shared" si="1"/>
        <v>85</v>
      </c>
      <c r="AC67" s="259" t="s">
        <v>247</v>
      </c>
      <c r="AD67" s="260" t="s">
        <v>145</v>
      </c>
      <c r="AE67" s="265">
        <v>0</v>
      </c>
      <c r="AF67" s="1289"/>
      <c r="AG67" s="848"/>
      <c r="AH67" s="851"/>
      <c r="AI67" s="851"/>
      <c r="AJ67" s="845"/>
      <c r="AK67" s="845"/>
      <c r="AL67" s="845"/>
      <c r="AM67" s="1360"/>
      <c r="AN67" s="1354"/>
      <c r="AO67" s="1392"/>
      <c r="AP67" s="1395"/>
      <c r="AQ67" s="276" t="s">
        <v>494</v>
      </c>
      <c r="AR67" s="526" t="s">
        <v>495</v>
      </c>
      <c r="AS67" s="565" t="s">
        <v>950</v>
      </c>
      <c r="AT67" s="565" t="s">
        <v>945</v>
      </c>
      <c r="AU67" s="565" t="s">
        <v>951</v>
      </c>
      <c r="AV67" s="299" t="s">
        <v>952</v>
      </c>
      <c r="AW67" s="296">
        <v>44015</v>
      </c>
      <c r="AX67" s="524" t="s">
        <v>953</v>
      </c>
      <c r="AY67" s="298" t="s">
        <v>501</v>
      </c>
      <c r="AZ67" s="324" t="s">
        <v>954</v>
      </c>
      <c r="BA67" s="151"/>
      <c r="BB67" s="151"/>
      <c r="BC67" s="151"/>
      <c r="BD67" s="151"/>
      <c r="BE67" s="151"/>
      <c r="BF67" s="151"/>
      <c r="BG67" s="151"/>
      <c r="BH67" s="151"/>
      <c r="BI67" s="151"/>
      <c r="BJ67" s="151"/>
      <c r="BK67" s="151"/>
      <c r="BL67" s="151"/>
      <c r="BM67" s="151"/>
      <c r="BN67" s="151"/>
      <c r="BO67" s="151"/>
      <c r="BP67" s="151"/>
      <c r="BQ67" s="151"/>
      <c r="BR67" s="151"/>
      <c r="BS67" s="151"/>
      <c r="BT67" s="151"/>
      <c r="BU67" s="151"/>
      <c r="BV67" s="151"/>
      <c r="BW67" s="151"/>
      <c r="BX67" s="151"/>
      <c r="BY67" s="151"/>
      <c r="BZ67" s="151"/>
      <c r="CA67" s="151"/>
      <c r="CB67" s="151"/>
      <c r="CC67" s="151"/>
      <c r="CD67" s="151"/>
      <c r="CE67" s="151"/>
      <c r="CF67" s="151"/>
      <c r="CG67" s="151"/>
      <c r="CH67" s="151"/>
      <c r="CI67" s="151"/>
      <c r="CJ67" s="151"/>
      <c r="CK67" s="151"/>
      <c r="CL67" s="151"/>
      <c r="CM67" s="151"/>
      <c r="CN67" s="151"/>
      <c r="CO67" s="151"/>
      <c r="CP67" s="151"/>
      <c r="CQ67" s="151"/>
      <c r="CR67" s="151"/>
      <c r="CS67" s="151"/>
      <c r="CT67" s="151"/>
      <c r="CU67" s="151"/>
      <c r="CV67" s="151"/>
      <c r="CW67" s="151"/>
      <c r="CX67" s="151"/>
      <c r="CY67" s="151"/>
      <c r="CZ67" s="151"/>
      <c r="DA67" s="151"/>
      <c r="DB67" s="151"/>
      <c r="DC67" s="151"/>
      <c r="DD67" s="151"/>
      <c r="DE67" s="151"/>
      <c r="DF67" s="151"/>
      <c r="DG67" s="151"/>
      <c r="DH67" s="151"/>
      <c r="DI67" s="151"/>
      <c r="DJ67" s="151"/>
      <c r="DK67" s="151"/>
      <c r="DL67" s="151"/>
      <c r="DM67" s="151"/>
      <c r="DN67" s="151"/>
      <c r="DO67" s="151"/>
      <c r="DP67" s="151"/>
      <c r="DQ67" s="151"/>
      <c r="DR67" s="151"/>
      <c r="DS67" s="151"/>
      <c r="DT67" s="151"/>
      <c r="DU67" s="151"/>
      <c r="DV67" s="151"/>
      <c r="DW67" s="151"/>
      <c r="DX67" s="151"/>
      <c r="DY67" s="151"/>
      <c r="DZ67" s="151"/>
      <c r="EA67" s="151"/>
      <c r="EB67" s="151"/>
      <c r="EC67" s="151"/>
      <c r="ED67" s="151"/>
      <c r="EE67" s="151"/>
      <c r="EF67" s="151"/>
      <c r="EG67" s="151"/>
      <c r="EH67" s="151"/>
      <c r="EI67" s="151"/>
      <c r="EJ67" s="151"/>
      <c r="EK67" s="151"/>
      <c r="EL67" s="151"/>
      <c r="EM67" s="151"/>
      <c r="EN67" s="151"/>
      <c r="EO67" s="151"/>
      <c r="EP67" s="151"/>
      <c r="EQ67" s="151"/>
      <c r="ER67" s="151"/>
      <c r="ES67" s="151"/>
      <c r="ET67" s="151"/>
      <c r="EU67" s="151"/>
      <c r="EV67" s="151"/>
      <c r="EW67" s="151"/>
      <c r="EX67" s="151"/>
      <c r="EY67" s="151"/>
      <c r="EZ67" s="151"/>
      <c r="FA67" s="151"/>
      <c r="FB67" s="151"/>
      <c r="FC67" s="151"/>
      <c r="FD67" s="151"/>
      <c r="FE67" s="151"/>
      <c r="FF67" s="151"/>
      <c r="FG67" s="151"/>
      <c r="FH67" s="151"/>
      <c r="FI67" s="151"/>
      <c r="FJ67" s="151"/>
      <c r="FK67" s="151"/>
      <c r="FL67" s="151"/>
      <c r="FM67" s="151"/>
      <c r="FN67" s="151"/>
      <c r="FO67" s="151"/>
      <c r="FP67" s="151"/>
      <c r="FQ67" s="151"/>
      <c r="FR67" s="151"/>
      <c r="FS67" s="151"/>
      <c r="FT67" s="151"/>
      <c r="FU67" s="151"/>
      <c r="FV67" s="151"/>
      <c r="FW67" s="151"/>
      <c r="FX67" s="151"/>
      <c r="FY67" s="151"/>
      <c r="FZ67" s="151"/>
      <c r="GA67" s="151"/>
      <c r="GB67" s="151"/>
      <c r="GC67" s="151"/>
      <c r="GD67" s="151"/>
      <c r="GE67" s="151"/>
      <c r="GF67" s="151"/>
      <c r="GG67" s="151"/>
      <c r="GH67" s="151"/>
      <c r="GI67" s="151"/>
      <c r="GJ67" s="151"/>
      <c r="GK67" s="151"/>
      <c r="GL67" s="151"/>
      <c r="GM67" s="151"/>
      <c r="GN67" s="151"/>
      <c r="GO67" s="151"/>
      <c r="GP67" s="151"/>
      <c r="GQ67" s="151"/>
      <c r="GR67" s="151"/>
      <c r="GS67" s="151"/>
      <c r="GT67" s="151"/>
      <c r="GU67" s="151"/>
      <c r="GV67" s="151"/>
      <c r="GW67" s="151"/>
      <c r="GX67" s="151"/>
      <c r="GY67" s="151"/>
      <c r="GZ67" s="151"/>
      <c r="HA67" s="151"/>
      <c r="HB67" s="151"/>
      <c r="HC67" s="151"/>
      <c r="HD67" s="151"/>
      <c r="HE67" s="151"/>
      <c r="HF67" s="151"/>
      <c r="HG67" s="151"/>
      <c r="HH67" s="151"/>
      <c r="HI67" s="151"/>
      <c r="HJ67" s="151"/>
      <c r="HK67" s="151"/>
      <c r="HL67" s="151"/>
      <c r="HM67" s="151"/>
      <c r="HN67" s="151"/>
      <c r="HO67" s="151"/>
      <c r="HP67" s="151"/>
      <c r="HQ67" s="151"/>
      <c r="HR67" s="151"/>
      <c r="HS67" s="151"/>
      <c r="HT67" s="151"/>
      <c r="HU67" s="151"/>
      <c r="HV67" s="151"/>
      <c r="HW67" s="151"/>
      <c r="HX67" s="151"/>
      <c r="HY67" s="151"/>
      <c r="HZ67" s="151"/>
      <c r="IA67" s="151"/>
      <c r="IB67" s="151"/>
      <c r="IC67" s="151"/>
      <c r="ID67" s="151"/>
      <c r="IE67" s="151"/>
      <c r="IF67" s="151"/>
      <c r="IG67" s="151"/>
      <c r="IH67" s="151"/>
      <c r="II67" s="151"/>
      <c r="IJ67" s="151"/>
      <c r="IK67" s="151"/>
      <c r="IL67" s="151"/>
      <c r="IM67" s="151"/>
      <c r="IN67" s="151"/>
      <c r="IO67" s="151"/>
      <c r="IP67" s="151"/>
      <c r="IQ67" s="151"/>
      <c r="IR67" s="151"/>
      <c r="IS67" s="151"/>
      <c r="IT67" s="151"/>
      <c r="IU67" s="151"/>
      <c r="IV67" s="151"/>
      <c r="IW67" s="151"/>
      <c r="IX67" s="151"/>
      <c r="IY67" s="151"/>
      <c r="IZ67" s="151"/>
      <c r="JA67" s="151"/>
      <c r="JB67" s="151"/>
      <c r="JC67" s="151"/>
      <c r="JD67" s="151"/>
      <c r="JE67" s="151"/>
      <c r="JF67" s="151"/>
      <c r="JG67" s="151"/>
      <c r="JH67" s="151"/>
      <c r="JI67" s="151"/>
      <c r="JJ67" s="151"/>
      <c r="JK67" s="151"/>
      <c r="JL67" s="151"/>
      <c r="JM67" s="151"/>
      <c r="JN67" s="151"/>
      <c r="JO67" s="151"/>
      <c r="JP67" s="151"/>
      <c r="JQ67" s="151"/>
      <c r="JR67" s="151"/>
      <c r="JS67" s="151"/>
      <c r="JT67" s="151"/>
      <c r="JU67" s="151"/>
      <c r="JV67" s="151"/>
      <c r="JW67" s="151"/>
      <c r="JX67" s="151"/>
      <c r="JY67" s="151"/>
      <c r="JZ67" s="151"/>
      <c r="KA67" s="151"/>
      <c r="KB67" s="151"/>
      <c r="KC67" s="151"/>
      <c r="KD67" s="151"/>
      <c r="KE67" s="151"/>
      <c r="KF67" s="151"/>
      <c r="KG67" s="151"/>
      <c r="KH67" s="151"/>
      <c r="KI67" s="151"/>
      <c r="KJ67" s="151"/>
      <c r="KK67" s="151"/>
      <c r="KL67" s="151"/>
      <c r="KM67" s="151"/>
      <c r="KN67" s="151"/>
      <c r="KO67" s="151"/>
      <c r="KP67" s="151"/>
      <c r="KQ67" s="151"/>
      <c r="KR67" s="151"/>
      <c r="KS67" s="151"/>
      <c r="KT67" s="151"/>
      <c r="KU67" s="151"/>
      <c r="KV67" s="151"/>
      <c r="KW67" s="151"/>
      <c r="KX67" s="151"/>
      <c r="KY67" s="151"/>
      <c r="KZ67" s="151"/>
      <c r="LA67" s="151"/>
      <c r="LB67" s="151"/>
      <c r="LC67" s="151"/>
      <c r="LD67" s="151"/>
      <c r="LE67" s="151"/>
      <c r="LF67" s="151"/>
      <c r="LG67" s="151"/>
      <c r="LH67" s="151"/>
      <c r="LI67" s="151"/>
      <c r="LJ67" s="151"/>
      <c r="LK67" s="151"/>
    </row>
    <row r="68" spans="1:323" s="243" customFormat="1" ht="43.5" customHeight="1" x14ac:dyDescent="0.3">
      <c r="A68" s="1410"/>
      <c r="B68" s="1460"/>
      <c r="C68" s="242" t="s">
        <v>955</v>
      </c>
      <c r="D68" s="210" t="s">
        <v>12</v>
      </c>
      <c r="E68" s="210" t="s">
        <v>21</v>
      </c>
      <c r="F68" s="210" t="s">
        <v>557</v>
      </c>
      <c r="G68" s="509"/>
      <c r="H68" s="1253"/>
      <c r="I68" s="1303"/>
      <c r="J68" s="1261"/>
      <c r="K68" s="278"/>
      <c r="L68" s="1347"/>
      <c r="M68" s="875"/>
      <c r="N68" s="845"/>
      <c r="O68" s="1416"/>
      <c r="P68" s="1419"/>
      <c r="Q68" s="842"/>
      <c r="R68" s="1286"/>
      <c r="S68" s="242" t="s">
        <v>956</v>
      </c>
      <c r="T68" s="226" t="s">
        <v>144</v>
      </c>
      <c r="U68" s="522">
        <v>15</v>
      </c>
      <c r="V68" s="522">
        <v>15</v>
      </c>
      <c r="W68" s="522">
        <v>15</v>
      </c>
      <c r="X68" s="522">
        <v>15</v>
      </c>
      <c r="Y68" s="522">
        <v>15</v>
      </c>
      <c r="Z68" s="522">
        <v>0</v>
      </c>
      <c r="AA68" s="522">
        <v>10</v>
      </c>
      <c r="AB68" s="516">
        <f t="shared" si="1"/>
        <v>85</v>
      </c>
      <c r="AC68" s="259" t="s">
        <v>247</v>
      </c>
      <c r="AD68" s="260" t="s">
        <v>145</v>
      </c>
      <c r="AE68" s="265">
        <v>0</v>
      </c>
      <c r="AF68" s="1289"/>
      <c r="AG68" s="848"/>
      <c r="AH68" s="851"/>
      <c r="AI68" s="851"/>
      <c r="AJ68" s="845"/>
      <c r="AK68" s="845"/>
      <c r="AL68" s="845"/>
      <c r="AM68" s="1360"/>
      <c r="AN68" s="1354"/>
      <c r="AO68" s="1392"/>
      <c r="AP68" s="1395"/>
      <c r="AQ68" s="276" t="s">
        <v>494</v>
      </c>
      <c r="AR68" s="526" t="s">
        <v>495</v>
      </c>
      <c r="AS68" s="565" t="s">
        <v>957</v>
      </c>
      <c r="AT68" s="565" t="s">
        <v>945</v>
      </c>
      <c r="AU68" s="565" t="s">
        <v>958</v>
      </c>
      <c r="AV68" s="299" t="s">
        <v>959</v>
      </c>
      <c r="AW68" s="296">
        <v>44015</v>
      </c>
      <c r="AX68" s="524" t="s">
        <v>960</v>
      </c>
      <c r="AY68" s="298" t="s">
        <v>501</v>
      </c>
      <c r="AZ68" s="324" t="s">
        <v>961</v>
      </c>
      <c r="BA68" s="151"/>
      <c r="BB68" s="151"/>
      <c r="BC68" s="151"/>
      <c r="BD68" s="151"/>
      <c r="BE68" s="151"/>
      <c r="BF68" s="151"/>
      <c r="BG68" s="151"/>
      <c r="BH68" s="151"/>
      <c r="BI68" s="151"/>
      <c r="BJ68" s="151"/>
      <c r="BK68" s="151"/>
      <c r="BL68" s="151"/>
      <c r="BM68" s="151"/>
      <c r="BN68" s="151"/>
      <c r="BO68" s="151"/>
      <c r="BP68" s="151"/>
      <c r="BQ68" s="151"/>
      <c r="BR68" s="151"/>
      <c r="BS68" s="151"/>
      <c r="BT68" s="151"/>
      <c r="BU68" s="151"/>
      <c r="BV68" s="151"/>
      <c r="BW68" s="151"/>
      <c r="BX68" s="151"/>
      <c r="BY68" s="151"/>
      <c r="BZ68" s="151"/>
      <c r="CA68" s="151"/>
      <c r="CB68" s="151"/>
      <c r="CC68" s="151"/>
      <c r="CD68" s="151"/>
      <c r="CE68" s="151"/>
      <c r="CF68" s="151"/>
      <c r="CG68" s="151"/>
      <c r="CH68" s="151"/>
      <c r="CI68" s="151"/>
      <c r="CJ68" s="151"/>
      <c r="CK68" s="151"/>
      <c r="CL68" s="151"/>
      <c r="CM68" s="151"/>
      <c r="CN68" s="151"/>
      <c r="CO68" s="151"/>
      <c r="CP68" s="151"/>
      <c r="CQ68" s="151"/>
      <c r="CR68" s="151"/>
      <c r="CS68" s="151"/>
      <c r="CT68" s="151"/>
      <c r="CU68" s="151"/>
      <c r="CV68" s="151"/>
      <c r="CW68" s="151"/>
      <c r="CX68" s="151"/>
      <c r="CY68" s="151"/>
      <c r="CZ68" s="151"/>
      <c r="DA68" s="151"/>
      <c r="DB68" s="151"/>
      <c r="DC68" s="151"/>
      <c r="DD68" s="151"/>
      <c r="DE68" s="151"/>
      <c r="DF68" s="151"/>
      <c r="DG68" s="151"/>
      <c r="DH68" s="151"/>
      <c r="DI68" s="151"/>
      <c r="DJ68" s="151"/>
      <c r="DK68" s="151"/>
      <c r="DL68" s="151"/>
      <c r="DM68" s="151"/>
      <c r="DN68" s="151"/>
      <c r="DO68" s="151"/>
      <c r="DP68" s="151"/>
      <c r="DQ68" s="151"/>
      <c r="DR68" s="151"/>
      <c r="DS68" s="151"/>
      <c r="DT68" s="151"/>
      <c r="DU68" s="151"/>
      <c r="DV68" s="151"/>
      <c r="DW68" s="151"/>
      <c r="DX68" s="151"/>
      <c r="DY68" s="151"/>
      <c r="DZ68" s="151"/>
      <c r="EA68" s="151"/>
      <c r="EB68" s="151"/>
      <c r="EC68" s="151"/>
      <c r="ED68" s="151"/>
      <c r="EE68" s="151"/>
      <c r="EF68" s="151"/>
      <c r="EG68" s="151"/>
      <c r="EH68" s="151"/>
      <c r="EI68" s="151"/>
      <c r="EJ68" s="151"/>
      <c r="EK68" s="151"/>
      <c r="EL68" s="151"/>
      <c r="EM68" s="151"/>
      <c r="EN68" s="151"/>
      <c r="EO68" s="151"/>
      <c r="EP68" s="151"/>
      <c r="EQ68" s="151"/>
      <c r="ER68" s="151"/>
      <c r="ES68" s="151"/>
      <c r="ET68" s="151"/>
      <c r="EU68" s="151"/>
      <c r="EV68" s="151"/>
      <c r="EW68" s="151"/>
      <c r="EX68" s="151"/>
      <c r="EY68" s="151"/>
      <c r="EZ68" s="151"/>
      <c r="FA68" s="151"/>
      <c r="FB68" s="151"/>
      <c r="FC68" s="151"/>
      <c r="FD68" s="151"/>
      <c r="FE68" s="151"/>
      <c r="FF68" s="151"/>
      <c r="FG68" s="151"/>
      <c r="FH68" s="151"/>
      <c r="FI68" s="151"/>
      <c r="FJ68" s="151"/>
      <c r="FK68" s="151"/>
      <c r="FL68" s="151"/>
      <c r="FM68" s="151"/>
      <c r="FN68" s="151"/>
      <c r="FO68" s="151"/>
      <c r="FP68" s="151"/>
      <c r="FQ68" s="151"/>
      <c r="FR68" s="151"/>
      <c r="FS68" s="151"/>
      <c r="FT68" s="151"/>
      <c r="FU68" s="151"/>
      <c r="FV68" s="151"/>
      <c r="FW68" s="151"/>
      <c r="FX68" s="151"/>
      <c r="FY68" s="151"/>
      <c r="FZ68" s="151"/>
      <c r="GA68" s="151"/>
      <c r="GB68" s="151"/>
      <c r="GC68" s="151"/>
      <c r="GD68" s="151"/>
      <c r="GE68" s="151"/>
      <c r="GF68" s="151"/>
      <c r="GG68" s="151"/>
      <c r="GH68" s="151"/>
      <c r="GI68" s="151"/>
      <c r="GJ68" s="151"/>
      <c r="GK68" s="151"/>
      <c r="GL68" s="151"/>
      <c r="GM68" s="151"/>
      <c r="GN68" s="151"/>
      <c r="GO68" s="151"/>
      <c r="GP68" s="151"/>
      <c r="GQ68" s="151"/>
      <c r="GR68" s="151"/>
      <c r="GS68" s="151"/>
      <c r="GT68" s="151"/>
      <c r="GU68" s="151"/>
      <c r="GV68" s="151"/>
      <c r="GW68" s="151"/>
      <c r="GX68" s="151"/>
      <c r="GY68" s="151"/>
      <c r="GZ68" s="151"/>
      <c r="HA68" s="151"/>
      <c r="HB68" s="151"/>
      <c r="HC68" s="151"/>
      <c r="HD68" s="151"/>
      <c r="HE68" s="151"/>
      <c r="HF68" s="151"/>
      <c r="HG68" s="151"/>
      <c r="HH68" s="151"/>
      <c r="HI68" s="151"/>
      <c r="HJ68" s="151"/>
      <c r="HK68" s="151"/>
      <c r="HL68" s="151"/>
      <c r="HM68" s="151"/>
      <c r="HN68" s="151"/>
      <c r="HO68" s="151"/>
      <c r="HP68" s="151"/>
      <c r="HQ68" s="151"/>
      <c r="HR68" s="151"/>
      <c r="HS68" s="151"/>
      <c r="HT68" s="151"/>
      <c r="HU68" s="151"/>
      <c r="HV68" s="151"/>
      <c r="HW68" s="151"/>
      <c r="HX68" s="151"/>
      <c r="HY68" s="151"/>
      <c r="HZ68" s="151"/>
      <c r="IA68" s="151"/>
      <c r="IB68" s="151"/>
      <c r="IC68" s="151"/>
      <c r="ID68" s="151"/>
      <c r="IE68" s="151"/>
      <c r="IF68" s="151"/>
      <c r="IG68" s="151"/>
      <c r="IH68" s="151"/>
      <c r="II68" s="151"/>
      <c r="IJ68" s="151"/>
      <c r="IK68" s="151"/>
      <c r="IL68" s="151"/>
      <c r="IM68" s="151"/>
      <c r="IN68" s="151"/>
      <c r="IO68" s="151"/>
      <c r="IP68" s="151"/>
      <c r="IQ68" s="151"/>
      <c r="IR68" s="151"/>
      <c r="IS68" s="151"/>
      <c r="IT68" s="151"/>
      <c r="IU68" s="151"/>
      <c r="IV68" s="151"/>
      <c r="IW68" s="151"/>
      <c r="IX68" s="151"/>
      <c r="IY68" s="151"/>
      <c r="IZ68" s="151"/>
      <c r="JA68" s="151"/>
      <c r="JB68" s="151"/>
      <c r="JC68" s="151"/>
      <c r="JD68" s="151"/>
      <c r="JE68" s="151"/>
      <c r="JF68" s="151"/>
      <c r="JG68" s="151"/>
      <c r="JH68" s="151"/>
      <c r="JI68" s="151"/>
      <c r="JJ68" s="151"/>
      <c r="JK68" s="151"/>
      <c r="JL68" s="151"/>
      <c r="JM68" s="151"/>
      <c r="JN68" s="151"/>
      <c r="JO68" s="151"/>
      <c r="JP68" s="151"/>
      <c r="JQ68" s="151"/>
      <c r="JR68" s="151"/>
      <c r="JS68" s="151"/>
      <c r="JT68" s="151"/>
      <c r="JU68" s="151"/>
      <c r="JV68" s="151"/>
      <c r="JW68" s="151"/>
      <c r="JX68" s="151"/>
      <c r="JY68" s="151"/>
      <c r="JZ68" s="151"/>
      <c r="KA68" s="151"/>
      <c r="KB68" s="151"/>
      <c r="KC68" s="151"/>
      <c r="KD68" s="151"/>
      <c r="KE68" s="151"/>
      <c r="KF68" s="151"/>
      <c r="KG68" s="151"/>
      <c r="KH68" s="151"/>
      <c r="KI68" s="151"/>
      <c r="KJ68" s="151"/>
      <c r="KK68" s="151"/>
      <c r="KL68" s="151"/>
      <c r="KM68" s="151"/>
      <c r="KN68" s="151"/>
      <c r="KO68" s="151"/>
      <c r="KP68" s="151"/>
      <c r="KQ68" s="151"/>
      <c r="KR68" s="151"/>
      <c r="KS68" s="151"/>
      <c r="KT68" s="151"/>
      <c r="KU68" s="151"/>
      <c r="KV68" s="151"/>
      <c r="KW68" s="151"/>
      <c r="KX68" s="151"/>
      <c r="KY68" s="151"/>
      <c r="KZ68" s="151"/>
      <c r="LA68" s="151"/>
      <c r="LB68" s="151"/>
      <c r="LC68" s="151"/>
      <c r="LD68" s="151"/>
      <c r="LE68" s="151"/>
      <c r="LF68" s="151"/>
      <c r="LG68" s="151"/>
      <c r="LH68" s="151"/>
      <c r="LI68" s="151"/>
      <c r="LJ68" s="151"/>
      <c r="LK68" s="151"/>
    </row>
    <row r="69" spans="1:323" s="243" customFormat="1" ht="71.400000000000006" customHeight="1" x14ac:dyDescent="0.3">
      <c r="A69" s="1410"/>
      <c r="B69" s="1460"/>
      <c r="C69" s="242" t="s">
        <v>962</v>
      </c>
      <c r="D69" s="210" t="s">
        <v>12</v>
      </c>
      <c r="E69" s="210" t="s">
        <v>21</v>
      </c>
      <c r="F69" s="210" t="s">
        <v>557</v>
      </c>
      <c r="G69" s="509"/>
      <c r="H69" s="1253"/>
      <c r="I69" s="1303"/>
      <c r="J69" s="1261"/>
      <c r="K69" s="278"/>
      <c r="L69" s="1347"/>
      <c r="M69" s="875"/>
      <c r="N69" s="845"/>
      <c r="O69" s="1416"/>
      <c r="P69" s="1419"/>
      <c r="Q69" s="842"/>
      <c r="R69" s="1286"/>
      <c r="S69" s="242" t="s">
        <v>963</v>
      </c>
      <c r="T69" s="226" t="s">
        <v>144</v>
      </c>
      <c r="U69" s="522">
        <v>15</v>
      </c>
      <c r="V69" s="522">
        <v>15</v>
      </c>
      <c r="W69" s="522">
        <v>15</v>
      </c>
      <c r="X69" s="522">
        <v>15</v>
      </c>
      <c r="Y69" s="522">
        <v>15</v>
      </c>
      <c r="Z69" s="522">
        <v>0</v>
      </c>
      <c r="AA69" s="522">
        <v>10</v>
      </c>
      <c r="AB69" s="516">
        <f t="shared" si="1"/>
        <v>85</v>
      </c>
      <c r="AC69" s="259" t="s">
        <v>247</v>
      </c>
      <c r="AD69" s="260" t="s">
        <v>145</v>
      </c>
      <c r="AE69" s="265">
        <v>0</v>
      </c>
      <c r="AF69" s="1289"/>
      <c r="AG69" s="848"/>
      <c r="AH69" s="851"/>
      <c r="AI69" s="851"/>
      <c r="AJ69" s="845"/>
      <c r="AK69" s="845"/>
      <c r="AL69" s="845"/>
      <c r="AM69" s="1360"/>
      <c r="AN69" s="1354"/>
      <c r="AO69" s="1392"/>
      <c r="AP69" s="1395"/>
      <c r="AQ69" s="276" t="s">
        <v>494</v>
      </c>
      <c r="AR69" s="526" t="s">
        <v>495</v>
      </c>
      <c r="AS69" s="565" t="s">
        <v>964</v>
      </c>
      <c r="AT69" s="565" t="s">
        <v>945</v>
      </c>
      <c r="AU69" s="565" t="s">
        <v>965</v>
      </c>
      <c r="AV69" s="512" t="s">
        <v>966</v>
      </c>
      <c r="AW69" s="296">
        <v>44015</v>
      </c>
      <c r="AX69" s="524" t="s">
        <v>967</v>
      </c>
      <c r="AY69" s="298" t="s">
        <v>501</v>
      </c>
      <c r="AZ69" s="324" t="s">
        <v>968</v>
      </c>
      <c r="BA69" s="151"/>
      <c r="BB69" s="151"/>
      <c r="BC69" s="151"/>
      <c r="BD69" s="151"/>
      <c r="BE69" s="151"/>
      <c r="BF69" s="151"/>
      <c r="BG69" s="151"/>
      <c r="BH69" s="151"/>
      <c r="BI69" s="151"/>
      <c r="BJ69" s="151"/>
      <c r="BK69" s="151"/>
      <c r="BL69" s="151"/>
      <c r="BM69" s="151"/>
      <c r="BN69" s="151"/>
      <c r="BO69" s="151"/>
      <c r="BP69" s="151"/>
      <c r="BQ69" s="151"/>
      <c r="BR69" s="151"/>
      <c r="BS69" s="151"/>
      <c r="BT69" s="151"/>
      <c r="BU69" s="151"/>
      <c r="BV69" s="151"/>
      <c r="BW69" s="151"/>
      <c r="BX69" s="151"/>
      <c r="BY69" s="151"/>
      <c r="BZ69" s="151"/>
      <c r="CA69" s="151"/>
      <c r="CB69" s="151"/>
      <c r="CC69" s="151"/>
      <c r="CD69" s="151"/>
      <c r="CE69" s="151"/>
      <c r="CF69" s="151"/>
      <c r="CG69" s="151"/>
      <c r="CH69" s="151"/>
      <c r="CI69" s="151"/>
      <c r="CJ69" s="151"/>
      <c r="CK69" s="151"/>
      <c r="CL69" s="151"/>
      <c r="CM69" s="151"/>
      <c r="CN69" s="151"/>
      <c r="CO69" s="151"/>
      <c r="CP69" s="151"/>
      <c r="CQ69" s="151"/>
      <c r="CR69" s="151"/>
      <c r="CS69" s="151"/>
      <c r="CT69" s="151"/>
      <c r="CU69" s="151"/>
      <c r="CV69" s="151"/>
      <c r="CW69" s="151"/>
      <c r="CX69" s="151"/>
      <c r="CY69" s="151"/>
      <c r="CZ69" s="151"/>
      <c r="DA69" s="151"/>
      <c r="DB69" s="151"/>
      <c r="DC69" s="151"/>
      <c r="DD69" s="151"/>
      <c r="DE69" s="151"/>
      <c r="DF69" s="151"/>
      <c r="DG69" s="151"/>
      <c r="DH69" s="151"/>
      <c r="DI69" s="151"/>
      <c r="DJ69" s="151"/>
      <c r="DK69" s="151"/>
      <c r="DL69" s="151"/>
      <c r="DM69" s="151"/>
      <c r="DN69" s="151"/>
      <c r="DO69" s="151"/>
      <c r="DP69" s="151"/>
      <c r="DQ69" s="151"/>
      <c r="DR69" s="151"/>
      <c r="DS69" s="151"/>
      <c r="DT69" s="151"/>
      <c r="DU69" s="151"/>
      <c r="DV69" s="151"/>
      <c r="DW69" s="151"/>
      <c r="DX69" s="151"/>
      <c r="DY69" s="151"/>
      <c r="DZ69" s="151"/>
      <c r="EA69" s="151"/>
      <c r="EB69" s="151"/>
      <c r="EC69" s="151"/>
      <c r="ED69" s="151"/>
      <c r="EE69" s="151"/>
      <c r="EF69" s="151"/>
      <c r="EG69" s="151"/>
      <c r="EH69" s="151"/>
      <c r="EI69" s="151"/>
      <c r="EJ69" s="151"/>
      <c r="EK69" s="151"/>
      <c r="EL69" s="151"/>
      <c r="EM69" s="151"/>
      <c r="EN69" s="151"/>
      <c r="EO69" s="151"/>
      <c r="EP69" s="151"/>
      <c r="EQ69" s="151"/>
      <c r="ER69" s="151"/>
      <c r="ES69" s="151"/>
      <c r="ET69" s="151"/>
      <c r="EU69" s="151"/>
      <c r="EV69" s="151"/>
      <c r="EW69" s="151"/>
      <c r="EX69" s="151"/>
      <c r="EY69" s="151"/>
      <c r="EZ69" s="151"/>
      <c r="FA69" s="151"/>
      <c r="FB69" s="151"/>
      <c r="FC69" s="151"/>
      <c r="FD69" s="151"/>
      <c r="FE69" s="151"/>
      <c r="FF69" s="151"/>
      <c r="FG69" s="151"/>
      <c r="FH69" s="151"/>
      <c r="FI69" s="151"/>
      <c r="FJ69" s="151"/>
      <c r="FK69" s="151"/>
      <c r="FL69" s="151"/>
      <c r="FM69" s="151"/>
      <c r="FN69" s="151"/>
      <c r="FO69" s="151"/>
      <c r="FP69" s="151"/>
      <c r="FQ69" s="151"/>
      <c r="FR69" s="151"/>
      <c r="FS69" s="151"/>
      <c r="FT69" s="151"/>
      <c r="FU69" s="151"/>
      <c r="FV69" s="151"/>
      <c r="FW69" s="151"/>
      <c r="FX69" s="151"/>
      <c r="FY69" s="151"/>
      <c r="FZ69" s="151"/>
      <c r="GA69" s="151"/>
      <c r="GB69" s="151"/>
      <c r="GC69" s="151"/>
      <c r="GD69" s="151"/>
      <c r="GE69" s="151"/>
      <c r="GF69" s="151"/>
      <c r="GG69" s="151"/>
      <c r="GH69" s="151"/>
      <c r="GI69" s="151"/>
      <c r="GJ69" s="151"/>
      <c r="GK69" s="151"/>
      <c r="GL69" s="151"/>
      <c r="GM69" s="151"/>
      <c r="GN69" s="151"/>
      <c r="GO69" s="151"/>
      <c r="GP69" s="151"/>
      <c r="GQ69" s="151"/>
      <c r="GR69" s="151"/>
      <c r="GS69" s="151"/>
      <c r="GT69" s="151"/>
      <c r="GU69" s="151"/>
      <c r="GV69" s="151"/>
      <c r="GW69" s="151"/>
      <c r="GX69" s="151"/>
      <c r="GY69" s="151"/>
      <c r="GZ69" s="151"/>
      <c r="HA69" s="151"/>
      <c r="HB69" s="151"/>
      <c r="HC69" s="151"/>
      <c r="HD69" s="151"/>
      <c r="HE69" s="151"/>
      <c r="HF69" s="151"/>
      <c r="HG69" s="151"/>
      <c r="HH69" s="151"/>
      <c r="HI69" s="151"/>
      <c r="HJ69" s="151"/>
      <c r="HK69" s="151"/>
      <c r="HL69" s="151"/>
      <c r="HM69" s="151"/>
      <c r="HN69" s="151"/>
      <c r="HO69" s="151"/>
      <c r="HP69" s="151"/>
      <c r="HQ69" s="151"/>
      <c r="HR69" s="151"/>
      <c r="HS69" s="151"/>
      <c r="HT69" s="151"/>
      <c r="HU69" s="151"/>
      <c r="HV69" s="151"/>
      <c r="HW69" s="151"/>
      <c r="HX69" s="151"/>
      <c r="HY69" s="151"/>
      <c r="HZ69" s="151"/>
      <c r="IA69" s="151"/>
      <c r="IB69" s="151"/>
      <c r="IC69" s="151"/>
      <c r="ID69" s="151"/>
      <c r="IE69" s="151"/>
      <c r="IF69" s="151"/>
      <c r="IG69" s="151"/>
      <c r="IH69" s="151"/>
      <c r="II69" s="151"/>
      <c r="IJ69" s="151"/>
      <c r="IK69" s="151"/>
      <c r="IL69" s="151"/>
      <c r="IM69" s="151"/>
      <c r="IN69" s="151"/>
      <c r="IO69" s="151"/>
      <c r="IP69" s="151"/>
      <c r="IQ69" s="151"/>
      <c r="IR69" s="151"/>
      <c r="IS69" s="151"/>
      <c r="IT69" s="151"/>
      <c r="IU69" s="151"/>
      <c r="IV69" s="151"/>
      <c r="IW69" s="151"/>
      <c r="IX69" s="151"/>
      <c r="IY69" s="151"/>
      <c r="IZ69" s="151"/>
      <c r="JA69" s="151"/>
      <c r="JB69" s="151"/>
      <c r="JC69" s="151"/>
      <c r="JD69" s="151"/>
      <c r="JE69" s="151"/>
      <c r="JF69" s="151"/>
      <c r="JG69" s="151"/>
      <c r="JH69" s="151"/>
      <c r="JI69" s="151"/>
      <c r="JJ69" s="151"/>
      <c r="JK69" s="151"/>
      <c r="JL69" s="151"/>
      <c r="JM69" s="151"/>
      <c r="JN69" s="151"/>
      <c r="JO69" s="151"/>
      <c r="JP69" s="151"/>
      <c r="JQ69" s="151"/>
      <c r="JR69" s="151"/>
      <c r="JS69" s="151"/>
      <c r="JT69" s="151"/>
      <c r="JU69" s="151"/>
      <c r="JV69" s="151"/>
      <c r="JW69" s="151"/>
      <c r="JX69" s="151"/>
      <c r="JY69" s="151"/>
      <c r="JZ69" s="151"/>
      <c r="KA69" s="151"/>
      <c r="KB69" s="151"/>
      <c r="KC69" s="151"/>
      <c r="KD69" s="151"/>
      <c r="KE69" s="151"/>
      <c r="KF69" s="151"/>
      <c r="KG69" s="151"/>
      <c r="KH69" s="151"/>
      <c r="KI69" s="151"/>
      <c r="KJ69" s="151"/>
      <c r="KK69" s="151"/>
      <c r="KL69" s="151"/>
      <c r="KM69" s="151"/>
      <c r="KN69" s="151"/>
      <c r="KO69" s="151"/>
      <c r="KP69" s="151"/>
      <c r="KQ69" s="151"/>
      <c r="KR69" s="151"/>
      <c r="KS69" s="151"/>
      <c r="KT69" s="151"/>
      <c r="KU69" s="151"/>
      <c r="KV69" s="151"/>
      <c r="KW69" s="151"/>
      <c r="KX69" s="151"/>
      <c r="KY69" s="151"/>
      <c r="KZ69" s="151"/>
      <c r="LA69" s="151"/>
      <c r="LB69" s="151"/>
      <c r="LC69" s="151"/>
      <c r="LD69" s="151"/>
      <c r="LE69" s="151"/>
      <c r="LF69" s="151"/>
      <c r="LG69" s="151"/>
      <c r="LH69" s="151"/>
      <c r="LI69" s="151"/>
      <c r="LJ69" s="151"/>
      <c r="LK69" s="151"/>
    </row>
    <row r="70" spans="1:323" s="245" customFormat="1" ht="48.9" customHeight="1" thickBot="1" x14ac:dyDescent="0.35">
      <c r="A70" s="1411"/>
      <c r="B70" s="1461"/>
      <c r="C70" s="28" t="s">
        <v>969</v>
      </c>
      <c r="D70" s="28" t="s">
        <v>135</v>
      </c>
      <c r="E70" s="28" t="s">
        <v>19</v>
      </c>
      <c r="F70" s="28" t="s">
        <v>488</v>
      </c>
      <c r="G70" s="510"/>
      <c r="H70" s="1255"/>
      <c r="I70" s="1304"/>
      <c r="J70" s="1263"/>
      <c r="K70" s="344"/>
      <c r="L70" s="1349"/>
      <c r="M70" s="876"/>
      <c r="N70" s="846"/>
      <c r="O70" s="1417"/>
      <c r="P70" s="1420"/>
      <c r="Q70" s="843"/>
      <c r="R70" s="1287"/>
      <c r="S70" s="252" t="s">
        <v>970</v>
      </c>
      <c r="T70" s="235" t="s">
        <v>144</v>
      </c>
      <c r="U70" s="523">
        <v>15</v>
      </c>
      <c r="V70" s="523">
        <v>15</v>
      </c>
      <c r="W70" s="523">
        <v>15</v>
      </c>
      <c r="X70" s="523">
        <v>15</v>
      </c>
      <c r="Y70" s="523">
        <v>15</v>
      </c>
      <c r="Z70" s="523">
        <v>0</v>
      </c>
      <c r="AA70" s="523">
        <v>10</v>
      </c>
      <c r="AB70" s="517">
        <f t="shared" si="1"/>
        <v>85</v>
      </c>
      <c r="AC70" s="345" t="s">
        <v>247</v>
      </c>
      <c r="AD70" s="346" t="s">
        <v>145</v>
      </c>
      <c r="AE70" s="274">
        <v>0</v>
      </c>
      <c r="AF70" s="1290"/>
      <c r="AG70" s="849"/>
      <c r="AH70" s="852"/>
      <c r="AI70" s="852"/>
      <c r="AJ70" s="846"/>
      <c r="AK70" s="846"/>
      <c r="AL70" s="846"/>
      <c r="AM70" s="1361"/>
      <c r="AN70" s="1355"/>
      <c r="AO70" s="1393"/>
      <c r="AP70" s="1396"/>
      <c r="AQ70" s="277" t="s">
        <v>494</v>
      </c>
      <c r="AR70" s="527" t="s">
        <v>495</v>
      </c>
      <c r="AS70" s="566" t="s">
        <v>971</v>
      </c>
      <c r="AT70" s="566" t="s">
        <v>945</v>
      </c>
      <c r="AU70" s="566" t="s">
        <v>787</v>
      </c>
      <c r="AV70" s="304" t="s">
        <v>972</v>
      </c>
      <c r="AW70" s="302">
        <v>44015</v>
      </c>
      <c r="AX70" s="513" t="s">
        <v>973</v>
      </c>
      <c r="AY70" s="561" t="s">
        <v>501</v>
      </c>
      <c r="AZ70" s="304" t="s">
        <v>219</v>
      </c>
      <c r="BA70" s="240"/>
      <c r="BB70" s="240"/>
      <c r="BC70" s="240"/>
      <c r="BD70" s="240"/>
      <c r="BE70" s="240"/>
      <c r="BF70" s="240"/>
      <c r="BG70" s="240"/>
      <c r="BH70" s="240"/>
      <c r="BI70" s="240"/>
      <c r="BJ70" s="240"/>
      <c r="BK70" s="240"/>
      <c r="BL70" s="240"/>
      <c r="BM70" s="240"/>
      <c r="BN70" s="240"/>
      <c r="BO70" s="240"/>
      <c r="BP70" s="240"/>
      <c r="BQ70" s="240"/>
      <c r="BR70" s="240"/>
      <c r="BS70" s="240"/>
      <c r="BT70" s="240"/>
      <c r="BU70" s="240"/>
      <c r="BV70" s="240"/>
      <c r="BW70" s="240"/>
      <c r="BX70" s="240"/>
      <c r="BY70" s="240"/>
      <c r="BZ70" s="240"/>
      <c r="CA70" s="240"/>
      <c r="CB70" s="240"/>
      <c r="CC70" s="240"/>
      <c r="CD70" s="240"/>
      <c r="CE70" s="240"/>
      <c r="CF70" s="240"/>
      <c r="CG70" s="240"/>
      <c r="CH70" s="240"/>
      <c r="CI70" s="240"/>
      <c r="CJ70" s="240"/>
      <c r="CK70" s="240"/>
      <c r="CL70" s="240"/>
      <c r="CM70" s="240"/>
      <c r="CN70" s="240"/>
      <c r="CO70" s="240"/>
      <c r="CP70" s="240"/>
      <c r="CQ70" s="240"/>
      <c r="CR70" s="240"/>
      <c r="CS70" s="240"/>
      <c r="CT70" s="240"/>
      <c r="CU70" s="240"/>
      <c r="CV70" s="240"/>
      <c r="CW70" s="240"/>
      <c r="CX70" s="240"/>
      <c r="CY70" s="240"/>
      <c r="CZ70" s="240"/>
      <c r="DA70" s="240"/>
      <c r="DB70" s="240"/>
      <c r="DC70" s="240"/>
      <c r="DD70" s="240"/>
      <c r="DE70" s="240"/>
      <c r="DF70" s="240"/>
      <c r="DG70" s="240"/>
      <c r="DH70" s="240"/>
      <c r="DI70" s="240"/>
      <c r="DJ70" s="240"/>
      <c r="DK70" s="240"/>
      <c r="DL70" s="240"/>
      <c r="DM70" s="240"/>
      <c r="DN70" s="240"/>
      <c r="DO70" s="240"/>
      <c r="DP70" s="240"/>
      <c r="DQ70" s="240"/>
      <c r="DR70" s="240"/>
      <c r="DS70" s="240"/>
      <c r="DT70" s="240"/>
      <c r="DU70" s="240"/>
      <c r="DV70" s="240"/>
      <c r="DW70" s="240"/>
      <c r="DX70" s="240"/>
      <c r="DY70" s="240"/>
      <c r="DZ70" s="240"/>
      <c r="EA70" s="240"/>
      <c r="EB70" s="240"/>
      <c r="EC70" s="240"/>
      <c r="ED70" s="240"/>
      <c r="EE70" s="240"/>
      <c r="EF70" s="240"/>
      <c r="EG70" s="240"/>
      <c r="EH70" s="240"/>
      <c r="EI70" s="240"/>
      <c r="EJ70" s="240"/>
      <c r="EK70" s="240"/>
      <c r="EL70" s="240"/>
      <c r="EM70" s="240"/>
      <c r="EN70" s="240"/>
      <c r="EO70" s="240"/>
      <c r="EP70" s="240"/>
      <c r="EQ70" s="240"/>
      <c r="ER70" s="240"/>
      <c r="ES70" s="240"/>
      <c r="ET70" s="240"/>
      <c r="EU70" s="240"/>
      <c r="EV70" s="240"/>
      <c r="EW70" s="240"/>
      <c r="EX70" s="240"/>
      <c r="EY70" s="240"/>
      <c r="EZ70" s="240"/>
      <c r="FA70" s="240"/>
      <c r="FB70" s="240"/>
      <c r="FC70" s="240"/>
      <c r="FD70" s="240"/>
      <c r="FE70" s="240"/>
      <c r="FF70" s="240"/>
      <c r="FG70" s="240"/>
      <c r="FH70" s="240"/>
      <c r="FI70" s="240"/>
      <c r="FJ70" s="240"/>
      <c r="FK70" s="240"/>
      <c r="FL70" s="240"/>
      <c r="FM70" s="240"/>
      <c r="FN70" s="240"/>
      <c r="FO70" s="240"/>
      <c r="FP70" s="240"/>
      <c r="FQ70" s="240"/>
      <c r="FR70" s="240"/>
      <c r="FS70" s="240"/>
      <c r="FT70" s="240"/>
      <c r="FU70" s="240"/>
      <c r="FV70" s="240"/>
      <c r="FW70" s="240"/>
      <c r="FX70" s="240"/>
      <c r="FY70" s="240"/>
      <c r="FZ70" s="240"/>
      <c r="GA70" s="240"/>
      <c r="GB70" s="240"/>
      <c r="GC70" s="240"/>
      <c r="GD70" s="240"/>
      <c r="GE70" s="240"/>
      <c r="GF70" s="240"/>
      <c r="GG70" s="240"/>
      <c r="GH70" s="240"/>
      <c r="GI70" s="240"/>
      <c r="GJ70" s="240"/>
      <c r="GK70" s="240"/>
      <c r="GL70" s="240"/>
      <c r="GM70" s="240"/>
      <c r="GN70" s="240"/>
      <c r="GO70" s="240"/>
      <c r="GP70" s="240"/>
      <c r="GQ70" s="240"/>
      <c r="GR70" s="240"/>
      <c r="GS70" s="240"/>
      <c r="GT70" s="240"/>
      <c r="GU70" s="240"/>
      <c r="GV70" s="240"/>
      <c r="GW70" s="240"/>
      <c r="GX70" s="240"/>
      <c r="GY70" s="240"/>
      <c r="GZ70" s="240"/>
      <c r="HA70" s="240"/>
      <c r="HB70" s="240"/>
      <c r="HC70" s="240"/>
      <c r="HD70" s="240"/>
      <c r="HE70" s="240"/>
      <c r="HF70" s="240"/>
      <c r="HG70" s="240"/>
      <c r="HH70" s="240"/>
      <c r="HI70" s="240"/>
      <c r="HJ70" s="240"/>
      <c r="HK70" s="240"/>
      <c r="HL70" s="240"/>
      <c r="HM70" s="240"/>
      <c r="HN70" s="240"/>
      <c r="HO70" s="240"/>
      <c r="HP70" s="240"/>
      <c r="HQ70" s="240"/>
      <c r="HR70" s="240"/>
      <c r="HS70" s="240"/>
      <c r="HT70" s="240"/>
      <c r="HU70" s="240"/>
      <c r="HV70" s="240"/>
      <c r="HW70" s="240"/>
      <c r="HX70" s="240"/>
      <c r="HY70" s="240"/>
      <c r="HZ70" s="240"/>
      <c r="IA70" s="240"/>
      <c r="IB70" s="240"/>
      <c r="IC70" s="240"/>
      <c r="ID70" s="240"/>
      <c r="IE70" s="240"/>
      <c r="IF70" s="240"/>
      <c r="IG70" s="240"/>
      <c r="IH70" s="240"/>
      <c r="II70" s="240"/>
      <c r="IJ70" s="240"/>
      <c r="IK70" s="240"/>
      <c r="IL70" s="240"/>
      <c r="IM70" s="240"/>
      <c r="IN70" s="240"/>
      <c r="IO70" s="240"/>
      <c r="IP70" s="240"/>
      <c r="IQ70" s="240"/>
      <c r="IR70" s="240"/>
      <c r="IS70" s="240"/>
      <c r="IT70" s="240"/>
      <c r="IU70" s="240"/>
      <c r="IV70" s="240"/>
      <c r="IW70" s="240"/>
      <c r="IX70" s="240"/>
      <c r="IY70" s="240"/>
      <c r="IZ70" s="240"/>
      <c r="JA70" s="240"/>
      <c r="JB70" s="240"/>
      <c r="JC70" s="240"/>
      <c r="JD70" s="240"/>
      <c r="JE70" s="240"/>
      <c r="JF70" s="240"/>
      <c r="JG70" s="240"/>
      <c r="JH70" s="240"/>
      <c r="JI70" s="240"/>
      <c r="JJ70" s="240"/>
      <c r="JK70" s="240"/>
      <c r="JL70" s="240"/>
      <c r="JM70" s="240"/>
      <c r="JN70" s="240"/>
      <c r="JO70" s="240"/>
      <c r="JP70" s="240"/>
      <c r="JQ70" s="240"/>
      <c r="JR70" s="240"/>
      <c r="JS70" s="240"/>
      <c r="JT70" s="240"/>
      <c r="JU70" s="240"/>
      <c r="JV70" s="240"/>
      <c r="JW70" s="240"/>
      <c r="JX70" s="240"/>
      <c r="JY70" s="240"/>
      <c r="JZ70" s="240"/>
      <c r="KA70" s="240"/>
      <c r="KB70" s="240"/>
      <c r="KC70" s="240"/>
      <c r="KD70" s="240"/>
      <c r="KE70" s="240"/>
      <c r="KF70" s="240"/>
      <c r="KG70" s="240"/>
      <c r="KH70" s="240"/>
      <c r="KI70" s="240"/>
      <c r="KJ70" s="240"/>
      <c r="KK70" s="240"/>
      <c r="KL70" s="240"/>
      <c r="KM70" s="240"/>
      <c r="KN70" s="240"/>
      <c r="KO70" s="240"/>
      <c r="KP70" s="240"/>
      <c r="KQ70" s="240"/>
      <c r="KR70" s="240"/>
      <c r="KS70" s="240"/>
      <c r="KT70" s="240"/>
      <c r="KU70" s="240"/>
      <c r="KV70" s="240"/>
      <c r="KW70" s="240"/>
      <c r="KX70" s="240"/>
      <c r="KY70" s="240"/>
      <c r="KZ70" s="240"/>
      <c r="LA70" s="240"/>
      <c r="LB70" s="240"/>
      <c r="LC70" s="240"/>
      <c r="LD70" s="240"/>
      <c r="LE70" s="240"/>
      <c r="LF70" s="240"/>
      <c r="LG70" s="240"/>
      <c r="LH70" s="240"/>
      <c r="LI70" s="240"/>
      <c r="LJ70" s="240"/>
      <c r="LK70" s="240"/>
    </row>
    <row r="71" spans="1:323" s="211" customFormat="1" ht="70.2" customHeight="1" x14ac:dyDescent="0.3">
      <c r="A71" s="1409" t="s">
        <v>974</v>
      </c>
      <c r="B71" s="1456" t="s">
        <v>975</v>
      </c>
      <c r="C71" s="256" t="s">
        <v>976</v>
      </c>
      <c r="D71" s="50" t="s">
        <v>394</v>
      </c>
      <c r="E71" s="50" t="s">
        <v>135</v>
      </c>
      <c r="F71" s="50" t="s">
        <v>135</v>
      </c>
      <c r="G71" s="50"/>
      <c r="H71" s="1252" t="s">
        <v>977</v>
      </c>
      <c r="I71" s="1302" t="s">
        <v>978</v>
      </c>
      <c r="J71" s="1260" t="s">
        <v>533</v>
      </c>
      <c r="L71" s="1264" t="s">
        <v>979</v>
      </c>
      <c r="M71" s="1305" t="s">
        <v>142</v>
      </c>
      <c r="N71" s="1272">
        <v>2</v>
      </c>
      <c r="O71" s="1276" t="s">
        <v>491</v>
      </c>
      <c r="P71" s="1316" t="s">
        <v>149</v>
      </c>
      <c r="Q71" s="1282">
        <v>5</v>
      </c>
      <c r="R71" s="1324" t="str">
        <f>IF(N71+Q71=0," ",IF(OR(AND(N71=1,Q71=1),AND(N71=1,Q71=2),AND(N71=2,Q71=2),AND(N71=2,Q71=1),AND(N71=3,Q71=1)),"Bajo",IF(OR(AND(N71=1,Q71=3),AND(N71=2,Q71=3),AND(N71=3,Q71=2),AND(N71=4,Q71=1)),"Moderado",IF(OR(AND(N71=1,Q71=4),AND(N71=2,Q71=4),AND(N71=3,Q71=3),AND(N71=4,Q71=2),AND(N71=4,Q71=3),AND(N71=5,Q71=1),AND(N71=5,Q71=2)),"Alto",IF(OR(AND(N71=2,Q71=5),AND(N71=3,Q71=5),AND(N71=3,Q71=4),AND(N71=4,Q71=4),AND(N71=4,Q71=5),AND(N71=5,Q71=3),AND(N71=5,Q71=4),AND(N71=1,Q71=5),AND(N71=5,Q71=5)),"Extremo","")))))</f>
        <v>Extremo</v>
      </c>
      <c r="S71" s="262" t="s">
        <v>980</v>
      </c>
      <c r="T71" s="258" t="s">
        <v>235</v>
      </c>
      <c r="U71" s="211">
        <v>15</v>
      </c>
      <c r="V71" s="211">
        <v>15</v>
      </c>
      <c r="W71" s="211">
        <v>15</v>
      </c>
      <c r="X71" s="211">
        <v>10</v>
      </c>
      <c r="Y71" s="211">
        <v>15</v>
      </c>
      <c r="Z71" s="211">
        <v>0</v>
      </c>
      <c r="AA71" s="211">
        <v>10</v>
      </c>
      <c r="AB71" s="275">
        <f t="shared" si="1"/>
        <v>80</v>
      </c>
      <c r="AC71" s="259" t="s">
        <v>247</v>
      </c>
      <c r="AD71" s="260" t="s">
        <v>145</v>
      </c>
      <c r="AE71" s="261">
        <v>0</v>
      </c>
      <c r="AF71" s="1328">
        <f>AVERAGE(AE71:AE74)</f>
        <v>0</v>
      </c>
      <c r="AG71" s="1239" t="s">
        <v>247</v>
      </c>
      <c r="AH71" s="954" t="s">
        <v>146</v>
      </c>
      <c r="AI71" s="954" t="s">
        <v>146</v>
      </c>
      <c r="AJ71" s="1272" t="s">
        <v>142</v>
      </c>
      <c r="AK71" s="1272">
        <v>2</v>
      </c>
      <c r="AL71" s="1272" t="s">
        <v>149</v>
      </c>
      <c r="AM71" s="1308">
        <v>5</v>
      </c>
      <c r="AN71" s="1312" t="str">
        <f>IF(AK71+AM71=0," ",IF(OR(AND(AK71=1,AM71=1),AND(AK71=1,AM71=2),AND(AK71=2,AM71=2),AND(AK71=2,AM71=1),AND(AK71=3,AM71=1)),"Bajo",IF(OR(AND(AK71=1,AM71=3),AND(AK71=2,AM71=3),AND(AK71=3,AM71=2),AND(AK71=4,AM71=1)),"Moderado",IF(OR(AND(AK71=1,AM71=4),AND(AK71=2,AM71=4),AND(AK71=3,AM71=3),AND(AK71=4,AM71=2),AND(AK71=4,AM71=3),AND(AK71=5,AM71=1),AND(AK71=5,AM71=2)),"Alto",IF(OR(AND(AK71=2,AM71=5),AND(AK71=1,AM71=5),AND(AK71=3,AM71=5),AND(AK71=3,AM71=4),AND(AK71=4,AM71=4),AND(AK71=4,AM71=5),AND(AK71=5,AM71=3),AND(AK71=5,AM71=4),AND(AK71=5,AM71=5)),"Extremo","")))))</f>
        <v>Extremo</v>
      </c>
      <c r="AO71" s="1462" t="s">
        <v>981</v>
      </c>
      <c r="AP71" s="1369" t="s">
        <v>151</v>
      </c>
      <c r="AQ71" s="244" t="s">
        <v>494</v>
      </c>
      <c r="AR71" s="61" t="s">
        <v>495</v>
      </c>
      <c r="AS71" s="262" t="s">
        <v>982</v>
      </c>
      <c r="AT71" s="262" t="s">
        <v>983</v>
      </c>
      <c r="AU71" s="262" t="s">
        <v>787</v>
      </c>
      <c r="AV71" s="324" t="s">
        <v>984</v>
      </c>
      <c r="AW71" s="296">
        <v>44018</v>
      </c>
      <c r="AX71" s="524" t="s">
        <v>985</v>
      </c>
      <c r="AY71" s="298" t="s">
        <v>986</v>
      </c>
      <c r="AZ71" s="347">
        <v>0.5</v>
      </c>
      <c r="BA71" s="151"/>
      <c r="BB71" s="151"/>
      <c r="BC71" s="151"/>
      <c r="BD71" s="151"/>
      <c r="BE71" s="151"/>
      <c r="BF71" s="151"/>
      <c r="BG71" s="151"/>
      <c r="BH71" s="151"/>
      <c r="BI71" s="151"/>
      <c r="BJ71" s="151"/>
      <c r="BK71" s="151"/>
      <c r="BL71" s="151"/>
      <c r="BM71" s="151"/>
      <c r="BN71" s="151"/>
      <c r="BO71" s="151"/>
      <c r="BP71" s="151"/>
      <c r="BQ71" s="151"/>
      <c r="BR71" s="151"/>
      <c r="BS71" s="151"/>
      <c r="BT71" s="151"/>
      <c r="BU71" s="151"/>
      <c r="BV71" s="151"/>
      <c r="BW71" s="151"/>
      <c r="BX71" s="151"/>
      <c r="BY71" s="151"/>
      <c r="BZ71" s="151"/>
      <c r="CA71" s="151"/>
      <c r="CB71" s="151"/>
      <c r="CC71" s="151"/>
      <c r="CD71" s="151"/>
      <c r="CE71" s="151"/>
      <c r="CF71" s="151"/>
      <c r="CG71" s="151"/>
      <c r="CH71" s="151"/>
      <c r="CI71" s="151"/>
      <c r="CJ71" s="151"/>
      <c r="CK71" s="151"/>
      <c r="CL71" s="151"/>
      <c r="CM71" s="151"/>
      <c r="CN71" s="151"/>
      <c r="CO71" s="151"/>
      <c r="CP71" s="151"/>
      <c r="CQ71" s="151"/>
      <c r="CR71" s="151"/>
      <c r="CS71" s="151"/>
      <c r="CT71" s="151"/>
      <c r="CU71" s="151"/>
      <c r="CV71" s="151"/>
      <c r="CW71" s="151"/>
      <c r="CX71" s="151"/>
      <c r="CY71" s="151"/>
      <c r="CZ71" s="151"/>
      <c r="DA71" s="151"/>
      <c r="DB71" s="151"/>
      <c r="DC71" s="151"/>
      <c r="DD71" s="151"/>
      <c r="DE71" s="151"/>
      <c r="DF71" s="151"/>
      <c r="DG71" s="151"/>
      <c r="DH71" s="151"/>
      <c r="DI71" s="151"/>
      <c r="DJ71" s="151"/>
      <c r="DK71" s="151"/>
      <c r="DL71" s="151"/>
      <c r="DM71" s="151"/>
      <c r="DN71" s="151"/>
      <c r="DO71" s="151"/>
      <c r="DP71" s="151"/>
      <c r="DQ71" s="151"/>
      <c r="DR71" s="151"/>
      <c r="DS71" s="151"/>
      <c r="DT71" s="151"/>
      <c r="DU71" s="151"/>
      <c r="DV71" s="151"/>
      <c r="DW71" s="151"/>
      <c r="DX71" s="151"/>
      <c r="DY71" s="151"/>
      <c r="DZ71" s="151"/>
      <c r="EA71" s="151"/>
      <c r="EB71" s="151"/>
      <c r="EC71" s="151"/>
      <c r="ED71" s="151"/>
      <c r="EE71" s="151"/>
      <c r="EF71" s="151"/>
      <c r="EG71" s="151"/>
      <c r="EH71" s="151"/>
      <c r="EI71" s="151"/>
      <c r="EJ71" s="151"/>
      <c r="EK71" s="151"/>
      <c r="EL71" s="151"/>
      <c r="EM71" s="151"/>
      <c r="EN71" s="151"/>
      <c r="EO71" s="151"/>
      <c r="EP71" s="151"/>
      <c r="EQ71" s="151"/>
      <c r="ER71" s="151"/>
      <c r="ES71" s="151"/>
      <c r="ET71" s="151"/>
      <c r="EU71" s="151"/>
      <c r="EV71" s="151"/>
      <c r="EW71" s="151"/>
      <c r="EX71" s="151"/>
      <c r="EY71" s="151"/>
      <c r="EZ71" s="151"/>
      <c r="FA71" s="151"/>
      <c r="FB71" s="151"/>
      <c r="FC71" s="151"/>
      <c r="FD71" s="151"/>
      <c r="FE71" s="151"/>
      <c r="FF71" s="151"/>
      <c r="FG71" s="151"/>
      <c r="FH71" s="151"/>
      <c r="FI71" s="151"/>
      <c r="FJ71" s="151"/>
      <c r="FK71" s="151"/>
      <c r="FL71" s="151"/>
      <c r="FM71" s="151"/>
      <c r="FN71" s="151"/>
      <c r="FO71" s="151"/>
      <c r="FP71" s="151"/>
      <c r="FQ71" s="151"/>
      <c r="FR71" s="151"/>
      <c r="FS71" s="151"/>
      <c r="FT71" s="151"/>
      <c r="FU71" s="151"/>
      <c r="FV71" s="151"/>
      <c r="FW71" s="151"/>
      <c r="FX71" s="151"/>
      <c r="FY71" s="151"/>
      <c r="FZ71" s="151"/>
      <c r="GA71" s="151"/>
      <c r="GB71" s="151"/>
      <c r="GC71" s="151"/>
      <c r="GD71" s="151"/>
      <c r="GE71" s="151"/>
      <c r="GF71" s="151"/>
      <c r="GG71" s="151"/>
      <c r="GH71" s="151"/>
      <c r="GI71" s="151"/>
      <c r="GJ71" s="151"/>
      <c r="GK71" s="151"/>
      <c r="GL71" s="151"/>
      <c r="GM71" s="151"/>
      <c r="GN71" s="151"/>
      <c r="GO71" s="151"/>
      <c r="GP71" s="151"/>
      <c r="GQ71" s="151"/>
      <c r="GR71" s="151"/>
      <c r="GS71" s="151"/>
      <c r="GT71" s="151"/>
      <c r="GU71" s="151"/>
      <c r="GV71" s="151"/>
      <c r="GW71" s="151"/>
      <c r="GX71" s="151"/>
      <c r="GY71" s="151"/>
      <c r="GZ71" s="151"/>
      <c r="HA71" s="151"/>
      <c r="HB71" s="151"/>
      <c r="HC71" s="151"/>
      <c r="HD71" s="151"/>
      <c r="HE71" s="151"/>
      <c r="HF71" s="151"/>
      <c r="HG71" s="151"/>
      <c r="HH71" s="151"/>
      <c r="HI71" s="151"/>
      <c r="HJ71" s="151"/>
      <c r="HK71" s="151"/>
      <c r="HL71" s="151"/>
      <c r="HM71" s="151"/>
      <c r="HN71" s="151"/>
      <c r="HO71" s="151"/>
      <c r="HP71" s="151"/>
      <c r="HQ71" s="151"/>
      <c r="HR71" s="151"/>
      <c r="HS71" s="151"/>
      <c r="HT71" s="151"/>
      <c r="HU71" s="151"/>
      <c r="HV71" s="151"/>
      <c r="HW71" s="151"/>
      <c r="HX71" s="151"/>
      <c r="HY71" s="151"/>
      <c r="HZ71" s="151"/>
      <c r="IA71" s="151"/>
      <c r="IB71" s="151"/>
      <c r="IC71" s="151"/>
      <c r="ID71" s="151"/>
      <c r="IE71" s="151"/>
      <c r="IF71" s="151"/>
      <c r="IG71" s="151"/>
      <c r="IH71" s="151"/>
      <c r="II71" s="151"/>
      <c r="IJ71" s="151"/>
      <c r="IK71" s="151"/>
      <c r="IL71" s="151"/>
      <c r="IM71" s="151"/>
      <c r="IN71" s="151"/>
      <c r="IO71" s="151"/>
      <c r="IP71" s="151"/>
      <c r="IQ71" s="151"/>
      <c r="IR71" s="151"/>
      <c r="IS71" s="151"/>
      <c r="IT71" s="151"/>
      <c r="IU71" s="151"/>
      <c r="IV71" s="151"/>
      <c r="IW71" s="151"/>
      <c r="IX71" s="151"/>
      <c r="IY71" s="151"/>
      <c r="IZ71" s="151"/>
      <c r="JA71" s="151"/>
      <c r="JB71" s="151"/>
      <c r="JC71" s="151"/>
      <c r="JD71" s="151"/>
      <c r="JE71" s="151"/>
      <c r="JF71" s="151"/>
      <c r="JG71" s="151"/>
      <c r="JH71" s="151"/>
      <c r="JI71" s="151"/>
      <c r="JJ71" s="151"/>
      <c r="JK71" s="151"/>
      <c r="JL71" s="151"/>
      <c r="JM71" s="151"/>
      <c r="JN71" s="151"/>
      <c r="JO71" s="151"/>
      <c r="JP71" s="151"/>
      <c r="JQ71" s="151"/>
      <c r="JR71" s="151"/>
      <c r="JS71" s="151"/>
      <c r="JT71" s="151"/>
      <c r="JU71" s="151"/>
      <c r="JV71" s="151"/>
      <c r="JW71" s="151"/>
      <c r="JX71" s="151"/>
      <c r="JY71" s="151"/>
      <c r="JZ71" s="151"/>
      <c r="KA71" s="151"/>
      <c r="KB71" s="151"/>
      <c r="KC71" s="151"/>
      <c r="KD71" s="151"/>
      <c r="KE71" s="151"/>
      <c r="KF71" s="151"/>
      <c r="KG71" s="151"/>
      <c r="KH71" s="151"/>
      <c r="KI71" s="151"/>
      <c r="KJ71" s="151"/>
      <c r="KK71" s="151"/>
      <c r="KL71" s="151"/>
      <c r="KM71" s="151"/>
      <c r="KN71" s="151"/>
      <c r="KO71" s="151"/>
      <c r="KP71" s="151"/>
      <c r="KQ71" s="151"/>
      <c r="KR71" s="151"/>
      <c r="KS71" s="151"/>
      <c r="KT71" s="151"/>
      <c r="KU71" s="151"/>
      <c r="KV71" s="151"/>
      <c r="KW71" s="151"/>
      <c r="KX71" s="151"/>
      <c r="KY71" s="151"/>
      <c r="KZ71" s="151"/>
      <c r="LA71" s="151"/>
      <c r="LB71" s="151"/>
      <c r="LC71" s="151"/>
      <c r="LD71" s="151"/>
      <c r="LE71" s="151"/>
      <c r="LF71" s="151"/>
      <c r="LG71" s="151"/>
      <c r="LH71" s="151"/>
      <c r="LI71" s="151"/>
      <c r="LJ71" s="151"/>
      <c r="LK71" s="151"/>
    </row>
    <row r="72" spans="1:323" s="243" customFormat="1" ht="43.5" customHeight="1" x14ac:dyDescent="0.3">
      <c r="A72" s="1410"/>
      <c r="B72" s="1457"/>
      <c r="C72" s="242" t="s">
        <v>987</v>
      </c>
      <c r="D72" s="210" t="s">
        <v>135</v>
      </c>
      <c r="E72" s="210" t="s">
        <v>19</v>
      </c>
      <c r="F72" s="210" t="s">
        <v>488</v>
      </c>
      <c r="G72" s="210"/>
      <c r="H72" s="1253"/>
      <c r="I72" s="1303"/>
      <c r="J72" s="1261"/>
      <c r="K72" s="522"/>
      <c r="L72" s="1347"/>
      <c r="M72" s="1306"/>
      <c r="N72" s="1273"/>
      <c r="O72" s="1277"/>
      <c r="P72" s="1317"/>
      <c r="Q72" s="1283"/>
      <c r="R72" s="1325"/>
      <c r="S72" s="242" t="s">
        <v>988</v>
      </c>
      <c r="T72" s="226" t="s">
        <v>144</v>
      </c>
      <c r="U72" s="522">
        <v>15</v>
      </c>
      <c r="V72" s="522">
        <v>15</v>
      </c>
      <c r="W72" s="522">
        <v>15</v>
      </c>
      <c r="X72" s="522">
        <v>15</v>
      </c>
      <c r="Y72" s="522">
        <v>15</v>
      </c>
      <c r="Z72" s="522">
        <v>0</v>
      </c>
      <c r="AA72" s="522">
        <v>10</v>
      </c>
      <c r="AB72" s="516">
        <f t="shared" si="1"/>
        <v>85</v>
      </c>
      <c r="AC72" s="542" t="s">
        <v>247</v>
      </c>
      <c r="AD72" s="264" t="s">
        <v>145</v>
      </c>
      <c r="AE72" s="265">
        <v>0</v>
      </c>
      <c r="AF72" s="1329"/>
      <c r="AG72" s="1240"/>
      <c r="AH72" s="955"/>
      <c r="AI72" s="955"/>
      <c r="AJ72" s="1273"/>
      <c r="AK72" s="1273"/>
      <c r="AL72" s="1273"/>
      <c r="AM72" s="1309"/>
      <c r="AN72" s="1313"/>
      <c r="AO72" s="1463"/>
      <c r="AP72" s="1370"/>
      <c r="AQ72" s="276" t="s">
        <v>494</v>
      </c>
      <c r="AR72" s="526" t="s">
        <v>495</v>
      </c>
      <c r="AS72" s="565" t="s">
        <v>989</v>
      </c>
      <c r="AT72" s="565" t="s">
        <v>983</v>
      </c>
      <c r="AU72" s="565" t="s">
        <v>990</v>
      </c>
      <c r="AV72" s="299" t="s">
        <v>991</v>
      </c>
      <c r="AW72" s="296">
        <v>44018</v>
      </c>
      <c r="AX72" s="512" t="s">
        <v>992</v>
      </c>
      <c r="AY72" s="567" t="s">
        <v>993</v>
      </c>
      <c r="AZ72" s="299" t="s">
        <v>994</v>
      </c>
      <c r="BA72" s="151"/>
      <c r="BB72" s="151"/>
      <c r="BC72" s="151"/>
      <c r="BD72" s="151"/>
      <c r="BE72" s="151"/>
      <c r="BF72" s="151"/>
      <c r="BG72" s="151"/>
      <c r="BH72" s="151"/>
      <c r="BI72" s="151"/>
      <c r="BJ72" s="151"/>
      <c r="BK72" s="151"/>
      <c r="BL72" s="151"/>
      <c r="BM72" s="151"/>
      <c r="BN72" s="151"/>
      <c r="BO72" s="151"/>
      <c r="BP72" s="151"/>
      <c r="BQ72" s="151"/>
      <c r="BR72" s="151"/>
      <c r="BS72" s="151"/>
      <c r="BT72" s="151"/>
      <c r="BU72" s="151"/>
      <c r="BV72" s="151"/>
      <c r="BW72" s="151"/>
      <c r="BX72" s="151"/>
      <c r="BY72" s="151"/>
      <c r="BZ72" s="151"/>
      <c r="CA72" s="151"/>
      <c r="CB72" s="151"/>
      <c r="CC72" s="151"/>
      <c r="CD72" s="151"/>
      <c r="CE72" s="151"/>
      <c r="CF72" s="151"/>
      <c r="CG72" s="151"/>
      <c r="CH72" s="151"/>
      <c r="CI72" s="151"/>
      <c r="CJ72" s="151"/>
      <c r="CK72" s="151"/>
      <c r="CL72" s="151"/>
      <c r="CM72" s="151"/>
      <c r="CN72" s="151"/>
      <c r="CO72" s="151"/>
      <c r="CP72" s="151"/>
      <c r="CQ72" s="151"/>
      <c r="CR72" s="151"/>
      <c r="CS72" s="151"/>
      <c r="CT72" s="151"/>
      <c r="CU72" s="151"/>
      <c r="CV72" s="151"/>
      <c r="CW72" s="151"/>
      <c r="CX72" s="151"/>
      <c r="CY72" s="151"/>
      <c r="CZ72" s="151"/>
      <c r="DA72" s="151"/>
      <c r="DB72" s="151"/>
      <c r="DC72" s="151"/>
      <c r="DD72" s="151"/>
      <c r="DE72" s="151"/>
      <c r="DF72" s="151"/>
      <c r="DG72" s="151"/>
      <c r="DH72" s="151"/>
      <c r="DI72" s="151"/>
      <c r="DJ72" s="151"/>
      <c r="DK72" s="151"/>
      <c r="DL72" s="151"/>
      <c r="DM72" s="151"/>
      <c r="DN72" s="151"/>
      <c r="DO72" s="151"/>
      <c r="DP72" s="151"/>
      <c r="DQ72" s="151"/>
      <c r="DR72" s="151"/>
      <c r="DS72" s="151"/>
      <c r="DT72" s="151"/>
      <c r="DU72" s="151"/>
      <c r="DV72" s="151"/>
      <c r="DW72" s="151"/>
      <c r="DX72" s="151"/>
      <c r="DY72" s="151"/>
      <c r="DZ72" s="151"/>
      <c r="EA72" s="151"/>
      <c r="EB72" s="151"/>
      <c r="EC72" s="151"/>
      <c r="ED72" s="151"/>
      <c r="EE72" s="151"/>
      <c r="EF72" s="151"/>
      <c r="EG72" s="151"/>
      <c r="EH72" s="151"/>
      <c r="EI72" s="151"/>
      <c r="EJ72" s="151"/>
      <c r="EK72" s="151"/>
      <c r="EL72" s="151"/>
      <c r="EM72" s="151"/>
      <c r="EN72" s="151"/>
      <c r="EO72" s="151"/>
      <c r="EP72" s="151"/>
      <c r="EQ72" s="151"/>
      <c r="ER72" s="151"/>
      <c r="ES72" s="151"/>
      <c r="ET72" s="151"/>
      <c r="EU72" s="151"/>
      <c r="EV72" s="151"/>
      <c r="EW72" s="151"/>
      <c r="EX72" s="151"/>
      <c r="EY72" s="151"/>
      <c r="EZ72" s="151"/>
      <c r="FA72" s="151"/>
      <c r="FB72" s="151"/>
      <c r="FC72" s="151"/>
      <c r="FD72" s="151"/>
      <c r="FE72" s="151"/>
      <c r="FF72" s="151"/>
      <c r="FG72" s="151"/>
      <c r="FH72" s="151"/>
      <c r="FI72" s="151"/>
      <c r="FJ72" s="151"/>
      <c r="FK72" s="151"/>
      <c r="FL72" s="151"/>
      <c r="FM72" s="151"/>
      <c r="FN72" s="151"/>
      <c r="FO72" s="151"/>
      <c r="FP72" s="151"/>
      <c r="FQ72" s="151"/>
      <c r="FR72" s="151"/>
      <c r="FS72" s="151"/>
      <c r="FT72" s="151"/>
      <c r="FU72" s="151"/>
      <c r="FV72" s="151"/>
      <c r="FW72" s="151"/>
      <c r="FX72" s="151"/>
      <c r="FY72" s="151"/>
      <c r="FZ72" s="151"/>
      <c r="GA72" s="151"/>
      <c r="GB72" s="151"/>
      <c r="GC72" s="151"/>
      <c r="GD72" s="151"/>
      <c r="GE72" s="151"/>
      <c r="GF72" s="151"/>
      <c r="GG72" s="151"/>
      <c r="GH72" s="151"/>
      <c r="GI72" s="151"/>
      <c r="GJ72" s="151"/>
      <c r="GK72" s="151"/>
      <c r="GL72" s="151"/>
      <c r="GM72" s="151"/>
      <c r="GN72" s="151"/>
      <c r="GO72" s="151"/>
      <c r="GP72" s="151"/>
      <c r="GQ72" s="151"/>
      <c r="GR72" s="151"/>
      <c r="GS72" s="151"/>
      <c r="GT72" s="151"/>
      <c r="GU72" s="151"/>
      <c r="GV72" s="151"/>
      <c r="GW72" s="151"/>
      <c r="GX72" s="151"/>
      <c r="GY72" s="151"/>
      <c r="GZ72" s="151"/>
      <c r="HA72" s="151"/>
      <c r="HB72" s="151"/>
      <c r="HC72" s="151"/>
      <c r="HD72" s="151"/>
      <c r="HE72" s="151"/>
      <c r="HF72" s="151"/>
      <c r="HG72" s="151"/>
      <c r="HH72" s="151"/>
      <c r="HI72" s="151"/>
      <c r="HJ72" s="151"/>
      <c r="HK72" s="151"/>
      <c r="HL72" s="151"/>
      <c r="HM72" s="151"/>
      <c r="HN72" s="151"/>
      <c r="HO72" s="151"/>
      <c r="HP72" s="151"/>
      <c r="HQ72" s="151"/>
      <c r="HR72" s="151"/>
      <c r="HS72" s="151"/>
      <c r="HT72" s="151"/>
      <c r="HU72" s="151"/>
      <c r="HV72" s="151"/>
      <c r="HW72" s="151"/>
      <c r="HX72" s="151"/>
      <c r="HY72" s="151"/>
      <c r="HZ72" s="151"/>
      <c r="IA72" s="151"/>
      <c r="IB72" s="151"/>
      <c r="IC72" s="151"/>
      <c r="ID72" s="151"/>
      <c r="IE72" s="151"/>
      <c r="IF72" s="151"/>
      <c r="IG72" s="151"/>
      <c r="IH72" s="151"/>
      <c r="II72" s="151"/>
      <c r="IJ72" s="151"/>
      <c r="IK72" s="151"/>
      <c r="IL72" s="151"/>
      <c r="IM72" s="151"/>
      <c r="IN72" s="151"/>
      <c r="IO72" s="151"/>
      <c r="IP72" s="151"/>
      <c r="IQ72" s="151"/>
      <c r="IR72" s="151"/>
      <c r="IS72" s="151"/>
      <c r="IT72" s="151"/>
      <c r="IU72" s="151"/>
      <c r="IV72" s="151"/>
      <c r="IW72" s="151"/>
      <c r="IX72" s="151"/>
      <c r="IY72" s="151"/>
      <c r="IZ72" s="151"/>
      <c r="JA72" s="151"/>
      <c r="JB72" s="151"/>
      <c r="JC72" s="151"/>
      <c r="JD72" s="151"/>
      <c r="JE72" s="151"/>
      <c r="JF72" s="151"/>
      <c r="JG72" s="151"/>
      <c r="JH72" s="151"/>
      <c r="JI72" s="151"/>
      <c r="JJ72" s="151"/>
      <c r="JK72" s="151"/>
      <c r="JL72" s="151"/>
      <c r="JM72" s="151"/>
      <c r="JN72" s="151"/>
      <c r="JO72" s="151"/>
      <c r="JP72" s="151"/>
      <c r="JQ72" s="151"/>
      <c r="JR72" s="151"/>
      <c r="JS72" s="151"/>
      <c r="JT72" s="151"/>
      <c r="JU72" s="151"/>
      <c r="JV72" s="151"/>
      <c r="JW72" s="151"/>
      <c r="JX72" s="151"/>
      <c r="JY72" s="151"/>
      <c r="JZ72" s="151"/>
      <c r="KA72" s="151"/>
      <c r="KB72" s="151"/>
      <c r="KC72" s="151"/>
      <c r="KD72" s="151"/>
      <c r="KE72" s="151"/>
      <c r="KF72" s="151"/>
      <c r="KG72" s="151"/>
      <c r="KH72" s="151"/>
      <c r="KI72" s="151"/>
      <c r="KJ72" s="151"/>
      <c r="KK72" s="151"/>
      <c r="KL72" s="151"/>
      <c r="KM72" s="151"/>
      <c r="KN72" s="151"/>
      <c r="KO72" s="151"/>
      <c r="KP72" s="151"/>
      <c r="KQ72" s="151"/>
      <c r="KR72" s="151"/>
      <c r="KS72" s="151"/>
      <c r="KT72" s="151"/>
      <c r="KU72" s="151"/>
      <c r="KV72" s="151"/>
      <c r="KW72" s="151"/>
      <c r="KX72" s="151"/>
      <c r="KY72" s="151"/>
      <c r="KZ72" s="151"/>
      <c r="LA72" s="151"/>
      <c r="LB72" s="151"/>
      <c r="LC72" s="151"/>
      <c r="LD72" s="151"/>
      <c r="LE72" s="151"/>
      <c r="LF72" s="151"/>
      <c r="LG72" s="151"/>
      <c r="LH72" s="151"/>
      <c r="LI72" s="151"/>
      <c r="LJ72" s="151"/>
      <c r="LK72" s="151"/>
    </row>
    <row r="73" spans="1:323" s="243" customFormat="1" ht="43.5" customHeight="1" x14ac:dyDescent="0.3">
      <c r="A73" s="1410"/>
      <c r="B73" s="1457"/>
      <c r="C73" s="242" t="s">
        <v>995</v>
      </c>
      <c r="D73" s="210" t="s">
        <v>135</v>
      </c>
      <c r="E73" s="210" t="s">
        <v>20</v>
      </c>
      <c r="F73" s="210" t="s">
        <v>855</v>
      </c>
      <c r="G73" s="522"/>
      <c r="H73" s="1253"/>
      <c r="I73" s="1303"/>
      <c r="J73" s="1261"/>
      <c r="K73" s="522"/>
      <c r="L73" s="1347"/>
      <c r="M73" s="1306"/>
      <c r="N73" s="1273"/>
      <c r="O73" s="1277"/>
      <c r="P73" s="1317"/>
      <c r="Q73" s="1283"/>
      <c r="R73" s="1325"/>
      <c r="S73" s="242" t="s">
        <v>996</v>
      </c>
      <c r="T73" s="226" t="s">
        <v>144</v>
      </c>
      <c r="U73" s="522">
        <v>15</v>
      </c>
      <c r="V73" s="522">
        <v>15</v>
      </c>
      <c r="W73" s="522">
        <v>15</v>
      </c>
      <c r="X73" s="522">
        <v>15</v>
      </c>
      <c r="Y73" s="522">
        <v>15</v>
      </c>
      <c r="Z73" s="522">
        <v>0</v>
      </c>
      <c r="AA73" s="522">
        <v>10</v>
      </c>
      <c r="AB73" s="516">
        <f t="shared" si="1"/>
        <v>85</v>
      </c>
      <c r="AC73" s="542" t="s">
        <v>247</v>
      </c>
      <c r="AD73" s="264" t="s">
        <v>145</v>
      </c>
      <c r="AE73" s="265">
        <v>0</v>
      </c>
      <c r="AF73" s="1329"/>
      <c r="AG73" s="1240"/>
      <c r="AH73" s="955"/>
      <c r="AI73" s="955"/>
      <c r="AJ73" s="1273"/>
      <c r="AK73" s="1273"/>
      <c r="AL73" s="1273"/>
      <c r="AM73" s="1309"/>
      <c r="AN73" s="1313"/>
      <c r="AO73" s="1463"/>
      <c r="AP73" s="1370"/>
      <c r="AQ73" s="276" t="s">
        <v>494</v>
      </c>
      <c r="AR73" s="1206" t="s">
        <v>495</v>
      </c>
      <c r="AS73" s="1208" t="s">
        <v>997</v>
      </c>
      <c r="AT73" s="1208" t="s">
        <v>983</v>
      </c>
      <c r="AU73" s="1208" t="s">
        <v>998</v>
      </c>
      <c r="AV73" s="1222" t="s">
        <v>999</v>
      </c>
      <c r="AW73" s="1214">
        <v>44018</v>
      </c>
      <c r="AX73" s="1216" t="s">
        <v>1000</v>
      </c>
      <c r="AY73" s="1218" t="s">
        <v>993</v>
      </c>
      <c r="AZ73" s="1202">
        <v>0.5</v>
      </c>
      <c r="BA73" s="151"/>
      <c r="BB73" s="151"/>
      <c r="BC73" s="151"/>
      <c r="BD73" s="151"/>
      <c r="BE73" s="151"/>
      <c r="BF73" s="151"/>
      <c r="BG73" s="151"/>
      <c r="BH73" s="151"/>
      <c r="BI73" s="151"/>
      <c r="BJ73" s="151"/>
      <c r="BK73" s="151"/>
      <c r="BL73" s="151"/>
      <c r="BM73" s="151"/>
      <c r="BN73" s="151"/>
      <c r="BO73" s="151"/>
      <c r="BP73" s="151"/>
      <c r="BQ73" s="151"/>
      <c r="BR73" s="151"/>
      <c r="BS73" s="151"/>
      <c r="BT73" s="151"/>
      <c r="BU73" s="151"/>
      <c r="BV73" s="151"/>
      <c r="BW73" s="151"/>
      <c r="BX73" s="151"/>
      <c r="BY73" s="151"/>
      <c r="BZ73" s="151"/>
      <c r="CA73" s="151"/>
      <c r="CB73" s="151"/>
      <c r="CC73" s="151"/>
      <c r="CD73" s="151"/>
      <c r="CE73" s="151"/>
      <c r="CF73" s="151"/>
      <c r="CG73" s="151"/>
      <c r="CH73" s="151"/>
      <c r="CI73" s="151"/>
      <c r="CJ73" s="151"/>
      <c r="CK73" s="151"/>
      <c r="CL73" s="151"/>
      <c r="CM73" s="151"/>
      <c r="CN73" s="151"/>
      <c r="CO73" s="151"/>
      <c r="CP73" s="151"/>
      <c r="CQ73" s="151"/>
      <c r="CR73" s="151"/>
      <c r="CS73" s="151"/>
      <c r="CT73" s="151"/>
      <c r="CU73" s="151"/>
      <c r="CV73" s="151"/>
      <c r="CW73" s="151"/>
      <c r="CX73" s="151"/>
      <c r="CY73" s="151"/>
      <c r="CZ73" s="151"/>
      <c r="DA73" s="151"/>
      <c r="DB73" s="151"/>
      <c r="DC73" s="151"/>
      <c r="DD73" s="151"/>
      <c r="DE73" s="151"/>
      <c r="DF73" s="151"/>
      <c r="DG73" s="151"/>
      <c r="DH73" s="151"/>
      <c r="DI73" s="151"/>
      <c r="DJ73" s="151"/>
      <c r="DK73" s="151"/>
      <c r="DL73" s="151"/>
      <c r="DM73" s="151"/>
      <c r="DN73" s="151"/>
      <c r="DO73" s="151"/>
      <c r="DP73" s="151"/>
      <c r="DQ73" s="151"/>
      <c r="DR73" s="151"/>
      <c r="DS73" s="151"/>
      <c r="DT73" s="151"/>
      <c r="DU73" s="151"/>
      <c r="DV73" s="151"/>
      <c r="DW73" s="151"/>
      <c r="DX73" s="151"/>
      <c r="DY73" s="151"/>
      <c r="DZ73" s="151"/>
      <c r="EA73" s="151"/>
      <c r="EB73" s="151"/>
      <c r="EC73" s="151"/>
      <c r="ED73" s="151"/>
      <c r="EE73" s="151"/>
      <c r="EF73" s="151"/>
      <c r="EG73" s="151"/>
      <c r="EH73" s="151"/>
      <c r="EI73" s="151"/>
      <c r="EJ73" s="151"/>
      <c r="EK73" s="151"/>
      <c r="EL73" s="151"/>
      <c r="EM73" s="151"/>
      <c r="EN73" s="151"/>
      <c r="EO73" s="151"/>
      <c r="EP73" s="151"/>
      <c r="EQ73" s="151"/>
      <c r="ER73" s="151"/>
      <c r="ES73" s="151"/>
      <c r="ET73" s="151"/>
      <c r="EU73" s="151"/>
      <c r="EV73" s="151"/>
      <c r="EW73" s="151"/>
      <c r="EX73" s="151"/>
      <c r="EY73" s="151"/>
      <c r="EZ73" s="151"/>
      <c r="FA73" s="151"/>
      <c r="FB73" s="151"/>
      <c r="FC73" s="151"/>
      <c r="FD73" s="151"/>
      <c r="FE73" s="151"/>
      <c r="FF73" s="151"/>
      <c r="FG73" s="151"/>
      <c r="FH73" s="151"/>
      <c r="FI73" s="151"/>
      <c r="FJ73" s="151"/>
      <c r="FK73" s="151"/>
      <c r="FL73" s="151"/>
      <c r="FM73" s="151"/>
      <c r="FN73" s="151"/>
      <c r="FO73" s="151"/>
      <c r="FP73" s="151"/>
      <c r="FQ73" s="151"/>
      <c r="FR73" s="151"/>
      <c r="FS73" s="151"/>
      <c r="FT73" s="151"/>
      <c r="FU73" s="151"/>
      <c r="FV73" s="151"/>
      <c r="FW73" s="151"/>
      <c r="FX73" s="151"/>
      <c r="FY73" s="151"/>
      <c r="FZ73" s="151"/>
      <c r="GA73" s="151"/>
      <c r="GB73" s="151"/>
      <c r="GC73" s="151"/>
      <c r="GD73" s="151"/>
      <c r="GE73" s="151"/>
      <c r="GF73" s="151"/>
      <c r="GG73" s="151"/>
      <c r="GH73" s="151"/>
      <c r="GI73" s="151"/>
      <c r="GJ73" s="151"/>
      <c r="GK73" s="151"/>
      <c r="GL73" s="151"/>
      <c r="GM73" s="151"/>
      <c r="GN73" s="151"/>
      <c r="GO73" s="151"/>
      <c r="GP73" s="151"/>
      <c r="GQ73" s="151"/>
      <c r="GR73" s="151"/>
      <c r="GS73" s="151"/>
      <c r="GT73" s="151"/>
      <c r="GU73" s="151"/>
      <c r="GV73" s="151"/>
      <c r="GW73" s="151"/>
      <c r="GX73" s="151"/>
      <c r="GY73" s="151"/>
      <c r="GZ73" s="151"/>
      <c r="HA73" s="151"/>
      <c r="HB73" s="151"/>
      <c r="HC73" s="151"/>
      <c r="HD73" s="151"/>
      <c r="HE73" s="151"/>
      <c r="HF73" s="151"/>
      <c r="HG73" s="151"/>
      <c r="HH73" s="151"/>
      <c r="HI73" s="151"/>
      <c r="HJ73" s="151"/>
      <c r="HK73" s="151"/>
      <c r="HL73" s="151"/>
      <c r="HM73" s="151"/>
      <c r="HN73" s="151"/>
      <c r="HO73" s="151"/>
      <c r="HP73" s="151"/>
      <c r="HQ73" s="151"/>
      <c r="HR73" s="151"/>
      <c r="HS73" s="151"/>
      <c r="HT73" s="151"/>
      <c r="HU73" s="151"/>
      <c r="HV73" s="151"/>
      <c r="HW73" s="151"/>
      <c r="HX73" s="151"/>
      <c r="HY73" s="151"/>
      <c r="HZ73" s="151"/>
      <c r="IA73" s="151"/>
      <c r="IB73" s="151"/>
      <c r="IC73" s="151"/>
      <c r="ID73" s="151"/>
      <c r="IE73" s="151"/>
      <c r="IF73" s="151"/>
      <c r="IG73" s="151"/>
      <c r="IH73" s="151"/>
      <c r="II73" s="151"/>
      <c r="IJ73" s="151"/>
      <c r="IK73" s="151"/>
      <c r="IL73" s="151"/>
      <c r="IM73" s="151"/>
      <c r="IN73" s="151"/>
      <c r="IO73" s="151"/>
      <c r="IP73" s="151"/>
      <c r="IQ73" s="151"/>
      <c r="IR73" s="151"/>
      <c r="IS73" s="151"/>
      <c r="IT73" s="151"/>
      <c r="IU73" s="151"/>
      <c r="IV73" s="151"/>
      <c r="IW73" s="151"/>
      <c r="IX73" s="151"/>
      <c r="IY73" s="151"/>
      <c r="IZ73" s="151"/>
      <c r="JA73" s="151"/>
      <c r="JB73" s="151"/>
      <c r="JC73" s="151"/>
      <c r="JD73" s="151"/>
      <c r="JE73" s="151"/>
      <c r="JF73" s="151"/>
      <c r="JG73" s="151"/>
      <c r="JH73" s="151"/>
      <c r="JI73" s="151"/>
      <c r="JJ73" s="151"/>
      <c r="JK73" s="151"/>
      <c r="JL73" s="151"/>
      <c r="JM73" s="151"/>
      <c r="JN73" s="151"/>
      <c r="JO73" s="151"/>
      <c r="JP73" s="151"/>
      <c r="JQ73" s="151"/>
      <c r="JR73" s="151"/>
      <c r="JS73" s="151"/>
      <c r="JT73" s="151"/>
      <c r="JU73" s="151"/>
      <c r="JV73" s="151"/>
      <c r="JW73" s="151"/>
      <c r="JX73" s="151"/>
      <c r="JY73" s="151"/>
      <c r="JZ73" s="151"/>
      <c r="KA73" s="151"/>
      <c r="KB73" s="151"/>
      <c r="KC73" s="151"/>
      <c r="KD73" s="151"/>
      <c r="KE73" s="151"/>
      <c r="KF73" s="151"/>
      <c r="KG73" s="151"/>
      <c r="KH73" s="151"/>
      <c r="KI73" s="151"/>
      <c r="KJ73" s="151"/>
      <c r="KK73" s="151"/>
      <c r="KL73" s="151"/>
      <c r="KM73" s="151"/>
      <c r="KN73" s="151"/>
      <c r="KO73" s="151"/>
      <c r="KP73" s="151"/>
      <c r="KQ73" s="151"/>
      <c r="KR73" s="151"/>
      <c r="KS73" s="151"/>
      <c r="KT73" s="151"/>
      <c r="KU73" s="151"/>
      <c r="KV73" s="151"/>
      <c r="KW73" s="151"/>
      <c r="KX73" s="151"/>
      <c r="KY73" s="151"/>
      <c r="KZ73" s="151"/>
      <c r="LA73" s="151"/>
      <c r="LB73" s="151"/>
      <c r="LC73" s="151"/>
      <c r="LD73" s="151"/>
      <c r="LE73" s="151"/>
      <c r="LF73" s="151"/>
      <c r="LG73" s="151"/>
      <c r="LH73" s="151"/>
      <c r="LI73" s="151"/>
      <c r="LJ73" s="151"/>
      <c r="LK73" s="151"/>
    </row>
    <row r="74" spans="1:323" s="254" customFormat="1" ht="52.5" customHeight="1" thickBot="1" x14ac:dyDescent="0.35">
      <c r="A74" s="1411"/>
      <c r="B74" s="1458"/>
      <c r="C74" s="534" t="s">
        <v>1001</v>
      </c>
      <c r="D74" s="535" t="s">
        <v>135</v>
      </c>
      <c r="E74" s="535" t="s">
        <v>21</v>
      </c>
      <c r="F74" s="535" t="s">
        <v>557</v>
      </c>
      <c r="G74" s="546" t="s">
        <v>1002</v>
      </c>
      <c r="H74" s="1255"/>
      <c r="I74" s="1304"/>
      <c r="J74" s="1263"/>
      <c r="K74" s="546" t="s">
        <v>759</v>
      </c>
      <c r="L74" s="1349"/>
      <c r="M74" s="1307"/>
      <c r="N74" s="1275"/>
      <c r="O74" s="1279"/>
      <c r="P74" s="1319"/>
      <c r="Q74" s="1284"/>
      <c r="R74" s="1327"/>
      <c r="S74" s="534" t="s">
        <v>1003</v>
      </c>
      <c r="T74" s="541" t="s">
        <v>144</v>
      </c>
      <c r="U74" s="533">
        <v>15</v>
      </c>
      <c r="V74" s="533">
        <v>15</v>
      </c>
      <c r="W74" s="533">
        <v>15</v>
      </c>
      <c r="X74" s="533">
        <v>15</v>
      </c>
      <c r="Y74" s="533">
        <v>15</v>
      </c>
      <c r="Z74" s="533">
        <v>0</v>
      </c>
      <c r="AA74" s="533">
        <v>10</v>
      </c>
      <c r="AB74" s="539">
        <f t="shared" si="1"/>
        <v>85</v>
      </c>
      <c r="AC74" s="266" t="s">
        <v>247</v>
      </c>
      <c r="AD74" s="267" t="s">
        <v>145</v>
      </c>
      <c r="AE74" s="268">
        <v>0</v>
      </c>
      <c r="AF74" s="1331"/>
      <c r="AG74" s="1242"/>
      <c r="AH74" s="956"/>
      <c r="AI74" s="956"/>
      <c r="AJ74" s="1275"/>
      <c r="AK74" s="1275"/>
      <c r="AL74" s="1275"/>
      <c r="AM74" s="1311"/>
      <c r="AN74" s="1315"/>
      <c r="AO74" s="1464"/>
      <c r="AP74" s="1372"/>
      <c r="AQ74" s="531"/>
      <c r="AR74" s="1207"/>
      <c r="AS74" s="1209"/>
      <c r="AT74" s="1209"/>
      <c r="AU74" s="1209"/>
      <c r="AV74" s="1203"/>
      <c r="AW74" s="1215"/>
      <c r="AX74" s="1217"/>
      <c r="AY74" s="1219"/>
      <c r="AZ74" s="1203"/>
      <c r="BA74" s="151"/>
      <c r="BB74" s="151"/>
      <c r="BC74" s="151"/>
      <c r="BD74" s="151"/>
      <c r="BE74" s="151"/>
      <c r="BF74" s="151"/>
      <c r="BG74" s="151"/>
      <c r="BH74" s="151"/>
      <c r="BI74" s="151"/>
      <c r="BJ74" s="151"/>
      <c r="BK74" s="151"/>
      <c r="BL74" s="151"/>
      <c r="BM74" s="151"/>
      <c r="BN74" s="151"/>
      <c r="BO74" s="151"/>
      <c r="BP74" s="151"/>
      <c r="BQ74" s="151"/>
      <c r="BR74" s="151"/>
      <c r="BS74" s="151"/>
      <c r="BT74" s="151"/>
      <c r="BU74" s="151"/>
      <c r="BV74" s="151"/>
      <c r="BW74" s="151"/>
      <c r="BX74" s="151"/>
      <c r="BY74" s="151"/>
      <c r="BZ74" s="151"/>
      <c r="CA74" s="151"/>
      <c r="CB74" s="151"/>
      <c r="CC74" s="151"/>
      <c r="CD74" s="151"/>
      <c r="CE74" s="151"/>
      <c r="CF74" s="151"/>
      <c r="CG74" s="151"/>
      <c r="CH74" s="151"/>
      <c r="CI74" s="151"/>
      <c r="CJ74" s="151"/>
      <c r="CK74" s="151"/>
      <c r="CL74" s="151"/>
      <c r="CM74" s="151"/>
      <c r="CN74" s="151"/>
      <c r="CO74" s="151"/>
      <c r="CP74" s="151"/>
      <c r="CQ74" s="151"/>
      <c r="CR74" s="151"/>
      <c r="CS74" s="151"/>
      <c r="CT74" s="151"/>
      <c r="CU74" s="151"/>
      <c r="CV74" s="151"/>
      <c r="CW74" s="151"/>
      <c r="CX74" s="151"/>
      <c r="CY74" s="151"/>
      <c r="CZ74" s="151"/>
      <c r="DA74" s="151"/>
      <c r="DB74" s="151"/>
      <c r="DC74" s="151"/>
      <c r="DD74" s="151"/>
      <c r="DE74" s="151"/>
      <c r="DF74" s="151"/>
      <c r="DG74" s="151"/>
      <c r="DH74" s="151"/>
      <c r="DI74" s="151"/>
      <c r="DJ74" s="151"/>
      <c r="DK74" s="151"/>
      <c r="DL74" s="151"/>
      <c r="DM74" s="151"/>
      <c r="DN74" s="151"/>
      <c r="DO74" s="151"/>
      <c r="DP74" s="151"/>
      <c r="DQ74" s="151"/>
      <c r="DR74" s="151"/>
      <c r="DS74" s="151"/>
      <c r="DT74" s="151"/>
      <c r="DU74" s="151"/>
      <c r="DV74" s="151"/>
      <c r="DW74" s="151"/>
      <c r="DX74" s="151"/>
      <c r="DY74" s="151"/>
      <c r="DZ74" s="151"/>
      <c r="EA74" s="151"/>
      <c r="EB74" s="151"/>
      <c r="EC74" s="151"/>
      <c r="ED74" s="151"/>
      <c r="EE74" s="151"/>
      <c r="EF74" s="151"/>
      <c r="EG74" s="151"/>
      <c r="EH74" s="151"/>
      <c r="EI74" s="151"/>
      <c r="EJ74" s="151"/>
      <c r="EK74" s="151"/>
      <c r="EL74" s="151"/>
      <c r="EM74" s="151"/>
      <c r="EN74" s="151"/>
      <c r="EO74" s="151"/>
      <c r="EP74" s="151"/>
      <c r="EQ74" s="151"/>
      <c r="ER74" s="151"/>
      <c r="ES74" s="151"/>
      <c r="ET74" s="151"/>
      <c r="EU74" s="151"/>
      <c r="EV74" s="151"/>
      <c r="EW74" s="151"/>
      <c r="EX74" s="151"/>
      <c r="EY74" s="151"/>
      <c r="EZ74" s="151"/>
      <c r="FA74" s="151"/>
      <c r="FB74" s="151"/>
      <c r="FC74" s="151"/>
      <c r="FD74" s="151"/>
      <c r="FE74" s="151"/>
      <c r="FF74" s="151"/>
      <c r="FG74" s="151"/>
      <c r="FH74" s="151"/>
      <c r="FI74" s="151"/>
      <c r="FJ74" s="151"/>
      <c r="FK74" s="151"/>
      <c r="FL74" s="151"/>
      <c r="FM74" s="151"/>
      <c r="FN74" s="151"/>
      <c r="FO74" s="151"/>
      <c r="FP74" s="151"/>
      <c r="FQ74" s="151"/>
      <c r="FR74" s="151"/>
      <c r="FS74" s="151"/>
      <c r="FT74" s="151"/>
      <c r="FU74" s="151"/>
      <c r="FV74" s="151"/>
      <c r="FW74" s="151"/>
      <c r="FX74" s="151"/>
      <c r="FY74" s="151"/>
      <c r="FZ74" s="151"/>
      <c r="GA74" s="151"/>
      <c r="GB74" s="151"/>
      <c r="GC74" s="151"/>
      <c r="GD74" s="151"/>
      <c r="GE74" s="151"/>
      <c r="GF74" s="151"/>
      <c r="GG74" s="151"/>
      <c r="GH74" s="151"/>
      <c r="GI74" s="151"/>
      <c r="GJ74" s="151"/>
      <c r="GK74" s="151"/>
      <c r="GL74" s="151"/>
      <c r="GM74" s="151"/>
      <c r="GN74" s="151"/>
      <c r="GO74" s="151"/>
      <c r="GP74" s="151"/>
      <c r="GQ74" s="151"/>
      <c r="GR74" s="151"/>
      <c r="GS74" s="151"/>
      <c r="GT74" s="151"/>
      <c r="GU74" s="151"/>
      <c r="GV74" s="151"/>
      <c r="GW74" s="151"/>
      <c r="GX74" s="151"/>
      <c r="GY74" s="151"/>
      <c r="GZ74" s="151"/>
      <c r="HA74" s="151"/>
      <c r="HB74" s="151"/>
      <c r="HC74" s="151"/>
      <c r="HD74" s="151"/>
      <c r="HE74" s="151"/>
      <c r="HF74" s="151"/>
      <c r="HG74" s="151"/>
      <c r="HH74" s="151"/>
      <c r="HI74" s="151"/>
      <c r="HJ74" s="151"/>
      <c r="HK74" s="151"/>
      <c r="HL74" s="151"/>
      <c r="HM74" s="151"/>
      <c r="HN74" s="151"/>
      <c r="HO74" s="151"/>
      <c r="HP74" s="151"/>
      <c r="HQ74" s="151"/>
      <c r="HR74" s="151"/>
      <c r="HS74" s="151"/>
      <c r="HT74" s="151"/>
      <c r="HU74" s="151"/>
      <c r="HV74" s="151"/>
      <c r="HW74" s="151"/>
      <c r="HX74" s="151"/>
      <c r="HY74" s="151"/>
      <c r="HZ74" s="151"/>
      <c r="IA74" s="151"/>
      <c r="IB74" s="151"/>
      <c r="IC74" s="151"/>
      <c r="ID74" s="151"/>
      <c r="IE74" s="151"/>
      <c r="IF74" s="151"/>
      <c r="IG74" s="151"/>
      <c r="IH74" s="151"/>
      <c r="II74" s="151"/>
      <c r="IJ74" s="151"/>
      <c r="IK74" s="151"/>
      <c r="IL74" s="151"/>
      <c r="IM74" s="151"/>
      <c r="IN74" s="151"/>
      <c r="IO74" s="151"/>
      <c r="IP74" s="151"/>
      <c r="IQ74" s="151"/>
      <c r="IR74" s="151"/>
      <c r="IS74" s="151"/>
      <c r="IT74" s="151"/>
      <c r="IU74" s="151"/>
      <c r="IV74" s="151"/>
      <c r="IW74" s="151"/>
      <c r="IX74" s="151"/>
      <c r="IY74" s="151"/>
      <c r="IZ74" s="151"/>
      <c r="JA74" s="151"/>
      <c r="JB74" s="151"/>
      <c r="JC74" s="151"/>
      <c r="JD74" s="151"/>
      <c r="JE74" s="151"/>
      <c r="JF74" s="151"/>
      <c r="JG74" s="151"/>
      <c r="JH74" s="151"/>
      <c r="JI74" s="151"/>
      <c r="JJ74" s="151"/>
      <c r="JK74" s="151"/>
      <c r="JL74" s="151"/>
      <c r="JM74" s="151"/>
      <c r="JN74" s="151"/>
      <c r="JO74" s="151"/>
      <c r="JP74" s="151"/>
      <c r="JQ74" s="151"/>
      <c r="JR74" s="151"/>
      <c r="JS74" s="151"/>
      <c r="JT74" s="151"/>
      <c r="JU74" s="151"/>
      <c r="JV74" s="151"/>
      <c r="JW74" s="151"/>
      <c r="JX74" s="151"/>
      <c r="JY74" s="151"/>
      <c r="JZ74" s="151"/>
      <c r="KA74" s="151"/>
      <c r="KB74" s="151"/>
      <c r="KC74" s="151"/>
      <c r="KD74" s="151"/>
      <c r="KE74" s="151"/>
      <c r="KF74" s="151"/>
      <c r="KG74" s="151"/>
      <c r="KH74" s="151"/>
      <c r="KI74" s="151"/>
      <c r="KJ74" s="151"/>
      <c r="KK74" s="151"/>
      <c r="KL74" s="151"/>
      <c r="KM74" s="151"/>
      <c r="KN74" s="151"/>
      <c r="KO74" s="151"/>
      <c r="KP74" s="151"/>
      <c r="KQ74" s="151"/>
      <c r="KR74" s="151"/>
      <c r="KS74" s="151"/>
      <c r="KT74" s="151"/>
      <c r="KU74" s="151"/>
      <c r="KV74" s="151"/>
      <c r="KW74" s="151"/>
      <c r="KX74" s="151"/>
      <c r="KY74" s="151"/>
      <c r="KZ74" s="151"/>
      <c r="LA74" s="151"/>
      <c r="LB74" s="151"/>
      <c r="LC74" s="151"/>
      <c r="LD74" s="151"/>
      <c r="LE74" s="151"/>
      <c r="LF74" s="151"/>
      <c r="LG74" s="151"/>
      <c r="LH74" s="151"/>
      <c r="LI74" s="151"/>
      <c r="LJ74" s="151"/>
      <c r="LK74" s="151"/>
    </row>
    <row r="75" spans="1:323" s="241" customFormat="1" ht="73.95" customHeight="1" x14ac:dyDescent="0.3">
      <c r="A75" s="1471" t="s">
        <v>1004</v>
      </c>
      <c r="B75" s="1474" t="s">
        <v>1005</v>
      </c>
      <c r="C75" s="246" t="s">
        <v>1006</v>
      </c>
      <c r="D75" s="24" t="s">
        <v>135</v>
      </c>
      <c r="E75" s="24" t="s">
        <v>20</v>
      </c>
      <c r="F75" s="24" t="s">
        <v>855</v>
      </c>
      <c r="G75" s="24"/>
      <c r="H75" s="859" t="s">
        <v>1007</v>
      </c>
      <c r="I75" s="1345" t="s">
        <v>1008</v>
      </c>
      <c r="J75" s="1403" t="s">
        <v>658</v>
      </c>
      <c r="K75" s="521"/>
      <c r="L75" s="1406" t="s">
        <v>1009</v>
      </c>
      <c r="M75" s="874" t="s">
        <v>245</v>
      </c>
      <c r="N75" s="844">
        <v>3</v>
      </c>
      <c r="O75" s="1415" t="s">
        <v>1010</v>
      </c>
      <c r="P75" s="1418" t="s">
        <v>769</v>
      </c>
      <c r="Q75" s="841">
        <v>3</v>
      </c>
      <c r="R75" s="1285" t="str">
        <f>IF(N75+Q75=0," ",IF(OR(AND(N75=1,Q75=1),AND(N75=1,Q75=2),AND(N75=2,Q75=2),AND(N75=2,Q75=1),AND(N75=3,Q75=1)),"Bajo",IF(OR(AND(N75=1,Q75=3),AND(N75=2,Q75=3),AND(N75=3,Q75=2),AND(N75=4,Q75=1)),"Moderado",IF(OR(AND(N75=1,Q75=4),AND(N75=2,Q75=4),AND(N75=3,Q75=3),AND(N75=4,Q75=2),AND(N75=4,Q75=3),AND(N75=5,Q75=1),AND(N75=5,Q75=2)),"Alto",IF(OR(AND(N75=2,Q75=5),AND(N75=3,Q75=5),AND(N75=3,Q75=4),AND(N75=4,Q75=4),AND(N75=4,Q75=5),AND(N75=5,Q75=3),AND(N75=5,Q75=4),AND(N75=1,Q75=5),AND(N75=5,Q75=5)),"Extremo","")))))</f>
        <v>Alto</v>
      </c>
      <c r="S75" s="239" t="s">
        <v>1011</v>
      </c>
      <c r="T75" s="218" t="s">
        <v>144</v>
      </c>
      <c r="U75" s="521">
        <v>15</v>
      </c>
      <c r="V75" s="521">
        <v>15</v>
      </c>
      <c r="W75" s="521">
        <v>15</v>
      </c>
      <c r="X75" s="521">
        <v>15</v>
      </c>
      <c r="Y75" s="521">
        <v>15</v>
      </c>
      <c r="Z75" s="521">
        <v>15</v>
      </c>
      <c r="AA75" s="521">
        <v>10</v>
      </c>
      <c r="AB75" s="515">
        <f t="shared" si="1"/>
        <v>100</v>
      </c>
      <c r="AC75" s="219" t="s">
        <v>145</v>
      </c>
      <c r="AD75" s="521" t="s">
        <v>145</v>
      </c>
      <c r="AE75" s="220">
        <v>100</v>
      </c>
      <c r="AF75" s="1288">
        <f>AVERAGE(AE75:AE78)</f>
        <v>100</v>
      </c>
      <c r="AG75" s="847" t="s">
        <v>145</v>
      </c>
      <c r="AH75" s="850" t="s">
        <v>146</v>
      </c>
      <c r="AI75" s="850" t="s">
        <v>146</v>
      </c>
      <c r="AJ75" s="844" t="s">
        <v>148</v>
      </c>
      <c r="AK75" s="844">
        <v>1</v>
      </c>
      <c r="AL75" s="844" t="s">
        <v>1012</v>
      </c>
      <c r="AM75" s="1359">
        <v>1</v>
      </c>
      <c r="AN75" s="1353" t="str">
        <f>IF(AK75+AM75=0," ",IF(OR(AND(AK75=1,AM75=1),AND(AK75=1,AM75=2),AND(AK75=2,AM75=2),AND(AK75=2,AM75=1),AND(AK75=3,AM75=1)),"Bajo",IF(OR(AND(AK75=1,AM75=3),AND(AK75=2,AM75=3),AND(AK75=3,AM75=2),AND(AK75=4,AM75=1)),"Moderado",IF(OR(AND(AK75=1,AM75=4),AND(AK75=2,AM75=4),AND(AK75=3,AM75=3),AND(AK75=4,AM75=2),AND(AK75=4,AM75=3),AND(AK75=5,AM75=1),AND(AK75=5,AM75=2)),"Alto",IF(OR(AND(AK75=2,AM75=5),AND(AK75=1,AM75=5),AND(AK75=3,AM75=5),AND(AK75=3,AM75=4),AND(AK75=4,AM75=4),AND(AK75=4,AM75=5),AND(AK75=5,AM75=3),AND(AK75=5,AM75=4),AND(AK75=5,AM75=5)),"Extremo","")))))</f>
        <v>Bajo</v>
      </c>
      <c r="AO75" s="1391" t="s">
        <v>1013</v>
      </c>
      <c r="AP75" s="1369" t="s">
        <v>151</v>
      </c>
      <c r="AQ75" s="44" t="s">
        <v>1014</v>
      </c>
      <c r="AR75" s="36" t="s">
        <v>1015</v>
      </c>
      <c r="AS75" s="239" t="s">
        <v>1016</v>
      </c>
      <c r="AT75" s="239" t="s">
        <v>1017</v>
      </c>
      <c r="AU75" s="253" t="s">
        <v>1018</v>
      </c>
      <c r="AV75" s="318" t="s">
        <v>1019</v>
      </c>
      <c r="AW75" s="318">
        <v>44014</v>
      </c>
      <c r="AX75" s="348" t="s">
        <v>1020</v>
      </c>
      <c r="AY75" s="222" t="s">
        <v>391</v>
      </c>
      <c r="AZ75" s="306">
        <v>1</v>
      </c>
      <c r="BA75" s="223"/>
      <c r="BB75" s="223"/>
      <c r="BC75" s="223"/>
      <c r="BD75" s="223"/>
      <c r="BE75" s="223"/>
      <c r="BF75" s="223"/>
      <c r="BG75" s="223"/>
      <c r="BH75" s="223"/>
      <c r="BI75" s="223"/>
      <c r="BJ75" s="223"/>
      <c r="BK75" s="223"/>
      <c r="BL75" s="223"/>
      <c r="BM75" s="223"/>
      <c r="BN75" s="223"/>
      <c r="BO75" s="223"/>
      <c r="BP75" s="223"/>
      <c r="BQ75" s="223"/>
      <c r="BR75" s="223"/>
      <c r="BS75" s="223"/>
      <c r="BT75" s="223"/>
      <c r="BU75" s="223"/>
      <c r="BV75" s="223"/>
      <c r="BW75" s="223"/>
      <c r="BX75" s="223"/>
      <c r="BY75" s="223"/>
      <c r="BZ75" s="223"/>
      <c r="CA75" s="223"/>
      <c r="CB75" s="223"/>
      <c r="CC75" s="223"/>
      <c r="CD75" s="223"/>
      <c r="CE75" s="223"/>
      <c r="CF75" s="223"/>
      <c r="CG75" s="223"/>
      <c r="CH75" s="223"/>
      <c r="CI75" s="223"/>
      <c r="CJ75" s="223"/>
      <c r="CK75" s="223"/>
      <c r="CL75" s="223"/>
      <c r="CM75" s="223"/>
      <c r="CN75" s="223"/>
      <c r="CO75" s="223"/>
      <c r="CP75" s="223"/>
      <c r="CQ75" s="223"/>
      <c r="CR75" s="223"/>
      <c r="CS75" s="223"/>
      <c r="CT75" s="223"/>
      <c r="CU75" s="223"/>
      <c r="CV75" s="223"/>
      <c r="CW75" s="223"/>
      <c r="CX75" s="223"/>
      <c r="CY75" s="223"/>
      <c r="CZ75" s="223"/>
      <c r="DA75" s="223"/>
      <c r="DB75" s="223"/>
      <c r="DC75" s="223"/>
      <c r="DD75" s="223"/>
      <c r="DE75" s="223"/>
      <c r="DF75" s="223"/>
      <c r="DG75" s="223"/>
      <c r="DH75" s="223"/>
      <c r="DI75" s="223"/>
      <c r="DJ75" s="223"/>
      <c r="DK75" s="223"/>
      <c r="DL75" s="223"/>
      <c r="DM75" s="223"/>
      <c r="DN75" s="223"/>
      <c r="DO75" s="223"/>
      <c r="DP75" s="223"/>
      <c r="DQ75" s="223"/>
      <c r="DR75" s="223"/>
      <c r="DS75" s="223"/>
      <c r="DT75" s="223"/>
      <c r="DU75" s="223"/>
      <c r="DV75" s="223"/>
      <c r="DW75" s="223"/>
      <c r="DX75" s="223"/>
      <c r="DY75" s="223"/>
      <c r="DZ75" s="223"/>
      <c r="EA75" s="223"/>
      <c r="EB75" s="223"/>
      <c r="EC75" s="223"/>
      <c r="ED75" s="223"/>
      <c r="EE75" s="223"/>
      <c r="EF75" s="223"/>
      <c r="EG75" s="223"/>
      <c r="EH75" s="223"/>
      <c r="EI75" s="223"/>
      <c r="EJ75" s="223"/>
      <c r="EK75" s="223"/>
      <c r="EL75" s="223"/>
      <c r="EM75" s="223"/>
      <c r="EN75" s="223"/>
      <c r="EO75" s="223"/>
      <c r="EP75" s="223"/>
      <c r="EQ75" s="223"/>
      <c r="ER75" s="223"/>
      <c r="ES75" s="223"/>
      <c r="ET75" s="223"/>
      <c r="EU75" s="223"/>
      <c r="EV75" s="223"/>
      <c r="EW75" s="223"/>
      <c r="EX75" s="223"/>
      <c r="EY75" s="223"/>
      <c r="EZ75" s="223"/>
      <c r="FA75" s="223"/>
      <c r="FB75" s="223"/>
      <c r="FC75" s="223"/>
      <c r="FD75" s="223"/>
      <c r="FE75" s="223"/>
      <c r="FF75" s="223"/>
      <c r="FG75" s="223"/>
      <c r="FH75" s="223"/>
      <c r="FI75" s="223"/>
      <c r="FJ75" s="223"/>
      <c r="FK75" s="223"/>
      <c r="FL75" s="223"/>
      <c r="FM75" s="223"/>
      <c r="FN75" s="223"/>
      <c r="FO75" s="223"/>
      <c r="FP75" s="223"/>
      <c r="FQ75" s="223"/>
      <c r="FR75" s="223"/>
      <c r="FS75" s="223"/>
      <c r="FT75" s="223"/>
      <c r="FU75" s="223"/>
      <c r="FV75" s="223"/>
      <c r="FW75" s="223"/>
      <c r="FX75" s="223"/>
      <c r="FY75" s="223"/>
      <c r="FZ75" s="223"/>
      <c r="GA75" s="223"/>
      <c r="GB75" s="223"/>
      <c r="GC75" s="223"/>
      <c r="GD75" s="223"/>
      <c r="GE75" s="223"/>
      <c r="GF75" s="223"/>
      <c r="GG75" s="223"/>
      <c r="GH75" s="223"/>
      <c r="GI75" s="223"/>
      <c r="GJ75" s="223"/>
      <c r="GK75" s="223"/>
      <c r="GL75" s="223"/>
      <c r="GM75" s="223"/>
      <c r="GN75" s="223"/>
      <c r="GO75" s="223"/>
      <c r="GP75" s="223"/>
      <c r="GQ75" s="223"/>
      <c r="GR75" s="223"/>
      <c r="GS75" s="223"/>
      <c r="GT75" s="223"/>
      <c r="GU75" s="223"/>
      <c r="GV75" s="223"/>
      <c r="GW75" s="223"/>
      <c r="GX75" s="223"/>
      <c r="GY75" s="223"/>
      <c r="GZ75" s="223"/>
      <c r="HA75" s="223"/>
      <c r="HB75" s="223"/>
      <c r="HC75" s="223"/>
      <c r="HD75" s="223"/>
      <c r="HE75" s="223"/>
      <c r="HF75" s="223"/>
      <c r="HG75" s="223"/>
      <c r="HH75" s="223"/>
      <c r="HI75" s="223"/>
      <c r="HJ75" s="223"/>
      <c r="HK75" s="223"/>
      <c r="HL75" s="223"/>
      <c r="HM75" s="223"/>
      <c r="HN75" s="223"/>
      <c r="HO75" s="223"/>
      <c r="HP75" s="223"/>
      <c r="HQ75" s="223"/>
      <c r="HR75" s="223"/>
      <c r="HS75" s="223"/>
      <c r="HT75" s="223"/>
      <c r="HU75" s="223"/>
      <c r="HV75" s="223"/>
      <c r="HW75" s="223"/>
      <c r="HX75" s="223"/>
      <c r="HY75" s="223"/>
      <c r="HZ75" s="223"/>
      <c r="IA75" s="223"/>
      <c r="IB75" s="223"/>
      <c r="IC75" s="223"/>
      <c r="ID75" s="223"/>
      <c r="IE75" s="223"/>
      <c r="IF75" s="223"/>
      <c r="IG75" s="223"/>
      <c r="IH75" s="223"/>
      <c r="II75" s="223"/>
      <c r="IJ75" s="223"/>
      <c r="IK75" s="223"/>
      <c r="IL75" s="223"/>
      <c r="IM75" s="223"/>
      <c r="IN75" s="223"/>
      <c r="IO75" s="223"/>
      <c r="IP75" s="223"/>
      <c r="IQ75" s="223"/>
      <c r="IR75" s="223"/>
      <c r="IS75" s="223"/>
      <c r="IT75" s="223"/>
      <c r="IU75" s="223"/>
      <c r="IV75" s="223"/>
      <c r="IW75" s="223"/>
      <c r="IX75" s="223"/>
      <c r="IY75" s="223"/>
      <c r="IZ75" s="223"/>
      <c r="JA75" s="223"/>
      <c r="JB75" s="223"/>
      <c r="JC75" s="223"/>
      <c r="JD75" s="223"/>
      <c r="JE75" s="223"/>
      <c r="JF75" s="223"/>
      <c r="JG75" s="223"/>
      <c r="JH75" s="223"/>
      <c r="JI75" s="223"/>
      <c r="JJ75" s="223"/>
      <c r="JK75" s="223"/>
      <c r="JL75" s="223"/>
      <c r="JM75" s="223"/>
      <c r="JN75" s="223"/>
      <c r="JO75" s="223"/>
      <c r="JP75" s="223"/>
      <c r="JQ75" s="223"/>
      <c r="JR75" s="223"/>
      <c r="JS75" s="223"/>
      <c r="JT75" s="223"/>
      <c r="JU75" s="223"/>
      <c r="JV75" s="223"/>
      <c r="JW75" s="223"/>
      <c r="JX75" s="223"/>
      <c r="JY75" s="223"/>
      <c r="JZ75" s="223"/>
      <c r="KA75" s="223"/>
      <c r="KB75" s="223"/>
      <c r="KC75" s="223"/>
      <c r="KD75" s="223"/>
      <c r="KE75" s="223"/>
      <c r="KF75" s="223"/>
      <c r="KG75" s="223"/>
      <c r="KH75" s="223"/>
      <c r="KI75" s="223"/>
      <c r="KJ75" s="223"/>
      <c r="KK75" s="223"/>
      <c r="KL75" s="223"/>
      <c r="KM75" s="223"/>
      <c r="KN75" s="223"/>
      <c r="KO75" s="223"/>
      <c r="KP75" s="223"/>
      <c r="KQ75" s="223"/>
      <c r="KR75" s="223"/>
      <c r="KS75" s="223"/>
      <c r="KT75" s="223"/>
      <c r="KU75" s="223"/>
      <c r="KV75" s="223"/>
      <c r="KW75" s="223"/>
      <c r="KX75" s="223"/>
      <c r="KY75" s="223"/>
      <c r="KZ75" s="223"/>
      <c r="LA75" s="223"/>
      <c r="LB75" s="223"/>
      <c r="LC75" s="223"/>
      <c r="LD75" s="223"/>
      <c r="LE75" s="223"/>
      <c r="LF75" s="223"/>
      <c r="LG75" s="223"/>
      <c r="LH75" s="223"/>
      <c r="LI75" s="223"/>
      <c r="LJ75" s="223"/>
      <c r="LK75" s="223"/>
    </row>
    <row r="76" spans="1:323" s="243" customFormat="1" ht="72.599999999999994" customHeight="1" x14ac:dyDescent="0.3">
      <c r="A76" s="1472"/>
      <c r="B76" s="1475"/>
      <c r="C76" s="242" t="s">
        <v>1021</v>
      </c>
      <c r="D76" s="50" t="s">
        <v>135</v>
      </c>
      <c r="E76" s="50" t="s">
        <v>19</v>
      </c>
      <c r="F76" s="50" t="s">
        <v>488</v>
      </c>
      <c r="G76" s="50"/>
      <c r="H76" s="860"/>
      <c r="I76" s="1346"/>
      <c r="J76" s="1404"/>
      <c r="K76" s="211"/>
      <c r="L76" s="1407"/>
      <c r="M76" s="875"/>
      <c r="N76" s="845"/>
      <c r="O76" s="1416"/>
      <c r="P76" s="1419"/>
      <c r="Q76" s="842"/>
      <c r="R76" s="1286"/>
      <c r="S76" s="242" t="s">
        <v>1022</v>
      </c>
      <c r="T76" s="226" t="s">
        <v>144</v>
      </c>
      <c r="U76" s="522">
        <v>15</v>
      </c>
      <c r="V76" s="522">
        <v>15</v>
      </c>
      <c r="W76" s="522">
        <v>15</v>
      </c>
      <c r="X76" s="522">
        <v>15</v>
      </c>
      <c r="Y76" s="522">
        <v>15</v>
      </c>
      <c r="Z76" s="522">
        <v>15</v>
      </c>
      <c r="AA76" s="522">
        <v>10</v>
      </c>
      <c r="AB76" s="516">
        <f t="shared" si="1"/>
        <v>100</v>
      </c>
      <c r="AC76" s="279" t="s">
        <v>145</v>
      </c>
      <c r="AD76" s="211" t="s">
        <v>145</v>
      </c>
      <c r="AE76" s="228">
        <v>100</v>
      </c>
      <c r="AF76" s="1289"/>
      <c r="AG76" s="848"/>
      <c r="AH76" s="851"/>
      <c r="AI76" s="851"/>
      <c r="AJ76" s="845"/>
      <c r="AK76" s="845"/>
      <c r="AL76" s="845"/>
      <c r="AM76" s="1360"/>
      <c r="AN76" s="1354"/>
      <c r="AO76" s="1392"/>
      <c r="AP76" s="1370"/>
      <c r="AQ76" s="45" t="s">
        <v>494</v>
      </c>
      <c r="AR76" s="526" t="s">
        <v>495</v>
      </c>
      <c r="AS76" s="262" t="s">
        <v>1023</v>
      </c>
      <c r="AT76" s="262" t="s">
        <v>1017</v>
      </c>
      <c r="AU76" s="281" t="s">
        <v>1024</v>
      </c>
      <c r="AV76" s="349" t="s">
        <v>1025</v>
      </c>
      <c r="AW76" s="349">
        <v>44014</v>
      </c>
      <c r="AX76" s="350" t="s">
        <v>1026</v>
      </c>
      <c r="AY76" s="298" t="s">
        <v>391</v>
      </c>
      <c r="AZ76" s="351" t="s">
        <v>1027</v>
      </c>
      <c r="BA76" s="151"/>
      <c r="BB76" s="151"/>
      <c r="BC76" s="151"/>
      <c r="BD76" s="151"/>
      <c r="BE76" s="151"/>
      <c r="BF76" s="151"/>
      <c r="BG76" s="151"/>
      <c r="BH76" s="151"/>
      <c r="BI76" s="151"/>
      <c r="BJ76" s="151"/>
      <c r="BK76" s="151"/>
      <c r="BL76" s="151"/>
      <c r="BM76" s="151"/>
      <c r="BN76" s="151"/>
      <c r="BO76" s="151"/>
      <c r="BP76" s="151"/>
      <c r="BQ76" s="151"/>
      <c r="BR76" s="151"/>
      <c r="BS76" s="151"/>
      <c r="BT76" s="151"/>
      <c r="BU76" s="151"/>
      <c r="BV76" s="151"/>
      <c r="BW76" s="151"/>
      <c r="BX76" s="151"/>
      <c r="BY76" s="151"/>
      <c r="BZ76" s="151"/>
      <c r="CA76" s="151"/>
      <c r="CB76" s="151"/>
      <c r="CC76" s="151"/>
      <c r="CD76" s="151"/>
      <c r="CE76" s="151"/>
      <c r="CF76" s="151"/>
      <c r="CG76" s="151"/>
      <c r="CH76" s="151"/>
      <c r="CI76" s="151"/>
      <c r="CJ76" s="151"/>
      <c r="CK76" s="151"/>
      <c r="CL76" s="151"/>
      <c r="CM76" s="151"/>
      <c r="CN76" s="151"/>
      <c r="CO76" s="151"/>
      <c r="CP76" s="151"/>
      <c r="CQ76" s="151"/>
      <c r="CR76" s="151"/>
      <c r="CS76" s="151"/>
      <c r="CT76" s="151"/>
      <c r="CU76" s="151"/>
      <c r="CV76" s="151"/>
      <c r="CW76" s="151"/>
      <c r="CX76" s="151"/>
      <c r="CY76" s="151"/>
      <c r="CZ76" s="151"/>
      <c r="DA76" s="151"/>
      <c r="DB76" s="151"/>
      <c r="DC76" s="151"/>
      <c r="DD76" s="151"/>
      <c r="DE76" s="151"/>
      <c r="DF76" s="151"/>
      <c r="DG76" s="151"/>
      <c r="DH76" s="151"/>
      <c r="DI76" s="151"/>
      <c r="DJ76" s="151"/>
      <c r="DK76" s="151"/>
      <c r="DL76" s="151"/>
      <c r="DM76" s="151"/>
      <c r="DN76" s="151"/>
      <c r="DO76" s="151"/>
      <c r="DP76" s="151"/>
      <c r="DQ76" s="151"/>
      <c r="DR76" s="151"/>
      <c r="DS76" s="151"/>
      <c r="DT76" s="151"/>
      <c r="DU76" s="151"/>
      <c r="DV76" s="151"/>
      <c r="DW76" s="151"/>
      <c r="DX76" s="151"/>
      <c r="DY76" s="151"/>
      <c r="DZ76" s="151"/>
      <c r="EA76" s="151"/>
      <c r="EB76" s="151"/>
      <c r="EC76" s="151"/>
      <c r="ED76" s="151"/>
      <c r="EE76" s="151"/>
      <c r="EF76" s="151"/>
      <c r="EG76" s="151"/>
      <c r="EH76" s="151"/>
      <c r="EI76" s="151"/>
      <c r="EJ76" s="151"/>
      <c r="EK76" s="151"/>
      <c r="EL76" s="151"/>
      <c r="EM76" s="151"/>
      <c r="EN76" s="151"/>
      <c r="EO76" s="151"/>
      <c r="EP76" s="151"/>
      <c r="EQ76" s="151"/>
      <c r="ER76" s="151"/>
      <c r="ES76" s="151"/>
      <c r="ET76" s="151"/>
      <c r="EU76" s="151"/>
      <c r="EV76" s="151"/>
      <c r="EW76" s="151"/>
      <c r="EX76" s="151"/>
      <c r="EY76" s="151"/>
      <c r="EZ76" s="151"/>
      <c r="FA76" s="151"/>
      <c r="FB76" s="151"/>
      <c r="FC76" s="151"/>
      <c r="FD76" s="151"/>
      <c r="FE76" s="151"/>
      <c r="FF76" s="151"/>
      <c r="FG76" s="151"/>
      <c r="FH76" s="151"/>
      <c r="FI76" s="151"/>
      <c r="FJ76" s="151"/>
      <c r="FK76" s="151"/>
      <c r="FL76" s="151"/>
      <c r="FM76" s="151"/>
      <c r="FN76" s="151"/>
      <c r="FO76" s="151"/>
      <c r="FP76" s="151"/>
      <c r="FQ76" s="151"/>
      <c r="FR76" s="151"/>
      <c r="FS76" s="151"/>
      <c r="FT76" s="151"/>
      <c r="FU76" s="151"/>
      <c r="FV76" s="151"/>
      <c r="FW76" s="151"/>
      <c r="FX76" s="151"/>
      <c r="FY76" s="151"/>
      <c r="FZ76" s="151"/>
      <c r="GA76" s="151"/>
      <c r="GB76" s="151"/>
      <c r="GC76" s="151"/>
      <c r="GD76" s="151"/>
      <c r="GE76" s="151"/>
      <c r="GF76" s="151"/>
      <c r="GG76" s="151"/>
      <c r="GH76" s="151"/>
      <c r="GI76" s="151"/>
      <c r="GJ76" s="151"/>
      <c r="GK76" s="151"/>
      <c r="GL76" s="151"/>
      <c r="GM76" s="151"/>
      <c r="GN76" s="151"/>
      <c r="GO76" s="151"/>
      <c r="GP76" s="151"/>
      <c r="GQ76" s="151"/>
      <c r="GR76" s="151"/>
      <c r="GS76" s="151"/>
      <c r="GT76" s="151"/>
      <c r="GU76" s="151"/>
      <c r="GV76" s="151"/>
      <c r="GW76" s="151"/>
      <c r="GX76" s="151"/>
      <c r="GY76" s="151"/>
      <c r="GZ76" s="151"/>
      <c r="HA76" s="151"/>
      <c r="HB76" s="151"/>
      <c r="HC76" s="151"/>
      <c r="HD76" s="151"/>
      <c r="HE76" s="151"/>
      <c r="HF76" s="151"/>
      <c r="HG76" s="151"/>
      <c r="HH76" s="151"/>
      <c r="HI76" s="151"/>
      <c r="HJ76" s="151"/>
      <c r="HK76" s="151"/>
      <c r="HL76" s="151"/>
      <c r="HM76" s="151"/>
      <c r="HN76" s="151"/>
      <c r="HO76" s="151"/>
      <c r="HP76" s="151"/>
      <c r="HQ76" s="151"/>
      <c r="HR76" s="151"/>
      <c r="HS76" s="151"/>
      <c r="HT76" s="151"/>
      <c r="HU76" s="151"/>
      <c r="HV76" s="151"/>
      <c r="HW76" s="151"/>
      <c r="HX76" s="151"/>
      <c r="HY76" s="151"/>
      <c r="HZ76" s="151"/>
      <c r="IA76" s="151"/>
      <c r="IB76" s="151"/>
      <c r="IC76" s="151"/>
      <c r="ID76" s="151"/>
      <c r="IE76" s="151"/>
      <c r="IF76" s="151"/>
      <c r="IG76" s="151"/>
      <c r="IH76" s="151"/>
      <c r="II76" s="151"/>
      <c r="IJ76" s="151"/>
      <c r="IK76" s="151"/>
      <c r="IL76" s="151"/>
      <c r="IM76" s="151"/>
      <c r="IN76" s="151"/>
      <c r="IO76" s="151"/>
      <c r="IP76" s="151"/>
      <c r="IQ76" s="151"/>
      <c r="IR76" s="151"/>
      <c r="IS76" s="151"/>
      <c r="IT76" s="151"/>
      <c r="IU76" s="151"/>
      <c r="IV76" s="151"/>
      <c r="IW76" s="151"/>
      <c r="IX76" s="151"/>
      <c r="IY76" s="151"/>
      <c r="IZ76" s="151"/>
      <c r="JA76" s="151"/>
      <c r="JB76" s="151"/>
      <c r="JC76" s="151"/>
      <c r="JD76" s="151"/>
      <c r="JE76" s="151"/>
      <c r="JF76" s="151"/>
      <c r="JG76" s="151"/>
      <c r="JH76" s="151"/>
      <c r="JI76" s="151"/>
      <c r="JJ76" s="151"/>
      <c r="JK76" s="151"/>
      <c r="JL76" s="151"/>
      <c r="JM76" s="151"/>
      <c r="JN76" s="151"/>
      <c r="JO76" s="151"/>
      <c r="JP76" s="151"/>
      <c r="JQ76" s="151"/>
      <c r="JR76" s="151"/>
      <c r="JS76" s="151"/>
      <c r="JT76" s="151"/>
      <c r="JU76" s="151"/>
      <c r="JV76" s="151"/>
      <c r="JW76" s="151"/>
      <c r="JX76" s="151"/>
      <c r="JY76" s="151"/>
      <c r="JZ76" s="151"/>
      <c r="KA76" s="151"/>
      <c r="KB76" s="151"/>
      <c r="KC76" s="151"/>
      <c r="KD76" s="151"/>
      <c r="KE76" s="151"/>
      <c r="KF76" s="151"/>
      <c r="KG76" s="151"/>
      <c r="KH76" s="151"/>
      <c r="KI76" s="151"/>
      <c r="KJ76" s="151"/>
      <c r="KK76" s="151"/>
      <c r="KL76" s="151"/>
      <c r="KM76" s="151"/>
      <c r="KN76" s="151"/>
      <c r="KO76" s="151"/>
      <c r="KP76" s="151"/>
      <c r="KQ76" s="151"/>
      <c r="KR76" s="151"/>
      <c r="KS76" s="151"/>
      <c r="KT76" s="151"/>
      <c r="KU76" s="151"/>
      <c r="KV76" s="151"/>
      <c r="KW76" s="151"/>
      <c r="KX76" s="151"/>
      <c r="KY76" s="151"/>
      <c r="KZ76" s="151"/>
      <c r="LA76" s="151"/>
      <c r="LB76" s="151"/>
      <c r="LC76" s="151"/>
      <c r="LD76" s="151"/>
      <c r="LE76" s="151"/>
      <c r="LF76" s="151"/>
      <c r="LG76" s="151"/>
      <c r="LH76" s="151"/>
      <c r="LI76" s="151"/>
      <c r="LJ76" s="151"/>
      <c r="LK76" s="151"/>
    </row>
    <row r="77" spans="1:323" s="243" customFormat="1" ht="43.5" customHeight="1" x14ac:dyDescent="0.3">
      <c r="A77" s="1472"/>
      <c r="B77" s="1475"/>
      <c r="C77" s="242" t="s">
        <v>1028</v>
      </c>
      <c r="D77" s="50" t="s">
        <v>135</v>
      </c>
      <c r="E77" s="50" t="s">
        <v>20</v>
      </c>
      <c r="F77" s="50" t="s">
        <v>27</v>
      </c>
      <c r="G77" s="50"/>
      <c r="H77" s="860"/>
      <c r="I77" s="1346"/>
      <c r="J77" s="1404"/>
      <c r="K77" s="211"/>
      <c r="L77" s="1407"/>
      <c r="M77" s="875"/>
      <c r="N77" s="845"/>
      <c r="O77" s="1416"/>
      <c r="P77" s="1419"/>
      <c r="Q77" s="842"/>
      <c r="R77" s="1286"/>
      <c r="S77" s="242" t="s">
        <v>1029</v>
      </c>
      <c r="T77" s="226" t="s">
        <v>144</v>
      </c>
      <c r="U77" s="522">
        <v>15</v>
      </c>
      <c r="V77" s="522">
        <v>15</v>
      </c>
      <c r="W77" s="522">
        <v>15</v>
      </c>
      <c r="X77" s="522">
        <v>15</v>
      </c>
      <c r="Y77" s="522">
        <v>15</v>
      </c>
      <c r="Z77" s="522">
        <v>15</v>
      </c>
      <c r="AA77" s="522">
        <v>10</v>
      </c>
      <c r="AB77" s="516">
        <f t="shared" si="1"/>
        <v>100</v>
      </c>
      <c r="AC77" s="282" t="s">
        <v>145</v>
      </c>
      <c r="AD77" s="275" t="s">
        <v>145</v>
      </c>
      <c r="AE77" s="280">
        <v>100</v>
      </c>
      <c r="AF77" s="1289"/>
      <c r="AG77" s="848"/>
      <c r="AH77" s="851"/>
      <c r="AI77" s="851"/>
      <c r="AJ77" s="845"/>
      <c r="AK77" s="845"/>
      <c r="AL77" s="845"/>
      <c r="AM77" s="1360"/>
      <c r="AN77" s="1354"/>
      <c r="AO77" s="1392"/>
      <c r="AP77" s="1370"/>
      <c r="AQ77" s="1204" t="s">
        <v>494</v>
      </c>
      <c r="AR77" s="1206" t="s">
        <v>495</v>
      </c>
      <c r="AS77" s="1208" t="s">
        <v>1030</v>
      </c>
      <c r="AT77" s="1208" t="s">
        <v>1017</v>
      </c>
      <c r="AU77" s="1210" t="s">
        <v>1031</v>
      </c>
      <c r="AV77" s="1212" t="s">
        <v>1032</v>
      </c>
      <c r="AW77" s="1214">
        <v>44014</v>
      </c>
      <c r="AX77" s="1216" t="s">
        <v>1033</v>
      </c>
      <c r="AY77" s="1218" t="s">
        <v>391</v>
      </c>
      <c r="AZ77" s="1202">
        <v>1</v>
      </c>
      <c r="BA77" s="151"/>
      <c r="BB77" s="151"/>
      <c r="BC77" s="151"/>
      <c r="BD77" s="151"/>
      <c r="BE77" s="151"/>
      <c r="BF77" s="151"/>
      <c r="BG77" s="151"/>
      <c r="BH77" s="151"/>
      <c r="BI77" s="151"/>
      <c r="BJ77" s="151"/>
      <c r="BK77" s="151"/>
      <c r="BL77" s="151"/>
      <c r="BM77" s="151"/>
      <c r="BN77" s="151"/>
      <c r="BO77" s="151"/>
      <c r="BP77" s="151"/>
      <c r="BQ77" s="151"/>
      <c r="BR77" s="151"/>
      <c r="BS77" s="151"/>
      <c r="BT77" s="151"/>
      <c r="BU77" s="151"/>
      <c r="BV77" s="151"/>
      <c r="BW77" s="151"/>
      <c r="BX77" s="151"/>
      <c r="BY77" s="151"/>
      <c r="BZ77" s="151"/>
      <c r="CA77" s="151"/>
      <c r="CB77" s="151"/>
      <c r="CC77" s="151"/>
      <c r="CD77" s="151"/>
      <c r="CE77" s="151"/>
      <c r="CF77" s="151"/>
      <c r="CG77" s="151"/>
      <c r="CH77" s="151"/>
      <c r="CI77" s="151"/>
      <c r="CJ77" s="151"/>
      <c r="CK77" s="151"/>
      <c r="CL77" s="151"/>
      <c r="CM77" s="151"/>
      <c r="CN77" s="151"/>
      <c r="CO77" s="151"/>
      <c r="CP77" s="151"/>
      <c r="CQ77" s="151"/>
      <c r="CR77" s="151"/>
      <c r="CS77" s="151"/>
      <c r="CT77" s="151"/>
      <c r="CU77" s="151"/>
      <c r="CV77" s="151"/>
      <c r="CW77" s="151"/>
      <c r="CX77" s="151"/>
      <c r="CY77" s="151"/>
      <c r="CZ77" s="151"/>
      <c r="DA77" s="151"/>
      <c r="DB77" s="151"/>
      <c r="DC77" s="151"/>
      <c r="DD77" s="151"/>
      <c r="DE77" s="151"/>
      <c r="DF77" s="151"/>
      <c r="DG77" s="151"/>
      <c r="DH77" s="151"/>
      <c r="DI77" s="151"/>
      <c r="DJ77" s="151"/>
      <c r="DK77" s="151"/>
      <c r="DL77" s="151"/>
      <c r="DM77" s="151"/>
      <c r="DN77" s="151"/>
      <c r="DO77" s="151"/>
      <c r="DP77" s="151"/>
      <c r="DQ77" s="151"/>
      <c r="DR77" s="151"/>
      <c r="DS77" s="151"/>
      <c r="DT77" s="151"/>
      <c r="DU77" s="151"/>
      <c r="DV77" s="151"/>
      <c r="DW77" s="151"/>
      <c r="DX77" s="151"/>
      <c r="DY77" s="151"/>
      <c r="DZ77" s="151"/>
      <c r="EA77" s="151"/>
      <c r="EB77" s="151"/>
      <c r="EC77" s="151"/>
      <c r="ED77" s="151"/>
      <c r="EE77" s="151"/>
      <c r="EF77" s="151"/>
      <c r="EG77" s="151"/>
      <c r="EH77" s="151"/>
      <c r="EI77" s="151"/>
      <c r="EJ77" s="151"/>
      <c r="EK77" s="151"/>
      <c r="EL77" s="151"/>
      <c r="EM77" s="151"/>
      <c r="EN77" s="151"/>
      <c r="EO77" s="151"/>
      <c r="EP77" s="151"/>
      <c r="EQ77" s="151"/>
      <c r="ER77" s="151"/>
      <c r="ES77" s="151"/>
      <c r="ET77" s="151"/>
      <c r="EU77" s="151"/>
      <c r="EV77" s="151"/>
      <c r="EW77" s="151"/>
      <c r="EX77" s="151"/>
      <c r="EY77" s="151"/>
      <c r="EZ77" s="151"/>
      <c r="FA77" s="151"/>
      <c r="FB77" s="151"/>
      <c r="FC77" s="151"/>
      <c r="FD77" s="151"/>
      <c r="FE77" s="151"/>
      <c r="FF77" s="151"/>
      <c r="FG77" s="151"/>
      <c r="FH77" s="151"/>
      <c r="FI77" s="151"/>
      <c r="FJ77" s="151"/>
      <c r="FK77" s="151"/>
      <c r="FL77" s="151"/>
      <c r="FM77" s="151"/>
      <c r="FN77" s="151"/>
      <c r="FO77" s="151"/>
      <c r="FP77" s="151"/>
      <c r="FQ77" s="151"/>
      <c r="FR77" s="151"/>
      <c r="FS77" s="151"/>
      <c r="FT77" s="151"/>
      <c r="FU77" s="151"/>
      <c r="FV77" s="151"/>
      <c r="FW77" s="151"/>
      <c r="FX77" s="151"/>
      <c r="FY77" s="151"/>
      <c r="FZ77" s="151"/>
      <c r="GA77" s="151"/>
      <c r="GB77" s="151"/>
      <c r="GC77" s="151"/>
      <c r="GD77" s="151"/>
      <c r="GE77" s="151"/>
      <c r="GF77" s="151"/>
      <c r="GG77" s="151"/>
      <c r="GH77" s="151"/>
      <c r="GI77" s="151"/>
      <c r="GJ77" s="151"/>
      <c r="GK77" s="151"/>
      <c r="GL77" s="151"/>
      <c r="GM77" s="151"/>
      <c r="GN77" s="151"/>
      <c r="GO77" s="151"/>
      <c r="GP77" s="151"/>
      <c r="GQ77" s="151"/>
      <c r="GR77" s="151"/>
      <c r="GS77" s="151"/>
      <c r="GT77" s="151"/>
      <c r="GU77" s="151"/>
      <c r="GV77" s="151"/>
      <c r="GW77" s="151"/>
      <c r="GX77" s="151"/>
      <c r="GY77" s="151"/>
      <c r="GZ77" s="151"/>
      <c r="HA77" s="151"/>
      <c r="HB77" s="151"/>
      <c r="HC77" s="151"/>
      <c r="HD77" s="151"/>
      <c r="HE77" s="151"/>
      <c r="HF77" s="151"/>
      <c r="HG77" s="151"/>
      <c r="HH77" s="151"/>
      <c r="HI77" s="151"/>
      <c r="HJ77" s="151"/>
      <c r="HK77" s="151"/>
      <c r="HL77" s="151"/>
      <c r="HM77" s="151"/>
      <c r="HN77" s="151"/>
      <c r="HO77" s="151"/>
      <c r="HP77" s="151"/>
      <c r="HQ77" s="151"/>
      <c r="HR77" s="151"/>
      <c r="HS77" s="151"/>
      <c r="HT77" s="151"/>
      <c r="HU77" s="151"/>
      <c r="HV77" s="151"/>
      <c r="HW77" s="151"/>
      <c r="HX77" s="151"/>
      <c r="HY77" s="151"/>
      <c r="HZ77" s="151"/>
      <c r="IA77" s="151"/>
      <c r="IB77" s="151"/>
      <c r="IC77" s="151"/>
      <c r="ID77" s="151"/>
      <c r="IE77" s="151"/>
      <c r="IF77" s="151"/>
      <c r="IG77" s="151"/>
      <c r="IH77" s="151"/>
      <c r="II77" s="151"/>
      <c r="IJ77" s="151"/>
      <c r="IK77" s="151"/>
      <c r="IL77" s="151"/>
      <c r="IM77" s="151"/>
      <c r="IN77" s="151"/>
      <c r="IO77" s="151"/>
      <c r="IP77" s="151"/>
      <c r="IQ77" s="151"/>
      <c r="IR77" s="151"/>
      <c r="IS77" s="151"/>
      <c r="IT77" s="151"/>
      <c r="IU77" s="151"/>
      <c r="IV77" s="151"/>
      <c r="IW77" s="151"/>
      <c r="IX77" s="151"/>
      <c r="IY77" s="151"/>
      <c r="IZ77" s="151"/>
      <c r="JA77" s="151"/>
      <c r="JB77" s="151"/>
      <c r="JC77" s="151"/>
      <c r="JD77" s="151"/>
      <c r="JE77" s="151"/>
      <c r="JF77" s="151"/>
      <c r="JG77" s="151"/>
      <c r="JH77" s="151"/>
      <c r="JI77" s="151"/>
      <c r="JJ77" s="151"/>
      <c r="JK77" s="151"/>
      <c r="JL77" s="151"/>
      <c r="JM77" s="151"/>
      <c r="JN77" s="151"/>
      <c r="JO77" s="151"/>
      <c r="JP77" s="151"/>
      <c r="JQ77" s="151"/>
      <c r="JR77" s="151"/>
      <c r="JS77" s="151"/>
      <c r="JT77" s="151"/>
      <c r="JU77" s="151"/>
      <c r="JV77" s="151"/>
      <c r="JW77" s="151"/>
      <c r="JX77" s="151"/>
      <c r="JY77" s="151"/>
      <c r="JZ77" s="151"/>
      <c r="KA77" s="151"/>
      <c r="KB77" s="151"/>
      <c r="KC77" s="151"/>
      <c r="KD77" s="151"/>
      <c r="KE77" s="151"/>
      <c r="KF77" s="151"/>
      <c r="KG77" s="151"/>
      <c r="KH77" s="151"/>
      <c r="KI77" s="151"/>
      <c r="KJ77" s="151"/>
      <c r="KK77" s="151"/>
      <c r="KL77" s="151"/>
      <c r="KM77" s="151"/>
      <c r="KN77" s="151"/>
      <c r="KO77" s="151"/>
      <c r="KP77" s="151"/>
      <c r="KQ77" s="151"/>
      <c r="KR77" s="151"/>
      <c r="KS77" s="151"/>
      <c r="KT77" s="151"/>
      <c r="KU77" s="151"/>
      <c r="KV77" s="151"/>
      <c r="KW77" s="151"/>
      <c r="KX77" s="151"/>
      <c r="KY77" s="151"/>
      <c r="KZ77" s="151"/>
      <c r="LA77" s="151"/>
      <c r="LB77" s="151"/>
      <c r="LC77" s="151"/>
      <c r="LD77" s="151"/>
      <c r="LE77" s="151"/>
      <c r="LF77" s="151"/>
      <c r="LG77" s="151"/>
      <c r="LH77" s="151"/>
      <c r="LI77" s="151"/>
      <c r="LJ77" s="151"/>
      <c r="LK77" s="151"/>
    </row>
    <row r="78" spans="1:323" s="245" customFormat="1" ht="82.2" customHeight="1" thickBot="1" x14ac:dyDescent="0.35">
      <c r="A78" s="1473"/>
      <c r="B78" s="1476"/>
      <c r="C78" s="252" t="s">
        <v>1034</v>
      </c>
      <c r="D78" s="536" t="s">
        <v>135</v>
      </c>
      <c r="E78" s="536" t="s">
        <v>20</v>
      </c>
      <c r="F78" s="536" t="s">
        <v>27</v>
      </c>
      <c r="G78" s="536"/>
      <c r="H78" s="861"/>
      <c r="I78" s="1217"/>
      <c r="J78" s="1405"/>
      <c r="K78" s="473"/>
      <c r="L78" s="1408"/>
      <c r="M78" s="876"/>
      <c r="N78" s="846"/>
      <c r="O78" s="1417"/>
      <c r="P78" s="1420"/>
      <c r="Q78" s="843"/>
      <c r="R78" s="1287"/>
      <c r="S78" s="252" t="s">
        <v>1035</v>
      </c>
      <c r="T78" s="235" t="s">
        <v>144</v>
      </c>
      <c r="U78" s="523">
        <v>15</v>
      </c>
      <c r="V78" s="523">
        <v>15</v>
      </c>
      <c r="W78" s="523">
        <v>15</v>
      </c>
      <c r="X78" s="523">
        <v>15</v>
      </c>
      <c r="Y78" s="523">
        <v>15</v>
      </c>
      <c r="Z78" s="523">
        <v>15</v>
      </c>
      <c r="AA78" s="523">
        <v>10</v>
      </c>
      <c r="AB78" s="517">
        <f t="shared" si="1"/>
        <v>100</v>
      </c>
      <c r="AC78" s="352" t="s">
        <v>145</v>
      </c>
      <c r="AD78" s="465" t="s">
        <v>145</v>
      </c>
      <c r="AE78" s="353">
        <v>100</v>
      </c>
      <c r="AF78" s="1290"/>
      <c r="AG78" s="849"/>
      <c r="AH78" s="852"/>
      <c r="AI78" s="852"/>
      <c r="AJ78" s="846"/>
      <c r="AK78" s="846"/>
      <c r="AL78" s="846"/>
      <c r="AM78" s="1361"/>
      <c r="AN78" s="1355"/>
      <c r="AO78" s="1393"/>
      <c r="AP78" s="1372"/>
      <c r="AQ78" s="1205"/>
      <c r="AR78" s="1207"/>
      <c r="AS78" s="1209"/>
      <c r="AT78" s="1209"/>
      <c r="AU78" s="1211"/>
      <c r="AV78" s="1213"/>
      <c r="AW78" s="1215"/>
      <c r="AX78" s="1217"/>
      <c r="AY78" s="1219"/>
      <c r="AZ78" s="1220"/>
      <c r="BA78" s="240"/>
      <c r="BB78" s="240"/>
      <c r="BC78" s="240"/>
      <c r="BD78" s="240"/>
      <c r="BE78" s="240"/>
      <c r="BF78" s="240"/>
      <c r="BG78" s="240"/>
      <c r="BH78" s="240"/>
      <c r="BI78" s="240"/>
      <c r="BJ78" s="240"/>
      <c r="BK78" s="240"/>
      <c r="BL78" s="240"/>
      <c r="BM78" s="240"/>
      <c r="BN78" s="240"/>
      <c r="BO78" s="240"/>
      <c r="BP78" s="240"/>
      <c r="BQ78" s="240"/>
      <c r="BR78" s="240"/>
      <c r="BS78" s="240"/>
      <c r="BT78" s="240"/>
      <c r="BU78" s="240"/>
      <c r="BV78" s="240"/>
      <c r="BW78" s="240"/>
      <c r="BX78" s="240"/>
      <c r="BY78" s="240"/>
      <c r="BZ78" s="240"/>
      <c r="CA78" s="240"/>
      <c r="CB78" s="240"/>
      <c r="CC78" s="240"/>
      <c r="CD78" s="240"/>
      <c r="CE78" s="240"/>
      <c r="CF78" s="240"/>
      <c r="CG78" s="240"/>
      <c r="CH78" s="240"/>
      <c r="CI78" s="240"/>
      <c r="CJ78" s="240"/>
      <c r="CK78" s="240"/>
      <c r="CL78" s="240"/>
      <c r="CM78" s="240"/>
      <c r="CN78" s="240"/>
      <c r="CO78" s="240"/>
      <c r="CP78" s="240"/>
      <c r="CQ78" s="240"/>
      <c r="CR78" s="240"/>
      <c r="CS78" s="240"/>
      <c r="CT78" s="240"/>
      <c r="CU78" s="240"/>
      <c r="CV78" s="240"/>
      <c r="CW78" s="240"/>
      <c r="CX78" s="240"/>
      <c r="CY78" s="240"/>
      <c r="CZ78" s="240"/>
      <c r="DA78" s="240"/>
      <c r="DB78" s="240"/>
      <c r="DC78" s="240"/>
      <c r="DD78" s="240"/>
      <c r="DE78" s="240"/>
      <c r="DF78" s="240"/>
      <c r="DG78" s="240"/>
      <c r="DH78" s="240"/>
      <c r="DI78" s="240"/>
      <c r="DJ78" s="240"/>
      <c r="DK78" s="240"/>
      <c r="DL78" s="240"/>
      <c r="DM78" s="240"/>
      <c r="DN78" s="240"/>
      <c r="DO78" s="240"/>
      <c r="DP78" s="240"/>
      <c r="DQ78" s="240"/>
      <c r="DR78" s="240"/>
      <c r="DS78" s="240"/>
      <c r="DT78" s="240"/>
      <c r="DU78" s="240"/>
      <c r="DV78" s="240"/>
      <c r="DW78" s="240"/>
      <c r="DX78" s="240"/>
      <c r="DY78" s="240"/>
      <c r="DZ78" s="240"/>
      <c r="EA78" s="240"/>
      <c r="EB78" s="240"/>
      <c r="EC78" s="240"/>
      <c r="ED78" s="240"/>
      <c r="EE78" s="240"/>
      <c r="EF78" s="240"/>
      <c r="EG78" s="240"/>
      <c r="EH78" s="240"/>
      <c r="EI78" s="240"/>
      <c r="EJ78" s="240"/>
      <c r="EK78" s="240"/>
      <c r="EL78" s="240"/>
      <c r="EM78" s="240"/>
      <c r="EN78" s="240"/>
      <c r="EO78" s="240"/>
      <c r="EP78" s="240"/>
      <c r="EQ78" s="240"/>
      <c r="ER78" s="240"/>
      <c r="ES78" s="240"/>
      <c r="ET78" s="240"/>
      <c r="EU78" s="240"/>
      <c r="EV78" s="240"/>
      <c r="EW78" s="240"/>
      <c r="EX78" s="240"/>
      <c r="EY78" s="240"/>
      <c r="EZ78" s="240"/>
      <c r="FA78" s="240"/>
      <c r="FB78" s="240"/>
      <c r="FC78" s="240"/>
      <c r="FD78" s="240"/>
      <c r="FE78" s="240"/>
      <c r="FF78" s="240"/>
      <c r="FG78" s="240"/>
      <c r="FH78" s="240"/>
      <c r="FI78" s="240"/>
      <c r="FJ78" s="240"/>
      <c r="FK78" s="240"/>
      <c r="FL78" s="240"/>
      <c r="FM78" s="240"/>
      <c r="FN78" s="240"/>
      <c r="FO78" s="240"/>
      <c r="FP78" s="240"/>
      <c r="FQ78" s="240"/>
      <c r="FR78" s="240"/>
      <c r="FS78" s="240"/>
      <c r="FT78" s="240"/>
      <c r="FU78" s="240"/>
      <c r="FV78" s="240"/>
      <c r="FW78" s="240"/>
      <c r="FX78" s="240"/>
      <c r="FY78" s="240"/>
      <c r="FZ78" s="240"/>
      <c r="GA78" s="240"/>
      <c r="GB78" s="240"/>
      <c r="GC78" s="240"/>
      <c r="GD78" s="240"/>
      <c r="GE78" s="240"/>
      <c r="GF78" s="240"/>
      <c r="GG78" s="240"/>
      <c r="GH78" s="240"/>
      <c r="GI78" s="240"/>
      <c r="GJ78" s="240"/>
      <c r="GK78" s="240"/>
      <c r="GL78" s="240"/>
      <c r="GM78" s="240"/>
      <c r="GN78" s="240"/>
      <c r="GO78" s="240"/>
      <c r="GP78" s="240"/>
      <c r="GQ78" s="240"/>
      <c r="GR78" s="240"/>
      <c r="GS78" s="240"/>
      <c r="GT78" s="240"/>
      <c r="GU78" s="240"/>
      <c r="GV78" s="240"/>
      <c r="GW78" s="240"/>
      <c r="GX78" s="240"/>
      <c r="GY78" s="240"/>
      <c r="GZ78" s="240"/>
      <c r="HA78" s="240"/>
      <c r="HB78" s="240"/>
      <c r="HC78" s="240"/>
      <c r="HD78" s="240"/>
      <c r="HE78" s="240"/>
      <c r="HF78" s="240"/>
      <c r="HG78" s="240"/>
      <c r="HH78" s="240"/>
      <c r="HI78" s="240"/>
      <c r="HJ78" s="240"/>
      <c r="HK78" s="240"/>
      <c r="HL78" s="240"/>
      <c r="HM78" s="240"/>
      <c r="HN78" s="240"/>
      <c r="HO78" s="240"/>
      <c r="HP78" s="240"/>
      <c r="HQ78" s="240"/>
      <c r="HR78" s="240"/>
      <c r="HS78" s="240"/>
      <c r="HT78" s="240"/>
      <c r="HU78" s="240"/>
      <c r="HV78" s="240"/>
      <c r="HW78" s="240"/>
      <c r="HX78" s="240"/>
      <c r="HY78" s="240"/>
      <c r="HZ78" s="240"/>
      <c r="IA78" s="240"/>
      <c r="IB78" s="240"/>
      <c r="IC78" s="240"/>
      <c r="ID78" s="240"/>
      <c r="IE78" s="240"/>
      <c r="IF78" s="240"/>
      <c r="IG78" s="240"/>
      <c r="IH78" s="240"/>
      <c r="II78" s="240"/>
      <c r="IJ78" s="240"/>
      <c r="IK78" s="240"/>
      <c r="IL78" s="240"/>
      <c r="IM78" s="240"/>
      <c r="IN78" s="240"/>
      <c r="IO78" s="240"/>
      <c r="IP78" s="240"/>
      <c r="IQ78" s="240"/>
      <c r="IR78" s="240"/>
      <c r="IS78" s="240"/>
      <c r="IT78" s="240"/>
      <c r="IU78" s="240"/>
      <c r="IV78" s="240"/>
      <c r="IW78" s="240"/>
      <c r="IX78" s="240"/>
      <c r="IY78" s="240"/>
      <c r="IZ78" s="240"/>
      <c r="JA78" s="240"/>
      <c r="JB78" s="240"/>
      <c r="JC78" s="240"/>
      <c r="JD78" s="240"/>
      <c r="JE78" s="240"/>
      <c r="JF78" s="240"/>
      <c r="JG78" s="240"/>
      <c r="JH78" s="240"/>
      <c r="JI78" s="240"/>
      <c r="JJ78" s="240"/>
      <c r="JK78" s="240"/>
      <c r="JL78" s="240"/>
      <c r="JM78" s="240"/>
      <c r="JN78" s="240"/>
      <c r="JO78" s="240"/>
      <c r="JP78" s="240"/>
      <c r="JQ78" s="240"/>
      <c r="JR78" s="240"/>
      <c r="JS78" s="240"/>
      <c r="JT78" s="240"/>
      <c r="JU78" s="240"/>
      <c r="JV78" s="240"/>
      <c r="JW78" s="240"/>
      <c r="JX78" s="240"/>
      <c r="JY78" s="240"/>
      <c r="JZ78" s="240"/>
      <c r="KA78" s="240"/>
      <c r="KB78" s="240"/>
      <c r="KC78" s="240"/>
      <c r="KD78" s="240"/>
      <c r="KE78" s="240"/>
      <c r="KF78" s="240"/>
      <c r="KG78" s="240"/>
      <c r="KH78" s="240"/>
      <c r="KI78" s="240"/>
      <c r="KJ78" s="240"/>
      <c r="KK78" s="240"/>
      <c r="KL78" s="240"/>
      <c r="KM78" s="240"/>
      <c r="KN78" s="240"/>
      <c r="KO78" s="240"/>
      <c r="KP78" s="240"/>
      <c r="KQ78" s="240"/>
      <c r="KR78" s="240"/>
      <c r="KS78" s="240"/>
      <c r="KT78" s="240"/>
      <c r="KU78" s="240"/>
      <c r="KV78" s="240"/>
      <c r="KW78" s="240"/>
      <c r="KX78" s="240"/>
      <c r="KY78" s="240"/>
      <c r="KZ78" s="240"/>
      <c r="LA78" s="240"/>
      <c r="LB78" s="240"/>
      <c r="LC78" s="240"/>
      <c r="LD78" s="240"/>
      <c r="LE78" s="240"/>
      <c r="LF78" s="240"/>
      <c r="LG78" s="240"/>
      <c r="LH78" s="240"/>
      <c r="LI78" s="240"/>
      <c r="LJ78" s="240"/>
      <c r="LK78" s="240"/>
    </row>
    <row r="79" spans="1:323" s="211" customFormat="1" ht="60" customHeight="1" x14ac:dyDescent="0.3">
      <c r="A79" s="1465" t="s">
        <v>1004</v>
      </c>
      <c r="B79" s="1468" t="s">
        <v>1005</v>
      </c>
      <c r="C79" s="256" t="s">
        <v>1036</v>
      </c>
      <c r="D79" s="50" t="s">
        <v>135</v>
      </c>
      <c r="E79" s="50" t="s">
        <v>20</v>
      </c>
      <c r="F79" s="50" t="s">
        <v>855</v>
      </c>
      <c r="G79" s="50"/>
      <c r="H79" s="1252" t="s">
        <v>1037</v>
      </c>
      <c r="I79" s="1302" t="s">
        <v>1038</v>
      </c>
      <c r="J79" s="1260" t="s">
        <v>723</v>
      </c>
      <c r="L79" s="1264" t="s">
        <v>1039</v>
      </c>
      <c r="M79" s="874" t="s">
        <v>566</v>
      </c>
      <c r="N79" s="844">
        <v>4</v>
      </c>
      <c r="O79" s="1415" t="s">
        <v>567</v>
      </c>
      <c r="P79" s="1418" t="s">
        <v>223</v>
      </c>
      <c r="Q79" s="841">
        <v>3</v>
      </c>
      <c r="R79" s="1285" t="str">
        <f>IF(N79+Q79=0," ",IF(OR(AND(N79=1,Q79=1),AND(N79=1,Q79=2),AND(N79=2,Q79=2),AND(N79=2,Q79=1),AND(N79=3,Q79=1)),"Bajo",IF(OR(AND(N79=1,Q79=3),AND(N79=2,Q79=3),AND(N79=3,Q79=2),AND(N79=4,Q79=1)),"Moderado",IF(OR(AND(N79=1,Q79=4),AND(N79=2,Q79=4),AND(N79=3,Q79=3),AND(N79=4,Q79=2),AND(N79=4,Q79=3),AND(N79=5,Q79=1),AND(N79=5,Q79=2)),"Alto",IF(OR(AND(N79=2,Q79=5),AND(N79=3,Q79=5),AND(N79=3,Q79=4),AND(N79=4,Q79=4),AND(N79=4,Q79=5),AND(N79=5,Q79=3),AND(N79=5,Q79=4),AND(N79=1,Q79=5),AND(N79=5,Q79=5)),"Extremo","")))))</f>
        <v>Alto</v>
      </c>
      <c r="S79" s="262" t="s">
        <v>1040</v>
      </c>
      <c r="T79" s="258" t="s">
        <v>144</v>
      </c>
      <c r="U79" s="211">
        <v>15</v>
      </c>
      <c r="V79" s="211">
        <v>15</v>
      </c>
      <c r="W79" s="211">
        <v>15</v>
      </c>
      <c r="X79" s="211">
        <v>15</v>
      </c>
      <c r="Y79" s="211">
        <v>15</v>
      </c>
      <c r="Z79" s="211">
        <v>15</v>
      </c>
      <c r="AA79" s="211">
        <v>10</v>
      </c>
      <c r="AB79" s="572">
        <f t="shared" si="1"/>
        <v>100</v>
      </c>
      <c r="AC79" s="259" t="s">
        <v>145</v>
      </c>
      <c r="AD79" s="260" t="s">
        <v>145</v>
      </c>
      <c r="AE79" s="261">
        <v>100</v>
      </c>
      <c r="AF79" s="1477">
        <f>AVERAGE(AE79:AE82)</f>
        <v>87.5</v>
      </c>
      <c r="AG79" s="847" t="s">
        <v>248</v>
      </c>
      <c r="AH79" s="850" t="s">
        <v>146</v>
      </c>
      <c r="AI79" s="850" t="s">
        <v>146</v>
      </c>
      <c r="AJ79" s="844" t="s">
        <v>245</v>
      </c>
      <c r="AK79" s="844">
        <v>1</v>
      </c>
      <c r="AL79" s="844" t="s">
        <v>769</v>
      </c>
      <c r="AM79" s="1359">
        <v>3</v>
      </c>
      <c r="AN79" s="1353" t="str">
        <f>IF(AK79+AM79=0," ",IF(OR(AND(AK79=1,AM79=1),AND(AK79=1,AM79=2),AND(AK79=2,AM79=2),AND(AK79=2,AM79=1),AND(AK79=3,AM79=1)),"Bajo",IF(OR(AND(AK79=1,AM79=3),AND(AK79=2,AM79=3),AND(AK79=3,AM79=2),AND(AK79=4,AM79=1)),"Moderado",IF(OR(AND(AK79=1,AM79=4),AND(AK79=2,AM79=4),AND(AK79=3,AM79=3),AND(AK79=4,AM79=2),AND(AK79=4,AM79=3),AND(AK79=5,AM79=1),AND(AK79=5,AM79=2)),"Alto",IF(OR(AND(AK79=2,AM79=5),AND(AK79=1,AM79=5),AND(AK79=3,AM79=5),AND(AK79=3,AM79=4),AND(AK79=4,AM79=4),AND(AK79=4,AM79=5),AND(AK79=5,AM79=3),AND(AK79=5,AM79=4),AND(AK79=5,AM79=5)),"Extremo","")))))</f>
        <v>Moderado</v>
      </c>
      <c r="AO79" s="1391" t="s">
        <v>1041</v>
      </c>
      <c r="AP79" s="1369" t="s">
        <v>151</v>
      </c>
      <c r="AQ79" s="263" t="s">
        <v>494</v>
      </c>
      <c r="AR79" s="61" t="s">
        <v>495</v>
      </c>
      <c r="AS79" s="262" t="s">
        <v>1042</v>
      </c>
      <c r="AT79" s="262" t="s">
        <v>1043</v>
      </c>
      <c r="AU79" s="281" t="s">
        <v>1044</v>
      </c>
      <c r="AV79" s="349" t="s">
        <v>1045</v>
      </c>
      <c r="AW79" s="349">
        <v>44014</v>
      </c>
      <c r="AX79" s="350" t="s">
        <v>1046</v>
      </c>
      <c r="AY79" s="298" t="s">
        <v>391</v>
      </c>
      <c r="AZ79" s="332">
        <v>1</v>
      </c>
      <c r="BA79" s="151"/>
      <c r="BB79" s="151"/>
      <c r="BC79" s="151"/>
      <c r="BD79" s="151"/>
      <c r="BE79" s="151"/>
      <c r="BF79" s="151"/>
      <c r="BG79" s="151"/>
      <c r="BH79" s="151"/>
      <c r="BI79" s="151"/>
      <c r="BJ79" s="151"/>
      <c r="BK79" s="151"/>
      <c r="BL79" s="151"/>
      <c r="BM79" s="151"/>
      <c r="BN79" s="151"/>
      <c r="BO79" s="151"/>
      <c r="BP79" s="151"/>
      <c r="BQ79" s="151"/>
      <c r="BR79" s="151"/>
      <c r="BS79" s="151"/>
      <c r="BT79" s="151"/>
      <c r="BU79" s="151"/>
      <c r="BV79" s="151"/>
      <c r="BW79" s="151"/>
      <c r="BX79" s="151"/>
      <c r="BY79" s="151"/>
      <c r="BZ79" s="151"/>
      <c r="CA79" s="151"/>
      <c r="CB79" s="151"/>
      <c r="CC79" s="151"/>
      <c r="CD79" s="151"/>
      <c r="CE79" s="151"/>
      <c r="CF79" s="151"/>
      <c r="CG79" s="151"/>
      <c r="CH79" s="151"/>
      <c r="CI79" s="151"/>
      <c r="CJ79" s="151"/>
      <c r="CK79" s="151"/>
      <c r="CL79" s="151"/>
      <c r="CM79" s="151"/>
      <c r="CN79" s="151"/>
      <c r="CO79" s="151"/>
      <c r="CP79" s="151"/>
      <c r="CQ79" s="151"/>
      <c r="CR79" s="151"/>
      <c r="CS79" s="151"/>
      <c r="CT79" s="151"/>
      <c r="CU79" s="151"/>
      <c r="CV79" s="151"/>
      <c r="CW79" s="151"/>
      <c r="CX79" s="151"/>
      <c r="CY79" s="151"/>
      <c r="CZ79" s="151"/>
      <c r="DA79" s="151"/>
      <c r="DB79" s="151"/>
      <c r="DC79" s="151"/>
      <c r="DD79" s="151"/>
      <c r="DE79" s="151"/>
      <c r="DF79" s="151"/>
      <c r="DG79" s="151"/>
      <c r="DH79" s="151"/>
      <c r="DI79" s="151"/>
      <c r="DJ79" s="151"/>
      <c r="DK79" s="151"/>
      <c r="DL79" s="151"/>
      <c r="DM79" s="151"/>
      <c r="DN79" s="151"/>
      <c r="DO79" s="151"/>
      <c r="DP79" s="151"/>
      <c r="DQ79" s="151"/>
      <c r="DR79" s="151"/>
      <c r="DS79" s="151"/>
      <c r="DT79" s="151"/>
      <c r="DU79" s="151"/>
      <c r="DV79" s="151"/>
      <c r="DW79" s="151"/>
      <c r="DX79" s="151"/>
      <c r="DY79" s="151"/>
      <c r="DZ79" s="151"/>
      <c r="EA79" s="151"/>
      <c r="EB79" s="151"/>
      <c r="EC79" s="151"/>
      <c r="ED79" s="151"/>
      <c r="EE79" s="151"/>
      <c r="EF79" s="151"/>
      <c r="EG79" s="151"/>
      <c r="EH79" s="151"/>
      <c r="EI79" s="151"/>
      <c r="EJ79" s="151"/>
      <c r="EK79" s="151"/>
      <c r="EL79" s="151"/>
      <c r="EM79" s="151"/>
      <c r="EN79" s="151"/>
      <c r="EO79" s="151"/>
      <c r="EP79" s="151"/>
      <c r="EQ79" s="151"/>
      <c r="ER79" s="151"/>
      <c r="ES79" s="151"/>
      <c r="ET79" s="151"/>
      <c r="EU79" s="151"/>
      <c r="EV79" s="151"/>
      <c r="EW79" s="151"/>
      <c r="EX79" s="151"/>
      <c r="EY79" s="151"/>
      <c r="EZ79" s="151"/>
      <c r="FA79" s="151"/>
      <c r="FB79" s="151"/>
      <c r="FC79" s="151"/>
      <c r="FD79" s="151"/>
      <c r="FE79" s="151"/>
      <c r="FF79" s="151"/>
      <c r="FG79" s="151"/>
      <c r="FH79" s="151"/>
      <c r="FI79" s="151"/>
      <c r="FJ79" s="151"/>
      <c r="FK79" s="151"/>
      <c r="FL79" s="151"/>
      <c r="FM79" s="151"/>
      <c r="FN79" s="151"/>
      <c r="FO79" s="151"/>
      <c r="FP79" s="151"/>
      <c r="FQ79" s="151"/>
      <c r="FR79" s="151"/>
      <c r="FS79" s="151"/>
      <c r="FT79" s="151"/>
      <c r="FU79" s="151"/>
      <c r="FV79" s="151"/>
      <c r="FW79" s="151"/>
      <c r="FX79" s="151"/>
      <c r="FY79" s="151"/>
      <c r="FZ79" s="151"/>
      <c r="GA79" s="151"/>
      <c r="GB79" s="151"/>
      <c r="GC79" s="151"/>
      <c r="GD79" s="151"/>
      <c r="GE79" s="151"/>
      <c r="GF79" s="151"/>
      <c r="GG79" s="151"/>
      <c r="GH79" s="151"/>
      <c r="GI79" s="151"/>
      <c r="GJ79" s="151"/>
      <c r="GK79" s="151"/>
      <c r="GL79" s="151"/>
      <c r="GM79" s="151"/>
      <c r="GN79" s="151"/>
      <c r="GO79" s="151"/>
      <c r="GP79" s="151"/>
      <c r="GQ79" s="151"/>
      <c r="GR79" s="151"/>
      <c r="GS79" s="151"/>
      <c r="GT79" s="151"/>
      <c r="GU79" s="151"/>
      <c r="GV79" s="151"/>
      <c r="GW79" s="151"/>
      <c r="GX79" s="151"/>
      <c r="GY79" s="151"/>
      <c r="GZ79" s="151"/>
      <c r="HA79" s="151"/>
      <c r="HB79" s="151"/>
      <c r="HC79" s="151"/>
      <c r="HD79" s="151"/>
      <c r="HE79" s="151"/>
      <c r="HF79" s="151"/>
      <c r="HG79" s="151"/>
      <c r="HH79" s="151"/>
      <c r="HI79" s="151"/>
      <c r="HJ79" s="151"/>
      <c r="HK79" s="151"/>
      <c r="HL79" s="151"/>
      <c r="HM79" s="151"/>
      <c r="HN79" s="151"/>
      <c r="HO79" s="151"/>
      <c r="HP79" s="151"/>
      <c r="HQ79" s="151"/>
      <c r="HR79" s="151"/>
      <c r="HS79" s="151"/>
      <c r="HT79" s="151"/>
      <c r="HU79" s="151"/>
      <c r="HV79" s="151"/>
      <c r="HW79" s="151"/>
      <c r="HX79" s="151"/>
      <c r="HY79" s="151"/>
      <c r="HZ79" s="151"/>
      <c r="IA79" s="151"/>
      <c r="IB79" s="151"/>
      <c r="IC79" s="151"/>
      <c r="ID79" s="151"/>
      <c r="IE79" s="151"/>
      <c r="IF79" s="151"/>
      <c r="IG79" s="151"/>
      <c r="IH79" s="151"/>
      <c r="II79" s="151"/>
      <c r="IJ79" s="151"/>
      <c r="IK79" s="151"/>
      <c r="IL79" s="151"/>
      <c r="IM79" s="151"/>
      <c r="IN79" s="151"/>
      <c r="IO79" s="151"/>
      <c r="IP79" s="151"/>
      <c r="IQ79" s="151"/>
      <c r="IR79" s="151"/>
      <c r="IS79" s="151"/>
      <c r="IT79" s="151"/>
      <c r="IU79" s="151"/>
      <c r="IV79" s="151"/>
      <c r="IW79" s="151"/>
      <c r="IX79" s="151"/>
      <c r="IY79" s="151"/>
      <c r="IZ79" s="151"/>
      <c r="JA79" s="151"/>
      <c r="JB79" s="151"/>
      <c r="JC79" s="151"/>
      <c r="JD79" s="151"/>
      <c r="JE79" s="151"/>
      <c r="JF79" s="151"/>
      <c r="JG79" s="151"/>
      <c r="JH79" s="151"/>
      <c r="JI79" s="151"/>
      <c r="JJ79" s="151"/>
      <c r="JK79" s="151"/>
      <c r="JL79" s="151"/>
      <c r="JM79" s="151"/>
      <c r="JN79" s="151"/>
      <c r="JO79" s="151"/>
      <c r="JP79" s="151"/>
      <c r="JQ79" s="151"/>
      <c r="JR79" s="151"/>
      <c r="JS79" s="151"/>
      <c r="JT79" s="151"/>
      <c r="JU79" s="151"/>
      <c r="JV79" s="151"/>
      <c r="JW79" s="151"/>
      <c r="JX79" s="151"/>
      <c r="JY79" s="151"/>
      <c r="JZ79" s="151"/>
      <c r="KA79" s="151"/>
      <c r="KB79" s="151"/>
      <c r="KC79" s="151"/>
      <c r="KD79" s="151"/>
      <c r="KE79" s="151"/>
      <c r="KF79" s="151"/>
      <c r="KG79" s="151"/>
      <c r="KH79" s="151"/>
      <c r="KI79" s="151"/>
      <c r="KJ79" s="151"/>
      <c r="KK79" s="151"/>
      <c r="KL79" s="151"/>
      <c r="KM79" s="151"/>
      <c r="KN79" s="151"/>
      <c r="KO79" s="151"/>
      <c r="KP79" s="151"/>
      <c r="KQ79" s="151"/>
      <c r="KR79" s="151"/>
      <c r="KS79" s="151"/>
      <c r="KT79" s="151"/>
      <c r="KU79" s="151"/>
      <c r="KV79" s="151"/>
      <c r="KW79" s="151"/>
      <c r="KX79" s="151"/>
      <c r="KY79" s="151"/>
      <c r="KZ79" s="151"/>
      <c r="LA79" s="151"/>
      <c r="LB79" s="151"/>
      <c r="LC79" s="151"/>
      <c r="LD79" s="151"/>
      <c r="LE79" s="151"/>
      <c r="LF79" s="151"/>
      <c r="LG79" s="151"/>
      <c r="LH79" s="151"/>
      <c r="LI79" s="151"/>
      <c r="LJ79" s="151"/>
      <c r="LK79" s="151"/>
    </row>
    <row r="80" spans="1:323" s="243" customFormat="1" ht="43.5" customHeight="1" x14ac:dyDescent="0.3">
      <c r="A80" s="1466"/>
      <c r="B80" s="1469"/>
      <c r="C80" s="242" t="s">
        <v>1047</v>
      </c>
      <c r="D80" s="210" t="s">
        <v>135</v>
      </c>
      <c r="E80" s="210" t="s">
        <v>20</v>
      </c>
      <c r="F80" s="210" t="s">
        <v>137</v>
      </c>
      <c r="G80" s="210"/>
      <c r="H80" s="1253"/>
      <c r="I80" s="1303"/>
      <c r="J80" s="1261"/>
      <c r="K80" s="522"/>
      <c r="L80" s="1347"/>
      <c r="M80" s="875"/>
      <c r="N80" s="845"/>
      <c r="O80" s="1416"/>
      <c r="P80" s="1419"/>
      <c r="Q80" s="842"/>
      <c r="R80" s="1286"/>
      <c r="S80" s="242" t="s">
        <v>1048</v>
      </c>
      <c r="T80" s="226" t="s">
        <v>144</v>
      </c>
      <c r="U80" s="522">
        <v>15</v>
      </c>
      <c r="V80" s="522">
        <v>15</v>
      </c>
      <c r="W80" s="522">
        <v>15</v>
      </c>
      <c r="X80" s="522">
        <v>15</v>
      </c>
      <c r="Y80" s="522">
        <v>15</v>
      </c>
      <c r="Z80" s="522">
        <v>15</v>
      </c>
      <c r="AA80" s="522">
        <v>10</v>
      </c>
      <c r="AB80" s="544">
        <f t="shared" si="1"/>
        <v>100</v>
      </c>
      <c r="AC80" s="259" t="s">
        <v>145</v>
      </c>
      <c r="AD80" s="260" t="s">
        <v>145</v>
      </c>
      <c r="AE80" s="265">
        <v>100</v>
      </c>
      <c r="AF80" s="1478"/>
      <c r="AG80" s="848"/>
      <c r="AH80" s="851"/>
      <c r="AI80" s="851"/>
      <c r="AJ80" s="845"/>
      <c r="AK80" s="845"/>
      <c r="AL80" s="845"/>
      <c r="AM80" s="1360"/>
      <c r="AN80" s="1354"/>
      <c r="AO80" s="1392"/>
      <c r="AP80" s="1370"/>
      <c r="AQ80" s="45" t="s">
        <v>494</v>
      </c>
      <c r="AR80" s="526" t="s">
        <v>495</v>
      </c>
      <c r="AS80" s="262" t="s">
        <v>1049</v>
      </c>
      <c r="AT80" s="262" t="s">
        <v>1043</v>
      </c>
      <c r="AU80" s="281" t="s">
        <v>1050</v>
      </c>
      <c r="AV80" s="349" t="s">
        <v>1051</v>
      </c>
      <c r="AW80" s="349">
        <v>44014</v>
      </c>
      <c r="AX80" s="350" t="s">
        <v>1052</v>
      </c>
      <c r="AY80" s="298" t="s">
        <v>391</v>
      </c>
      <c r="AZ80" s="332">
        <v>1</v>
      </c>
      <c r="BA80" s="151"/>
      <c r="BB80" s="151"/>
      <c r="BC80" s="151"/>
      <c r="BD80" s="151"/>
      <c r="BE80" s="151"/>
      <c r="BF80" s="151"/>
      <c r="BG80" s="151"/>
      <c r="BH80" s="151"/>
      <c r="BI80" s="151"/>
      <c r="BJ80" s="151"/>
      <c r="BK80" s="151"/>
      <c r="BL80" s="151"/>
      <c r="BM80" s="151"/>
      <c r="BN80" s="151"/>
      <c r="BO80" s="151"/>
      <c r="BP80" s="151"/>
      <c r="BQ80" s="151"/>
      <c r="BR80" s="151"/>
      <c r="BS80" s="151"/>
      <c r="BT80" s="151"/>
      <c r="BU80" s="151"/>
      <c r="BV80" s="151"/>
      <c r="BW80" s="151"/>
      <c r="BX80" s="151"/>
      <c r="BY80" s="151"/>
      <c r="BZ80" s="151"/>
      <c r="CA80" s="151"/>
      <c r="CB80" s="151"/>
      <c r="CC80" s="151"/>
      <c r="CD80" s="151"/>
      <c r="CE80" s="151"/>
      <c r="CF80" s="151"/>
      <c r="CG80" s="151"/>
      <c r="CH80" s="151"/>
      <c r="CI80" s="151"/>
      <c r="CJ80" s="151"/>
      <c r="CK80" s="151"/>
      <c r="CL80" s="151"/>
      <c r="CM80" s="151"/>
      <c r="CN80" s="151"/>
      <c r="CO80" s="151"/>
      <c r="CP80" s="151"/>
      <c r="CQ80" s="151"/>
      <c r="CR80" s="151"/>
      <c r="CS80" s="151"/>
      <c r="CT80" s="151"/>
      <c r="CU80" s="151"/>
      <c r="CV80" s="151"/>
      <c r="CW80" s="151"/>
      <c r="CX80" s="151"/>
      <c r="CY80" s="151"/>
      <c r="CZ80" s="151"/>
      <c r="DA80" s="151"/>
      <c r="DB80" s="151"/>
      <c r="DC80" s="151"/>
      <c r="DD80" s="151"/>
      <c r="DE80" s="151"/>
      <c r="DF80" s="151"/>
      <c r="DG80" s="151"/>
      <c r="DH80" s="151"/>
      <c r="DI80" s="151"/>
      <c r="DJ80" s="151"/>
      <c r="DK80" s="151"/>
      <c r="DL80" s="151"/>
      <c r="DM80" s="151"/>
      <c r="DN80" s="151"/>
      <c r="DO80" s="151"/>
      <c r="DP80" s="151"/>
      <c r="DQ80" s="151"/>
      <c r="DR80" s="151"/>
      <c r="DS80" s="151"/>
      <c r="DT80" s="151"/>
      <c r="DU80" s="151"/>
      <c r="DV80" s="151"/>
      <c r="DW80" s="151"/>
      <c r="DX80" s="151"/>
      <c r="DY80" s="151"/>
      <c r="DZ80" s="151"/>
      <c r="EA80" s="151"/>
      <c r="EB80" s="151"/>
      <c r="EC80" s="151"/>
      <c r="ED80" s="151"/>
      <c r="EE80" s="151"/>
      <c r="EF80" s="151"/>
      <c r="EG80" s="151"/>
      <c r="EH80" s="151"/>
      <c r="EI80" s="151"/>
      <c r="EJ80" s="151"/>
      <c r="EK80" s="151"/>
      <c r="EL80" s="151"/>
      <c r="EM80" s="151"/>
      <c r="EN80" s="151"/>
      <c r="EO80" s="151"/>
      <c r="EP80" s="151"/>
      <c r="EQ80" s="151"/>
      <c r="ER80" s="151"/>
      <c r="ES80" s="151"/>
      <c r="ET80" s="151"/>
      <c r="EU80" s="151"/>
      <c r="EV80" s="151"/>
      <c r="EW80" s="151"/>
      <c r="EX80" s="151"/>
      <c r="EY80" s="151"/>
      <c r="EZ80" s="151"/>
      <c r="FA80" s="151"/>
      <c r="FB80" s="151"/>
      <c r="FC80" s="151"/>
      <c r="FD80" s="151"/>
      <c r="FE80" s="151"/>
      <c r="FF80" s="151"/>
      <c r="FG80" s="151"/>
      <c r="FH80" s="151"/>
      <c r="FI80" s="151"/>
      <c r="FJ80" s="151"/>
      <c r="FK80" s="151"/>
      <c r="FL80" s="151"/>
      <c r="FM80" s="151"/>
      <c r="FN80" s="151"/>
      <c r="FO80" s="151"/>
      <c r="FP80" s="151"/>
      <c r="FQ80" s="151"/>
      <c r="FR80" s="151"/>
      <c r="FS80" s="151"/>
      <c r="FT80" s="151"/>
      <c r="FU80" s="151"/>
      <c r="FV80" s="151"/>
      <c r="FW80" s="151"/>
      <c r="FX80" s="151"/>
      <c r="FY80" s="151"/>
      <c r="FZ80" s="151"/>
      <c r="GA80" s="151"/>
      <c r="GB80" s="151"/>
      <c r="GC80" s="151"/>
      <c r="GD80" s="151"/>
      <c r="GE80" s="151"/>
      <c r="GF80" s="151"/>
      <c r="GG80" s="151"/>
      <c r="GH80" s="151"/>
      <c r="GI80" s="151"/>
      <c r="GJ80" s="151"/>
      <c r="GK80" s="151"/>
      <c r="GL80" s="151"/>
      <c r="GM80" s="151"/>
      <c r="GN80" s="151"/>
      <c r="GO80" s="151"/>
      <c r="GP80" s="151"/>
      <c r="GQ80" s="151"/>
      <c r="GR80" s="151"/>
      <c r="GS80" s="151"/>
      <c r="GT80" s="151"/>
      <c r="GU80" s="151"/>
      <c r="GV80" s="151"/>
      <c r="GW80" s="151"/>
      <c r="GX80" s="151"/>
      <c r="GY80" s="151"/>
      <c r="GZ80" s="151"/>
      <c r="HA80" s="151"/>
      <c r="HB80" s="151"/>
      <c r="HC80" s="151"/>
      <c r="HD80" s="151"/>
      <c r="HE80" s="151"/>
      <c r="HF80" s="151"/>
      <c r="HG80" s="151"/>
      <c r="HH80" s="151"/>
      <c r="HI80" s="151"/>
      <c r="HJ80" s="151"/>
      <c r="HK80" s="151"/>
      <c r="HL80" s="151"/>
      <c r="HM80" s="151"/>
      <c r="HN80" s="151"/>
      <c r="HO80" s="151"/>
      <c r="HP80" s="151"/>
      <c r="HQ80" s="151"/>
      <c r="HR80" s="151"/>
      <c r="HS80" s="151"/>
      <c r="HT80" s="151"/>
      <c r="HU80" s="151"/>
      <c r="HV80" s="151"/>
      <c r="HW80" s="151"/>
      <c r="HX80" s="151"/>
      <c r="HY80" s="151"/>
      <c r="HZ80" s="151"/>
      <c r="IA80" s="151"/>
      <c r="IB80" s="151"/>
      <c r="IC80" s="151"/>
      <c r="ID80" s="151"/>
      <c r="IE80" s="151"/>
      <c r="IF80" s="151"/>
      <c r="IG80" s="151"/>
      <c r="IH80" s="151"/>
      <c r="II80" s="151"/>
      <c r="IJ80" s="151"/>
      <c r="IK80" s="151"/>
      <c r="IL80" s="151"/>
      <c r="IM80" s="151"/>
      <c r="IN80" s="151"/>
      <c r="IO80" s="151"/>
      <c r="IP80" s="151"/>
      <c r="IQ80" s="151"/>
      <c r="IR80" s="151"/>
      <c r="IS80" s="151"/>
      <c r="IT80" s="151"/>
      <c r="IU80" s="151"/>
      <c r="IV80" s="151"/>
      <c r="IW80" s="151"/>
      <c r="IX80" s="151"/>
      <c r="IY80" s="151"/>
      <c r="IZ80" s="151"/>
      <c r="JA80" s="151"/>
      <c r="JB80" s="151"/>
      <c r="JC80" s="151"/>
      <c r="JD80" s="151"/>
      <c r="JE80" s="151"/>
      <c r="JF80" s="151"/>
      <c r="JG80" s="151"/>
      <c r="JH80" s="151"/>
      <c r="JI80" s="151"/>
      <c r="JJ80" s="151"/>
      <c r="JK80" s="151"/>
      <c r="JL80" s="151"/>
      <c r="JM80" s="151"/>
      <c r="JN80" s="151"/>
      <c r="JO80" s="151"/>
      <c r="JP80" s="151"/>
      <c r="JQ80" s="151"/>
      <c r="JR80" s="151"/>
      <c r="JS80" s="151"/>
      <c r="JT80" s="151"/>
      <c r="JU80" s="151"/>
      <c r="JV80" s="151"/>
      <c r="JW80" s="151"/>
      <c r="JX80" s="151"/>
      <c r="JY80" s="151"/>
      <c r="JZ80" s="151"/>
      <c r="KA80" s="151"/>
      <c r="KB80" s="151"/>
      <c r="KC80" s="151"/>
      <c r="KD80" s="151"/>
      <c r="KE80" s="151"/>
      <c r="KF80" s="151"/>
      <c r="KG80" s="151"/>
      <c r="KH80" s="151"/>
      <c r="KI80" s="151"/>
      <c r="KJ80" s="151"/>
      <c r="KK80" s="151"/>
      <c r="KL80" s="151"/>
      <c r="KM80" s="151"/>
      <c r="KN80" s="151"/>
      <c r="KO80" s="151"/>
      <c r="KP80" s="151"/>
      <c r="KQ80" s="151"/>
      <c r="KR80" s="151"/>
      <c r="KS80" s="151"/>
      <c r="KT80" s="151"/>
      <c r="KU80" s="151"/>
      <c r="KV80" s="151"/>
      <c r="KW80" s="151"/>
      <c r="KX80" s="151"/>
      <c r="KY80" s="151"/>
      <c r="KZ80" s="151"/>
      <c r="LA80" s="151"/>
      <c r="LB80" s="151"/>
      <c r="LC80" s="151"/>
      <c r="LD80" s="151"/>
      <c r="LE80" s="151"/>
      <c r="LF80" s="151"/>
      <c r="LG80" s="151"/>
      <c r="LH80" s="151"/>
      <c r="LI80" s="151"/>
      <c r="LJ80" s="151"/>
      <c r="LK80" s="151"/>
    </row>
    <row r="81" spans="1:323" s="243" customFormat="1" ht="43.5" customHeight="1" x14ac:dyDescent="0.3">
      <c r="A81" s="1466"/>
      <c r="B81" s="1469"/>
      <c r="C81" s="242" t="s">
        <v>1053</v>
      </c>
      <c r="D81" s="210" t="s">
        <v>135</v>
      </c>
      <c r="E81" s="210" t="s">
        <v>20</v>
      </c>
      <c r="F81" s="210" t="s">
        <v>855</v>
      </c>
      <c r="G81" s="210"/>
      <c r="H81" s="1253"/>
      <c r="I81" s="1303"/>
      <c r="J81" s="1261"/>
      <c r="K81" s="522"/>
      <c r="L81" s="1347"/>
      <c r="M81" s="875"/>
      <c r="N81" s="845"/>
      <c r="O81" s="1416"/>
      <c r="P81" s="1419"/>
      <c r="Q81" s="842"/>
      <c r="R81" s="1286"/>
      <c r="S81" s="242" t="s">
        <v>1054</v>
      </c>
      <c r="T81" s="226" t="s">
        <v>144</v>
      </c>
      <c r="U81" s="522">
        <v>15</v>
      </c>
      <c r="V81" s="522">
        <v>15</v>
      </c>
      <c r="W81" s="522">
        <v>15</v>
      </c>
      <c r="X81" s="522">
        <v>15</v>
      </c>
      <c r="Y81" s="522">
        <v>15</v>
      </c>
      <c r="Z81" s="522">
        <v>15</v>
      </c>
      <c r="AA81" s="522">
        <v>10</v>
      </c>
      <c r="AB81" s="544">
        <f t="shared" si="1"/>
        <v>100</v>
      </c>
      <c r="AC81" s="259" t="s">
        <v>145</v>
      </c>
      <c r="AD81" s="260" t="s">
        <v>145</v>
      </c>
      <c r="AE81" s="265">
        <v>100</v>
      </c>
      <c r="AF81" s="1478"/>
      <c r="AG81" s="848"/>
      <c r="AH81" s="851"/>
      <c r="AI81" s="851"/>
      <c r="AJ81" s="845"/>
      <c r="AK81" s="845"/>
      <c r="AL81" s="845"/>
      <c r="AM81" s="1360"/>
      <c r="AN81" s="1354"/>
      <c r="AO81" s="1392"/>
      <c r="AP81" s="1370"/>
      <c r="AQ81" s="45" t="s">
        <v>494</v>
      </c>
      <c r="AR81" s="526" t="s">
        <v>495</v>
      </c>
      <c r="AS81" s="262" t="s">
        <v>1055</v>
      </c>
      <c r="AT81" s="262" t="s">
        <v>1043</v>
      </c>
      <c r="AU81" s="281" t="s">
        <v>1056</v>
      </c>
      <c r="AV81" s="349" t="s">
        <v>1057</v>
      </c>
      <c r="AW81" s="349">
        <v>44014</v>
      </c>
      <c r="AX81" s="350" t="s">
        <v>1058</v>
      </c>
      <c r="AY81" s="298" t="s">
        <v>391</v>
      </c>
      <c r="AZ81" s="332">
        <v>1</v>
      </c>
      <c r="BA81" s="151"/>
      <c r="BB81" s="151"/>
      <c r="BC81" s="151"/>
      <c r="BD81" s="151"/>
      <c r="BE81" s="151"/>
      <c r="BF81" s="151"/>
      <c r="BG81" s="151"/>
      <c r="BH81" s="151"/>
      <c r="BI81" s="151"/>
      <c r="BJ81" s="151"/>
      <c r="BK81" s="151"/>
      <c r="BL81" s="151"/>
      <c r="BM81" s="151"/>
      <c r="BN81" s="151"/>
      <c r="BO81" s="151"/>
      <c r="BP81" s="151"/>
      <c r="BQ81" s="151"/>
      <c r="BR81" s="151"/>
      <c r="BS81" s="151"/>
      <c r="BT81" s="151"/>
      <c r="BU81" s="151"/>
      <c r="BV81" s="151"/>
      <c r="BW81" s="151"/>
      <c r="BX81" s="151"/>
      <c r="BY81" s="151"/>
      <c r="BZ81" s="151"/>
      <c r="CA81" s="151"/>
      <c r="CB81" s="151"/>
      <c r="CC81" s="151"/>
      <c r="CD81" s="151"/>
      <c r="CE81" s="151"/>
      <c r="CF81" s="151"/>
      <c r="CG81" s="151"/>
      <c r="CH81" s="151"/>
      <c r="CI81" s="151"/>
      <c r="CJ81" s="151"/>
      <c r="CK81" s="151"/>
      <c r="CL81" s="151"/>
      <c r="CM81" s="151"/>
      <c r="CN81" s="151"/>
      <c r="CO81" s="151"/>
      <c r="CP81" s="151"/>
      <c r="CQ81" s="151"/>
      <c r="CR81" s="151"/>
      <c r="CS81" s="151"/>
      <c r="CT81" s="151"/>
      <c r="CU81" s="151"/>
      <c r="CV81" s="151"/>
      <c r="CW81" s="151"/>
      <c r="CX81" s="151"/>
      <c r="CY81" s="151"/>
      <c r="CZ81" s="151"/>
      <c r="DA81" s="151"/>
      <c r="DB81" s="151"/>
      <c r="DC81" s="151"/>
      <c r="DD81" s="151"/>
      <c r="DE81" s="151"/>
      <c r="DF81" s="151"/>
      <c r="DG81" s="151"/>
      <c r="DH81" s="151"/>
      <c r="DI81" s="151"/>
      <c r="DJ81" s="151"/>
      <c r="DK81" s="151"/>
      <c r="DL81" s="151"/>
      <c r="DM81" s="151"/>
      <c r="DN81" s="151"/>
      <c r="DO81" s="151"/>
      <c r="DP81" s="151"/>
      <c r="DQ81" s="151"/>
      <c r="DR81" s="151"/>
      <c r="DS81" s="151"/>
      <c r="DT81" s="151"/>
      <c r="DU81" s="151"/>
      <c r="DV81" s="151"/>
      <c r="DW81" s="151"/>
      <c r="DX81" s="151"/>
      <c r="DY81" s="151"/>
      <c r="DZ81" s="151"/>
      <c r="EA81" s="151"/>
      <c r="EB81" s="151"/>
      <c r="EC81" s="151"/>
      <c r="ED81" s="151"/>
      <c r="EE81" s="151"/>
      <c r="EF81" s="151"/>
      <c r="EG81" s="151"/>
      <c r="EH81" s="151"/>
      <c r="EI81" s="151"/>
      <c r="EJ81" s="151"/>
      <c r="EK81" s="151"/>
      <c r="EL81" s="151"/>
      <c r="EM81" s="151"/>
      <c r="EN81" s="151"/>
      <c r="EO81" s="151"/>
      <c r="EP81" s="151"/>
      <c r="EQ81" s="151"/>
      <c r="ER81" s="151"/>
      <c r="ES81" s="151"/>
      <c r="ET81" s="151"/>
      <c r="EU81" s="151"/>
      <c r="EV81" s="151"/>
      <c r="EW81" s="151"/>
      <c r="EX81" s="151"/>
      <c r="EY81" s="151"/>
      <c r="EZ81" s="151"/>
      <c r="FA81" s="151"/>
      <c r="FB81" s="151"/>
      <c r="FC81" s="151"/>
      <c r="FD81" s="151"/>
      <c r="FE81" s="151"/>
      <c r="FF81" s="151"/>
      <c r="FG81" s="151"/>
      <c r="FH81" s="151"/>
      <c r="FI81" s="151"/>
      <c r="FJ81" s="151"/>
      <c r="FK81" s="151"/>
      <c r="FL81" s="151"/>
      <c r="FM81" s="151"/>
      <c r="FN81" s="151"/>
      <c r="FO81" s="151"/>
      <c r="FP81" s="151"/>
      <c r="FQ81" s="151"/>
      <c r="FR81" s="151"/>
      <c r="FS81" s="151"/>
      <c r="FT81" s="151"/>
      <c r="FU81" s="151"/>
      <c r="FV81" s="151"/>
      <c r="FW81" s="151"/>
      <c r="FX81" s="151"/>
      <c r="FY81" s="151"/>
      <c r="FZ81" s="151"/>
      <c r="GA81" s="151"/>
      <c r="GB81" s="151"/>
      <c r="GC81" s="151"/>
      <c r="GD81" s="151"/>
      <c r="GE81" s="151"/>
      <c r="GF81" s="151"/>
      <c r="GG81" s="151"/>
      <c r="GH81" s="151"/>
      <c r="GI81" s="151"/>
      <c r="GJ81" s="151"/>
      <c r="GK81" s="151"/>
      <c r="GL81" s="151"/>
      <c r="GM81" s="151"/>
      <c r="GN81" s="151"/>
      <c r="GO81" s="151"/>
      <c r="GP81" s="151"/>
      <c r="GQ81" s="151"/>
      <c r="GR81" s="151"/>
      <c r="GS81" s="151"/>
      <c r="GT81" s="151"/>
      <c r="GU81" s="151"/>
      <c r="GV81" s="151"/>
      <c r="GW81" s="151"/>
      <c r="GX81" s="151"/>
      <c r="GY81" s="151"/>
      <c r="GZ81" s="151"/>
      <c r="HA81" s="151"/>
      <c r="HB81" s="151"/>
      <c r="HC81" s="151"/>
      <c r="HD81" s="151"/>
      <c r="HE81" s="151"/>
      <c r="HF81" s="151"/>
      <c r="HG81" s="151"/>
      <c r="HH81" s="151"/>
      <c r="HI81" s="151"/>
      <c r="HJ81" s="151"/>
      <c r="HK81" s="151"/>
      <c r="HL81" s="151"/>
      <c r="HM81" s="151"/>
      <c r="HN81" s="151"/>
      <c r="HO81" s="151"/>
      <c r="HP81" s="151"/>
      <c r="HQ81" s="151"/>
      <c r="HR81" s="151"/>
      <c r="HS81" s="151"/>
      <c r="HT81" s="151"/>
      <c r="HU81" s="151"/>
      <c r="HV81" s="151"/>
      <c r="HW81" s="151"/>
      <c r="HX81" s="151"/>
      <c r="HY81" s="151"/>
      <c r="HZ81" s="151"/>
      <c r="IA81" s="151"/>
      <c r="IB81" s="151"/>
      <c r="IC81" s="151"/>
      <c r="ID81" s="151"/>
      <c r="IE81" s="151"/>
      <c r="IF81" s="151"/>
      <c r="IG81" s="151"/>
      <c r="IH81" s="151"/>
      <c r="II81" s="151"/>
      <c r="IJ81" s="151"/>
      <c r="IK81" s="151"/>
      <c r="IL81" s="151"/>
      <c r="IM81" s="151"/>
      <c r="IN81" s="151"/>
      <c r="IO81" s="151"/>
      <c r="IP81" s="151"/>
      <c r="IQ81" s="151"/>
      <c r="IR81" s="151"/>
      <c r="IS81" s="151"/>
      <c r="IT81" s="151"/>
      <c r="IU81" s="151"/>
      <c r="IV81" s="151"/>
      <c r="IW81" s="151"/>
      <c r="IX81" s="151"/>
      <c r="IY81" s="151"/>
      <c r="IZ81" s="151"/>
      <c r="JA81" s="151"/>
      <c r="JB81" s="151"/>
      <c r="JC81" s="151"/>
      <c r="JD81" s="151"/>
      <c r="JE81" s="151"/>
      <c r="JF81" s="151"/>
      <c r="JG81" s="151"/>
      <c r="JH81" s="151"/>
      <c r="JI81" s="151"/>
      <c r="JJ81" s="151"/>
      <c r="JK81" s="151"/>
      <c r="JL81" s="151"/>
      <c r="JM81" s="151"/>
      <c r="JN81" s="151"/>
      <c r="JO81" s="151"/>
      <c r="JP81" s="151"/>
      <c r="JQ81" s="151"/>
      <c r="JR81" s="151"/>
      <c r="JS81" s="151"/>
      <c r="JT81" s="151"/>
      <c r="JU81" s="151"/>
      <c r="JV81" s="151"/>
      <c r="JW81" s="151"/>
      <c r="JX81" s="151"/>
      <c r="JY81" s="151"/>
      <c r="JZ81" s="151"/>
      <c r="KA81" s="151"/>
      <c r="KB81" s="151"/>
      <c r="KC81" s="151"/>
      <c r="KD81" s="151"/>
      <c r="KE81" s="151"/>
      <c r="KF81" s="151"/>
      <c r="KG81" s="151"/>
      <c r="KH81" s="151"/>
      <c r="KI81" s="151"/>
      <c r="KJ81" s="151"/>
      <c r="KK81" s="151"/>
      <c r="KL81" s="151"/>
      <c r="KM81" s="151"/>
      <c r="KN81" s="151"/>
      <c r="KO81" s="151"/>
      <c r="KP81" s="151"/>
      <c r="KQ81" s="151"/>
      <c r="KR81" s="151"/>
      <c r="KS81" s="151"/>
      <c r="KT81" s="151"/>
      <c r="KU81" s="151"/>
      <c r="KV81" s="151"/>
      <c r="KW81" s="151"/>
      <c r="KX81" s="151"/>
      <c r="KY81" s="151"/>
      <c r="KZ81" s="151"/>
      <c r="LA81" s="151"/>
      <c r="LB81" s="151"/>
      <c r="LC81" s="151"/>
      <c r="LD81" s="151"/>
      <c r="LE81" s="151"/>
      <c r="LF81" s="151"/>
      <c r="LG81" s="151"/>
      <c r="LH81" s="151"/>
      <c r="LI81" s="151"/>
      <c r="LJ81" s="151"/>
      <c r="LK81" s="151"/>
    </row>
    <row r="82" spans="1:323" s="245" customFormat="1" ht="63" customHeight="1" thickBot="1" x14ac:dyDescent="0.35">
      <c r="A82" s="1467"/>
      <c r="B82" s="1470"/>
      <c r="C82" s="252"/>
      <c r="D82" s="28"/>
      <c r="E82" s="28"/>
      <c r="F82" s="28"/>
      <c r="G82" s="28"/>
      <c r="H82" s="1255"/>
      <c r="I82" s="1304"/>
      <c r="J82" s="1263"/>
      <c r="K82" s="523"/>
      <c r="L82" s="1349"/>
      <c r="M82" s="876"/>
      <c r="N82" s="846"/>
      <c r="O82" s="1417"/>
      <c r="P82" s="1420"/>
      <c r="Q82" s="843"/>
      <c r="R82" s="1287"/>
      <c r="S82" s="252" t="s">
        <v>1059</v>
      </c>
      <c r="T82" s="235" t="s">
        <v>235</v>
      </c>
      <c r="U82" s="523">
        <v>15</v>
      </c>
      <c r="V82" s="523">
        <v>15</v>
      </c>
      <c r="W82" s="523">
        <v>15</v>
      </c>
      <c r="X82" s="523">
        <v>10</v>
      </c>
      <c r="Y82" s="523">
        <v>15</v>
      </c>
      <c r="Z82" s="523">
        <v>15</v>
      </c>
      <c r="AA82" s="523">
        <v>10</v>
      </c>
      <c r="AB82" s="545">
        <f t="shared" si="1"/>
        <v>95</v>
      </c>
      <c r="AC82" s="159" t="s">
        <v>248</v>
      </c>
      <c r="AD82" s="273" t="s">
        <v>145</v>
      </c>
      <c r="AE82" s="265">
        <v>50</v>
      </c>
      <c r="AF82" s="1479"/>
      <c r="AG82" s="1480"/>
      <c r="AH82" s="852"/>
      <c r="AI82" s="852"/>
      <c r="AJ82" s="846"/>
      <c r="AK82" s="846"/>
      <c r="AL82" s="846"/>
      <c r="AM82" s="1361"/>
      <c r="AN82" s="1355"/>
      <c r="AO82" s="1393"/>
      <c r="AP82" s="1372"/>
      <c r="AQ82" s="48" t="s">
        <v>494</v>
      </c>
      <c r="AR82" s="527" t="s">
        <v>495</v>
      </c>
      <c r="AS82" s="548" t="s">
        <v>1060</v>
      </c>
      <c r="AT82" s="548" t="s">
        <v>1061</v>
      </c>
      <c r="AU82" s="569" t="s">
        <v>1062</v>
      </c>
      <c r="AV82" s="560" t="s">
        <v>1063</v>
      </c>
      <c r="AW82" s="349">
        <v>44014</v>
      </c>
      <c r="AX82" s="354" t="s">
        <v>1064</v>
      </c>
      <c r="AY82" s="561" t="s">
        <v>391</v>
      </c>
      <c r="AZ82" s="570">
        <v>1</v>
      </c>
      <c r="BA82" s="240"/>
      <c r="BB82" s="240"/>
      <c r="BC82" s="240"/>
      <c r="BD82" s="240"/>
      <c r="BE82" s="240"/>
      <c r="BF82" s="240"/>
      <c r="BG82" s="240"/>
      <c r="BH82" s="240"/>
      <c r="BI82" s="240"/>
      <c r="BJ82" s="240"/>
      <c r="BK82" s="240"/>
      <c r="BL82" s="240"/>
      <c r="BM82" s="240"/>
      <c r="BN82" s="240"/>
      <c r="BO82" s="240"/>
      <c r="BP82" s="240"/>
      <c r="BQ82" s="240"/>
      <c r="BR82" s="240"/>
      <c r="BS82" s="240"/>
      <c r="BT82" s="240"/>
      <c r="BU82" s="240"/>
      <c r="BV82" s="240"/>
      <c r="BW82" s="240"/>
      <c r="BX82" s="240"/>
      <c r="BY82" s="240"/>
      <c r="BZ82" s="240"/>
      <c r="CA82" s="240"/>
      <c r="CB82" s="240"/>
      <c r="CC82" s="240"/>
      <c r="CD82" s="240"/>
      <c r="CE82" s="240"/>
      <c r="CF82" s="240"/>
      <c r="CG82" s="240"/>
      <c r="CH82" s="240"/>
      <c r="CI82" s="240"/>
      <c r="CJ82" s="240"/>
      <c r="CK82" s="240"/>
      <c r="CL82" s="240"/>
      <c r="CM82" s="240"/>
      <c r="CN82" s="240"/>
      <c r="CO82" s="240"/>
      <c r="CP82" s="240"/>
      <c r="CQ82" s="240"/>
      <c r="CR82" s="240"/>
      <c r="CS82" s="240"/>
      <c r="CT82" s="240"/>
      <c r="CU82" s="240"/>
      <c r="CV82" s="240"/>
      <c r="CW82" s="240"/>
      <c r="CX82" s="240"/>
      <c r="CY82" s="240"/>
      <c r="CZ82" s="240"/>
      <c r="DA82" s="240"/>
      <c r="DB82" s="240"/>
      <c r="DC82" s="240"/>
      <c r="DD82" s="240"/>
      <c r="DE82" s="240"/>
      <c r="DF82" s="240"/>
      <c r="DG82" s="240"/>
      <c r="DH82" s="240"/>
      <c r="DI82" s="240"/>
      <c r="DJ82" s="240"/>
      <c r="DK82" s="240"/>
      <c r="DL82" s="240"/>
      <c r="DM82" s="240"/>
      <c r="DN82" s="240"/>
      <c r="DO82" s="240"/>
      <c r="DP82" s="240"/>
      <c r="DQ82" s="240"/>
      <c r="DR82" s="240"/>
      <c r="DS82" s="240"/>
      <c r="DT82" s="240"/>
      <c r="DU82" s="240"/>
      <c r="DV82" s="240"/>
      <c r="DW82" s="240"/>
      <c r="DX82" s="240"/>
      <c r="DY82" s="240"/>
      <c r="DZ82" s="240"/>
      <c r="EA82" s="240"/>
      <c r="EB82" s="240"/>
      <c r="EC82" s="240"/>
      <c r="ED82" s="240"/>
      <c r="EE82" s="240"/>
      <c r="EF82" s="240"/>
      <c r="EG82" s="240"/>
      <c r="EH82" s="240"/>
      <c r="EI82" s="240"/>
      <c r="EJ82" s="240"/>
      <c r="EK82" s="240"/>
      <c r="EL82" s="240"/>
      <c r="EM82" s="240"/>
      <c r="EN82" s="240"/>
      <c r="EO82" s="240"/>
      <c r="EP82" s="240"/>
      <c r="EQ82" s="240"/>
      <c r="ER82" s="240"/>
      <c r="ES82" s="240"/>
      <c r="ET82" s="240"/>
      <c r="EU82" s="240"/>
      <c r="EV82" s="240"/>
      <c r="EW82" s="240"/>
      <c r="EX82" s="240"/>
      <c r="EY82" s="240"/>
      <c r="EZ82" s="240"/>
      <c r="FA82" s="240"/>
      <c r="FB82" s="240"/>
      <c r="FC82" s="240"/>
      <c r="FD82" s="240"/>
      <c r="FE82" s="240"/>
      <c r="FF82" s="240"/>
      <c r="FG82" s="240"/>
      <c r="FH82" s="240"/>
      <c r="FI82" s="240"/>
      <c r="FJ82" s="240"/>
      <c r="FK82" s="240"/>
      <c r="FL82" s="240"/>
      <c r="FM82" s="240"/>
      <c r="FN82" s="240"/>
      <c r="FO82" s="240"/>
      <c r="FP82" s="240"/>
      <c r="FQ82" s="240"/>
      <c r="FR82" s="240"/>
      <c r="FS82" s="240"/>
      <c r="FT82" s="240"/>
      <c r="FU82" s="240"/>
      <c r="FV82" s="240"/>
      <c r="FW82" s="240"/>
      <c r="FX82" s="240"/>
      <c r="FY82" s="240"/>
      <c r="FZ82" s="240"/>
      <c r="GA82" s="240"/>
      <c r="GB82" s="240"/>
      <c r="GC82" s="240"/>
      <c r="GD82" s="240"/>
      <c r="GE82" s="240"/>
      <c r="GF82" s="240"/>
      <c r="GG82" s="240"/>
      <c r="GH82" s="240"/>
      <c r="GI82" s="240"/>
      <c r="GJ82" s="240"/>
      <c r="GK82" s="240"/>
      <c r="GL82" s="240"/>
      <c r="GM82" s="240"/>
      <c r="GN82" s="240"/>
      <c r="GO82" s="240"/>
      <c r="GP82" s="240"/>
      <c r="GQ82" s="240"/>
      <c r="GR82" s="240"/>
      <c r="GS82" s="240"/>
      <c r="GT82" s="240"/>
      <c r="GU82" s="240"/>
      <c r="GV82" s="240"/>
      <c r="GW82" s="240"/>
      <c r="GX82" s="240"/>
      <c r="GY82" s="240"/>
      <c r="GZ82" s="240"/>
      <c r="HA82" s="240"/>
      <c r="HB82" s="240"/>
      <c r="HC82" s="240"/>
      <c r="HD82" s="240"/>
      <c r="HE82" s="240"/>
      <c r="HF82" s="240"/>
      <c r="HG82" s="240"/>
      <c r="HH82" s="240"/>
      <c r="HI82" s="240"/>
      <c r="HJ82" s="240"/>
      <c r="HK82" s="240"/>
      <c r="HL82" s="240"/>
      <c r="HM82" s="240"/>
      <c r="HN82" s="240"/>
      <c r="HO82" s="240"/>
      <c r="HP82" s="240"/>
      <c r="HQ82" s="240"/>
      <c r="HR82" s="240"/>
      <c r="HS82" s="240"/>
      <c r="HT82" s="240"/>
      <c r="HU82" s="240"/>
      <c r="HV82" s="240"/>
      <c r="HW82" s="240"/>
      <c r="HX82" s="240"/>
      <c r="HY82" s="240"/>
      <c r="HZ82" s="240"/>
      <c r="IA82" s="240"/>
      <c r="IB82" s="240"/>
      <c r="IC82" s="240"/>
      <c r="ID82" s="240"/>
      <c r="IE82" s="240"/>
      <c r="IF82" s="240"/>
      <c r="IG82" s="240"/>
      <c r="IH82" s="240"/>
      <c r="II82" s="240"/>
      <c r="IJ82" s="240"/>
      <c r="IK82" s="240"/>
      <c r="IL82" s="240"/>
      <c r="IM82" s="240"/>
      <c r="IN82" s="240"/>
      <c r="IO82" s="240"/>
      <c r="IP82" s="240"/>
      <c r="IQ82" s="240"/>
      <c r="IR82" s="240"/>
      <c r="IS82" s="240"/>
      <c r="IT82" s="240"/>
      <c r="IU82" s="240"/>
      <c r="IV82" s="240"/>
      <c r="IW82" s="240"/>
      <c r="IX82" s="240"/>
      <c r="IY82" s="240"/>
      <c r="IZ82" s="240"/>
      <c r="JA82" s="240"/>
      <c r="JB82" s="240"/>
      <c r="JC82" s="240"/>
      <c r="JD82" s="240"/>
      <c r="JE82" s="240"/>
      <c r="JF82" s="240"/>
      <c r="JG82" s="240"/>
      <c r="JH82" s="240"/>
      <c r="JI82" s="240"/>
      <c r="JJ82" s="240"/>
      <c r="JK82" s="240"/>
      <c r="JL82" s="240"/>
      <c r="JM82" s="240"/>
      <c r="JN82" s="240"/>
      <c r="JO82" s="240"/>
      <c r="JP82" s="240"/>
      <c r="JQ82" s="240"/>
      <c r="JR82" s="240"/>
      <c r="JS82" s="240"/>
      <c r="JT82" s="240"/>
      <c r="JU82" s="240"/>
      <c r="JV82" s="240"/>
      <c r="JW82" s="240"/>
      <c r="JX82" s="240"/>
      <c r="JY82" s="240"/>
      <c r="JZ82" s="240"/>
      <c r="KA82" s="240"/>
      <c r="KB82" s="240"/>
      <c r="KC82" s="240"/>
      <c r="KD82" s="240"/>
      <c r="KE82" s="240"/>
      <c r="KF82" s="240"/>
      <c r="KG82" s="240"/>
      <c r="KH82" s="240"/>
      <c r="KI82" s="240"/>
      <c r="KJ82" s="240"/>
      <c r="KK82" s="240"/>
      <c r="KL82" s="240"/>
      <c r="KM82" s="240"/>
      <c r="KN82" s="240"/>
      <c r="KO82" s="240"/>
      <c r="KP82" s="240"/>
      <c r="KQ82" s="240"/>
      <c r="KR82" s="240"/>
      <c r="KS82" s="240"/>
      <c r="KT82" s="240"/>
      <c r="KU82" s="240"/>
      <c r="KV82" s="240"/>
      <c r="KW82" s="240"/>
      <c r="KX82" s="240"/>
      <c r="KY82" s="240"/>
      <c r="KZ82" s="240"/>
      <c r="LA82" s="240"/>
      <c r="LB82" s="240"/>
      <c r="LC82" s="240"/>
      <c r="LD82" s="240"/>
      <c r="LE82" s="240"/>
      <c r="LF82" s="240"/>
      <c r="LG82" s="240"/>
      <c r="LH82" s="240"/>
      <c r="LI82" s="240"/>
      <c r="LJ82" s="240"/>
      <c r="LK82" s="240"/>
    </row>
    <row r="83" spans="1:323" x14ac:dyDescent="0.3">
      <c r="AB83" s="289"/>
    </row>
  </sheetData>
  <mergeCells count="513">
    <mergeCell ref="L75:L78"/>
    <mergeCell ref="AK79:AK82"/>
    <mergeCell ref="AL79:AL82"/>
    <mergeCell ref="AM79:AM82"/>
    <mergeCell ref="AN79:AN82"/>
    <mergeCell ref="AO79:AO82"/>
    <mergeCell ref="AP79:AP82"/>
    <mergeCell ref="R79:R82"/>
    <mergeCell ref="AF79:AF82"/>
    <mergeCell ref="AG79:AG82"/>
    <mergeCell ref="AH79:AH82"/>
    <mergeCell ref="AI79:AI82"/>
    <mergeCell ref="AJ79:AJ82"/>
    <mergeCell ref="P79:P82"/>
    <mergeCell ref="Q79:Q82"/>
    <mergeCell ref="A79:A82"/>
    <mergeCell ref="B79:B82"/>
    <mergeCell ref="H79:H82"/>
    <mergeCell ref="I79:I82"/>
    <mergeCell ref="J79:J82"/>
    <mergeCell ref="AF75:AF78"/>
    <mergeCell ref="AG75:AG78"/>
    <mergeCell ref="AH75:AH78"/>
    <mergeCell ref="AI75:AI78"/>
    <mergeCell ref="M75:M78"/>
    <mergeCell ref="N75:N78"/>
    <mergeCell ref="O75:O78"/>
    <mergeCell ref="P75:P78"/>
    <mergeCell ref="Q75:Q78"/>
    <mergeCell ref="R75:R78"/>
    <mergeCell ref="A75:A78"/>
    <mergeCell ref="B75:B78"/>
    <mergeCell ref="H75:H78"/>
    <mergeCell ref="I75:I78"/>
    <mergeCell ref="J75:J78"/>
    <mergeCell ref="L79:L82"/>
    <mergeCell ref="M79:M82"/>
    <mergeCell ref="N79:N82"/>
    <mergeCell ref="O79:O82"/>
    <mergeCell ref="AP71:AP74"/>
    <mergeCell ref="R71:R74"/>
    <mergeCell ref="AF71:AF74"/>
    <mergeCell ref="AG71:AG74"/>
    <mergeCell ref="AH71:AH74"/>
    <mergeCell ref="AI71:AI74"/>
    <mergeCell ref="AJ71:AJ74"/>
    <mergeCell ref="AO75:AO78"/>
    <mergeCell ref="AP75:AP78"/>
    <mergeCell ref="AJ75:AJ78"/>
    <mergeCell ref="AK75:AK78"/>
    <mergeCell ref="AO71:AO74"/>
    <mergeCell ref="AL75:AL78"/>
    <mergeCell ref="AM75:AM78"/>
    <mergeCell ref="AN75:AN78"/>
    <mergeCell ref="AN66:AN70"/>
    <mergeCell ref="L66:L70"/>
    <mergeCell ref="AK71:AK74"/>
    <mergeCell ref="AL71:AL74"/>
    <mergeCell ref="AM71:AM74"/>
    <mergeCell ref="AN71:AN74"/>
    <mergeCell ref="A71:A74"/>
    <mergeCell ref="B71:B74"/>
    <mergeCell ref="H71:H74"/>
    <mergeCell ref="I71:I74"/>
    <mergeCell ref="J71:J74"/>
    <mergeCell ref="AF66:AF70"/>
    <mergeCell ref="AG66:AG70"/>
    <mergeCell ref="AH66:AH70"/>
    <mergeCell ref="AI66:AI70"/>
    <mergeCell ref="M66:M70"/>
    <mergeCell ref="N66:N70"/>
    <mergeCell ref="O66:O70"/>
    <mergeCell ref="P66:P70"/>
    <mergeCell ref="Q66:Q70"/>
    <mergeCell ref="R66:R70"/>
    <mergeCell ref="A66:A70"/>
    <mergeCell ref="B66:B70"/>
    <mergeCell ref="H66:H70"/>
    <mergeCell ref="I66:I70"/>
    <mergeCell ref="J66:J70"/>
    <mergeCell ref="L71:L74"/>
    <mergeCell ref="M71:M74"/>
    <mergeCell ref="N71:N74"/>
    <mergeCell ref="O71:O74"/>
    <mergeCell ref="AM63:AM65"/>
    <mergeCell ref="O63:O65"/>
    <mergeCell ref="P63:P65"/>
    <mergeCell ref="Q63:Q65"/>
    <mergeCell ref="R63:R65"/>
    <mergeCell ref="AF63:AF65"/>
    <mergeCell ref="AG63:AG65"/>
    <mergeCell ref="AI63:AI65"/>
    <mergeCell ref="AJ63:AJ65"/>
    <mergeCell ref="AK63:AK65"/>
    <mergeCell ref="AL63:AL65"/>
    <mergeCell ref="AL66:AL70"/>
    <mergeCell ref="AM66:AM70"/>
    <mergeCell ref="P71:P74"/>
    <mergeCell ref="Q71:Q74"/>
    <mergeCell ref="AO66:AO70"/>
    <mergeCell ref="AP66:AP70"/>
    <mergeCell ref="AJ66:AJ70"/>
    <mergeCell ref="AK66:AK70"/>
    <mergeCell ref="AO60:AO65"/>
    <mergeCell ref="AP60:AP65"/>
    <mergeCell ref="I63:I65"/>
    <mergeCell ref="J63:J65"/>
    <mergeCell ref="L63:L65"/>
    <mergeCell ref="M63:M65"/>
    <mergeCell ref="N63:N65"/>
    <mergeCell ref="AF60:AF62"/>
    <mergeCell ref="AG60:AG62"/>
    <mergeCell ref="AH60:AH62"/>
    <mergeCell ref="AI60:AI62"/>
    <mergeCell ref="AJ60:AJ62"/>
    <mergeCell ref="AK60:AK62"/>
    <mergeCell ref="M60:M62"/>
    <mergeCell ref="N60:N62"/>
    <mergeCell ref="O60:O62"/>
    <mergeCell ref="P60:P62"/>
    <mergeCell ref="Q60:Q62"/>
    <mergeCell ref="R60:R62"/>
    <mergeCell ref="AH63:AH65"/>
    <mergeCell ref="AO55:AO59"/>
    <mergeCell ref="AP55:AP59"/>
    <mergeCell ref="A60:A65"/>
    <mergeCell ref="B60:B65"/>
    <mergeCell ref="H60:H65"/>
    <mergeCell ref="I60:I62"/>
    <mergeCell ref="J60:J62"/>
    <mergeCell ref="L60:L62"/>
    <mergeCell ref="AQ58:AQ59"/>
    <mergeCell ref="R55:R59"/>
    <mergeCell ref="AF55:AF59"/>
    <mergeCell ref="AG55:AG59"/>
    <mergeCell ref="AH55:AH59"/>
    <mergeCell ref="AI55:AI59"/>
    <mergeCell ref="AJ55:AJ59"/>
    <mergeCell ref="L55:L59"/>
    <mergeCell ref="M55:M59"/>
    <mergeCell ref="N55:N59"/>
    <mergeCell ref="O55:O59"/>
    <mergeCell ref="P55:P59"/>
    <mergeCell ref="Q55:Q59"/>
    <mergeCell ref="AL60:AL62"/>
    <mergeCell ref="AM60:AM62"/>
    <mergeCell ref="AN60:AN65"/>
    <mergeCell ref="AP50:AP54"/>
    <mergeCell ref="A55:A59"/>
    <mergeCell ref="B55:B59"/>
    <mergeCell ref="H55:H59"/>
    <mergeCell ref="I55:I59"/>
    <mergeCell ref="J55:J59"/>
    <mergeCell ref="AF50:AF54"/>
    <mergeCell ref="AG50:AG54"/>
    <mergeCell ref="AH50:AH54"/>
    <mergeCell ref="AI50:AI54"/>
    <mergeCell ref="AJ50:AJ54"/>
    <mergeCell ref="AK50:AK54"/>
    <mergeCell ref="M50:M54"/>
    <mergeCell ref="N50:N54"/>
    <mergeCell ref="O50:O54"/>
    <mergeCell ref="P50:P54"/>
    <mergeCell ref="Q50:Q54"/>
    <mergeCell ref="R50:R54"/>
    <mergeCell ref="A50:A54"/>
    <mergeCell ref="B50:B54"/>
    <mergeCell ref="AK55:AK59"/>
    <mergeCell ref="AL55:AL59"/>
    <mergeCell ref="AM55:AM59"/>
    <mergeCell ref="AN55:AN59"/>
    <mergeCell ref="H50:H54"/>
    <mergeCell ref="I50:I54"/>
    <mergeCell ref="J50:J54"/>
    <mergeCell ref="L50:L54"/>
    <mergeCell ref="AK44:AK49"/>
    <mergeCell ref="AL44:AL49"/>
    <mergeCell ref="AM44:AM49"/>
    <mergeCell ref="AN44:AN49"/>
    <mergeCell ref="AO44:AO49"/>
    <mergeCell ref="AL50:AL54"/>
    <mergeCell ref="AM50:AM54"/>
    <mergeCell ref="AN50:AN54"/>
    <mergeCell ref="AO50:AO54"/>
    <mergeCell ref="AP44:AP49"/>
    <mergeCell ref="R44:R49"/>
    <mergeCell ref="AF44:AF49"/>
    <mergeCell ref="AG44:AG49"/>
    <mergeCell ref="AH44:AH49"/>
    <mergeCell ref="AI44:AI49"/>
    <mergeCell ref="AJ44:AJ49"/>
    <mergeCell ref="L44:L49"/>
    <mergeCell ref="M44:M49"/>
    <mergeCell ref="N44:N49"/>
    <mergeCell ref="O44:O49"/>
    <mergeCell ref="P44:P49"/>
    <mergeCell ref="Q44:Q49"/>
    <mergeCell ref="AQ42:AQ43"/>
    <mergeCell ref="AF40:AF43"/>
    <mergeCell ref="AG40:AG43"/>
    <mergeCell ref="AH40:AH43"/>
    <mergeCell ref="AI40:AI43"/>
    <mergeCell ref="AJ40:AJ43"/>
    <mergeCell ref="AK40:AK43"/>
    <mergeCell ref="M40:M43"/>
    <mergeCell ref="N40:N43"/>
    <mergeCell ref="A44:A49"/>
    <mergeCell ref="B44:B49"/>
    <mergeCell ref="H44:H49"/>
    <mergeCell ref="I44:I49"/>
    <mergeCell ref="J44:J49"/>
    <mergeCell ref="AL40:AL43"/>
    <mergeCell ref="AM40:AM43"/>
    <mergeCell ref="AN40:AN43"/>
    <mergeCell ref="AO40:AO43"/>
    <mergeCell ref="O40:O43"/>
    <mergeCell ref="P40:P43"/>
    <mergeCell ref="Q40:Q43"/>
    <mergeCell ref="R40:R43"/>
    <mergeCell ref="AM34:AM39"/>
    <mergeCell ref="AN34:AN39"/>
    <mergeCell ref="AO34:AO39"/>
    <mergeCell ref="AP34:AP39"/>
    <mergeCell ref="A40:A43"/>
    <mergeCell ref="B40:B43"/>
    <mergeCell ref="H40:H43"/>
    <mergeCell ref="I40:I43"/>
    <mergeCell ref="J40:J43"/>
    <mergeCell ref="L40:L43"/>
    <mergeCell ref="AG34:AG39"/>
    <mergeCell ref="AH34:AH39"/>
    <mergeCell ref="AI34:AI39"/>
    <mergeCell ref="AJ34:AJ39"/>
    <mergeCell ref="AK34:AK39"/>
    <mergeCell ref="AL34:AL39"/>
    <mergeCell ref="N34:N39"/>
    <mergeCell ref="O34:O39"/>
    <mergeCell ref="P34:P39"/>
    <mergeCell ref="Q34:Q39"/>
    <mergeCell ref="R34:R39"/>
    <mergeCell ref="AF34:AF39"/>
    <mergeCell ref="AP40:AP43"/>
    <mergeCell ref="A34:A39"/>
    <mergeCell ref="AB32:AB33"/>
    <mergeCell ref="B34:B39"/>
    <mergeCell ref="H34:H39"/>
    <mergeCell ref="I34:I39"/>
    <mergeCell ref="J34:J39"/>
    <mergeCell ref="L34:L39"/>
    <mergeCell ref="M34:M39"/>
    <mergeCell ref="W32:W33"/>
    <mergeCell ref="X32:X33"/>
    <mergeCell ref="U32:U33"/>
    <mergeCell ref="V32:V33"/>
    <mergeCell ref="C32:C33"/>
    <mergeCell ref="D32:D33"/>
    <mergeCell ref="E32:E33"/>
    <mergeCell ref="F32:F33"/>
    <mergeCell ref="G32:G33"/>
    <mergeCell ref="O30:O33"/>
    <mergeCell ref="P30:P33"/>
    <mergeCell ref="Q30:Q33"/>
    <mergeCell ref="R30:R33"/>
    <mergeCell ref="S30:S31"/>
    <mergeCell ref="R25:R29"/>
    <mergeCell ref="AF25:AF29"/>
    <mergeCell ref="AG25:AG29"/>
    <mergeCell ref="AH25:AH29"/>
    <mergeCell ref="AL30:AL33"/>
    <mergeCell ref="AM30:AM33"/>
    <mergeCell ref="AN30:AN33"/>
    <mergeCell ref="AO30:AO33"/>
    <mergeCell ref="AP30:AP33"/>
    <mergeCell ref="AJ30:AJ33"/>
    <mergeCell ref="AK30:AK33"/>
    <mergeCell ref="AF30:AF33"/>
    <mergeCell ref="AG30:AG33"/>
    <mergeCell ref="AH30:AH33"/>
    <mergeCell ref="AI30:AI33"/>
    <mergeCell ref="AE30:AE31"/>
    <mergeCell ref="S32:S33"/>
    <mergeCell ref="T32:T33"/>
    <mergeCell ref="AC32:AC33"/>
    <mergeCell ref="AD32:AD33"/>
    <mergeCell ref="AE32:AE33"/>
    <mergeCell ref="Y32:Y33"/>
    <mergeCell ref="Z32:Z33"/>
    <mergeCell ref="AA32:AA33"/>
    <mergeCell ref="H23:H24"/>
    <mergeCell ref="I23:I24"/>
    <mergeCell ref="M23:M24"/>
    <mergeCell ref="N23:N24"/>
    <mergeCell ref="O23:O24"/>
    <mergeCell ref="P23:P24"/>
    <mergeCell ref="AO25:AO29"/>
    <mergeCell ref="AP25:AP29"/>
    <mergeCell ref="A30:A33"/>
    <mergeCell ref="B30:B33"/>
    <mergeCell ref="H30:H33"/>
    <mergeCell ref="I30:I33"/>
    <mergeCell ref="J30:J33"/>
    <mergeCell ref="L30:L33"/>
    <mergeCell ref="M30:M33"/>
    <mergeCell ref="N30:N33"/>
    <mergeCell ref="AI25:AI29"/>
    <mergeCell ref="AJ25:AJ29"/>
    <mergeCell ref="AK25:AK29"/>
    <mergeCell ref="AL25:AL29"/>
    <mergeCell ref="AM25:AM29"/>
    <mergeCell ref="AN25:AN29"/>
    <mergeCell ref="P25:P29"/>
    <mergeCell ref="Q25:Q29"/>
    <mergeCell ref="A25:A29"/>
    <mergeCell ref="B25:B29"/>
    <mergeCell ref="H25:H29"/>
    <mergeCell ref="I25:I29"/>
    <mergeCell ref="J25:J29"/>
    <mergeCell ref="L25:L29"/>
    <mergeCell ref="M25:M29"/>
    <mergeCell ref="N25:N29"/>
    <mergeCell ref="O25:O29"/>
    <mergeCell ref="P20:P22"/>
    <mergeCell ref="Q20:Q22"/>
    <mergeCell ref="Q23:Q24"/>
    <mergeCell ref="AK20:AK22"/>
    <mergeCell ref="AL20:AL22"/>
    <mergeCell ref="AM20:AM22"/>
    <mergeCell ref="AN20:AN22"/>
    <mergeCell ref="AO20:AO22"/>
    <mergeCell ref="AP20:AP24"/>
    <mergeCell ref="AK23:AK24"/>
    <mergeCell ref="AL23:AL24"/>
    <mergeCell ref="AM23:AM24"/>
    <mergeCell ref="AN23:AN24"/>
    <mergeCell ref="AO23:AO24"/>
    <mergeCell ref="R23:R24"/>
    <mergeCell ref="AF23:AF24"/>
    <mergeCell ref="AG23:AG24"/>
    <mergeCell ref="AH23:AH24"/>
    <mergeCell ref="AI23:AI24"/>
    <mergeCell ref="AJ23:AJ24"/>
    <mergeCell ref="AL17:AL19"/>
    <mergeCell ref="AM17:AM19"/>
    <mergeCell ref="AN17:AN19"/>
    <mergeCell ref="A20:A24"/>
    <mergeCell ref="B20:B24"/>
    <mergeCell ref="H20:H22"/>
    <mergeCell ref="I20:I22"/>
    <mergeCell ref="J20:J24"/>
    <mergeCell ref="Q17:Q19"/>
    <mergeCell ref="R17:R19"/>
    <mergeCell ref="AF17:AF19"/>
    <mergeCell ref="AG17:AG19"/>
    <mergeCell ref="AH17:AH19"/>
    <mergeCell ref="AI17:AI19"/>
    <mergeCell ref="R20:R22"/>
    <mergeCell ref="AF20:AF22"/>
    <mergeCell ref="AG20:AG22"/>
    <mergeCell ref="AH20:AH22"/>
    <mergeCell ref="AI20:AI22"/>
    <mergeCell ref="AJ20:AJ22"/>
    <mergeCell ref="L20:L24"/>
    <mergeCell ref="M20:M22"/>
    <mergeCell ref="N20:N22"/>
    <mergeCell ref="O20:O22"/>
    <mergeCell ref="AM14:AM16"/>
    <mergeCell ref="AN14:AN16"/>
    <mergeCell ref="AO14:AO19"/>
    <mergeCell ref="AP14:AP19"/>
    <mergeCell ref="H17:H19"/>
    <mergeCell ref="I17:I19"/>
    <mergeCell ref="M17:M19"/>
    <mergeCell ref="N17:N19"/>
    <mergeCell ref="O17:O19"/>
    <mergeCell ref="P17:P19"/>
    <mergeCell ref="AG14:AG16"/>
    <mergeCell ref="AH14:AH16"/>
    <mergeCell ref="AI14:AI16"/>
    <mergeCell ref="AJ14:AJ16"/>
    <mergeCell ref="AK14:AK16"/>
    <mergeCell ref="AL14:AL16"/>
    <mergeCell ref="N14:N16"/>
    <mergeCell ref="O14:O16"/>
    <mergeCell ref="P14:P16"/>
    <mergeCell ref="Q14:Q16"/>
    <mergeCell ref="R14:R16"/>
    <mergeCell ref="AF14:AF16"/>
    <mergeCell ref="AJ17:AJ19"/>
    <mergeCell ref="AK17:AK19"/>
    <mergeCell ref="AT12:AT13"/>
    <mergeCell ref="AU12:AU13"/>
    <mergeCell ref="AV12:AV13"/>
    <mergeCell ref="A14:A19"/>
    <mergeCell ref="B14:B19"/>
    <mergeCell ref="H14:H16"/>
    <mergeCell ref="I14:I16"/>
    <mergeCell ref="J14:J19"/>
    <mergeCell ref="L14:L19"/>
    <mergeCell ref="M14:M16"/>
    <mergeCell ref="AN10:AN13"/>
    <mergeCell ref="AO10:AO13"/>
    <mergeCell ref="AP10:AP13"/>
    <mergeCell ref="AQ12:AQ13"/>
    <mergeCell ref="AR12:AR13"/>
    <mergeCell ref="AS12:AS13"/>
    <mergeCell ref="AH10:AH13"/>
    <mergeCell ref="AI10:AI13"/>
    <mergeCell ref="AJ10:AJ13"/>
    <mergeCell ref="AK10:AK13"/>
    <mergeCell ref="AL10:AL13"/>
    <mergeCell ref="AM10:AM13"/>
    <mergeCell ref="O10:O13"/>
    <mergeCell ref="P10:P13"/>
    <mergeCell ref="Q10:Q13"/>
    <mergeCell ref="R10:R13"/>
    <mergeCell ref="AF10:AF13"/>
    <mergeCell ref="AG10:AG13"/>
    <mergeCell ref="AO5:AO9"/>
    <mergeCell ref="AP5:AP9"/>
    <mergeCell ref="A10:A13"/>
    <mergeCell ref="B10:B13"/>
    <mergeCell ref="H10:H13"/>
    <mergeCell ref="I10:I13"/>
    <mergeCell ref="J10:J13"/>
    <mergeCell ref="L10:L13"/>
    <mergeCell ref="M10:M13"/>
    <mergeCell ref="N10:N13"/>
    <mergeCell ref="AI5:AI9"/>
    <mergeCell ref="AJ5:AJ9"/>
    <mergeCell ref="AK5:AK9"/>
    <mergeCell ref="AL5:AL9"/>
    <mergeCell ref="AM5:AM9"/>
    <mergeCell ref="AN5:AN9"/>
    <mergeCell ref="P5:P9"/>
    <mergeCell ref="Q5:Q9"/>
    <mergeCell ref="R5:R9"/>
    <mergeCell ref="AF5:AF9"/>
    <mergeCell ref="L2:L4"/>
    <mergeCell ref="M2:R2"/>
    <mergeCell ref="AG5:AG9"/>
    <mergeCell ref="AH5:AH9"/>
    <mergeCell ref="AW3:AZ3"/>
    <mergeCell ref="A5:A9"/>
    <mergeCell ref="B5:B9"/>
    <mergeCell ref="H5:H9"/>
    <mergeCell ref="I5:I9"/>
    <mergeCell ref="J5:J9"/>
    <mergeCell ref="L5:L9"/>
    <mergeCell ref="M5:M9"/>
    <mergeCell ref="N5:N9"/>
    <mergeCell ref="O5:O9"/>
    <mergeCell ref="AE3:AE4"/>
    <mergeCell ref="AF3:AF4"/>
    <mergeCell ref="AG3:AG4"/>
    <mergeCell ref="AH3:AI3"/>
    <mergeCell ref="AJ3:AN3"/>
    <mergeCell ref="AQ3:AV3"/>
    <mergeCell ref="A1:L1"/>
    <mergeCell ref="M1:AN1"/>
    <mergeCell ref="AO1:AO4"/>
    <mergeCell ref="AP1:AP4"/>
    <mergeCell ref="AQ1:AZ2"/>
    <mergeCell ref="A2:A4"/>
    <mergeCell ref="B2:B4"/>
    <mergeCell ref="C2:C4"/>
    <mergeCell ref="D2:F2"/>
    <mergeCell ref="G2:G4"/>
    <mergeCell ref="S2:AN2"/>
    <mergeCell ref="D3:D4"/>
    <mergeCell ref="E3:E4"/>
    <mergeCell ref="F3:F4"/>
    <mergeCell ref="M3:R3"/>
    <mergeCell ref="S3:S4"/>
    <mergeCell ref="T3:T4"/>
    <mergeCell ref="AB3:AB4"/>
    <mergeCell ref="AC3:AC4"/>
    <mergeCell ref="AD3:AD4"/>
    <mergeCell ref="H2:H4"/>
    <mergeCell ref="I2:I4"/>
    <mergeCell ref="J2:J4"/>
    <mergeCell ref="K2:K4"/>
    <mergeCell ref="AW42:AW43"/>
    <mergeCell ref="AX42:AX43"/>
    <mergeCell ref="AY42:AY43"/>
    <mergeCell ref="AR73:AR74"/>
    <mergeCell ref="AS73:AS74"/>
    <mergeCell ref="AT73:AT74"/>
    <mergeCell ref="AU73:AU74"/>
    <mergeCell ref="AV73:AV74"/>
    <mergeCell ref="AW73:AW74"/>
    <mergeCell ref="AX73:AX74"/>
    <mergeCell ref="AY73:AY74"/>
    <mergeCell ref="AR42:AR43"/>
    <mergeCell ref="AS42:AS43"/>
    <mergeCell ref="AT42:AT43"/>
    <mergeCell ref="AU42:AU43"/>
    <mergeCell ref="AV42:AV43"/>
    <mergeCell ref="AT58:AT59"/>
    <mergeCell ref="AU58:AU59"/>
    <mergeCell ref="AV58:AV59"/>
    <mergeCell ref="AR58:AR59"/>
    <mergeCell ref="AS58:AS59"/>
    <mergeCell ref="AZ73:AZ74"/>
    <mergeCell ref="AQ77:AQ78"/>
    <mergeCell ref="AR77:AR78"/>
    <mergeCell ref="AS77:AS78"/>
    <mergeCell ref="AT77:AT78"/>
    <mergeCell ref="AU77:AU78"/>
    <mergeCell ref="AV77:AV78"/>
    <mergeCell ref="AW77:AW78"/>
    <mergeCell ref="AX77:AX78"/>
    <mergeCell ref="AY77:AY78"/>
    <mergeCell ref="AZ77:AZ78"/>
  </mergeCells>
  <dataValidations count="1">
    <dataValidation type="list" allowBlank="1" showInputMessage="1" showErrorMessage="1" sqref="AG50:AG53 AG44:AG48 AG5:AG23 AE25:AE29 AE5:AE9 AG25:AG42 AC77:AE78 AG60:AG69 AG75:AG82 AG55:AG58 AD82 AE54 AD49 AC52:AD54 AD30:AD32 AE19 AC65:AE65" xr:uid="{00000000-0002-0000-0400-000000000000}">
      <formula1>#REF!</formula1>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'C:\Users\USUARIO\AppData\Local\Microsoft\Windows\Temporary Internet Files\Content.IE5\5HM1ZHZH\[Mapa_riesgos_institucional_seguimiento OCI corrupción dic2019.xlsx]listas'!#REF!</xm:f>
          </x14:formula1>
          <xm:sqref>AH5:AH82 J5 J14 J75 J20 J25 J30 J34 J40 J44 J50 J55 J60 J66 J71 J10 J79 AP71:AP82 AP20:AP23 AP44:AP48 AP50:AP53 AP55:AP58 AP60:AP64 AP66:AP69 AP5:AP18 AP25:AP42 AI44:AI48 AI10 AI50:AI53 AI55:AI58 AI25:AI42 AI71:AI82 AI14:AI23 AI60:AI69 M10:M82 AJ10:AJ82 P10:P82 AL10:AL82 AK44:AK48 N14:O23 AK10 N44:O48 N71:O82 N50:O53 AK50:AK53 N55:O58 AK55:AK58 N60:O64 N25:O42 N66:O69 N10:O10 AK71:AK82 AK14:AK23 AK25:AK42 AK60:AK69 M5:Q5 AI5:AM5 AM44:AM48 Q14:Q23 AM10 Q71:Q82 Q44:Q48 Q50:Q53 AM50:AM53 Q55:Q58 AM55:AM58 Q60:Q64 AM60:AM64 Q66:Q69 AM66:AM69 Q10 AM71:AM82 AM14:AM23 AM25:AM42 Q25:Q42 G75:G82 T5:T32 T34:T82 D5:F32 D34:F82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58"/>
  <sheetViews>
    <sheetView topLeftCell="A6" zoomScale="90" zoomScaleNormal="90" workbookViewId="0">
      <selection activeCell="F9" sqref="F9:F10"/>
    </sheetView>
  </sheetViews>
  <sheetFormatPr baseColWidth="10" defaultColWidth="11.44140625" defaultRowHeight="14.4" x14ac:dyDescent="0.3"/>
  <cols>
    <col min="1" max="1" width="17.33203125" customWidth="1"/>
    <col min="2" max="2" width="14.88671875" customWidth="1"/>
    <col min="3" max="3" width="16.88671875" customWidth="1"/>
    <col min="4" max="4" width="13" customWidth="1"/>
    <col min="12" max="12" width="16.33203125" customWidth="1"/>
    <col min="13" max="13" width="17.5546875" customWidth="1"/>
    <col min="14" max="14" width="24" customWidth="1"/>
    <col min="15" max="15" width="34.44140625" customWidth="1"/>
    <col min="16" max="16" width="25.33203125" customWidth="1"/>
  </cols>
  <sheetData>
    <row r="1" spans="1:16" ht="23.4" x14ac:dyDescent="0.45">
      <c r="A1" s="373" t="s">
        <v>397</v>
      </c>
    </row>
    <row r="2" spans="1:16" ht="15" thickBot="1" x14ac:dyDescent="0.35"/>
    <row r="3" spans="1:16" ht="21" customHeight="1" x14ac:dyDescent="0.3">
      <c r="A3" s="1481" t="s">
        <v>398</v>
      </c>
      <c r="B3" s="1487" t="s">
        <v>399</v>
      </c>
      <c r="C3" s="1126"/>
      <c r="D3" s="1126"/>
      <c r="E3" s="1117"/>
      <c r="F3" s="1117"/>
      <c r="G3" s="1117"/>
      <c r="H3" s="1482"/>
      <c r="I3" s="1120" t="s">
        <v>261</v>
      </c>
      <c r="M3" s="147"/>
      <c r="N3" s="5"/>
    </row>
    <row r="4" spans="1:16" ht="24.75" customHeight="1" thickBot="1" x14ac:dyDescent="0.35">
      <c r="A4" s="1481"/>
      <c r="B4" s="1487"/>
      <c r="C4" s="1127"/>
      <c r="D4" s="1127"/>
      <c r="E4" s="1118"/>
      <c r="F4" s="1118"/>
      <c r="G4" s="1118"/>
      <c r="H4" s="1482"/>
      <c r="I4" s="1121"/>
      <c r="L4" s="147"/>
      <c r="M4" s="374" t="s">
        <v>398</v>
      </c>
      <c r="N4" s="5"/>
    </row>
    <row r="5" spans="1:16" ht="15" thickBot="1" x14ac:dyDescent="0.35">
      <c r="A5" s="1481"/>
      <c r="B5" s="1487" t="s">
        <v>400</v>
      </c>
      <c r="C5" s="1134"/>
      <c r="D5" s="1126"/>
      <c r="E5" s="1126"/>
      <c r="F5" s="1117"/>
      <c r="G5" s="1117"/>
      <c r="H5" s="1482"/>
      <c r="I5" s="1130" t="s">
        <v>351</v>
      </c>
      <c r="M5" s="366" t="s">
        <v>401</v>
      </c>
      <c r="N5" s="367" t="s">
        <v>402</v>
      </c>
      <c r="O5" s="367" t="s">
        <v>403</v>
      </c>
      <c r="P5" s="394" t="s">
        <v>404</v>
      </c>
    </row>
    <row r="6" spans="1:16" ht="45" customHeight="1" thickBot="1" x14ac:dyDescent="0.35">
      <c r="A6" s="1481"/>
      <c r="B6" s="1487"/>
      <c r="C6" s="1135"/>
      <c r="D6" s="1127"/>
      <c r="E6" s="1127"/>
      <c r="F6" s="1118"/>
      <c r="G6" s="1118"/>
      <c r="H6" s="1482"/>
      <c r="I6" s="1131"/>
      <c r="M6" s="368">
        <v>5</v>
      </c>
      <c r="N6" s="369" t="s">
        <v>405</v>
      </c>
      <c r="O6" s="370" t="s">
        <v>406</v>
      </c>
      <c r="P6" s="370" t="s">
        <v>407</v>
      </c>
    </row>
    <row r="7" spans="1:16" ht="33" customHeight="1" thickBot="1" x14ac:dyDescent="0.35">
      <c r="A7" s="1481"/>
      <c r="B7" s="1487" t="s">
        <v>408</v>
      </c>
      <c r="C7" s="1145"/>
      <c r="D7" s="1134"/>
      <c r="E7" s="1126"/>
      <c r="F7" s="1117"/>
      <c r="G7" s="1117"/>
      <c r="H7" s="1482"/>
      <c r="I7" s="1136" t="s">
        <v>248</v>
      </c>
      <c r="M7" s="368">
        <v>4</v>
      </c>
      <c r="N7" s="369" t="s">
        <v>409</v>
      </c>
      <c r="O7" s="370" t="s">
        <v>410</v>
      </c>
      <c r="P7" s="370" t="s">
        <v>411</v>
      </c>
    </row>
    <row r="8" spans="1:16" ht="24" customHeight="1" thickTop="1" thickBot="1" x14ac:dyDescent="0.35">
      <c r="A8" s="1481"/>
      <c r="B8" s="1487"/>
      <c r="C8" s="1146"/>
      <c r="D8" s="1135"/>
      <c r="E8" s="1127"/>
      <c r="F8" s="1118"/>
      <c r="G8" s="1118"/>
      <c r="H8" s="1482"/>
      <c r="I8" s="1137"/>
      <c r="M8" s="368">
        <v>3</v>
      </c>
      <c r="N8" s="369" t="s">
        <v>412</v>
      </c>
      <c r="O8" s="370" t="s">
        <v>413</v>
      </c>
      <c r="P8" s="370" t="s">
        <v>414</v>
      </c>
    </row>
    <row r="9" spans="1:16" ht="27" customHeight="1" thickBot="1" x14ac:dyDescent="0.35">
      <c r="A9" s="1481"/>
      <c r="B9" s="1487" t="s">
        <v>415</v>
      </c>
      <c r="C9" s="1145"/>
      <c r="D9" s="1145"/>
      <c r="E9" s="1134"/>
      <c r="F9" s="1126"/>
      <c r="G9" s="1117"/>
      <c r="H9" s="1482"/>
      <c r="I9" s="1143" t="s">
        <v>416</v>
      </c>
      <c r="M9" s="368">
        <v>2</v>
      </c>
      <c r="N9" s="369" t="s">
        <v>417</v>
      </c>
      <c r="O9" s="370" t="s">
        <v>418</v>
      </c>
      <c r="P9" s="370" t="s">
        <v>419</v>
      </c>
    </row>
    <row r="10" spans="1:16" ht="33" customHeight="1" thickTop="1" thickBot="1" x14ac:dyDescent="0.35">
      <c r="A10" s="1481"/>
      <c r="B10" s="1487"/>
      <c r="C10" s="1146"/>
      <c r="D10" s="1146"/>
      <c r="E10" s="1135"/>
      <c r="F10" s="1127"/>
      <c r="G10" s="1118"/>
      <c r="H10" s="1482"/>
      <c r="I10" s="1144"/>
      <c r="M10" s="368">
        <v>1</v>
      </c>
      <c r="N10" s="369" t="s">
        <v>420</v>
      </c>
      <c r="O10" s="370" t="s">
        <v>421</v>
      </c>
      <c r="P10" s="370" t="s">
        <v>422</v>
      </c>
    </row>
    <row r="11" spans="1:16" x14ac:dyDescent="0.3">
      <c r="A11" s="1481"/>
      <c r="B11" s="1487" t="s">
        <v>423</v>
      </c>
      <c r="C11" s="1145"/>
      <c r="D11" s="1145"/>
      <c r="E11" s="1134"/>
      <c r="F11" s="1126"/>
      <c r="G11" s="1117"/>
      <c r="H11" s="1488"/>
      <c r="I11" s="1483"/>
    </row>
    <row r="12" spans="1:16" ht="15" thickBot="1" x14ac:dyDescent="0.35">
      <c r="A12" s="1481"/>
      <c r="B12" s="1487"/>
      <c r="C12" s="1146"/>
      <c r="D12" s="1146"/>
      <c r="E12" s="1135"/>
      <c r="F12" s="1127"/>
      <c r="G12" s="1118"/>
      <c r="H12" s="1488"/>
      <c r="I12" s="1484"/>
    </row>
    <row r="13" spans="1:16" x14ac:dyDescent="0.3">
      <c r="A13" s="506"/>
      <c r="B13" s="506"/>
      <c r="C13" s="372">
        <v>1</v>
      </c>
      <c r="D13" s="372">
        <v>2</v>
      </c>
      <c r="E13" s="372">
        <v>3</v>
      </c>
      <c r="F13" s="372">
        <v>4</v>
      </c>
      <c r="G13" s="372">
        <v>5</v>
      </c>
      <c r="H13" s="506"/>
      <c r="I13" s="506"/>
    </row>
    <row r="14" spans="1:16" x14ac:dyDescent="0.3">
      <c r="A14" s="506"/>
      <c r="B14" s="506"/>
      <c r="C14" s="371" t="s">
        <v>424</v>
      </c>
      <c r="D14" s="372" t="s">
        <v>425</v>
      </c>
      <c r="E14" s="372" t="s">
        <v>248</v>
      </c>
      <c r="F14" s="372" t="s">
        <v>426</v>
      </c>
      <c r="G14" s="372" t="s">
        <v>427</v>
      </c>
      <c r="H14" s="506"/>
      <c r="I14" s="506"/>
    </row>
    <row r="15" spans="1:16" ht="15.6" x14ac:dyDescent="0.3">
      <c r="A15" s="506"/>
      <c r="B15" s="506"/>
      <c r="C15" s="1485" t="s">
        <v>428</v>
      </c>
      <c r="D15" s="1485"/>
      <c r="E15" s="1485"/>
      <c r="F15" s="1485"/>
      <c r="G15" s="1485"/>
      <c r="H15" s="506"/>
      <c r="I15" s="506"/>
      <c r="L15" s="380" t="s">
        <v>429</v>
      </c>
    </row>
    <row r="16" spans="1:16" ht="15" thickBot="1" x14ac:dyDescent="0.35">
      <c r="A16" s="1486" t="s">
        <v>430</v>
      </c>
      <c r="B16" s="1486"/>
      <c r="C16" s="1486"/>
      <c r="D16" s="1486"/>
      <c r="E16" s="1486"/>
      <c r="F16" s="1486"/>
      <c r="G16" s="1486"/>
      <c r="H16" s="1486"/>
    </row>
    <row r="17" spans="1:13" ht="78.599999999999994" thickBot="1" x14ac:dyDescent="0.35">
      <c r="L17" s="375" t="s">
        <v>431</v>
      </c>
      <c r="M17" s="376" t="s">
        <v>432</v>
      </c>
    </row>
    <row r="18" spans="1:13" ht="31.2" thickTop="1" thickBot="1" x14ac:dyDescent="0.35">
      <c r="A18" s="1155" t="s">
        <v>428</v>
      </c>
      <c r="B18" s="1156"/>
      <c r="C18" s="1156"/>
      <c r="D18" s="1156"/>
      <c r="E18" s="1157"/>
      <c r="L18" s="377" t="s">
        <v>433</v>
      </c>
      <c r="M18" s="378" t="s">
        <v>145</v>
      </c>
    </row>
    <row r="19" spans="1:13" ht="31.2" thickTop="1" thickBot="1" x14ac:dyDescent="0.35">
      <c r="A19" s="1138" t="s">
        <v>434</v>
      </c>
      <c r="B19" s="1138"/>
      <c r="C19" s="1138"/>
      <c r="D19" s="1138"/>
      <c r="E19" s="1138"/>
      <c r="L19" s="377" t="s">
        <v>435</v>
      </c>
      <c r="M19" s="378" t="s">
        <v>248</v>
      </c>
    </row>
    <row r="20" spans="1:13" ht="47.25" customHeight="1" thickTop="1" thickBot="1" x14ac:dyDescent="0.35">
      <c r="A20" s="1138" t="s">
        <v>436</v>
      </c>
      <c r="B20" s="1138"/>
      <c r="C20" s="1138"/>
      <c r="D20" s="1138"/>
      <c r="E20" s="1138"/>
      <c r="L20" s="377" t="s">
        <v>437</v>
      </c>
      <c r="M20" s="378" t="s">
        <v>247</v>
      </c>
    </row>
    <row r="21" spans="1:13" ht="58.5" customHeight="1" thickTop="1" x14ac:dyDescent="0.3">
      <c r="A21" s="1138" t="s">
        <v>438</v>
      </c>
      <c r="B21" s="1138"/>
      <c r="C21" s="1138"/>
      <c r="D21" s="1138"/>
      <c r="E21" s="1138"/>
      <c r="L21" s="379"/>
    </row>
    <row r="22" spans="1:13" ht="50.25" hidden="1" customHeight="1" thickBot="1" x14ac:dyDescent="0.35">
      <c r="A22" s="1158" t="s">
        <v>439</v>
      </c>
      <c r="B22" s="1158"/>
      <c r="C22" s="1158"/>
      <c r="D22" s="1158"/>
    </row>
    <row r="23" spans="1:13" ht="39.6" hidden="1" x14ac:dyDescent="0.3">
      <c r="A23" s="1159" t="s">
        <v>440</v>
      </c>
      <c r="B23" s="1159" t="s">
        <v>441</v>
      </c>
      <c r="C23" s="381" t="s">
        <v>442</v>
      </c>
      <c r="D23" s="1159" t="s">
        <v>443</v>
      </c>
    </row>
    <row r="24" spans="1:13" hidden="1" x14ac:dyDescent="0.3">
      <c r="A24" s="1160"/>
      <c r="B24" s="1160"/>
      <c r="C24" s="507" t="s">
        <v>444</v>
      </c>
      <c r="D24" s="1160"/>
    </row>
    <row r="25" spans="1:13" ht="25.5" hidden="1" customHeight="1" x14ac:dyDescent="0.3">
      <c r="A25" s="1160"/>
      <c r="B25" s="1160"/>
      <c r="C25" s="507" t="s">
        <v>445</v>
      </c>
      <c r="D25" s="1160"/>
    </row>
    <row r="26" spans="1:13" ht="15" hidden="1" thickBot="1" x14ac:dyDescent="0.35">
      <c r="A26" s="1161"/>
      <c r="B26" s="1161"/>
      <c r="C26" s="382" t="s">
        <v>446</v>
      </c>
      <c r="D26" s="1161"/>
    </row>
    <row r="27" spans="1:13" ht="27" hidden="1" thickBot="1" x14ac:dyDescent="0.35">
      <c r="A27" s="383" t="s">
        <v>447</v>
      </c>
      <c r="B27" s="370" t="s">
        <v>448</v>
      </c>
      <c r="C27" s="370" t="s">
        <v>449</v>
      </c>
      <c r="D27" s="385"/>
    </row>
    <row r="28" spans="1:13" ht="27.6" hidden="1" thickTop="1" thickBot="1" x14ac:dyDescent="0.35">
      <c r="A28" s="383" t="s">
        <v>450</v>
      </c>
      <c r="B28" s="370" t="s">
        <v>451</v>
      </c>
      <c r="C28" s="370" t="s">
        <v>452</v>
      </c>
      <c r="D28" s="369" t="s">
        <v>453</v>
      </c>
    </row>
    <row r="29" spans="1:13" ht="27.6" hidden="1" thickTop="1" thickBot="1" x14ac:dyDescent="0.35">
      <c r="A29" s="384" t="s">
        <v>454</v>
      </c>
      <c r="B29" s="370" t="s">
        <v>455</v>
      </c>
      <c r="C29" s="370" t="s">
        <v>456</v>
      </c>
      <c r="D29" s="369" t="s">
        <v>453</v>
      </c>
    </row>
    <row r="30" spans="1:13" ht="27.6" hidden="1" thickTop="1" thickBot="1" x14ac:dyDescent="0.35">
      <c r="A30" s="383" t="s">
        <v>457</v>
      </c>
      <c r="B30" s="370" t="s">
        <v>448</v>
      </c>
      <c r="C30" s="370" t="s">
        <v>458</v>
      </c>
      <c r="D30" s="369" t="s">
        <v>453</v>
      </c>
    </row>
    <row r="31" spans="1:13" ht="40.799999999999997" hidden="1" thickTop="1" thickBot="1" x14ac:dyDescent="0.35">
      <c r="A31" s="383" t="s">
        <v>450</v>
      </c>
      <c r="B31" s="370" t="s">
        <v>451</v>
      </c>
      <c r="C31" s="370" t="s">
        <v>459</v>
      </c>
      <c r="D31" s="369" t="s">
        <v>453</v>
      </c>
    </row>
    <row r="32" spans="1:13" ht="27.6" hidden="1" thickTop="1" thickBot="1" x14ac:dyDescent="0.35">
      <c r="A32" s="384" t="s">
        <v>460</v>
      </c>
      <c r="B32" s="370" t="s">
        <v>455</v>
      </c>
      <c r="C32" s="370" t="s">
        <v>461</v>
      </c>
      <c r="D32" s="369" t="s">
        <v>453</v>
      </c>
    </row>
    <row r="33" spans="1:5" ht="27.6" hidden="1" thickTop="1" thickBot="1" x14ac:dyDescent="0.35">
      <c r="A33" s="383" t="s">
        <v>462</v>
      </c>
      <c r="B33" s="370" t="s">
        <v>448</v>
      </c>
      <c r="C33" s="370" t="s">
        <v>463</v>
      </c>
      <c r="D33" s="369" t="s">
        <v>453</v>
      </c>
    </row>
    <row r="34" spans="1:5" ht="27.6" hidden="1" thickTop="1" thickBot="1" x14ac:dyDescent="0.35">
      <c r="A34" s="383" t="s">
        <v>464</v>
      </c>
      <c r="B34" s="370" t="s">
        <v>451</v>
      </c>
      <c r="C34" s="370" t="s">
        <v>465</v>
      </c>
      <c r="D34" s="369" t="s">
        <v>453</v>
      </c>
    </row>
    <row r="35" spans="1:5" ht="27.6" hidden="1" thickTop="1" thickBot="1" x14ac:dyDescent="0.35">
      <c r="A35" s="384" t="s">
        <v>466</v>
      </c>
      <c r="B35" s="370" t="s">
        <v>455</v>
      </c>
      <c r="C35" s="370" t="s">
        <v>467</v>
      </c>
      <c r="D35" s="369" t="s">
        <v>453</v>
      </c>
    </row>
    <row r="38" spans="1:5" ht="15" x14ac:dyDescent="0.3">
      <c r="A38" s="393" t="s">
        <v>468</v>
      </c>
      <c r="B38" s="393"/>
    </row>
    <row r="39" spans="1:5" ht="15" x14ac:dyDescent="0.3">
      <c r="A39" s="387"/>
    </row>
    <row r="40" spans="1:5" x14ac:dyDescent="0.3">
      <c r="A40" s="1164" t="s">
        <v>469</v>
      </c>
      <c r="B40" s="1164" t="s">
        <v>470</v>
      </c>
      <c r="C40" s="1164"/>
      <c r="D40" s="1164"/>
    </row>
    <row r="41" spans="1:5" ht="30" customHeight="1" x14ac:dyDescent="0.3">
      <c r="A41" s="1164"/>
      <c r="B41" s="1164"/>
      <c r="C41" s="1164"/>
      <c r="D41" s="1164"/>
    </row>
    <row r="42" spans="1:5" ht="46.5" customHeight="1" x14ac:dyDescent="0.3">
      <c r="A42" s="392" t="s">
        <v>145</v>
      </c>
      <c r="B42" s="1165" t="s">
        <v>471</v>
      </c>
      <c r="C42" s="1165"/>
      <c r="D42" s="1165"/>
    </row>
    <row r="43" spans="1:5" ht="58.5" customHeight="1" x14ac:dyDescent="0.3">
      <c r="A43" s="392" t="s">
        <v>248</v>
      </c>
      <c r="B43" s="1165" t="s">
        <v>472</v>
      </c>
      <c r="C43" s="1165"/>
      <c r="D43" s="1165"/>
    </row>
    <row r="44" spans="1:5" ht="65.25" customHeight="1" x14ac:dyDescent="0.3">
      <c r="A44" s="392" t="s">
        <v>247</v>
      </c>
      <c r="B44" s="1165" t="s">
        <v>473</v>
      </c>
      <c r="C44" s="1165"/>
      <c r="D44" s="1165"/>
    </row>
    <row r="45" spans="1:5" ht="15" x14ac:dyDescent="0.3">
      <c r="A45" s="386"/>
    </row>
    <row r="46" spans="1:5" ht="15" x14ac:dyDescent="0.3">
      <c r="A46" s="1166" t="s">
        <v>474</v>
      </c>
      <c r="B46" s="1166"/>
      <c r="C46" s="1166"/>
      <c r="D46" s="1166"/>
      <c r="E46" s="1166"/>
    </row>
    <row r="47" spans="1:5" ht="15.6" thickBot="1" x14ac:dyDescent="0.35">
      <c r="A47" s="387"/>
    </row>
    <row r="48" spans="1:5" ht="124.8" thickBot="1" x14ac:dyDescent="0.35">
      <c r="A48" s="388" t="s">
        <v>475</v>
      </c>
      <c r="B48" s="389" t="s">
        <v>476</v>
      </c>
      <c r="C48" s="389" t="s">
        <v>477</v>
      </c>
      <c r="D48" s="389" t="s">
        <v>478</v>
      </c>
      <c r="E48" s="389" t="s">
        <v>479</v>
      </c>
    </row>
    <row r="49" spans="1:5" ht="15" thickBot="1" x14ac:dyDescent="0.35">
      <c r="A49" s="390" t="s">
        <v>145</v>
      </c>
      <c r="B49" s="391" t="s">
        <v>146</v>
      </c>
      <c r="C49" s="391" t="s">
        <v>146</v>
      </c>
      <c r="D49" s="391">
        <v>2</v>
      </c>
      <c r="E49" s="391">
        <v>2</v>
      </c>
    </row>
    <row r="50" spans="1:5" ht="15" thickBot="1" x14ac:dyDescent="0.35">
      <c r="A50" s="390" t="s">
        <v>145</v>
      </c>
      <c r="B50" s="391" t="s">
        <v>146</v>
      </c>
      <c r="C50" s="391" t="s">
        <v>480</v>
      </c>
      <c r="D50" s="391">
        <v>2</v>
      </c>
      <c r="E50" s="391">
        <v>1</v>
      </c>
    </row>
    <row r="51" spans="1:5" ht="15" thickBot="1" x14ac:dyDescent="0.35">
      <c r="A51" s="390" t="s">
        <v>145</v>
      </c>
      <c r="B51" s="391" t="s">
        <v>146</v>
      </c>
      <c r="C51" s="391" t="s">
        <v>147</v>
      </c>
      <c r="D51" s="391">
        <v>2</v>
      </c>
      <c r="E51" s="391">
        <v>0</v>
      </c>
    </row>
    <row r="52" spans="1:5" ht="15" thickBot="1" x14ac:dyDescent="0.35">
      <c r="A52" s="390" t="s">
        <v>145</v>
      </c>
      <c r="B52" s="391" t="s">
        <v>147</v>
      </c>
      <c r="C52" s="391" t="s">
        <v>146</v>
      </c>
      <c r="D52" s="391">
        <v>0</v>
      </c>
      <c r="E52" s="391">
        <v>2</v>
      </c>
    </row>
    <row r="53" spans="1:5" ht="15" thickBot="1" x14ac:dyDescent="0.35">
      <c r="A53" s="390" t="s">
        <v>248</v>
      </c>
      <c r="B53" s="391" t="s">
        <v>146</v>
      </c>
      <c r="C53" s="391" t="s">
        <v>146</v>
      </c>
      <c r="D53" s="391">
        <v>1</v>
      </c>
      <c r="E53" s="391">
        <v>1</v>
      </c>
    </row>
    <row r="54" spans="1:5" ht="15" thickBot="1" x14ac:dyDescent="0.35">
      <c r="A54" s="390" t="s">
        <v>248</v>
      </c>
      <c r="B54" s="391" t="s">
        <v>146</v>
      </c>
      <c r="C54" s="391" t="s">
        <v>480</v>
      </c>
      <c r="D54" s="391">
        <v>1</v>
      </c>
      <c r="E54" s="391">
        <v>0</v>
      </c>
    </row>
    <row r="55" spans="1:5" ht="15" thickBot="1" x14ac:dyDescent="0.35">
      <c r="A55" s="390" t="s">
        <v>248</v>
      </c>
      <c r="B55" s="391" t="s">
        <v>146</v>
      </c>
      <c r="C55" s="391" t="s">
        <v>147</v>
      </c>
      <c r="D55" s="391">
        <v>1</v>
      </c>
      <c r="E55" s="391">
        <v>0</v>
      </c>
    </row>
    <row r="56" spans="1:5" ht="15" thickBot="1" x14ac:dyDescent="0.35">
      <c r="A56" s="390" t="s">
        <v>248</v>
      </c>
      <c r="B56" s="391" t="s">
        <v>147</v>
      </c>
      <c r="C56" s="391" t="s">
        <v>146</v>
      </c>
      <c r="D56" s="391">
        <v>0</v>
      </c>
      <c r="E56" s="391">
        <v>1</v>
      </c>
    </row>
    <row r="57" spans="1:5" s="1" customFormat="1" ht="48.75" customHeight="1" x14ac:dyDescent="0.3">
      <c r="A57" s="1162" t="s">
        <v>481</v>
      </c>
      <c r="B57" s="1162"/>
      <c r="C57" s="1162"/>
      <c r="D57" s="1162"/>
      <c r="E57" s="1162"/>
    </row>
    <row r="58" spans="1:5" s="1" customFormat="1" ht="48.75" customHeight="1" x14ac:dyDescent="0.3">
      <c r="A58" s="1163" t="s">
        <v>482</v>
      </c>
      <c r="B58" s="1163"/>
      <c r="C58" s="1163"/>
      <c r="D58" s="1163"/>
      <c r="E58" s="1163"/>
    </row>
  </sheetData>
  <mergeCells count="59">
    <mergeCell ref="B44:D44"/>
    <mergeCell ref="A46:E46"/>
    <mergeCell ref="A57:E57"/>
    <mergeCell ref="A58:E58"/>
    <mergeCell ref="A40:A41"/>
    <mergeCell ref="B40:D41"/>
    <mergeCell ref="B42:D42"/>
    <mergeCell ref="B43:D43"/>
    <mergeCell ref="A19:E19"/>
    <mergeCell ref="A20:E20"/>
    <mergeCell ref="A21:E21"/>
    <mergeCell ref="A18:E18"/>
    <mergeCell ref="A23:A26"/>
    <mergeCell ref="B23:B26"/>
    <mergeCell ref="D23:D26"/>
    <mergeCell ref="A22:D22"/>
    <mergeCell ref="I11:I12"/>
    <mergeCell ref="C15:G15"/>
    <mergeCell ref="A16:H16"/>
    <mergeCell ref="B3:B4"/>
    <mergeCell ref="B5:B6"/>
    <mergeCell ref="B7:B8"/>
    <mergeCell ref="B9:B10"/>
    <mergeCell ref="B11:B12"/>
    <mergeCell ref="C11:C12"/>
    <mergeCell ref="D11:D12"/>
    <mergeCell ref="E11:E12"/>
    <mergeCell ref="F11:F12"/>
    <mergeCell ref="G11:G12"/>
    <mergeCell ref="H11:H12"/>
    <mergeCell ref="G7:G8"/>
    <mergeCell ref="H7:H8"/>
    <mergeCell ref="I7:I8"/>
    <mergeCell ref="C9:C10"/>
    <mergeCell ref="D9:D10"/>
    <mergeCell ref="E9:E10"/>
    <mergeCell ref="F9:F10"/>
    <mergeCell ref="G9:G10"/>
    <mergeCell ref="H9:H10"/>
    <mergeCell ref="I9:I10"/>
    <mergeCell ref="H3:H4"/>
    <mergeCell ref="I3:I4"/>
    <mergeCell ref="C5:C6"/>
    <mergeCell ref="D5:D6"/>
    <mergeCell ref="E5:E6"/>
    <mergeCell ref="F5:F6"/>
    <mergeCell ref="G5:G6"/>
    <mergeCell ref="H5:H6"/>
    <mergeCell ref="I5:I6"/>
    <mergeCell ref="G3:G4"/>
    <mergeCell ref="A3:A12"/>
    <mergeCell ref="C3:C4"/>
    <mergeCell ref="D3:D4"/>
    <mergeCell ref="E3:E4"/>
    <mergeCell ref="F3:F4"/>
    <mergeCell ref="C7:C8"/>
    <mergeCell ref="D7:D8"/>
    <mergeCell ref="E7:E8"/>
    <mergeCell ref="F7:F8"/>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44"/>
  <sheetViews>
    <sheetView zoomScaleNormal="100" workbookViewId="0">
      <selection activeCell="D24" sqref="D24"/>
    </sheetView>
  </sheetViews>
  <sheetFormatPr baseColWidth="10" defaultColWidth="19" defaultRowHeight="14.4" x14ac:dyDescent="0.3"/>
  <cols>
    <col min="1" max="1" width="20.109375" style="1" customWidth="1"/>
    <col min="2" max="3" width="19" style="1"/>
    <col min="4" max="4" width="31" style="1" customWidth="1"/>
    <col min="5" max="5" width="96.6640625" style="1" customWidth="1"/>
    <col min="6" max="16384" width="19" style="1"/>
  </cols>
  <sheetData>
    <row r="1" spans="1:15" x14ac:dyDescent="0.3">
      <c r="G1" s="1489" t="s">
        <v>1065</v>
      </c>
      <c r="I1" s="1489" t="s">
        <v>1066</v>
      </c>
    </row>
    <row r="2" spans="1:15" ht="28.8" x14ac:dyDescent="0.3">
      <c r="A2" s="53" t="s">
        <v>1067</v>
      </c>
      <c r="B2" s="53" t="s">
        <v>1068</v>
      </c>
      <c r="C2" s="53" t="s">
        <v>1069</v>
      </c>
      <c r="D2" s="53" t="s">
        <v>1070</v>
      </c>
      <c r="E2" s="53" t="s">
        <v>1071</v>
      </c>
      <c r="F2" s="53" t="s">
        <v>1072</v>
      </c>
      <c r="G2" s="1489"/>
      <c r="H2" s="53" t="s">
        <v>1073</v>
      </c>
      <c r="I2" s="1489"/>
      <c r="J2" s="53" t="s">
        <v>1074</v>
      </c>
      <c r="K2" s="53" t="s">
        <v>1075</v>
      </c>
      <c r="L2" s="53" t="s">
        <v>73</v>
      </c>
      <c r="M2" s="53" t="s">
        <v>76</v>
      </c>
      <c r="N2" s="53" t="s">
        <v>1076</v>
      </c>
      <c r="O2" s="53" t="s">
        <v>1077</v>
      </c>
    </row>
    <row r="3" spans="1:15" x14ac:dyDescent="0.3">
      <c r="A3" s="1" t="s">
        <v>22</v>
      </c>
      <c r="B3" s="1" t="s">
        <v>9</v>
      </c>
      <c r="C3" s="1" t="s">
        <v>298</v>
      </c>
      <c r="D3" s="1" t="s">
        <v>784</v>
      </c>
      <c r="E3" s="1" t="s">
        <v>660</v>
      </c>
      <c r="F3" s="1" t="s">
        <v>1078</v>
      </c>
      <c r="G3" s="54">
        <v>5</v>
      </c>
      <c r="H3" s="1" t="s">
        <v>149</v>
      </c>
      <c r="I3" s="54">
        <v>5</v>
      </c>
      <c r="J3" s="1" t="s">
        <v>1079</v>
      </c>
      <c r="K3" s="1" t="s">
        <v>144</v>
      </c>
      <c r="L3" s="1" t="s">
        <v>1080</v>
      </c>
      <c r="M3" s="1" t="s">
        <v>146</v>
      </c>
      <c r="N3" s="1" t="s">
        <v>1081</v>
      </c>
      <c r="O3" s="1" t="s">
        <v>1082</v>
      </c>
    </row>
    <row r="4" spans="1:15" ht="28.8" x14ac:dyDescent="0.3">
      <c r="A4" s="1" t="s">
        <v>839</v>
      </c>
      <c r="B4" s="1" t="s">
        <v>817</v>
      </c>
      <c r="C4" s="1" t="s">
        <v>19</v>
      </c>
      <c r="D4" s="1" t="s">
        <v>488</v>
      </c>
      <c r="E4" s="1" t="s">
        <v>567</v>
      </c>
      <c r="F4" s="1" t="s">
        <v>566</v>
      </c>
      <c r="G4" s="54">
        <v>4</v>
      </c>
      <c r="H4" s="1" t="s">
        <v>223</v>
      </c>
      <c r="I4" s="54">
        <v>4</v>
      </c>
      <c r="J4" s="1" t="s">
        <v>351</v>
      </c>
      <c r="K4" s="1" t="s">
        <v>235</v>
      </c>
      <c r="L4" s="1" t="s">
        <v>1083</v>
      </c>
      <c r="M4" s="1" t="s">
        <v>480</v>
      </c>
      <c r="N4" s="1" t="s">
        <v>151</v>
      </c>
      <c r="O4" s="1" t="s">
        <v>1084</v>
      </c>
    </row>
    <row r="5" spans="1:15" ht="28.8" x14ac:dyDescent="0.3">
      <c r="A5" s="1" t="s">
        <v>723</v>
      </c>
      <c r="B5" s="1" t="s">
        <v>394</v>
      </c>
      <c r="C5" s="1" t="s">
        <v>20</v>
      </c>
      <c r="D5" s="1" t="s">
        <v>27</v>
      </c>
      <c r="E5" s="1" t="s">
        <v>491</v>
      </c>
      <c r="F5" s="1" t="s">
        <v>245</v>
      </c>
      <c r="G5" s="54">
        <v>3</v>
      </c>
      <c r="H5" s="1" t="s">
        <v>769</v>
      </c>
      <c r="I5" s="54">
        <v>3</v>
      </c>
      <c r="J5" s="1" t="s">
        <v>248</v>
      </c>
      <c r="L5" s="1" t="s">
        <v>147</v>
      </c>
      <c r="M5" s="1" t="s">
        <v>147</v>
      </c>
      <c r="N5" s="1" t="s">
        <v>1085</v>
      </c>
    </row>
    <row r="6" spans="1:15" ht="28.8" x14ac:dyDescent="0.3">
      <c r="A6" s="1" t="s">
        <v>18</v>
      </c>
      <c r="B6" s="1" t="s">
        <v>12</v>
      </c>
      <c r="C6" s="1" t="s">
        <v>21</v>
      </c>
      <c r="D6" s="1" t="s">
        <v>137</v>
      </c>
      <c r="E6" s="1" t="s">
        <v>535</v>
      </c>
      <c r="F6" s="1" t="s">
        <v>142</v>
      </c>
      <c r="G6" s="54">
        <v>2</v>
      </c>
      <c r="H6" s="1" t="s">
        <v>1086</v>
      </c>
      <c r="I6" s="54">
        <v>2</v>
      </c>
      <c r="J6" s="1" t="s">
        <v>416</v>
      </c>
      <c r="N6" s="1" t="s">
        <v>1087</v>
      </c>
    </row>
    <row r="7" spans="1:15" ht="28.8" x14ac:dyDescent="0.3">
      <c r="A7" s="1" t="s">
        <v>12</v>
      </c>
      <c r="B7" s="1" t="s">
        <v>13</v>
      </c>
      <c r="C7" s="1" t="s">
        <v>136</v>
      </c>
      <c r="D7" s="1" t="s">
        <v>855</v>
      </c>
      <c r="E7" s="1" t="s">
        <v>768</v>
      </c>
      <c r="F7" s="1" t="s">
        <v>148</v>
      </c>
      <c r="G7" s="54">
        <v>1</v>
      </c>
      <c r="H7" s="1" t="s">
        <v>1012</v>
      </c>
      <c r="I7" s="54">
        <v>1</v>
      </c>
    </row>
    <row r="8" spans="1:15" ht="28.8" x14ac:dyDescent="0.3">
      <c r="A8" s="1" t="s">
        <v>658</v>
      </c>
      <c r="B8" s="1" t="s">
        <v>14</v>
      </c>
      <c r="C8" s="1" t="s">
        <v>23</v>
      </c>
      <c r="D8" s="1" t="s">
        <v>630</v>
      </c>
      <c r="E8" s="1" t="s">
        <v>1088</v>
      </c>
    </row>
    <row r="9" spans="1:15" ht="28.8" x14ac:dyDescent="0.3">
      <c r="A9" s="1" t="s">
        <v>533</v>
      </c>
      <c r="B9" s="1" t="s">
        <v>135</v>
      </c>
      <c r="C9" s="1" t="s">
        <v>135</v>
      </c>
      <c r="D9" s="1" t="s">
        <v>557</v>
      </c>
      <c r="E9" s="1" t="s">
        <v>1089</v>
      </c>
    </row>
    <row r="10" spans="1:15" ht="28.8" x14ac:dyDescent="0.3">
      <c r="A10" s="1" t="s">
        <v>1090</v>
      </c>
      <c r="D10" s="1" t="s">
        <v>135</v>
      </c>
      <c r="E10" s="1" t="s">
        <v>1091</v>
      </c>
    </row>
    <row r="11" spans="1:15" x14ac:dyDescent="0.3">
      <c r="A11" s="1" t="s">
        <v>940</v>
      </c>
      <c r="E11" s="1" t="s">
        <v>1092</v>
      </c>
    </row>
    <row r="12" spans="1:15" x14ac:dyDescent="0.3">
      <c r="A12" s="1" t="s">
        <v>13</v>
      </c>
      <c r="E12" s="1" t="s">
        <v>1093</v>
      </c>
    </row>
    <row r="13" spans="1:15" x14ac:dyDescent="0.3">
      <c r="E13" s="1" t="s">
        <v>1094</v>
      </c>
    </row>
    <row r="14" spans="1:15" x14ac:dyDescent="0.3">
      <c r="A14" s="1" t="s">
        <v>140</v>
      </c>
      <c r="E14" s="1" t="s">
        <v>1095</v>
      </c>
    </row>
    <row r="15" spans="1:15" x14ac:dyDescent="0.3">
      <c r="E15" s="1" t="s">
        <v>918</v>
      </c>
    </row>
    <row r="16" spans="1:15" x14ac:dyDescent="0.3">
      <c r="E16" s="1" t="s">
        <v>1096</v>
      </c>
    </row>
    <row r="17" spans="5:5" x14ac:dyDescent="0.3">
      <c r="E17" s="1" t="s">
        <v>1010</v>
      </c>
    </row>
    <row r="18" spans="5:5" x14ac:dyDescent="0.3">
      <c r="E18" s="1" t="s">
        <v>1097</v>
      </c>
    </row>
    <row r="19" spans="5:5" x14ac:dyDescent="0.3">
      <c r="E19" s="1" t="s">
        <v>1098</v>
      </c>
    </row>
    <row r="20" spans="5:5" x14ac:dyDescent="0.3">
      <c r="E20" s="1" t="s">
        <v>1099</v>
      </c>
    </row>
    <row r="21" spans="5:5" x14ac:dyDescent="0.3">
      <c r="E21" s="1" t="s">
        <v>1100</v>
      </c>
    </row>
    <row r="22" spans="5:5" x14ac:dyDescent="0.3">
      <c r="E22" s="1" t="s">
        <v>1101</v>
      </c>
    </row>
    <row r="23" spans="5:5" x14ac:dyDescent="0.3">
      <c r="E23" s="1" t="s">
        <v>1102</v>
      </c>
    </row>
    <row r="24" spans="5:5" x14ac:dyDescent="0.3">
      <c r="E24" s="1" t="s">
        <v>1103</v>
      </c>
    </row>
    <row r="25" spans="5:5" x14ac:dyDescent="0.3">
      <c r="E25" s="1" t="s">
        <v>1104</v>
      </c>
    </row>
    <row r="26" spans="5:5" x14ac:dyDescent="0.3">
      <c r="E26" s="1" t="s">
        <v>1105</v>
      </c>
    </row>
    <row r="27" spans="5:5" x14ac:dyDescent="0.3">
      <c r="E27" s="1" t="s">
        <v>1106</v>
      </c>
    </row>
    <row r="28" spans="5:5" x14ac:dyDescent="0.3">
      <c r="E28" s="1" t="s">
        <v>1107</v>
      </c>
    </row>
    <row r="29" spans="5:5" x14ac:dyDescent="0.3">
      <c r="E29" s="1" t="s">
        <v>1108</v>
      </c>
    </row>
    <row r="30" spans="5:5" x14ac:dyDescent="0.3">
      <c r="E30" s="1" t="s">
        <v>1109</v>
      </c>
    </row>
    <row r="31" spans="5:5" ht="28.8" x14ac:dyDescent="0.3">
      <c r="E31" s="1" t="s">
        <v>1110</v>
      </c>
    </row>
    <row r="32" spans="5:5" ht="28.8" x14ac:dyDescent="0.3">
      <c r="E32" s="1" t="s">
        <v>1111</v>
      </c>
    </row>
    <row r="33" spans="5:5" x14ac:dyDescent="0.3">
      <c r="E33" s="1" t="s">
        <v>1112</v>
      </c>
    </row>
    <row r="34" spans="5:5" x14ac:dyDescent="0.3">
      <c r="E34" s="1" t="s">
        <v>1113</v>
      </c>
    </row>
    <row r="35" spans="5:5" x14ac:dyDescent="0.3">
      <c r="E35" s="1" t="s">
        <v>1114</v>
      </c>
    </row>
    <row r="36" spans="5:5" x14ac:dyDescent="0.3">
      <c r="E36" s="1" t="s">
        <v>1115</v>
      </c>
    </row>
    <row r="37" spans="5:5" x14ac:dyDescent="0.3">
      <c r="E37" s="1" t="s">
        <v>1116</v>
      </c>
    </row>
    <row r="38" spans="5:5" x14ac:dyDescent="0.3">
      <c r="E38" s="1" t="s">
        <v>1117</v>
      </c>
    </row>
    <row r="39" spans="5:5" x14ac:dyDescent="0.3">
      <c r="E39" s="1" t="s">
        <v>1118</v>
      </c>
    </row>
    <row r="40" spans="5:5" x14ac:dyDescent="0.3">
      <c r="E40" s="1" t="s">
        <v>1119</v>
      </c>
    </row>
    <row r="41" spans="5:5" x14ac:dyDescent="0.3">
      <c r="E41" s="1" t="s">
        <v>896</v>
      </c>
    </row>
    <row r="42" spans="5:5" x14ac:dyDescent="0.3">
      <c r="E42" s="1" t="s">
        <v>1120</v>
      </c>
    </row>
    <row r="43" spans="5:5" x14ac:dyDescent="0.3">
      <c r="E43" s="1" t="s">
        <v>1121</v>
      </c>
    </row>
    <row r="44" spans="5:5" x14ac:dyDescent="0.3">
      <c r="E44" s="1" t="s">
        <v>1122</v>
      </c>
    </row>
  </sheetData>
  <mergeCells count="2">
    <mergeCell ref="G1:G2"/>
    <mergeCell ref="I1:I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N15"/>
  <sheetViews>
    <sheetView zoomScale="90" zoomScaleNormal="90" workbookViewId="0">
      <selection activeCell="AG7" sqref="AG7"/>
    </sheetView>
  </sheetViews>
  <sheetFormatPr baseColWidth="10" defaultColWidth="11.44140625" defaultRowHeight="14.4" x14ac:dyDescent="0.3"/>
  <cols>
    <col min="1" max="1" width="11.44140625" style="7"/>
    <col min="2" max="2" width="23.88671875" style="147" customWidth="1"/>
    <col min="3" max="3" width="51.6640625" style="6" customWidth="1"/>
    <col min="4" max="4" width="13.44140625" style="5" hidden="1" customWidth="1"/>
    <col min="5" max="5" width="22.6640625" style="5" hidden="1" customWidth="1"/>
    <col min="6" max="6" width="27.109375" style="7" hidden="1" customWidth="1"/>
    <col min="7" max="15" width="18.44140625" style="5" hidden="1" customWidth="1"/>
    <col min="16" max="16" width="22.5546875" style="5" hidden="1" customWidth="1"/>
    <col min="17" max="28" width="18.44140625" style="5" hidden="1" customWidth="1"/>
    <col min="29" max="29" width="16.109375" style="5" hidden="1" customWidth="1"/>
    <col min="30" max="30" width="17.44140625" style="5" hidden="1" customWidth="1"/>
    <col min="31" max="31" width="17.109375" style="5" customWidth="1"/>
    <col min="32" max="32" width="40.88671875" style="138" hidden="1" customWidth="1"/>
    <col min="33" max="33" width="13.6640625" style="136" customWidth="1"/>
    <col min="34" max="34" width="21.109375" style="159" hidden="1" customWidth="1"/>
    <col min="35" max="40" width="41.109375" style="159" hidden="1" customWidth="1"/>
    <col min="41" max="41" width="15.5546875" style="159" hidden="1" customWidth="1"/>
    <col min="42" max="42" width="15.44140625" style="159" hidden="1" customWidth="1"/>
    <col min="43" max="43" width="20" style="159" hidden="1" customWidth="1"/>
    <col min="44" max="44" width="15.6640625" style="159" hidden="1" customWidth="1"/>
    <col min="45" max="45" width="17.88671875" style="159" hidden="1" customWidth="1"/>
    <col min="46" max="46" width="14.6640625" style="159" hidden="1" customWidth="1"/>
    <col min="47" max="47" width="18.44140625" style="136" hidden="1" customWidth="1"/>
    <col min="48" max="48" width="16.88671875" style="136" hidden="1" customWidth="1"/>
    <col min="49" max="49" width="18.44140625" style="136" hidden="1" customWidth="1"/>
    <col min="50" max="50" width="20.109375" style="136" hidden="1" customWidth="1"/>
    <col min="51" max="51" width="17" style="136" hidden="1" customWidth="1"/>
    <col min="52" max="52" width="16.88671875" style="136" hidden="1" customWidth="1"/>
    <col min="53" max="53" width="15.88671875" style="5" customWidth="1"/>
    <col min="54" max="54" width="2.44140625" style="5" hidden="1" customWidth="1"/>
    <col min="55" max="55" width="20.109375" style="5" customWidth="1"/>
    <col min="56" max="56" width="12.33203125" style="15" hidden="1" customWidth="1"/>
    <col min="57" max="57" width="15.6640625" style="168" hidden="1" customWidth="1"/>
    <col min="58" max="58" width="51.44140625" style="136" hidden="1" customWidth="1"/>
    <col min="59" max="59" width="20.6640625" style="136" hidden="1" customWidth="1"/>
    <col min="60" max="60" width="23.44140625" style="136" hidden="1" customWidth="1"/>
    <col min="61" max="61" width="27.109375" style="136" hidden="1" customWidth="1"/>
    <col min="62" max="62" width="19.109375" style="136" hidden="1" customWidth="1"/>
    <col min="63" max="63" width="50.6640625" style="159" hidden="1" customWidth="1"/>
    <col min="64" max="64" width="21.44140625" style="136" hidden="1" customWidth="1"/>
    <col min="65" max="65" width="41.88671875" style="136" hidden="1" customWidth="1"/>
    <col min="66" max="66" width="56.44140625" style="7" hidden="1" customWidth="1"/>
    <col min="67" max="16384" width="11.44140625" style="7"/>
  </cols>
  <sheetData>
    <row r="1" spans="1:66" ht="30" customHeight="1" thickBot="1" x14ac:dyDescent="0.35">
      <c r="B1" s="600"/>
      <c r="C1" s="1510"/>
      <c r="D1" s="1510"/>
      <c r="E1" s="1510"/>
      <c r="F1" s="1510"/>
      <c r="G1" s="1510"/>
      <c r="H1" s="1510"/>
      <c r="I1" s="1510"/>
      <c r="J1" s="1510"/>
      <c r="K1" s="1510"/>
      <c r="L1" s="1510"/>
      <c r="M1" s="1510"/>
      <c r="N1" s="1510"/>
      <c r="O1" s="1510"/>
      <c r="P1" s="1510"/>
      <c r="Q1" s="1510"/>
      <c r="R1" s="1510"/>
      <c r="S1" s="1510"/>
      <c r="T1" s="1510"/>
      <c r="U1" s="1510"/>
      <c r="V1" s="1510"/>
      <c r="W1" s="1510"/>
      <c r="X1" s="1510"/>
      <c r="Y1" s="1510"/>
      <c r="Z1" s="1510"/>
      <c r="AA1" s="1510"/>
      <c r="AB1" s="1510"/>
      <c r="AC1" s="1510"/>
      <c r="AD1" s="1510"/>
      <c r="AE1" s="1510"/>
      <c r="AF1" s="1510"/>
      <c r="AG1" s="1510"/>
      <c r="AH1" s="1510"/>
      <c r="AI1" s="1510"/>
      <c r="AJ1" s="1510"/>
      <c r="AK1" s="1510"/>
      <c r="AL1" s="1510"/>
      <c r="AM1" s="1510"/>
      <c r="AN1" s="1510"/>
      <c r="AO1" s="1510"/>
      <c r="AP1" s="1510"/>
      <c r="AQ1" s="1510"/>
      <c r="AR1" s="1510"/>
      <c r="AS1" s="1510"/>
      <c r="AT1" s="1510"/>
      <c r="AU1" s="1510"/>
      <c r="AV1" s="1510"/>
      <c r="AW1" s="1510"/>
      <c r="AX1" s="1510"/>
      <c r="AY1" s="1510"/>
      <c r="AZ1" s="1510"/>
      <c r="BA1" s="1510"/>
      <c r="BB1" s="1510"/>
      <c r="BC1" s="1510"/>
      <c r="BD1" s="1511"/>
      <c r="BE1" s="1511"/>
      <c r="BF1" s="1511"/>
      <c r="BG1" s="1511"/>
      <c r="BH1" s="1511"/>
      <c r="BI1" s="1511"/>
      <c r="BJ1" s="1512"/>
      <c r="BK1" s="1500" t="s">
        <v>1123</v>
      </c>
      <c r="BL1" s="1500"/>
      <c r="BM1" s="1500"/>
    </row>
    <row r="2" spans="1:66" s="146" customFormat="1" ht="52.5" customHeight="1" thickBot="1" x14ac:dyDescent="0.35">
      <c r="A2" s="1496" t="s">
        <v>42</v>
      </c>
      <c r="B2" s="1508" t="s">
        <v>37</v>
      </c>
      <c r="C2" s="1501" t="s">
        <v>43</v>
      </c>
      <c r="D2" s="1503" t="s">
        <v>45</v>
      </c>
      <c r="E2" s="928" t="s">
        <v>46</v>
      </c>
      <c r="F2" s="1505" t="s">
        <v>47</v>
      </c>
      <c r="G2" s="942" t="s">
        <v>103</v>
      </c>
      <c r="H2" s="943"/>
      <c r="I2" s="943"/>
      <c r="J2" s="943"/>
      <c r="K2" s="943"/>
      <c r="L2" s="943"/>
      <c r="M2" s="943"/>
      <c r="N2" s="943"/>
      <c r="O2" s="943"/>
      <c r="P2" s="943"/>
      <c r="Q2" s="943"/>
      <c r="R2" s="943"/>
      <c r="S2" s="943"/>
      <c r="T2" s="943"/>
      <c r="U2" s="943"/>
      <c r="V2" s="943"/>
      <c r="W2" s="943"/>
      <c r="X2" s="943"/>
      <c r="Y2" s="943"/>
      <c r="Z2" s="943"/>
      <c r="AA2" s="943"/>
      <c r="AB2" s="943"/>
      <c r="AC2" s="943"/>
      <c r="AD2" s="943"/>
      <c r="AE2" s="944"/>
      <c r="AF2" s="1492" t="s">
        <v>54</v>
      </c>
      <c r="AG2" s="1494" t="s">
        <v>55</v>
      </c>
      <c r="AH2" s="650" t="s">
        <v>79</v>
      </c>
      <c r="AI2" s="650" t="s">
        <v>80</v>
      </c>
      <c r="AJ2" s="650" t="s">
        <v>81</v>
      </c>
      <c r="AK2" s="650" t="s">
        <v>82</v>
      </c>
      <c r="AL2" s="650" t="s">
        <v>83</v>
      </c>
      <c r="AM2" s="650" t="s">
        <v>84</v>
      </c>
      <c r="AN2" s="650" t="s">
        <v>85</v>
      </c>
      <c r="AO2" s="1494" t="s">
        <v>63</v>
      </c>
      <c r="AP2" s="1494" t="s">
        <v>64</v>
      </c>
      <c r="AQ2" s="1494" t="s">
        <v>65</v>
      </c>
      <c r="AR2" s="1494" t="s">
        <v>66</v>
      </c>
      <c r="AS2" s="1494" t="s">
        <v>67</v>
      </c>
      <c r="AT2" s="1494" t="s">
        <v>68</v>
      </c>
      <c r="AU2" s="1513" t="s">
        <v>69</v>
      </c>
      <c r="AV2" s="1514"/>
      <c r="AW2" s="946" t="s">
        <v>70</v>
      </c>
      <c r="AX2" s="950"/>
      <c r="AY2" s="950"/>
      <c r="AZ2" s="950"/>
      <c r="BA2" s="1515"/>
      <c r="BB2" s="892"/>
      <c r="BC2" s="895"/>
      <c r="BD2" s="1083" t="s">
        <v>71</v>
      </c>
      <c r="BE2" s="1083"/>
      <c r="BF2" s="1083"/>
      <c r="BG2" s="1083"/>
      <c r="BH2" s="1083"/>
      <c r="BI2" s="1084"/>
      <c r="BJ2" s="1490" t="s">
        <v>72</v>
      </c>
      <c r="BK2" s="1490"/>
      <c r="BL2" s="1490"/>
      <c r="BM2" s="1491"/>
    </row>
    <row r="3" spans="1:66" s="146" customFormat="1" ht="48" customHeight="1" thickBot="1" x14ac:dyDescent="0.35">
      <c r="A3" s="1497"/>
      <c r="B3" s="1509"/>
      <c r="C3" s="1502"/>
      <c r="D3" s="1504"/>
      <c r="E3" s="930"/>
      <c r="F3" s="1506"/>
      <c r="G3" s="594" t="s">
        <v>73</v>
      </c>
      <c r="H3" s="595" t="s">
        <v>74</v>
      </c>
      <c r="I3" s="134" t="s">
        <v>106</v>
      </c>
      <c r="J3" s="134" t="s">
        <v>107</v>
      </c>
      <c r="K3" s="134" t="s">
        <v>108</v>
      </c>
      <c r="L3" s="134" t="s">
        <v>109</v>
      </c>
      <c r="M3" s="134" t="s">
        <v>110</v>
      </c>
      <c r="N3" s="134" t="s">
        <v>111</v>
      </c>
      <c r="O3" s="134" t="s">
        <v>112</v>
      </c>
      <c r="P3" s="134" t="s">
        <v>113</v>
      </c>
      <c r="Q3" s="134" t="s">
        <v>114</v>
      </c>
      <c r="R3" s="134" t="s">
        <v>115</v>
      </c>
      <c r="S3" s="134" t="s">
        <v>116</v>
      </c>
      <c r="T3" s="134" t="s">
        <v>117</v>
      </c>
      <c r="U3" s="134" t="s">
        <v>118</v>
      </c>
      <c r="V3" s="134" t="s">
        <v>119</v>
      </c>
      <c r="W3" s="134" t="s">
        <v>120</v>
      </c>
      <c r="X3" s="134" t="s">
        <v>121</v>
      </c>
      <c r="Y3" s="134" t="s">
        <v>122</v>
      </c>
      <c r="Z3" s="134" t="s">
        <v>123</v>
      </c>
      <c r="AA3" s="134" t="s">
        <v>124</v>
      </c>
      <c r="AB3" s="175" t="s">
        <v>125</v>
      </c>
      <c r="AC3" s="176" t="s">
        <v>76</v>
      </c>
      <c r="AD3" s="595" t="s">
        <v>77</v>
      </c>
      <c r="AE3" s="596" t="s">
        <v>78</v>
      </c>
      <c r="AF3" s="1493"/>
      <c r="AG3" s="1495"/>
      <c r="AH3" s="177" t="s">
        <v>56</v>
      </c>
      <c r="AI3" s="177" t="s">
        <v>57</v>
      </c>
      <c r="AJ3" s="177" t="s">
        <v>58</v>
      </c>
      <c r="AK3" s="177" t="s">
        <v>59</v>
      </c>
      <c r="AL3" s="177" t="s">
        <v>60</v>
      </c>
      <c r="AM3" s="177" t="s">
        <v>61</v>
      </c>
      <c r="AN3" s="177" t="s">
        <v>62</v>
      </c>
      <c r="AO3" s="1495"/>
      <c r="AP3" s="1495"/>
      <c r="AQ3" s="1495"/>
      <c r="AR3" s="1495"/>
      <c r="AS3" s="1495"/>
      <c r="AT3" s="1495"/>
      <c r="AU3" s="178" t="s">
        <v>73</v>
      </c>
      <c r="AV3" s="179" t="s">
        <v>76</v>
      </c>
      <c r="AW3" s="195" t="s">
        <v>73</v>
      </c>
      <c r="AX3" s="178" t="s">
        <v>86</v>
      </c>
      <c r="AY3" s="178" t="s">
        <v>76</v>
      </c>
      <c r="AZ3" s="178" t="s">
        <v>87</v>
      </c>
      <c r="BA3" s="596" t="s">
        <v>78</v>
      </c>
      <c r="BB3" s="894"/>
      <c r="BC3" s="1507"/>
      <c r="BD3" s="645" t="s">
        <v>88</v>
      </c>
      <c r="BE3" s="180" t="s">
        <v>89</v>
      </c>
      <c r="BF3" s="575" t="s">
        <v>90</v>
      </c>
      <c r="BG3" s="181" t="s">
        <v>91</v>
      </c>
      <c r="BH3" s="181" t="s">
        <v>93</v>
      </c>
      <c r="BI3" s="182" t="s">
        <v>94</v>
      </c>
      <c r="BJ3" s="576" t="s">
        <v>95</v>
      </c>
      <c r="BK3" s="181" t="s">
        <v>131</v>
      </c>
      <c r="BL3" s="181" t="s">
        <v>97</v>
      </c>
      <c r="BM3" s="181" t="s">
        <v>94</v>
      </c>
      <c r="BN3" s="199" t="s">
        <v>1124</v>
      </c>
    </row>
    <row r="4" spans="1:66" s="148" customFormat="1" ht="55.5" customHeight="1" x14ac:dyDescent="0.3">
      <c r="A4" s="651">
        <v>1</v>
      </c>
      <c r="B4" s="642" t="s">
        <v>132</v>
      </c>
      <c r="C4" s="635" t="s">
        <v>1125</v>
      </c>
      <c r="D4" s="631" t="s">
        <v>140</v>
      </c>
      <c r="E4" s="630" t="s">
        <v>138</v>
      </c>
      <c r="F4" s="632" t="s">
        <v>1126</v>
      </c>
      <c r="G4" s="633" t="s">
        <v>142</v>
      </c>
      <c r="H4" s="633">
        <v>2</v>
      </c>
      <c r="I4" s="628">
        <v>1</v>
      </c>
      <c r="J4" s="628">
        <v>1</v>
      </c>
      <c r="K4" s="628">
        <v>1</v>
      </c>
      <c r="L4" s="628">
        <v>1</v>
      </c>
      <c r="M4" s="628">
        <v>1</v>
      </c>
      <c r="N4" s="628">
        <v>1</v>
      </c>
      <c r="O4" s="628">
        <v>1</v>
      </c>
      <c r="P4" s="628">
        <v>1</v>
      </c>
      <c r="Q4" s="628">
        <v>0</v>
      </c>
      <c r="R4" s="628">
        <v>1</v>
      </c>
      <c r="S4" s="628">
        <v>1</v>
      </c>
      <c r="T4" s="628">
        <v>1</v>
      </c>
      <c r="U4" s="628">
        <v>1</v>
      </c>
      <c r="V4" s="628">
        <v>1</v>
      </c>
      <c r="W4" s="628">
        <v>1</v>
      </c>
      <c r="X4" s="628">
        <v>0</v>
      </c>
      <c r="Y4" s="628">
        <v>1</v>
      </c>
      <c r="Z4" s="628">
        <v>1</v>
      </c>
      <c r="AA4" s="628">
        <v>0</v>
      </c>
      <c r="AB4" s="628">
        <f>SUM(I4:AA4)</f>
        <v>16</v>
      </c>
      <c r="AC4" s="629" t="str">
        <f>IF($AB4&lt;6,"3. Moderado",IF($AB4&lt;12,"4. Mayor",IF($AB4&gt;11,"5. Catastrófico")))</f>
        <v>5. Catastrófico</v>
      </c>
      <c r="AD4" s="630">
        <v>5</v>
      </c>
      <c r="AE4" s="636" t="str">
        <f>IF(H4+AD4=0," ",IF(OR(AND(H4=1,AD4=1),AND(H4=1,AD4=2),AND(H4=2,AD4=2),AND(H4=2,AD4=1),AND(H4=3,AD4=1)),"Bajo",IF(OR(AND(H4=1,AD4=3),AND(H4=2,AD4=3),AND(H4=3,AD4=2),AND(H4=4,AD4=1)),"Moderado",IF(OR(AND(H4=1,AD4=4),AND(H4=2,AD4=4),AND(H4=3,AD4=3),AND(H4=4,AD4=2),AND(H4=4,AD4=3),AND(H4=5,AD4=1),AND(H4=5,AD4=2)),"Alto",IF(OR(AND(H4=2,AD4=5),AND(H4=3,AD4=5),AND(H4=3,AD4=4),AND(H4=4,AD4=4),AND(H4=4,AD4=5),AND(H4=5,AD4=3),AND(H4=5,AD4=4),AND(H4=1,AD4=5),AND(H4=5,AD4=5)),"Extremo","")))))</f>
        <v>Extremo</v>
      </c>
      <c r="AF4" s="206" t="s">
        <v>143</v>
      </c>
      <c r="AG4" s="154" t="s">
        <v>144</v>
      </c>
      <c r="AH4" s="155">
        <v>15</v>
      </c>
      <c r="AI4" s="155">
        <v>15</v>
      </c>
      <c r="AJ4" s="155">
        <v>15</v>
      </c>
      <c r="AK4" s="155">
        <v>15</v>
      </c>
      <c r="AL4" s="155">
        <v>15</v>
      </c>
      <c r="AM4" s="155">
        <v>15</v>
      </c>
      <c r="AN4" s="155">
        <v>10</v>
      </c>
      <c r="AO4" s="627">
        <f t="shared" ref="AO4:AO14" si="0">SUM(AH4:AN4)</f>
        <v>100</v>
      </c>
      <c r="AP4" s="627" t="s">
        <v>145</v>
      </c>
      <c r="AQ4" s="627" t="s">
        <v>145</v>
      </c>
      <c r="AR4" s="627">
        <v>100</v>
      </c>
      <c r="AS4" s="637">
        <f>AVERAGE(AR4:AR4)</f>
        <v>100</v>
      </c>
      <c r="AT4" s="638" t="s">
        <v>248</v>
      </c>
      <c r="AU4" s="639" t="s">
        <v>146</v>
      </c>
      <c r="AV4" s="639" t="s">
        <v>147</v>
      </c>
      <c r="AW4" s="640" t="s">
        <v>148</v>
      </c>
      <c r="AX4" s="640">
        <v>1</v>
      </c>
      <c r="AY4" s="640" t="s">
        <v>149</v>
      </c>
      <c r="AZ4" s="640">
        <v>5</v>
      </c>
      <c r="BA4" s="636" t="str">
        <f>IF(AX4+AZ4=0," ",IF(OR(AND(AX4=1,AZ4=1),AND(AX4=1,AZ4=2),AND(AX4=2,AZ4=2),AND(AX4=2,AZ4=1),AND(AX4=3,AZ4=1)),"Bajo",IF(OR(AND(AX4=1,AZ4=3),AND(AX4=2,AZ4=3),AND(AX4=3,AZ4=2),AND(AX4=4,AZ4=1)),"Moderado",IF(OR(AND(AX4=1,AZ4=4),AND(AX4=2,AZ4=4),AND(AX4=3,AZ4=3),AND(AX4=4,AZ4=2),AND(AX4=4,AZ4=3),AND(AX4=5,AZ4=1),AND(AX4=5,AZ4=2)),"Alto",IF(OR(AND(AX4=2,AZ4=5),AND(AX4=1,AZ4=5),AND(AX4=3,AZ4=5),AND(AX4=3,AZ4=4),AND(AX4=4,AZ4=4),AND(AX4=4,AZ4=5),AND(AX4=5,AZ4=3),AND(AX4=5,AZ4=4),AND(AX4=5,AZ4=5)),"Extremo","")))))</f>
        <v>Extremo</v>
      </c>
      <c r="BB4" s="641" t="s">
        <v>150</v>
      </c>
      <c r="BC4" s="652" t="s">
        <v>151</v>
      </c>
      <c r="BD4" s="646" t="s">
        <v>1127</v>
      </c>
      <c r="BE4" s="160" t="s">
        <v>1127</v>
      </c>
      <c r="BF4" s="161" t="s">
        <v>154</v>
      </c>
      <c r="BG4" s="161" t="s">
        <v>155</v>
      </c>
      <c r="BH4" s="161" t="s">
        <v>1128</v>
      </c>
      <c r="BI4" s="161" t="s">
        <v>157</v>
      </c>
      <c r="BJ4" s="160" t="s">
        <v>1129</v>
      </c>
      <c r="BK4" s="162" t="s">
        <v>1130</v>
      </c>
      <c r="BL4" s="529" t="s">
        <v>321</v>
      </c>
      <c r="BM4" s="196" t="s">
        <v>1131</v>
      </c>
      <c r="BN4" s="602" t="s">
        <v>1132</v>
      </c>
    </row>
    <row r="5" spans="1:66" s="148" customFormat="1" ht="61.5" customHeight="1" x14ac:dyDescent="0.3">
      <c r="A5" s="651">
        <v>2</v>
      </c>
      <c r="B5" s="643" t="s">
        <v>168</v>
      </c>
      <c r="C5" s="614" t="s">
        <v>171</v>
      </c>
      <c r="D5" s="604" t="s">
        <v>140</v>
      </c>
      <c r="E5" s="603" t="s">
        <v>138</v>
      </c>
      <c r="F5" s="619" t="s">
        <v>172</v>
      </c>
      <c r="G5" s="612" t="s">
        <v>245</v>
      </c>
      <c r="H5" s="612">
        <v>3</v>
      </c>
      <c r="I5" s="609">
        <v>1</v>
      </c>
      <c r="J5" s="609">
        <v>1</v>
      </c>
      <c r="K5" s="609">
        <v>1</v>
      </c>
      <c r="L5" s="609">
        <v>0</v>
      </c>
      <c r="M5" s="609">
        <v>1</v>
      </c>
      <c r="N5" s="609">
        <v>1</v>
      </c>
      <c r="O5" s="609">
        <v>1</v>
      </c>
      <c r="P5" s="609">
        <v>0</v>
      </c>
      <c r="Q5" s="609">
        <v>0</v>
      </c>
      <c r="R5" s="609">
        <v>1</v>
      </c>
      <c r="S5" s="609">
        <v>1</v>
      </c>
      <c r="T5" s="609">
        <v>1</v>
      </c>
      <c r="U5" s="609">
        <v>1</v>
      </c>
      <c r="V5" s="609">
        <v>1</v>
      </c>
      <c r="W5" s="609">
        <v>1</v>
      </c>
      <c r="X5" s="609">
        <v>0</v>
      </c>
      <c r="Y5" s="609">
        <v>1</v>
      </c>
      <c r="Z5" s="609">
        <v>1</v>
      </c>
      <c r="AA5" s="609">
        <v>0</v>
      </c>
      <c r="AB5" s="609">
        <f>SUM(I5:AA5)</f>
        <v>14</v>
      </c>
      <c r="AC5" s="610" t="str">
        <f>IF($AB5&lt;6,"3. Moderado",IF($AB5&lt;12,"4. Mayor",IF($AB5&gt;11,"5. Catastrófico")))</f>
        <v>5. Catastrófico</v>
      </c>
      <c r="AD5" s="626">
        <v>5</v>
      </c>
      <c r="AE5" s="607" t="str">
        <f>IF(H5+AD5=0," ",IF(OR(AND(H5=1,AD5=1),AND(H5=1,AD5=2),AND(H5=2,AD5=2),AND(H5=2,AD5=1),AND(H5=3,AD5=1)),"Bajo",IF(OR(AND(H5=1,AD5=3),AND(H5=2,AD5=3),AND(H5=3,AD5=2),AND(H5=4,AD5=1)),"Moderado",IF(OR(AND(H5=1,AD5=4),AND(H5=2,AD5=4),AND(H5=3,AD5=3),AND(H5=4,AD5=2),AND(H5=4,AD5=3),AND(H5=5,AD5=1),AND(H5=5,AD5=2)),"Alto",IF(OR(AND(H5=2,AD5=5),AND(H5=3,AD5=5),AND(H5=3,AD5=4),AND(H5=4,AD5=4),AND(H5=4,AD5=5),AND(H5=5,AD5=3),AND(H5=5,AD5=4),AND(H5=1,AD5=5),AND(H5=5,AD5=5)),"Extremo","")))))</f>
        <v>Extremo</v>
      </c>
      <c r="AF5" s="624" t="s">
        <v>1134</v>
      </c>
      <c r="AG5" s="605" t="s">
        <v>144</v>
      </c>
      <c r="AH5" s="605">
        <v>15</v>
      </c>
      <c r="AI5" s="605">
        <v>15</v>
      </c>
      <c r="AJ5" s="605">
        <v>15</v>
      </c>
      <c r="AK5" s="605">
        <v>15</v>
      </c>
      <c r="AL5" s="605">
        <v>15</v>
      </c>
      <c r="AM5" s="605">
        <v>15</v>
      </c>
      <c r="AN5" s="605">
        <v>10</v>
      </c>
      <c r="AO5" s="605">
        <v>100</v>
      </c>
      <c r="AP5" s="605" t="s">
        <v>145</v>
      </c>
      <c r="AQ5" s="605" t="s">
        <v>145</v>
      </c>
      <c r="AR5" s="605">
        <v>100</v>
      </c>
      <c r="AS5" s="625">
        <f>AVERAGE(AR5:AR5)</f>
        <v>100</v>
      </c>
      <c r="AT5" s="601" t="s">
        <v>145</v>
      </c>
      <c r="AU5" s="608" t="s">
        <v>146</v>
      </c>
      <c r="AV5" s="608" t="s">
        <v>147</v>
      </c>
      <c r="AW5" s="606" t="s">
        <v>148</v>
      </c>
      <c r="AX5" s="606">
        <v>1</v>
      </c>
      <c r="AY5" s="606" t="s">
        <v>149</v>
      </c>
      <c r="AZ5" s="606">
        <v>5</v>
      </c>
      <c r="BA5" s="607" t="str">
        <f>IF(AX5+AZ5=0," ",IF(OR(AND(AX5=1,AZ5=1),AND(AX5=1,AZ5=2),AND(AX5=2,AZ5=2),AND(AX5=2,AZ5=1),AND(AX5=3,AZ5=1)),"Bajo",IF(OR(AND(AX5=1,AZ5=3),AND(AX5=2,AZ5=3),AND(AX5=3,AZ5=2),AND(AX5=4,AZ5=1)),"Moderado",IF(OR(AND(AX5=1,AZ5=4),AND(AX5=2,AZ5=4),AND(AX5=3,AZ5=3),AND(AX5=4,AZ5=2),AND(AX5=4,AZ5=3),AND(AX5=5,AZ5=1),AND(AX5=5,AZ5=2)),"Alto",IF(OR(AND(AX5=2,AZ5=5),AND(AX5=1,AZ5=5),AND(AX5=3,AZ5=5),AND(AX5=3,AZ5=4),AND(AX5=4,AZ5=4),AND(AX5=4,AZ5=5),AND(AX5=5,AZ5=3),AND(AX5=5,AZ5=4),AND(AX5=5,AZ5=5)),"Extremo","")))))</f>
        <v>Extremo</v>
      </c>
      <c r="BB5" s="607" t="s">
        <v>174</v>
      </c>
      <c r="BC5" s="653" t="s">
        <v>151</v>
      </c>
      <c r="BD5" s="647" t="s">
        <v>511</v>
      </c>
      <c r="BE5" s="153" t="s">
        <v>1133</v>
      </c>
      <c r="BF5" s="164" t="s">
        <v>1135</v>
      </c>
      <c r="BG5" s="158" t="s">
        <v>1136</v>
      </c>
      <c r="BH5" s="165" t="s">
        <v>1137</v>
      </c>
      <c r="BI5" s="163" t="s">
        <v>157</v>
      </c>
      <c r="BJ5" s="153" t="s">
        <v>1129</v>
      </c>
      <c r="BK5" s="171" t="s">
        <v>1138</v>
      </c>
      <c r="BL5" s="530" t="s">
        <v>1136</v>
      </c>
      <c r="BM5" s="197" t="s">
        <v>1139</v>
      </c>
      <c r="BN5" s="201" t="s">
        <v>1140</v>
      </c>
    </row>
    <row r="6" spans="1:66" s="148" customFormat="1" ht="78" customHeight="1" x14ac:dyDescent="0.3">
      <c r="A6" s="651">
        <v>3</v>
      </c>
      <c r="B6" s="644" t="s">
        <v>18</v>
      </c>
      <c r="C6" s="620" t="s">
        <v>192</v>
      </c>
      <c r="D6" s="604" t="s">
        <v>140</v>
      </c>
      <c r="E6" s="623" t="s">
        <v>138</v>
      </c>
      <c r="F6" s="619" t="s">
        <v>193</v>
      </c>
      <c r="G6" s="612" t="s">
        <v>142</v>
      </c>
      <c r="H6" s="612">
        <v>2</v>
      </c>
      <c r="I6" s="609">
        <v>1</v>
      </c>
      <c r="J6" s="609">
        <v>1</v>
      </c>
      <c r="K6" s="609">
        <v>1</v>
      </c>
      <c r="L6" s="609">
        <v>0</v>
      </c>
      <c r="M6" s="609">
        <v>1</v>
      </c>
      <c r="N6" s="609">
        <v>1</v>
      </c>
      <c r="O6" s="609">
        <v>1</v>
      </c>
      <c r="P6" s="609">
        <v>0</v>
      </c>
      <c r="Q6" s="609">
        <v>0</v>
      </c>
      <c r="R6" s="609">
        <v>1</v>
      </c>
      <c r="S6" s="609">
        <v>1</v>
      </c>
      <c r="T6" s="609">
        <v>1</v>
      </c>
      <c r="U6" s="609">
        <v>1</v>
      </c>
      <c r="V6" s="609">
        <v>1</v>
      </c>
      <c r="W6" s="609">
        <v>1</v>
      </c>
      <c r="X6" s="609">
        <v>0</v>
      </c>
      <c r="Y6" s="609">
        <v>1</v>
      </c>
      <c r="Z6" s="609">
        <v>1</v>
      </c>
      <c r="AA6" s="609">
        <v>0</v>
      </c>
      <c r="AB6" s="609">
        <f>SUM(I6:AA6)</f>
        <v>14</v>
      </c>
      <c r="AC6" s="610" t="str">
        <f>IF($AB6&lt;6,"3. Moderado",IF($AB6&lt;12,"4. Mayor",IF($AB6&gt;11,"5. Catastrófico")))</f>
        <v>5. Catastrófico</v>
      </c>
      <c r="AD6" s="603">
        <v>5</v>
      </c>
      <c r="AE6" s="613" t="str">
        <f>IF(H6+AD6=0," ",IF(OR(AND(H6=1,AD6=1),AND(H6=1,AD6=2),AND(H6=2,AD6=2),AND(H6=2,AD6=1),AND(H6=3,AD6=1)),"Bajo",IF(OR(AND(H6=1,AD6=3),AND(H6=2,AD6=3),AND(H6=3,AD6=2),AND(H6=4,AD6=1)),"Moderado",IF(OR(AND(H6=1,AD6=4),AND(H6=2,AD6=4),AND(H6=3,AD6=3),AND(H6=4,AD6=2),AND(H6=4,AD6=3),AND(H6=5,AD6=1),AND(H6=5,AD6=2)),"Alto",IF(OR(AND(H6=2,AD6=5),AND(H6=3,AD6=5),AND(H6=3,AD6=4),AND(H6=4,AD6=4),AND(H6=4,AD6=5),AND(H6=5,AD6=3),AND(H6=5,AD6=4),AND(H6=1,AD6=5),AND(H6=5,AD6=5)),"Extremo","")))))</f>
        <v>Extremo</v>
      </c>
      <c r="AF6" s="157" t="s">
        <v>1142</v>
      </c>
      <c r="AG6" s="605" t="s">
        <v>144</v>
      </c>
      <c r="AH6" s="170">
        <v>15</v>
      </c>
      <c r="AI6" s="170">
        <v>15</v>
      </c>
      <c r="AJ6" s="170">
        <v>15</v>
      </c>
      <c r="AK6" s="170">
        <v>15</v>
      </c>
      <c r="AL6" s="170">
        <v>15</v>
      </c>
      <c r="AM6" s="170">
        <v>15</v>
      </c>
      <c r="AN6" s="170">
        <v>10</v>
      </c>
      <c r="AO6" s="601">
        <f t="shared" si="0"/>
        <v>100</v>
      </c>
      <c r="AP6" s="601" t="s">
        <v>145</v>
      </c>
      <c r="AQ6" s="601" t="s">
        <v>145</v>
      </c>
      <c r="AR6" s="601">
        <v>100</v>
      </c>
      <c r="AS6" s="618">
        <f>AVERAGE(AR6:AR6)</f>
        <v>100</v>
      </c>
      <c r="AT6" s="618" t="s">
        <v>145</v>
      </c>
      <c r="AU6" s="605" t="s">
        <v>146</v>
      </c>
      <c r="AV6" s="605" t="s">
        <v>147</v>
      </c>
      <c r="AW6" s="616" t="s">
        <v>148</v>
      </c>
      <c r="AX6" s="616">
        <v>1</v>
      </c>
      <c r="AY6" s="616" t="s">
        <v>149</v>
      </c>
      <c r="AZ6" s="616">
        <v>5</v>
      </c>
      <c r="BA6" s="613" t="str">
        <f>IF(AX6+AZ6=0," ",IF(OR(AND(AX6=1,AZ6=1),AND(AX6=1,AZ6=2),AND(AX6=2,AZ6=2),AND(AX6=2,AZ6=1),AND(AX6=3,AZ6=1)),"Bajo",IF(OR(AND(AX6=1,AZ6=3),AND(AX6=2,AZ6=3),AND(AX6=3,AZ6=2),AND(AX6=4,AZ6=1)),"Moderado",IF(OR(AND(AX6=1,AZ6=4),AND(AX6=2,AZ6=4),AND(AX6=3,AZ6=3),AND(AX6=4,AZ6=2),AND(AX6=4,AZ6=3),AND(AX6=5,AZ6=1),AND(AX6=5,AZ6=2)),"Alto",IF(OR(AND(AX6=2,AZ6=5),AND(AX6=1,AZ6=5),AND(AX6=3,AZ6=5),AND(AX6=3,AZ6=4),AND(AX6=4,AZ6=4),AND(AX6=4,AZ6=5),AND(AX6=5,AZ6=3),AND(AX6=5,AZ6=4),AND(AX6=5,AZ6=5)),"Extremo","")))))</f>
        <v>Extremo</v>
      </c>
      <c r="BB6" s="613" t="s">
        <v>195</v>
      </c>
      <c r="BC6" s="654" t="s">
        <v>151</v>
      </c>
      <c r="BD6" s="647" t="s">
        <v>1143</v>
      </c>
      <c r="BE6" s="153" t="s">
        <v>1133</v>
      </c>
      <c r="BF6" s="152" t="s">
        <v>1144</v>
      </c>
      <c r="BG6" s="173" t="s">
        <v>198</v>
      </c>
      <c r="BH6" s="173" t="s">
        <v>1145</v>
      </c>
      <c r="BI6" s="530" t="s">
        <v>1146</v>
      </c>
      <c r="BJ6" s="153" t="s">
        <v>1129</v>
      </c>
      <c r="BK6" s="172" t="s">
        <v>1147</v>
      </c>
      <c r="BL6" s="173" t="s">
        <v>198</v>
      </c>
      <c r="BM6" s="198" t="s">
        <v>1148</v>
      </c>
      <c r="BN6" s="573" t="s">
        <v>1149</v>
      </c>
    </row>
    <row r="7" spans="1:66" s="148" customFormat="1" ht="78" customHeight="1" x14ac:dyDescent="0.3">
      <c r="A7" s="651">
        <v>4</v>
      </c>
      <c r="B7" s="644" t="s">
        <v>18</v>
      </c>
      <c r="C7" s="620" t="s">
        <v>221</v>
      </c>
      <c r="D7" s="604"/>
      <c r="E7" s="623"/>
      <c r="F7" s="619"/>
      <c r="G7" s="612"/>
      <c r="H7" s="612"/>
      <c r="I7" s="609"/>
      <c r="J7" s="609"/>
      <c r="K7" s="609"/>
      <c r="L7" s="609"/>
      <c r="M7" s="609"/>
      <c r="N7" s="609"/>
      <c r="O7" s="609"/>
      <c r="P7" s="609"/>
      <c r="Q7" s="609"/>
      <c r="R7" s="609"/>
      <c r="S7" s="609"/>
      <c r="T7" s="609"/>
      <c r="U7" s="609"/>
      <c r="V7" s="609"/>
      <c r="W7" s="609"/>
      <c r="X7" s="609"/>
      <c r="Y7" s="609"/>
      <c r="Z7" s="609"/>
      <c r="AA7" s="609"/>
      <c r="AB7" s="609"/>
      <c r="AC7" s="610"/>
      <c r="AD7" s="603"/>
      <c r="AE7" s="613" t="s">
        <v>351</v>
      </c>
      <c r="AF7" s="157"/>
      <c r="AG7" s="605" t="s">
        <v>144</v>
      </c>
      <c r="AH7" s="170"/>
      <c r="AI7" s="170"/>
      <c r="AJ7" s="170"/>
      <c r="AK7" s="170"/>
      <c r="AL7" s="170"/>
      <c r="AM7" s="170"/>
      <c r="AN7" s="170"/>
      <c r="AO7" s="601"/>
      <c r="AP7" s="601"/>
      <c r="AQ7" s="601"/>
      <c r="AR7" s="601"/>
      <c r="AS7" s="618"/>
      <c r="AT7" s="618"/>
      <c r="AU7" s="605"/>
      <c r="AV7" s="605"/>
      <c r="AW7" s="616"/>
      <c r="AX7" s="616"/>
      <c r="AY7" s="616"/>
      <c r="AZ7" s="616"/>
      <c r="BA7" s="613" t="s">
        <v>351</v>
      </c>
      <c r="BB7" s="613"/>
      <c r="BC7" s="654" t="s">
        <v>151</v>
      </c>
      <c r="BD7" s="647"/>
      <c r="BE7" s="153"/>
      <c r="BF7" s="152"/>
      <c r="BG7" s="173"/>
      <c r="BH7" s="173"/>
      <c r="BI7" s="599"/>
      <c r="BJ7" s="153"/>
      <c r="BK7" s="172"/>
      <c r="BL7" s="173"/>
      <c r="BM7" s="198"/>
      <c r="BN7" s="621"/>
    </row>
    <row r="8" spans="1:66" s="148" customFormat="1" ht="78" customHeight="1" x14ac:dyDescent="0.3">
      <c r="A8" s="651">
        <v>5</v>
      </c>
      <c r="B8" s="644" t="s">
        <v>242</v>
      </c>
      <c r="C8" s="620" t="s">
        <v>244</v>
      </c>
      <c r="D8" s="604"/>
      <c r="E8" s="623"/>
      <c r="F8" s="619"/>
      <c r="G8" s="612"/>
      <c r="H8" s="612"/>
      <c r="I8" s="609"/>
      <c r="J8" s="609"/>
      <c r="K8" s="609"/>
      <c r="L8" s="609"/>
      <c r="M8" s="609"/>
      <c r="N8" s="609"/>
      <c r="O8" s="609"/>
      <c r="P8" s="609"/>
      <c r="Q8" s="609"/>
      <c r="R8" s="609"/>
      <c r="S8" s="609"/>
      <c r="T8" s="609"/>
      <c r="U8" s="609"/>
      <c r="V8" s="609"/>
      <c r="W8" s="609"/>
      <c r="X8" s="609"/>
      <c r="Y8" s="609"/>
      <c r="Z8" s="609"/>
      <c r="AA8" s="609"/>
      <c r="AB8" s="609"/>
      <c r="AC8" s="610"/>
      <c r="AD8" s="603"/>
      <c r="AE8" s="613"/>
      <c r="AF8" s="157"/>
      <c r="AG8" s="605"/>
      <c r="AH8" s="170"/>
      <c r="AI8" s="170"/>
      <c r="AJ8" s="170"/>
      <c r="AK8" s="170"/>
      <c r="AL8" s="170"/>
      <c r="AM8" s="170"/>
      <c r="AN8" s="170"/>
      <c r="AO8" s="695"/>
      <c r="AP8" s="695"/>
      <c r="AQ8" s="695"/>
      <c r="AR8" s="695"/>
      <c r="AS8" s="618"/>
      <c r="AT8" s="618"/>
      <c r="AU8" s="605"/>
      <c r="AV8" s="605"/>
      <c r="AW8" s="616"/>
      <c r="AX8" s="616"/>
      <c r="AY8" s="616"/>
      <c r="AZ8" s="616"/>
      <c r="BA8" s="613"/>
      <c r="BB8" s="613"/>
      <c r="BC8" s="654"/>
      <c r="BD8" s="647"/>
      <c r="BE8" s="153"/>
      <c r="BF8" s="152"/>
      <c r="BG8" s="173"/>
      <c r="BH8" s="173"/>
      <c r="BI8" s="696"/>
      <c r="BJ8" s="153"/>
      <c r="BK8" s="172"/>
      <c r="BL8" s="173"/>
      <c r="BM8" s="198"/>
      <c r="BN8" s="621"/>
    </row>
    <row r="9" spans="1:66" s="148" customFormat="1" ht="65.25" customHeight="1" x14ac:dyDescent="0.3">
      <c r="A9" s="651">
        <v>4</v>
      </c>
      <c r="B9" s="644" t="s">
        <v>254</v>
      </c>
      <c r="C9" s="620" t="s">
        <v>1150</v>
      </c>
      <c r="D9" s="604" t="s">
        <v>140</v>
      </c>
      <c r="E9" s="603" t="s">
        <v>138</v>
      </c>
      <c r="F9" s="615" t="s">
        <v>259</v>
      </c>
      <c r="G9" s="612" t="s">
        <v>245</v>
      </c>
      <c r="H9" s="612">
        <v>3</v>
      </c>
      <c r="I9" s="612">
        <v>1</v>
      </c>
      <c r="J9" s="612">
        <v>1</v>
      </c>
      <c r="K9" s="612">
        <v>1</v>
      </c>
      <c r="L9" s="612">
        <v>1</v>
      </c>
      <c r="M9" s="612">
        <v>1</v>
      </c>
      <c r="N9" s="612">
        <v>1</v>
      </c>
      <c r="O9" s="612">
        <v>1</v>
      </c>
      <c r="P9" s="612">
        <v>0</v>
      </c>
      <c r="Q9" s="612">
        <v>0</v>
      </c>
      <c r="R9" s="612">
        <v>1</v>
      </c>
      <c r="S9" s="612">
        <v>1</v>
      </c>
      <c r="T9" s="612">
        <v>1</v>
      </c>
      <c r="U9" s="612">
        <v>1</v>
      </c>
      <c r="V9" s="612">
        <v>1</v>
      </c>
      <c r="W9" s="612">
        <v>1</v>
      </c>
      <c r="X9" s="612">
        <v>0</v>
      </c>
      <c r="Y9" s="612">
        <v>1</v>
      </c>
      <c r="Z9" s="612">
        <v>1</v>
      </c>
      <c r="AA9" s="612">
        <v>0</v>
      </c>
      <c r="AB9" s="612">
        <f>SUM(I9:AA9)</f>
        <v>15</v>
      </c>
      <c r="AC9" s="612" t="s">
        <v>223</v>
      </c>
      <c r="AD9" s="612">
        <v>4</v>
      </c>
      <c r="AE9" s="613" t="s">
        <v>351</v>
      </c>
      <c r="AF9" s="158" t="s">
        <v>1151</v>
      </c>
      <c r="AG9" s="605" t="s">
        <v>144</v>
      </c>
      <c r="AH9" s="170">
        <v>15</v>
      </c>
      <c r="AI9" s="170">
        <v>15</v>
      </c>
      <c r="AJ9" s="170">
        <v>15</v>
      </c>
      <c r="AK9" s="170">
        <v>15</v>
      </c>
      <c r="AL9" s="170">
        <v>15</v>
      </c>
      <c r="AM9" s="170">
        <v>15</v>
      </c>
      <c r="AN9" s="170">
        <v>10</v>
      </c>
      <c r="AO9" s="601">
        <f t="shared" si="0"/>
        <v>100</v>
      </c>
      <c r="AP9" s="601" t="s">
        <v>145</v>
      </c>
      <c r="AQ9" s="601" t="s">
        <v>145</v>
      </c>
      <c r="AR9" s="601">
        <v>100</v>
      </c>
      <c r="AS9" s="622" t="e">
        <f>(+AR9+#REF!+#REF!)/3</f>
        <v>#REF!</v>
      </c>
      <c r="AT9" s="618" t="s">
        <v>145</v>
      </c>
      <c r="AU9" s="605" t="s">
        <v>146</v>
      </c>
      <c r="AV9" s="605" t="s">
        <v>147</v>
      </c>
      <c r="AW9" s="616" t="s">
        <v>142</v>
      </c>
      <c r="AX9" s="616">
        <v>2</v>
      </c>
      <c r="AY9" s="616" t="s">
        <v>223</v>
      </c>
      <c r="AZ9" s="616">
        <v>4</v>
      </c>
      <c r="BA9" s="613" t="str">
        <f>IF(AX9+AZ9=0," ",IF(OR(AND(AX9=1,AZ9=1),AND(AX9=1,AZ9=2),AND(AX9=2,AZ9=2),AND(AX9=2,AZ9=1),AND(AX9=3,AZ9=1)),"Bajo",IF(OR(AND(AX9=1,AZ9=3),AND(AX9=2,AZ9=3),AND(AX9=3,AZ9=2),AND(AX9=4,AZ9=1)),"Moderado",IF(OR(AND(AX9=1,AZ9=4),AND(AX9=2,AZ9=4),AND(AX9=3,AZ9=3),AND(AX9=4,AZ9=2),AND(AX9=4,AZ9=3),AND(AX9=5,AZ9=1),AND(AX9=5,AZ9=2)),"Alto",IF(OR(AND(AX9=2,AZ9=5),AND(AX9=1,AZ9=5),AND(AX9=3,AZ9=5),AND(AX9=3,AZ9=4),AND(AX9=4,AZ9=4),AND(AX9=4,AZ9=5),AND(AX9=5,AZ9=3),AND(AX9=5,AZ9=4),AND(AX9=5,AZ9=5)),"Extremo","")))))</f>
        <v>Alto</v>
      </c>
      <c r="BB9" s="613" t="s">
        <v>174</v>
      </c>
      <c r="BC9" s="654" t="s">
        <v>151</v>
      </c>
      <c r="BD9" s="647" t="s">
        <v>1152</v>
      </c>
      <c r="BE9" s="153" t="s">
        <v>1153</v>
      </c>
      <c r="BF9" s="173" t="s">
        <v>1154</v>
      </c>
      <c r="BG9" s="173" t="s">
        <v>266</v>
      </c>
      <c r="BH9" s="173" t="s">
        <v>1155</v>
      </c>
      <c r="BI9" s="530" t="s">
        <v>1156</v>
      </c>
      <c r="BJ9" s="153" t="s">
        <v>1129</v>
      </c>
      <c r="BK9" s="172" t="s">
        <v>1141</v>
      </c>
      <c r="BL9" s="530" t="s">
        <v>138</v>
      </c>
      <c r="BM9" s="198" t="s">
        <v>138</v>
      </c>
      <c r="BN9" s="621" t="s">
        <v>1157</v>
      </c>
    </row>
    <row r="10" spans="1:66" s="148" customFormat="1" ht="79.5" customHeight="1" x14ac:dyDescent="0.3">
      <c r="A10" s="651">
        <v>5</v>
      </c>
      <c r="B10" s="644" t="s">
        <v>283</v>
      </c>
      <c r="C10" s="669" t="s">
        <v>288</v>
      </c>
      <c r="D10" s="604" t="s">
        <v>140</v>
      </c>
      <c r="E10" s="603" t="s">
        <v>138</v>
      </c>
      <c r="F10" s="619" t="s">
        <v>1158</v>
      </c>
      <c r="G10" s="612" t="s">
        <v>142</v>
      </c>
      <c r="H10" s="612">
        <v>2</v>
      </c>
      <c r="I10" s="609">
        <v>1</v>
      </c>
      <c r="J10" s="609">
        <v>1</v>
      </c>
      <c r="K10" s="609">
        <v>1</v>
      </c>
      <c r="L10" s="609">
        <v>1</v>
      </c>
      <c r="M10" s="609">
        <v>1</v>
      </c>
      <c r="N10" s="609">
        <v>1</v>
      </c>
      <c r="O10" s="609">
        <v>1</v>
      </c>
      <c r="P10" s="609">
        <v>0</v>
      </c>
      <c r="Q10" s="609">
        <v>0</v>
      </c>
      <c r="R10" s="609">
        <v>1</v>
      </c>
      <c r="S10" s="609">
        <v>1</v>
      </c>
      <c r="T10" s="609">
        <v>1</v>
      </c>
      <c r="U10" s="609">
        <v>1</v>
      </c>
      <c r="V10" s="609">
        <v>1</v>
      </c>
      <c r="W10" s="609">
        <v>1</v>
      </c>
      <c r="X10" s="609">
        <v>0</v>
      </c>
      <c r="Y10" s="609">
        <v>1</v>
      </c>
      <c r="Z10" s="609">
        <v>1</v>
      </c>
      <c r="AA10" s="609">
        <v>0</v>
      </c>
      <c r="AB10" s="609" t="e">
        <f>SUM(#REF!)</f>
        <v>#REF!</v>
      </c>
      <c r="AC10" s="610" t="s">
        <v>223</v>
      </c>
      <c r="AD10" s="603">
        <v>4</v>
      </c>
      <c r="AE10" s="613" t="str">
        <f>IF(H10+AD10=0," ",IF(OR(AND(H10=1,AD10=1),AND(H10=1,AD10=2),AND(H10=2,AD10=2),AND(H10=2,AD10=1),AND(H10=3,AD10=1)),"Bajo",IF(OR(AND(H10=1,AD10=3),AND(H10=2,AD10=3),AND(H10=3,AD10=2),AND(H10=4,AD10=1)),"Moderado",IF(OR(AND(H10=1,AD10=4),AND(H10=2,AD10=4),AND(H10=3,AD10=3),AND(H10=4,AD10=2),AND(H10=4,AD10=3),AND(H10=5,AD10=1),AND(H10=5,AD10=2)),"Alto",IF(OR(AND(H10=2,AD10=5),AND(H10=3,AD10=5),AND(H10=3,AD10=4),AND(H10=4,AD10=4),AND(H10=4,AD10=5),AND(H10=5,AD10=3),AND(H10=5,AD10=4),AND(H10=1,AD10=5),AND(H10=5,AD10=5)),"Extremo","")))))</f>
        <v>Alto</v>
      </c>
      <c r="AF10" s="207" t="s">
        <v>1159</v>
      </c>
      <c r="AG10" s="605" t="s">
        <v>144</v>
      </c>
      <c r="AH10" s="170">
        <v>15</v>
      </c>
      <c r="AI10" s="170">
        <v>15</v>
      </c>
      <c r="AJ10" s="170">
        <v>15</v>
      </c>
      <c r="AK10" s="170">
        <v>15</v>
      </c>
      <c r="AL10" s="170">
        <v>15</v>
      </c>
      <c r="AM10" s="170">
        <v>15</v>
      </c>
      <c r="AN10" s="170">
        <v>10</v>
      </c>
      <c r="AO10" s="601">
        <f>SUM(AH10:AN10)</f>
        <v>100</v>
      </c>
      <c r="AP10" s="601" t="s">
        <v>145</v>
      </c>
      <c r="AQ10" s="601" t="s">
        <v>145</v>
      </c>
      <c r="AR10" s="601">
        <v>100</v>
      </c>
      <c r="AS10" s="618">
        <f>AVERAGE(AR10:AR10)</f>
        <v>100</v>
      </c>
      <c r="AT10" s="618" t="s">
        <v>248</v>
      </c>
      <c r="AU10" s="605" t="s">
        <v>146</v>
      </c>
      <c r="AV10" s="605" t="s">
        <v>147</v>
      </c>
      <c r="AW10" s="616" t="s">
        <v>148</v>
      </c>
      <c r="AX10" s="616">
        <v>1</v>
      </c>
      <c r="AY10" s="616" t="s">
        <v>223</v>
      </c>
      <c r="AZ10" s="616">
        <v>4</v>
      </c>
      <c r="BA10" s="617" t="str">
        <f>IF(AX10+AZ10=0," ",IF(OR(AND(AX10=1,AZ10=1),AND(AX10=1,AZ10=2),AND(AX10=2,AZ10=2),AND(AX10=2,AZ10=1),AND(AX10=3,AZ10=1)),"Bajo",IF(OR(AND(AX10=1,AZ10=3),AND(AX10=2,AZ10=3),AND(AX10=3,AZ10=2),AND(AX10=4,AZ10=1)),"Moderado",IF(OR(AND(AX10=1,AZ10=4),AND(AX10=2,AZ10=4),AND(AX10=3,AZ10=3),AND(AX10=4,AZ10=2),AND(AX10=4,AZ10=3),AND(AX10=5,AZ10=1),AND(AX10=5,AZ10=2)),"Alto",IF(OR(AND(AX10=2,AZ10=5),AND(AX10=1,AZ10=5),AND(AX10=3,AZ10=5),AND(AX10=3,AZ10=4),AND(AX10=4,AZ10=4),AND(AX10=4,AZ10=5),AND(AX10=5,AZ10=3),AND(AX10=5,AZ10=4),AND(AX10=5,AZ10=5)),"Extremo","")))))</f>
        <v>Alto</v>
      </c>
      <c r="BB10" s="613" t="s">
        <v>174</v>
      </c>
      <c r="BC10" s="654" t="s">
        <v>151</v>
      </c>
      <c r="BD10" s="647" t="s">
        <v>1160</v>
      </c>
      <c r="BE10" s="153" t="s">
        <v>524</v>
      </c>
      <c r="BF10" s="152" t="s">
        <v>1161</v>
      </c>
      <c r="BG10" s="157" t="s">
        <v>293</v>
      </c>
      <c r="BH10" s="173" t="s">
        <v>1162</v>
      </c>
      <c r="BI10" s="530" t="s">
        <v>1163</v>
      </c>
      <c r="BJ10" s="153" t="s">
        <v>1129</v>
      </c>
      <c r="BK10" s="171" t="s">
        <v>1164</v>
      </c>
      <c r="BL10" s="157" t="s">
        <v>293</v>
      </c>
      <c r="BM10" s="198" t="s">
        <v>1165</v>
      </c>
      <c r="BN10" s="602" t="s">
        <v>1166</v>
      </c>
    </row>
    <row r="11" spans="1:66" s="148" customFormat="1" ht="70.5" customHeight="1" x14ac:dyDescent="0.3">
      <c r="A11" s="651">
        <v>6</v>
      </c>
      <c r="B11" s="643" t="s">
        <v>312</v>
      </c>
      <c r="C11" s="614" t="s">
        <v>1167</v>
      </c>
      <c r="D11" s="604" t="s">
        <v>140</v>
      </c>
      <c r="E11" s="603" t="s">
        <v>138</v>
      </c>
      <c r="F11" s="615" t="s">
        <v>318</v>
      </c>
      <c r="G11" s="612" t="s">
        <v>142</v>
      </c>
      <c r="H11" s="612">
        <v>2</v>
      </c>
      <c r="I11" s="609">
        <v>1</v>
      </c>
      <c r="J11" s="609">
        <v>1</v>
      </c>
      <c r="K11" s="609">
        <v>1</v>
      </c>
      <c r="L11" s="609">
        <v>1</v>
      </c>
      <c r="M11" s="609">
        <v>1</v>
      </c>
      <c r="N11" s="609">
        <v>1</v>
      </c>
      <c r="O11" s="609">
        <v>1</v>
      </c>
      <c r="P11" s="609">
        <v>0</v>
      </c>
      <c r="Q11" s="609">
        <v>1</v>
      </c>
      <c r="R11" s="609">
        <v>1</v>
      </c>
      <c r="S11" s="609">
        <v>1</v>
      </c>
      <c r="T11" s="609">
        <v>1</v>
      </c>
      <c r="U11" s="609">
        <v>1</v>
      </c>
      <c r="V11" s="609">
        <v>1</v>
      </c>
      <c r="W11" s="609">
        <v>1</v>
      </c>
      <c r="X11" s="609">
        <v>0</v>
      </c>
      <c r="Y11" s="609">
        <v>1</v>
      </c>
      <c r="Z11" s="609">
        <v>1</v>
      </c>
      <c r="AA11" s="609">
        <v>0</v>
      </c>
      <c r="AB11" s="609">
        <f>SUM(I11:AA11)</f>
        <v>16</v>
      </c>
      <c r="AC11" s="610" t="s">
        <v>149</v>
      </c>
      <c r="AD11" s="611">
        <v>5</v>
      </c>
      <c r="AE11" s="607" t="str">
        <f>IF(H11+AD11=0," ",IF(OR(AND(H11=1,AD11=1),AND(H11=1,AD11=2),AND(H11=2,AD11=2),AND(H11=2,AD11=1),AND(H11=3,AD11=1)),"Bajo",IF(OR(AND(H11=1,AD11=3),AND(H11=2,AD11=3),AND(H11=3,AD11=2),AND(H11=4,AD11=1)),"Moderado",IF(OR(AND(H11=1,AD11=4),AND(H11=2,AD11=4),AND(H11=3,AD11=3),AND(H11=4,AD11=2),AND(H11=4,AD11=3),AND(H11=5,AD11=1),AND(H11=5,AD11=2)),"Alto",IF(OR(AND(H11=2,AD11=5),AND(H11=3,AD11=5),AND(H11=3,AD11=4),AND(H11=4,AD11=4),AND(H11=4,AD11=5),AND(H11=5,AD11=3),AND(H11=5,AD11=4),AND(H11=1,AD11=5),AND(H11=5,AD11=5)),"Extremo","")))))</f>
        <v>Extremo</v>
      </c>
      <c r="AF11" s="158" t="s">
        <v>319</v>
      </c>
      <c r="AG11" s="605" t="s">
        <v>144</v>
      </c>
      <c r="AH11" s="170">
        <v>15</v>
      </c>
      <c r="AI11" s="170">
        <v>15</v>
      </c>
      <c r="AJ11" s="170">
        <v>15</v>
      </c>
      <c r="AK11" s="170">
        <v>15</v>
      </c>
      <c r="AL11" s="170">
        <v>15</v>
      </c>
      <c r="AM11" s="170">
        <v>15</v>
      </c>
      <c r="AN11" s="170">
        <v>10</v>
      </c>
      <c r="AO11" s="601">
        <f t="shared" si="0"/>
        <v>100</v>
      </c>
      <c r="AP11" s="601" t="s">
        <v>145</v>
      </c>
      <c r="AQ11" s="601" t="s">
        <v>145</v>
      </c>
      <c r="AR11" s="601">
        <v>100</v>
      </c>
      <c r="AS11" s="601">
        <f>AVERAGE(AR11:AR11)</f>
        <v>100</v>
      </c>
      <c r="AT11" s="601" t="s">
        <v>145</v>
      </c>
      <c r="AU11" s="608" t="s">
        <v>146</v>
      </c>
      <c r="AV11" s="608" t="s">
        <v>147</v>
      </c>
      <c r="AW11" s="606" t="s">
        <v>148</v>
      </c>
      <c r="AX11" s="606">
        <v>1</v>
      </c>
      <c r="AY11" s="606" t="s">
        <v>149</v>
      </c>
      <c r="AZ11" s="606">
        <v>5</v>
      </c>
      <c r="BA11" s="607" t="str">
        <f>IF(AX11+AZ11=0," ",IF(OR(AND(AX11=1,AZ11=1),AND(AX11=1,AZ11=2),AND(AX11=2,AZ11=2),AND(AX11=2,AZ11=1),AND(AX11=3,AZ11=1)),"Bajo",IF(OR(AND(AX11=1,AZ11=3),AND(AX11=2,AZ11=3),AND(AX11=3,AZ11=2),AND(AX11=4,AZ11=1)),"Moderado",IF(OR(AND(AX11=1,AZ11=4),AND(AX11=2,AZ11=4),AND(AX11=3,AZ11=3),AND(AX11=4,AZ11=2),AND(AX11=4,AZ11=3),AND(AX11=5,AZ11=1),AND(AX11=5,AZ11=2)),"Alto",IF(OR(AND(AX11=2,AZ11=5),AND(AX11=1,AZ11=5),AND(AX11=3,AZ11=5),AND(AX11=3,AZ11=4),AND(AX11=4,AZ11=4),AND(AX11=4,AZ11=5),AND(AX11=5,AZ11=3),AND(AX11=5,AZ11=4),AND(AX11=5,AZ11=5)),"Extremo","")))))</f>
        <v>Extremo</v>
      </c>
      <c r="BB11" s="607" t="s">
        <v>174</v>
      </c>
      <c r="BC11" s="653" t="s">
        <v>151</v>
      </c>
      <c r="BD11" s="647" t="s">
        <v>1143</v>
      </c>
      <c r="BE11" s="153" t="s">
        <v>1133</v>
      </c>
      <c r="BF11" s="169" t="s">
        <v>1168</v>
      </c>
      <c r="BG11" s="173" t="s">
        <v>321</v>
      </c>
      <c r="BH11" s="166" t="s">
        <v>322</v>
      </c>
      <c r="BI11" s="167" t="s">
        <v>323</v>
      </c>
      <c r="BJ11" s="153" t="s">
        <v>1129</v>
      </c>
      <c r="BK11" s="169" t="s">
        <v>1169</v>
      </c>
      <c r="BL11" s="173" t="s">
        <v>321</v>
      </c>
      <c r="BM11" s="202" t="s">
        <v>1170</v>
      </c>
      <c r="BN11" s="602" t="s">
        <v>1171</v>
      </c>
    </row>
    <row r="12" spans="1:66" s="148" customFormat="1" ht="84" customHeight="1" x14ac:dyDescent="0.3">
      <c r="A12" s="651">
        <v>7</v>
      </c>
      <c r="B12" s="643" t="s">
        <v>333</v>
      </c>
      <c r="C12" s="614" t="s">
        <v>1172</v>
      </c>
      <c r="D12" s="191" t="s">
        <v>140</v>
      </c>
      <c r="E12" s="611" t="s">
        <v>138</v>
      </c>
      <c r="F12" s="192" t="s">
        <v>338</v>
      </c>
      <c r="G12" s="193" t="s">
        <v>142</v>
      </c>
      <c r="H12" s="193">
        <v>2</v>
      </c>
      <c r="I12" s="626">
        <v>1</v>
      </c>
      <c r="J12" s="626">
        <v>1</v>
      </c>
      <c r="K12" s="626">
        <v>0</v>
      </c>
      <c r="L12" s="626">
        <v>0</v>
      </c>
      <c r="M12" s="626">
        <v>1</v>
      </c>
      <c r="N12" s="626">
        <v>1</v>
      </c>
      <c r="O12" s="626">
        <v>1</v>
      </c>
      <c r="P12" s="626">
        <v>0</v>
      </c>
      <c r="Q12" s="626">
        <v>1</v>
      </c>
      <c r="R12" s="626">
        <v>1</v>
      </c>
      <c r="S12" s="626">
        <v>1</v>
      </c>
      <c r="T12" s="626">
        <v>1</v>
      </c>
      <c r="U12" s="626">
        <v>1</v>
      </c>
      <c r="V12" s="626">
        <v>1</v>
      </c>
      <c r="W12" s="626">
        <v>1</v>
      </c>
      <c r="X12" s="626">
        <v>0</v>
      </c>
      <c r="Y12" s="626">
        <v>1</v>
      </c>
      <c r="Z12" s="626">
        <v>1</v>
      </c>
      <c r="AA12" s="626">
        <v>0</v>
      </c>
      <c r="AB12" s="626">
        <f>SUM(I12:AA12)</f>
        <v>14</v>
      </c>
      <c r="AC12" s="190" t="s">
        <v>223</v>
      </c>
      <c r="AD12" s="611">
        <v>4</v>
      </c>
      <c r="AE12" s="607" t="str">
        <f>IF(H12+AD12=0," ",IF(OR(AND(H12=1,AD12=1),AND(H12=1,AD12=2),AND(H12=2,AD12=2),AND(H12=2,AD12=1),AND(H12=3,AD12=1)),"Bajo",IF(OR(AND(H12=1,AD12=3),AND(H12=2,AD12=3),AND(H12=3,AD12=2),AND(H12=4,AD12=1)),"Moderado",IF(OR(AND(H12=1,AD12=4),AND(H12=2,AD12=4),AND(H12=3,AD12=3),AND(H12=4,AD12=2),AND(H12=4,AD12=3),AND(H12=5,AD12=1),AND(H12=5,AD12=2)),"Alto",IF(OR(AND(H12=2,AD12=5),AND(H12=3,AD12=5),AND(H12=3,AD12=4),AND(H12=4,AD12=4),AND(H12=4,AD12=5),AND(H12=5,AD12=3),AND(H12=5,AD12=4),AND(H12=1,AD12=5),AND(H12=5,AD12=5)),"Extremo","")))))</f>
        <v>Alto</v>
      </c>
      <c r="AF12" s="207" t="s">
        <v>1173</v>
      </c>
      <c r="AG12" s="156" t="s">
        <v>144</v>
      </c>
      <c r="AH12" s="170">
        <v>15</v>
      </c>
      <c r="AI12" s="170">
        <v>15</v>
      </c>
      <c r="AJ12" s="170">
        <v>15</v>
      </c>
      <c r="AK12" s="170">
        <v>15</v>
      </c>
      <c r="AL12" s="170">
        <v>15</v>
      </c>
      <c r="AM12" s="170">
        <v>15</v>
      </c>
      <c r="AN12" s="170">
        <v>10</v>
      </c>
      <c r="AO12" s="601">
        <f t="shared" si="0"/>
        <v>100</v>
      </c>
      <c r="AP12" s="601" t="s">
        <v>145</v>
      </c>
      <c r="AQ12" s="601" t="s">
        <v>145</v>
      </c>
      <c r="AR12" s="601">
        <v>100</v>
      </c>
      <c r="AS12" s="601">
        <f>AVERAGE(AR12:AR13)</f>
        <v>100</v>
      </c>
      <c r="AT12" s="601" t="s">
        <v>145</v>
      </c>
      <c r="AU12" s="608" t="s">
        <v>146</v>
      </c>
      <c r="AV12" s="608" t="s">
        <v>147</v>
      </c>
      <c r="AW12" s="606" t="s">
        <v>148</v>
      </c>
      <c r="AX12" s="606">
        <v>1</v>
      </c>
      <c r="AY12" s="606" t="s">
        <v>149</v>
      </c>
      <c r="AZ12" s="606">
        <v>5</v>
      </c>
      <c r="BA12" s="607" t="s">
        <v>351</v>
      </c>
      <c r="BB12" s="607" t="s">
        <v>340</v>
      </c>
      <c r="BC12" s="653" t="s">
        <v>151</v>
      </c>
      <c r="BD12" s="647" t="s">
        <v>524</v>
      </c>
      <c r="BE12" s="153" t="s">
        <v>1133</v>
      </c>
      <c r="BF12" s="152" t="s">
        <v>1174</v>
      </c>
      <c r="BG12" s="173" t="s">
        <v>342</v>
      </c>
      <c r="BH12" s="173" t="s">
        <v>1175</v>
      </c>
      <c r="BI12" s="530" t="s">
        <v>1176</v>
      </c>
      <c r="BJ12" s="153" t="s">
        <v>1129</v>
      </c>
      <c r="BK12" s="172" t="s">
        <v>1141</v>
      </c>
      <c r="BL12" s="530" t="s">
        <v>138</v>
      </c>
      <c r="BM12" s="198" t="s">
        <v>138</v>
      </c>
      <c r="BN12" s="1498" t="s">
        <v>1177</v>
      </c>
    </row>
    <row r="13" spans="1:66" s="148" customFormat="1" ht="65.25" customHeight="1" x14ac:dyDescent="0.3">
      <c r="A13" s="651">
        <v>8</v>
      </c>
      <c r="B13" s="643" t="s">
        <v>333</v>
      </c>
      <c r="C13" s="614" t="s">
        <v>1178</v>
      </c>
      <c r="D13" s="191" t="s">
        <v>140</v>
      </c>
      <c r="E13" s="611" t="s">
        <v>138</v>
      </c>
      <c r="F13" s="194" t="s">
        <v>1179</v>
      </c>
      <c r="G13" s="193" t="s">
        <v>142</v>
      </c>
      <c r="H13" s="193">
        <v>2</v>
      </c>
      <c r="I13" s="193">
        <v>1</v>
      </c>
      <c r="J13" s="193">
        <v>1</v>
      </c>
      <c r="K13" s="193">
        <v>0</v>
      </c>
      <c r="L13" s="193">
        <v>0</v>
      </c>
      <c r="M13" s="193">
        <v>1</v>
      </c>
      <c r="N13" s="193">
        <v>1</v>
      </c>
      <c r="O13" s="193">
        <v>1</v>
      </c>
      <c r="P13" s="193">
        <v>0</v>
      </c>
      <c r="Q13" s="193">
        <v>1</v>
      </c>
      <c r="R13" s="193">
        <v>1</v>
      </c>
      <c r="S13" s="193">
        <v>1</v>
      </c>
      <c r="T13" s="193">
        <v>1</v>
      </c>
      <c r="U13" s="193">
        <v>1</v>
      </c>
      <c r="V13" s="193">
        <v>1</v>
      </c>
      <c r="W13" s="193">
        <v>1</v>
      </c>
      <c r="X13" s="193">
        <v>0</v>
      </c>
      <c r="Y13" s="193">
        <v>1</v>
      </c>
      <c r="Z13" s="193">
        <v>1</v>
      </c>
      <c r="AA13" s="193">
        <v>0</v>
      </c>
      <c r="AB13" s="193">
        <f>SUM(I13:AA13)</f>
        <v>14</v>
      </c>
      <c r="AC13" s="190" t="s">
        <v>223</v>
      </c>
      <c r="AD13" s="611">
        <v>4</v>
      </c>
      <c r="AE13" s="607" t="str">
        <f>IF(H13+AD13=0," ",IF(OR(AND(H13=1,AD13=1),AND(H13=1,AD13=2),AND(H13=2,AD13=2),AND(H13=2,AD13=1),AND(H13=3,AD13=1)),"Bajo",IF(OR(AND(H13=1,AD13=3),AND(H13=2,AD13=3),AND(H13=3,AD13=2),AND(H13=4,AD13=1)),"Moderado",IF(OR(AND(H13=1,AD13=4),AND(H13=2,AD13=4),AND(H13=3,AD13=3),AND(H13=4,AD13=2),AND(H13=4,AD13=3),AND(H13=5,AD13=1),AND(H13=5,AD13=2)),"Alto",IF(OR(AND(H13=2,AD13=5),AND(H13=3,AD13=5),AND(H13=3,AD13=4),AND(H13=4,AD13=4),AND(H13=4,AD13=5),AND(H13=5,AD13=3),AND(H13=5,AD13=4),AND(H13=1,AD13=5),AND(H13=5,AD13=5)),"Extremo","")))))</f>
        <v>Alto</v>
      </c>
      <c r="AF13" s="208" t="s">
        <v>1180</v>
      </c>
      <c r="AG13" s="606" t="s">
        <v>144</v>
      </c>
      <c r="AH13" s="170">
        <v>15</v>
      </c>
      <c r="AI13" s="170">
        <v>15</v>
      </c>
      <c r="AJ13" s="170">
        <v>15</v>
      </c>
      <c r="AK13" s="170">
        <v>15</v>
      </c>
      <c r="AL13" s="170">
        <v>15</v>
      </c>
      <c r="AM13" s="170">
        <v>15</v>
      </c>
      <c r="AN13" s="170">
        <v>10</v>
      </c>
      <c r="AO13" s="601">
        <f t="shared" si="0"/>
        <v>100</v>
      </c>
      <c r="AP13" s="601" t="s">
        <v>145</v>
      </c>
      <c r="AQ13" s="601" t="s">
        <v>145</v>
      </c>
      <c r="AR13" s="601">
        <v>100</v>
      </c>
      <c r="AS13" s="601">
        <f>AVERAGE(AR13:AR13)</f>
        <v>100</v>
      </c>
      <c r="AT13" s="601" t="s">
        <v>145</v>
      </c>
      <c r="AU13" s="608" t="s">
        <v>146</v>
      </c>
      <c r="AV13" s="608" t="s">
        <v>147</v>
      </c>
      <c r="AW13" s="606" t="s">
        <v>148</v>
      </c>
      <c r="AX13" s="606">
        <v>1</v>
      </c>
      <c r="AY13" s="606" t="s">
        <v>223</v>
      </c>
      <c r="AZ13" s="606">
        <v>4</v>
      </c>
      <c r="BA13" s="607" t="str">
        <f>IF(AX13+AZ13=0," ",IF(OR(AND(AX13=1,AZ13=1),AND(AX13=1,AZ13=2),AND(AX13=2,AZ13=2),AND(AX13=2,AZ13=1),AND(AX13=3,AZ13=1)),"Bajo",IF(OR(AND(AX13=1,AZ13=3),AND(AX13=2,AZ13=3),AND(AX13=3,AZ13=2),AND(AX13=4,AZ13=1)),"Moderado",IF(OR(AND(AX13=1,AZ13=4),AND(AX13=2,AZ13=4),AND(AX13=3,AZ13=3),AND(AX13=4,AZ13=2),AND(AX13=4,AZ13=3),AND(AX13=5,AZ13=1),AND(AX13=5,AZ13=2)),"Alto",IF(OR(AND(AX13=2,AZ13=5),AND(AX13=1,AZ13=5),AND(AX13=3,AZ13=5),AND(AX13=3,AZ13=4),AND(AX13=4,AZ13=4),AND(AX13=4,AZ13=5),AND(AX13=5,AZ13=3),AND(AX13=5,AZ13=4),AND(AX13=5,AZ13=5)),"Extremo","")))))</f>
        <v>Alto</v>
      </c>
      <c r="BB13" s="607" t="s">
        <v>174</v>
      </c>
      <c r="BC13" s="653" t="s">
        <v>151</v>
      </c>
      <c r="BD13" s="647" t="s">
        <v>1181</v>
      </c>
      <c r="BE13" s="153" t="s">
        <v>1133</v>
      </c>
      <c r="BF13" s="152" t="s">
        <v>1182</v>
      </c>
      <c r="BG13" s="173" t="s">
        <v>356</v>
      </c>
      <c r="BH13" s="173" t="s">
        <v>965</v>
      </c>
      <c r="BI13" s="173" t="s">
        <v>1183</v>
      </c>
      <c r="BJ13" s="153" t="s">
        <v>1129</v>
      </c>
      <c r="BK13" s="153" t="s">
        <v>1141</v>
      </c>
      <c r="BL13" s="153" t="s">
        <v>342</v>
      </c>
      <c r="BM13" s="203" t="s">
        <v>138</v>
      </c>
      <c r="BN13" s="1499"/>
    </row>
    <row r="14" spans="1:66" s="148" customFormat="1" ht="75" customHeight="1" x14ac:dyDescent="0.3">
      <c r="A14" s="651">
        <v>9</v>
      </c>
      <c r="B14" s="644" t="s">
        <v>372</v>
      </c>
      <c r="C14" s="620" t="s">
        <v>1184</v>
      </c>
      <c r="D14" s="604" t="s">
        <v>140</v>
      </c>
      <c r="E14" s="603" t="s">
        <v>138</v>
      </c>
      <c r="F14" s="615" t="s">
        <v>378</v>
      </c>
      <c r="G14" s="612" t="s">
        <v>142</v>
      </c>
      <c r="H14" s="612">
        <v>2</v>
      </c>
      <c r="I14" s="609">
        <v>1</v>
      </c>
      <c r="J14" s="609">
        <v>1</v>
      </c>
      <c r="K14" s="609">
        <v>0</v>
      </c>
      <c r="L14" s="609">
        <v>0</v>
      </c>
      <c r="M14" s="609">
        <v>1</v>
      </c>
      <c r="N14" s="609">
        <v>1</v>
      </c>
      <c r="O14" s="609">
        <v>1</v>
      </c>
      <c r="P14" s="609">
        <v>0</v>
      </c>
      <c r="Q14" s="609">
        <v>1</v>
      </c>
      <c r="R14" s="609">
        <v>1</v>
      </c>
      <c r="S14" s="609">
        <v>1</v>
      </c>
      <c r="T14" s="609">
        <v>1</v>
      </c>
      <c r="U14" s="609">
        <v>1</v>
      </c>
      <c r="V14" s="609">
        <v>1</v>
      </c>
      <c r="W14" s="609">
        <v>1</v>
      </c>
      <c r="X14" s="609">
        <v>0</v>
      </c>
      <c r="Y14" s="609">
        <v>1</v>
      </c>
      <c r="Z14" s="609">
        <v>1</v>
      </c>
      <c r="AA14" s="609">
        <v>0</v>
      </c>
      <c r="AB14" s="609">
        <f>SUM(I14:AA14)</f>
        <v>14</v>
      </c>
      <c r="AC14" s="610" t="s">
        <v>223</v>
      </c>
      <c r="AD14" s="603">
        <v>4</v>
      </c>
      <c r="AE14" s="613" t="str">
        <f>IF(H14+AD14=0," ",IF(OR(AND(H14=1,AD14=1),AND(H14=1,AD14=2),AND(H14=2,AD14=2),AND(H14=2,AD14=1),AND(H14=3,AD14=1)),"Bajo",IF(OR(AND(H14=1,AD14=3),AND(H14=2,AD14=3),AND(H14=3,AD14=2),AND(H14=4,AD14=1)),"Moderado",IF(OR(AND(H14=1,AD14=4),AND(H14=2,AD14=4),AND(H14=3,AD14=3),AND(H14=4,AD14=2),AND(H14=4,AD14=3),AND(H14=5,AD14=1),AND(H14=5,AD14=2)),"Alto",IF(OR(AND(H14=2,AD14=5),AND(H14=3,AD14=5),AND(H14=3,AD14=4),AND(H14=4,AD14=4),AND(H14=4,AD14=5),AND(H14=5,AD14=3),AND(H14=5,AD14=4),AND(H14=1,AD14=5),AND(H14=5,AD14=5)),"Extremo","")))))</f>
        <v>Alto</v>
      </c>
      <c r="AF14" s="209" t="s">
        <v>1185</v>
      </c>
      <c r="AG14" s="605" t="s">
        <v>144</v>
      </c>
      <c r="AH14" s="184">
        <v>15</v>
      </c>
      <c r="AI14" s="184">
        <v>15</v>
      </c>
      <c r="AJ14" s="184">
        <v>15</v>
      </c>
      <c r="AK14" s="184">
        <v>10</v>
      </c>
      <c r="AL14" s="184">
        <v>15</v>
      </c>
      <c r="AM14" s="184">
        <v>15</v>
      </c>
      <c r="AN14" s="184">
        <v>10</v>
      </c>
      <c r="AO14" s="618">
        <f t="shared" si="0"/>
        <v>95</v>
      </c>
      <c r="AP14" s="618" t="s">
        <v>145</v>
      </c>
      <c r="AQ14" s="618" t="s">
        <v>145</v>
      </c>
      <c r="AR14" s="618">
        <v>100</v>
      </c>
      <c r="AS14" s="618">
        <v>97</v>
      </c>
      <c r="AT14" s="618" t="s">
        <v>145</v>
      </c>
      <c r="AU14" s="605" t="s">
        <v>146</v>
      </c>
      <c r="AV14" s="605" t="s">
        <v>147</v>
      </c>
      <c r="AW14" s="616" t="s">
        <v>148</v>
      </c>
      <c r="AX14" s="616">
        <v>1</v>
      </c>
      <c r="AY14" s="616" t="s">
        <v>223</v>
      </c>
      <c r="AZ14" s="616">
        <v>4</v>
      </c>
      <c r="BA14" s="613" t="s">
        <v>351</v>
      </c>
      <c r="BB14" s="613" t="s">
        <v>174</v>
      </c>
      <c r="BC14" s="654" t="s">
        <v>151</v>
      </c>
      <c r="BD14" s="648" t="s">
        <v>1186</v>
      </c>
      <c r="BE14" s="174" t="s">
        <v>1133</v>
      </c>
      <c r="BF14" s="183" t="s">
        <v>1187</v>
      </c>
      <c r="BG14" s="189" t="s">
        <v>176</v>
      </c>
      <c r="BH14" s="189" t="s">
        <v>1188</v>
      </c>
      <c r="BI14" s="189" t="s">
        <v>1189</v>
      </c>
      <c r="BJ14" s="174" t="s">
        <v>1129</v>
      </c>
      <c r="BK14" s="189" t="s">
        <v>1190</v>
      </c>
      <c r="BL14" s="189" t="s">
        <v>176</v>
      </c>
      <c r="BM14" s="204" t="s">
        <v>1191</v>
      </c>
      <c r="BN14" s="200" t="s">
        <v>1192</v>
      </c>
    </row>
    <row r="15" spans="1:66" s="188" customFormat="1" ht="47.25" customHeight="1" thickBot="1" x14ac:dyDescent="0.35">
      <c r="A15" s="655">
        <v>10</v>
      </c>
      <c r="B15" s="656" t="s">
        <v>384</v>
      </c>
      <c r="C15" s="657" t="s">
        <v>1193</v>
      </c>
      <c r="D15" s="658" t="s">
        <v>140</v>
      </c>
      <c r="E15" s="659" t="s">
        <v>219</v>
      </c>
      <c r="F15" s="660" t="s">
        <v>389</v>
      </c>
      <c r="G15" s="598" t="s">
        <v>245</v>
      </c>
      <c r="H15" s="598">
        <v>3</v>
      </c>
      <c r="I15" s="661">
        <v>1</v>
      </c>
      <c r="J15" s="661">
        <v>1</v>
      </c>
      <c r="K15" s="661">
        <v>0</v>
      </c>
      <c r="L15" s="661">
        <v>0</v>
      </c>
      <c r="M15" s="661">
        <v>0</v>
      </c>
      <c r="N15" s="661">
        <v>0</v>
      </c>
      <c r="O15" s="661">
        <v>0</v>
      </c>
      <c r="P15" s="661">
        <v>0</v>
      </c>
      <c r="Q15" s="661">
        <v>1</v>
      </c>
      <c r="R15" s="661">
        <v>1</v>
      </c>
      <c r="S15" s="661">
        <v>1</v>
      </c>
      <c r="T15" s="661">
        <v>1</v>
      </c>
      <c r="U15" s="661">
        <v>1</v>
      </c>
      <c r="V15" s="661">
        <v>1</v>
      </c>
      <c r="W15" s="661">
        <v>1</v>
      </c>
      <c r="X15" s="661">
        <v>0</v>
      </c>
      <c r="Y15" s="661">
        <v>0</v>
      </c>
      <c r="Z15" s="661">
        <v>0</v>
      </c>
      <c r="AA15" s="661">
        <v>0</v>
      </c>
      <c r="AB15" s="661">
        <v>9</v>
      </c>
      <c r="AC15" s="662" t="s">
        <v>223</v>
      </c>
      <c r="AD15" s="659">
        <v>4</v>
      </c>
      <c r="AE15" s="663" t="s">
        <v>261</v>
      </c>
      <c r="AF15" s="664" t="s">
        <v>1194</v>
      </c>
      <c r="AG15" s="593" t="s">
        <v>144</v>
      </c>
      <c r="AH15" s="597">
        <v>15</v>
      </c>
      <c r="AI15" s="597">
        <v>15</v>
      </c>
      <c r="AJ15" s="597">
        <v>15</v>
      </c>
      <c r="AK15" s="597">
        <v>15</v>
      </c>
      <c r="AL15" s="597">
        <v>15</v>
      </c>
      <c r="AM15" s="597">
        <v>15</v>
      </c>
      <c r="AN15" s="597">
        <v>10</v>
      </c>
      <c r="AO15" s="597">
        <v>100</v>
      </c>
      <c r="AP15" s="597" t="s">
        <v>145</v>
      </c>
      <c r="AQ15" s="597" t="s">
        <v>145</v>
      </c>
      <c r="AR15" s="597" t="s">
        <v>145</v>
      </c>
      <c r="AS15" s="665">
        <v>100</v>
      </c>
      <c r="AT15" s="597" t="s">
        <v>145</v>
      </c>
      <c r="AU15" s="593" t="s">
        <v>146</v>
      </c>
      <c r="AV15" s="593" t="s">
        <v>146</v>
      </c>
      <c r="AW15" s="598" t="s">
        <v>148</v>
      </c>
      <c r="AX15" s="598">
        <v>1</v>
      </c>
      <c r="AY15" s="598" t="s">
        <v>1086</v>
      </c>
      <c r="AZ15" s="598">
        <v>2</v>
      </c>
      <c r="BA15" s="666" t="s">
        <v>416</v>
      </c>
      <c r="BB15" s="667" t="s">
        <v>1195</v>
      </c>
      <c r="BC15" s="668" t="s">
        <v>151</v>
      </c>
      <c r="BD15" s="649">
        <v>43831</v>
      </c>
      <c r="BE15" s="185">
        <v>44166</v>
      </c>
      <c r="BF15" s="186" t="s">
        <v>1196</v>
      </c>
      <c r="BG15" s="525" t="s">
        <v>391</v>
      </c>
      <c r="BH15" s="525" t="s">
        <v>1197</v>
      </c>
      <c r="BI15" s="525" t="s">
        <v>1198</v>
      </c>
      <c r="BJ15" s="185" t="s">
        <v>1199</v>
      </c>
      <c r="BK15" s="187" t="s">
        <v>1200</v>
      </c>
      <c r="BL15" s="525" t="s">
        <v>1201</v>
      </c>
      <c r="BM15" s="205"/>
      <c r="BN15" s="602" t="s">
        <v>1202</v>
      </c>
    </row>
  </sheetData>
  <mergeCells count="24">
    <mergeCell ref="A2:A3"/>
    <mergeCell ref="BN12:BN13"/>
    <mergeCell ref="BK1:BM1"/>
    <mergeCell ref="C2:C3"/>
    <mergeCell ref="D2:D3"/>
    <mergeCell ref="E2:E3"/>
    <mergeCell ref="F2:F3"/>
    <mergeCell ref="G2:AE2"/>
    <mergeCell ref="BB2:BB3"/>
    <mergeCell ref="BC2:BC3"/>
    <mergeCell ref="B2:B3"/>
    <mergeCell ref="C1:BJ1"/>
    <mergeCell ref="AS2:AS3"/>
    <mergeCell ref="AT2:AT3"/>
    <mergeCell ref="AU2:AV2"/>
    <mergeCell ref="AW2:BA2"/>
    <mergeCell ref="BD2:BI2"/>
    <mergeCell ref="BJ2:BM2"/>
    <mergeCell ref="AF2:AF3"/>
    <mergeCell ref="AG2:AG3"/>
    <mergeCell ref="AO2:AO3"/>
    <mergeCell ref="AP2:AP3"/>
    <mergeCell ref="AQ2:AQ3"/>
    <mergeCell ref="AR2:AR3"/>
  </mergeCell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1000000}">
          <x14:formula1>
            <xm:f>'C:\Users\USUARIO\Documents\MARTHA\[RIESGOS INCI.xlsx]Criterios'!#REF!</xm:f>
          </x14:formula1>
          <xm:sqref>G4:H4 G5 AC4:AD4 AC11:AD14 BC4:BC14 AU4:AZ14 D4:D14 AC5:AC10 G6:H14 AD6:AD10 AG4:AG14</xm:sqref>
        </x14:dataValidation>
        <x14:dataValidation type="list" allowBlank="1" showInputMessage="1" showErrorMessage="1" xr:uid="{00000000-0002-0000-0700-000000000000}">
          <x14:formula1>
            <xm:f>'C:\Users\USUARIO\Documents\MARTHA\[RIESGOS INCI.xlsx]Solidez de los controles'!#REF!</xm:f>
          </x14:formula1>
          <xm:sqref>AP4:AR14 AT4:AT14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4</vt:i4>
      </vt:variant>
    </vt:vector>
  </HeadingPairs>
  <TitlesOfParts>
    <vt:vector size="13" baseType="lpstr">
      <vt:lpstr>ANÁLISIS DE CONTEXTO</vt:lpstr>
      <vt:lpstr>MATRIZ RIESGOS GESTIÓN PROCESO</vt:lpstr>
      <vt:lpstr>MATRIZ RIESGOS CORRUPCIÓN</vt:lpstr>
      <vt:lpstr>mapa de calor</vt:lpstr>
      <vt:lpstr>Resumen 2o Cuatrimestre</vt:lpstr>
      <vt:lpstr>MATRIZ RIESGOS DE GESTIÓN</vt:lpstr>
      <vt:lpstr>Hoja1</vt:lpstr>
      <vt:lpstr>Listas</vt:lpstr>
      <vt:lpstr>resumen</vt:lpstr>
      <vt:lpstr>'ANÁLISIS DE CONTEXTO'!Área_de_impresión</vt:lpstr>
      <vt:lpstr>'MATRIZ RIESGOS CORRUPCIÓN'!Área_de_impresión</vt:lpstr>
      <vt:lpstr>'MATRIZ RIESGOS GESTIÓN PROCESO'!Área_de_impresión</vt:lpstr>
      <vt:lpstr>'Resumen 2o Cuatrimestre'!Área_de_impresión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Jose Antonio Reina Guevara</dc:creator>
  <cp:keywords/>
  <dc:description/>
  <cp:lastModifiedBy>ROBERT TORRES VELANDIA</cp:lastModifiedBy>
  <cp:revision/>
  <dcterms:created xsi:type="dcterms:W3CDTF">2013-05-09T21:35:12Z</dcterms:created>
  <dcterms:modified xsi:type="dcterms:W3CDTF">2022-01-31T22:39:51Z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643a392d-3a90-42ef-980c-27fe981f4e4c</vt:lpwstr>
  </property>
</Properties>
</file>