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0\5.2\"/>
    </mc:Choice>
  </mc:AlternateContent>
  <xr:revisionPtr revIDLastSave="0" documentId="8_{84AE1956-E25F-4BA1-B775-2241B8EC21A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JECUCION PRESUPUESTAL" sheetId="1" r:id="rId1"/>
    <sheet name="ANALISIS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A">[1]Hoja2!$H$2:$H$62</definedName>
    <definedName name="AAA">[1]Hoja2!$H$2:$H$62</definedName>
    <definedName name="as" localSheetId="1">#REF!</definedName>
    <definedName name="as" localSheetId="0">#REF!</definedName>
    <definedName name="as">#REF!</definedName>
    <definedName name="asad">'[2]Listas PE'!$AA$2:$AA$162</definedName>
    <definedName name="asigbas" localSheetId="1">#REF!</definedName>
    <definedName name="asigbas" localSheetId="0">#REF!</definedName>
    <definedName name="asigbas">#REF!</definedName>
    <definedName name="asigbasisten" localSheetId="1">#REF!</definedName>
    <definedName name="asigbasisten" localSheetId="0">#REF!</definedName>
    <definedName name="asigbasisten">#REF!</definedName>
    <definedName name="asigbastotal" localSheetId="1">#REF!</definedName>
    <definedName name="asigbastotal" localSheetId="0">#REF!</definedName>
    <definedName name="asigbastotal">#REF!</definedName>
    <definedName name="asigmen" localSheetId="1">#REF!</definedName>
    <definedName name="asigmen" localSheetId="0">#REF!</definedName>
    <definedName name="asigmen">#REF!</definedName>
    <definedName name="auxalm" localSheetId="1">#REF!</definedName>
    <definedName name="auxalm" localSheetId="0">#REF!</definedName>
    <definedName name="auxalm">#REF!</definedName>
    <definedName name="boncom" localSheetId="1">#REF!</definedName>
    <definedName name="boncom" localSheetId="0">#REF!</definedName>
    <definedName name="boncom">#REF!</definedName>
    <definedName name="bonrec" localSheetId="1">#REF!</definedName>
    <definedName name="bonrec" localSheetId="0">#REF!</definedName>
    <definedName name="bonrec">#REF!</definedName>
    <definedName name="bonser" localSheetId="1">#REF!</definedName>
    <definedName name="bonser" localSheetId="0">#REF!</definedName>
    <definedName name="bonser">#REF!</definedName>
    <definedName name="cargo" localSheetId="1">#REF!</definedName>
    <definedName name="cargo" localSheetId="0">#REF!</definedName>
    <definedName name="cargo">#REF!</definedName>
    <definedName name="CATEGORIA">[3]SALARIOS!$H$3:$H$7</definedName>
    <definedName name="cesfna" localSheetId="1">#REF!</definedName>
    <definedName name="cesfna" localSheetId="0">#REF!</definedName>
    <definedName name="cesfna">#REF!</definedName>
    <definedName name="CODSUB" localSheetId="1">#REF!</definedName>
    <definedName name="CODSUB" localSheetId="0">#REF!</definedName>
    <definedName name="CODSUB">#REF!</definedName>
    <definedName name="comfam" localSheetId="1">#REF!</definedName>
    <definedName name="comfam" localSheetId="0">#REF!</definedName>
    <definedName name="comfam">#REF!</definedName>
    <definedName name="compln1" localSheetId="1">#REF!</definedName>
    <definedName name="compln1" localSheetId="0">#REF!</definedName>
    <definedName name="compln1">#REF!</definedName>
    <definedName name="compln2" localSheetId="1">#REF!</definedName>
    <definedName name="compln2" localSheetId="0">#REF!</definedName>
    <definedName name="compln2">#REF!</definedName>
    <definedName name="conpln1" localSheetId="1">#REF!</definedName>
    <definedName name="conpln1" localSheetId="0">#REF!</definedName>
    <definedName name="conpln1">#REF!</definedName>
    <definedName name="conpln2" localSheetId="1">#REF!</definedName>
    <definedName name="conpln2" localSheetId="0">#REF!</definedName>
    <definedName name="conpln2">#REF!</definedName>
    <definedName name="conpln3" localSheetId="1">#REF!</definedName>
    <definedName name="conpln3" localSheetId="0">#REF!</definedName>
    <definedName name="conpln3">#REF!</definedName>
    <definedName name="conpln4" localSheetId="1">#REF!</definedName>
    <definedName name="conpln4" localSheetId="0">#REF!</definedName>
    <definedName name="conpln4">#REF!</definedName>
    <definedName name="conpln5" localSheetId="1">#REF!</definedName>
    <definedName name="conpln5" localSheetId="0">#REF!</definedName>
    <definedName name="conpln5">#REF!</definedName>
    <definedName name="cua" localSheetId="1">#REF!</definedName>
    <definedName name="cua" localSheetId="0">#REF!</definedName>
    <definedName name="cua">#REF!</definedName>
    <definedName name="CVCDESAAZaszax" localSheetId="1">#REF!</definedName>
    <definedName name="CVCDESAAZaszax">#REF!</definedName>
    <definedName name="d">[4]Hoja2!$E$2:$E$18</definedName>
    <definedName name="DENOMINACIONES" localSheetId="1">#REF!</definedName>
    <definedName name="DENOMINACIONES" localSheetId="0">#REF!</definedName>
    <definedName name="DENOMINACIONES">#REF!</definedName>
    <definedName name="dfdffd" localSheetId="1">#REF!</definedName>
    <definedName name="dfdffd" localSheetId="0">#REF!</definedName>
    <definedName name="dfdffd">#REF!</definedName>
    <definedName name="dfdjuhgb" localSheetId="1">#REF!</definedName>
    <definedName name="dfdjuhgb" localSheetId="0">#REF!</definedName>
    <definedName name="dfdjuhgb">#REF!</definedName>
    <definedName name="DFSSDF" localSheetId="1">#REF!</definedName>
    <definedName name="DFSSDF" localSheetId="0">#REF!</definedName>
    <definedName name="DFSSDF">#REF!</definedName>
    <definedName name="DIMENSIÓN" localSheetId="1">#REF!</definedName>
    <definedName name="DIMENSIÓN" localSheetId="0">#REF!</definedName>
    <definedName name="DIMENSIÓN">#REF!</definedName>
    <definedName name="ds" localSheetId="1">#REF!</definedName>
    <definedName name="ds" localSheetId="0">#REF!</definedName>
    <definedName name="ds">#REF!</definedName>
    <definedName name="dsfg" localSheetId="1">#REF!</definedName>
    <definedName name="dsfg" localSheetId="0">#REF!</definedName>
    <definedName name="dsfg">#REF!</definedName>
    <definedName name="DSFS" localSheetId="1">#REF!</definedName>
    <definedName name="DSFS" localSheetId="0">#REF!</definedName>
    <definedName name="DSFS">#REF!</definedName>
    <definedName name="dss" localSheetId="1">#REF!</definedName>
    <definedName name="dss" localSheetId="0">#REF!</definedName>
    <definedName name="dss">#REF!</definedName>
    <definedName name="dssds" comment="Esta es la lista de regiones" localSheetId="1">#REF!</definedName>
    <definedName name="dssds" comment="Esta es la lista de regiones" localSheetId="0">#REF!</definedName>
    <definedName name="dssds" comment="Esta es la lista de regiones">#REF!</definedName>
    <definedName name="emppln" localSheetId="1">#REF!</definedName>
    <definedName name="emppln" localSheetId="0">#REF!</definedName>
    <definedName name="emppln">#REF!</definedName>
    <definedName name="ESTRATEGIAS_PND" localSheetId="1">#REF!</definedName>
    <definedName name="ESTRATEGIAS_PND" localSheetId="0">#REF!</definedName>
    <definedName name="ESTRATEGIAS_PND">#REF!</definedName>
    <definedName name="fdf" localSheetId="1">#REF!</definedName>
    <definedName name="fdf" localSheetId="0">#REF!</definedName>
    <definedName name="fdf">#REF!</definedName>
    <definedName name="fdgf" localSheetId="1">#REF!</definedName>
    <definedName name="fdgf" localSheetId="0">#REF!</definedName>
    <definedName name="fdgf">#REF!</definedName>
    <definedName name="ffff" localSheetId="1">#REF!</definedName>
    <definedName name="ffff" localSheetId="0">#REF!</definedName>
    <definedName name="ffff">#REF!</definedName>
    <definedName name="FG">[4]Hoja2!$A$2:$A$15</definedName>
    <definedName name="gasrep" localSheetId="1">#REF!</definedName>
    <definedName name="gasrep" localSheetId="0">#REF!</definedName>
    <definedName name="gasrep">#REF!</definedName>
    <definedName name="GASTO" localSheetId="1">#REF!</definedName>
    <definedName name="GASTO" localSheetId="0">#REF!</definedName>
    <definedName name="GASTO">#REF!</definedName>
    <definedName name="GASTOS_REPRESENTACION" localSheetId="1">#REF!</definedName>
    <definedName name="GASTOS_REPRESENTACION" localSheetId="0">#REF!</definedName>
    <definedName name="GASTOS_REPRESENTACION">#REF!</definedName>
    <definedName name="ggfdh" localSheetId="1">#REF!</definedName>
    <definedName name="ggfdh" localSheetId="0">#REF!</definedName>
    <definedName name="ggfdh">#REF!</definedName>
    <definedName name="grado" localSheetId="1">#REF!</definedName>
    <definedName name="grado" localSheetId="0">#REF!</definedName>
    <definedName name="grado">#REF!</definedName>
    <definedName name="GRADOS" localSheetId="1">#REF!</definedName>
    <definedName name="GRADOS" localSheetId="0">#REF!</definedName>
    <definedName name="GRADOS">#REF!</definedName>
    <definedName name="hfgfhg" localSheetId="1">#REF!</definedName>
    <definedName name="hfgfhg" localSheetId="0">#REF!</definedName>
    <definedName name="hfgfhg">#REF!</definedName>
    <definedName name="horext" localSheetId="1">#REF!</definedName>
    <definedName name="horext" localSheetId="0">#REF!</definedName>
    <definedName name="horext">#REF!</definedName>
    <definedName name="icbf" localSheetId="1">#REF!</definedName>
    <definedName name="icbf" localSheetId="0">#REF!</definedName>
    <definedName name="icbf">#REF!</definedName>
    <definedName name="ILK" localSheetId="1">#REF!</definedName>
    <definedName name="ILK" localSheetId="0">#REF!</definedName>
    <definedName name="ILK">#REF!</definedName>
    <definedName name="indvac" localSheetId="1">#REF!</definedName>
    <definedName name="indvac" localSheetId="0">#REF!</definedName>
    <definedName name="indvac">#REF!</definedName>
    <definedName name="instec" localSheetId="1">#REF!</definedName>
    <definedName name="instec" localSheetId="0">#REF!</definedName>
    <definedName name="instec">#REF!</definedName>
    <definedName name="META" localSheetId="1">#REF!</definedName>
    <definedName name="META" localSheetId="0">#REF!</definedName>
    <definedName name="META">#REF!</definedName>
    <definedName name="MODALIDAD" localSheetId="1">#REF!</definedName>
    <definedName name="MODALIDAD" localSheetId="0">#REF!</definedName>
    <definedName name="MODALIDAD">#REF!</definedName>
    <definedName name="nivcar" localSheetId="1">#REF!</definedName>
    <definedName name="nivcar" localSheetId="0">#REF!</definedName>
    <definedName name="nivcar">#REF!</definedName>
    <definedName name="NIVELES" localSheetId="1">#REF!</definedName>
    <definedName name="NIVELES" localSheetId="0">#REF!</definedName>
    <definedName name="NIVELES">#REF!</definedName>
    <definedName name="nomcar" localSheetId="1">#REF!</definedName>
    <definedName name="nomcar" localSheetId="0">#REF!</definedName>
    <definedName name="nomcar">#REF!</definedName>
    <definedName name="NUEVA">'[5]planta base'!$C$504:$AA$803</definedName>
    <definedName name="PAA">[1]Hoja2!$H$2:$H$62</definedName>
    <definedName name="prevarp" localSheetId="1">#REF!</definedName>
    <definedName name="prevarp" localSheetId="0">#REF!</definedName>
    <definedName name="prevarp">#REF!</definedName>
    <definedName name="prevpen" localSheetId="1">#REF!</definedName>
    <definedName name="prevpen" localSheetId="0">#REF!</definedName>
    <definedName name="prevpen">#REF!</definedName>
    <definedName name="prevsal" localSheetId="1">#REF!</definedName>
    <definedName name="prevsal" localSheetId="0">#REF!</definedName>
    <definedName name="prevsal">#REF!</definedName>
    <definedName name="primant" localSheetId="1">#REF!</definedName>
    <definedName name="primant" localSheetId="0">#REF!</definedName>
    <definedName name="primant">#REF!</definedName>
    <definedName name="primfas" localSheetId="1">#REF!</definedName>
    <definedName name="primfas" localSheetId="0">#REF!</definedName>
    <definedName name="primfas">#REF!</definedName>
    <definedName name="primfns" localSheetId="1">#REF!</definedName>
    <definedName name="primfns" localSheetId="0">#REF!</definedName>
    <definedName name="primfns">#REF!</definedName>
    <definedName name="primnav" localSheetId="1">#REF!</definedName>
    <definedName name="primnav" localSheetId="0">#REF!</definedName>
    <definedName name="primnav">#REF!</definedName>
    <definedName name="primniv" localSheetId="1">#REF!</definedName>
    <definedName name="primniv" localSheetId="0">#REF!</definedName>
    <definedName name="primniv">#REF!</definedName>
    <definedName name="primser" localSheetId="1">#REF!</definedName>
    <definedName name="primser" localSheetId="0">#REF!</definedName>
    <definedName name="primser">#REF!</definedName>
    <definedName name="primtec" localSheetId="1">#REF!</definedName>
    <definedName name="primtec" localSheetId="0">#REF!</definedName>
    <definedName name="primtec">#REF!</definedName>
    <definedName name="primtecf" localSheetId="1">#REF!</definedName>
    <definedName name="primtecf" localSheetId="0">#REF!</definedName>
    <definedName name="primtecf">#REF!</definedName>
    <definedName name="primtfac" localSheetId="1">#REF!</definedName>
    <definedName name="primtfac" localSheetId="0">#REF!</definedName>
    <definedName name="primtfac">#REF!</definedName>
    <definedName name="primtnofac" localSheetId="1">#REF!</definedName>
    <definedName name="primtnofac" localSheetId="0">#REF!</definedName>
    <definedName name="primtnofac">#REF!</definedName>
    <definedName name="primvac" localSheetId="1">#REF!</definedName>
    <definedName name="primvac" localSheetId="0">#REF!</definedName>
    <definedName name="primvac">#REF!</definedName>
    <definedName name="PROCESO" localSheetId="1">#REF!</definedName>
    <definedName name="PROCESO" localSheetId="0">#REF!</definedName>
    <definedName name="PROCESO">#REF!</definedName>
    <definedName name="PROCESOS" localSheetId="1">#REF!</definedName>
    <definedName name="PROCESOS" localSheetId="0">#REF!</definedName>
    <definedName name="PROCESOS">#REF!</definedName>
    <definedName name="PROGRAMAS_MEN" localSheetId="1">#REF!</definedName>
    <definedName name="PROGRAMAS_MEN" localSheetId="0">#REF!</definedName>
    <definedName name="PROGRAMAS_MEN">#REF!</definedName>
    <definedName name="PROYECTO" localSheetId="1">#REF!</definedName>
    <definedName name="PROYECTO" localSheetId="0">#REF!</definedName>
    <definedName name="PROYECTO">#REF!</definedName>
    <definedName name="reccor" localSheetId="1">#REF!</definedName>
    <definedName name="reccor" localSheetId="0">#REF!</definedName>
    <definedName name="reccor">#REF!</definedName>
    <definedName name="REGIÓN" localSheetId="1">#REF!</definedName>
    <definedName name="REGIÓN" localSheetId="0">#REF!</definedName>
    <definedName name="REGIÓN">#REF!</definedName>
    <definedName name="REGIONES" comment="Esta es la lista de regiones" localSheetId="1">#REF!</definedName>
    <definedName name="REGIONES" comment="Esta es la lista de regiones" localSheetId="0">#REF!</definedName>
    <definedName name="REGIONES" comment="Esta es la lista de regiones">#REF!</definedName>
    <definedName name="RESPUESTAS" localSheetId="1">#REF!</definedName>
    <definedName name="RESPUESTAS" localSheetId="0">#REF!</definedName>
    <definedName name="RESPUESTAS">#REF!</definedName>
    <definedName name="s">[4]Hoja2!$A$2:$A$15</definedName>
    <definedName name="sal">[5]tablas!$D$1:$H$814</definedName>
    <definedName name="sd" localSheetId="1">#REF!</definedName>
    <definedName name="sd" localSheetId="0">#REF!</definedName>
    <definedName name="sd">#REF!</definedName>
    <definedName name="seccion" localSheetId="1">#REF!</definedName>
    <definedName name="seccion" localSheetId="0">#REF!</definedName>
    <definedName name="seccion">#REF!</definedName>
    <definedName name="sena" localSheetId="1">#REF!</definedName>
    <definedName name="sena" localSheetId="0">#REF!</definedName>
    <definedName name="sena">#REF!</definedName>
    <definedName name="SERVIDOR" localSheetId="1">#REF!</definedName>
    <definedName name="SERVIDOR" localSheetId="0">#REF!</definedName>
    <definedName name="SERVIDOR">#REF!</definedName>
    <definedName name="SFDS" comment="Esta es la lista de regiones" localSheetId="1">#REF!</definedName>
    <definedName name="SFDS" comment="Esta es la lista de regiones" localSheetId="0">#REF!</definedName>
    <definedName name="SFDS" comment="Esta es la lista de regiones">#REF!</definedName>
    <definedName name="sss" localSheetId="1">#REF!</definedName>
    <definedName name="sss" localSheetId="0">#REF!</definedName>
    <definedName name="sss">#REF!</definedName>
    <definedName name="subtrn" localSheetId="1">#REF!</definedName>
    <definedName name="subtrn" localSheetId="0">#REF!</definedName>
    <definedName name="subtrn">#REF!</definedName>
    <definedName name="SUPERVISOR" localSheetId="1">#REF!</definedName>
    <definedName name="SUPERVISOR" localSheetId="0">#REF!</definedName>
    <definedName name="SUPERVISOR">#REF!</definedName>
    <definedName name="sw" localSheetId="1">#REF!</definedName>
    <definedName name="sw" localSheetId="0">#REF!</definedName>
    <definedName name="sw">#REF!</definedName>
    <definedName name="tothorext" localSheetId="1">#REF!</definedName>
    <definedName name="tothorext" localSheetId="0">#REF!</definedName>
    <definedName name="tothorext">#REF!</definedName>
    <definedName name="tres" localSheetId="1">#REF!</definedName>
    <definedName name="tres" localSheetId="0">#REF!</definedName>
    <definedName name="tres">#REF!</definedName>
    <definedName name="tres1" localSheetId="1">#REF!</definedName>
    <definedName name="tres1" localSheetId="0">#REF!</definedName>
    <definedName name="tres1">#REF!</definedName>
    <definedName name="V">[4]Hoja2!$A$2:$A$15</definedName>
    <definedName name="VIÁTICOS" localSheetId="1">#REF!</definedName>
    <definedName name="VIÁTICOS" localSheetId="0">#REF!</definedName>
    <definedName name="VIÁTICOS">#REF!</definedName>
    <definedName name="vieja">'[5]planta base'!$C$2:$AC$503</definedName>
    <definedName name="VV" localSheetId="1">#REF!</definedName>
    <definedName name="VV" localSheetId="0">#REF!</definedName>
    <definedName name="VV">#REF!</definedName>
    <definedName name="wwwww" localSheetId="1">#REF!</definedName>
    <definedName name="wwwww" localSheetId="0">#REF!</definedName>
    <definedName name="wwwww">#REF!</definedName>
    <definedName name="x" localSheetId="1">#REF!</definedName>
    <definedName name="x" localSheetId="0">#REF!</definedName>
    <definedName name="x">#REF!</definedName>
    <definedName name="z" localSheetId="1">#REF!</definedName>
    <definedName name="z" localSheetId="0">#REF!</definedName>
    <definedName name="z">#REF!</definedName>
    <definedName name="zsz" localSheetId="1">#REF!</definedName>
    <definedName name="zsz" localSheetId="0">#REF!</definedName>
    <definedName name="zs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45" i="2" l="1"/>
  <c r="BC145" i="2"/>
  <c r="BB145" i="2"/>
  <c r="BH145" i="2" s="1"/>
  <c r="BA145" i="2"/>
  <c r="AZ145" i="2"/>
  <c r="AY145" i="2"/>
  <c r="AX145" i="2"/>
  <c r="AW145" i="2"/>
  <c r="AU145" i="2"/>
  <c r="BF145" i="2" s="1"/>
  <c r="AS145" i="2"/>
  <c r="AR145" i="2"/>
  <c r="AQ145" i="2"/>
  <c r="BE145" i="2" s="1"/>
  <c r="AP145" i="2"/>
  <c r="BH144" i="2"/>
  <c r="BG144" i="2"/>
  <c r="BF144" i="2"/>
  <c r="BE144" i="2"/>
  <c r="BH143" i="2"/>
  <c r="BG143" i="2"/>
  <c r="BF143" i="2"/>
  <c r="BE143" i="2"/>
  <c r="BH142" i="2"/>
  <c r="BG142" i="2"/>
  <c r="BF142" i="2"/>
  <c r="BE142" i="2"/>
  <c r="BH141" i="2"/>
  <c r="BG141" i="2"/>
  <c r="BF141" i="2"/>
  <c r="BE141" i="2"/>
  <c r="BH140" i="2"/>
  <c r="BG140" i="2"/>
  <c r="BF140" i="2"/>
  <c r="BE140" i="2"/>
  <c r="BH139" i="2"/>
  <c r="BG139" i="2"/>
  <c r="BF139" i="2"/>
  <c r="BE139" i="2"/>
  <c r="BH138" i="2"/>
  <c r="BG138" i="2"/>
  <c r="BF138" i="2"/>
  <c r="BE138" i="2"/>
  <c r="BH137" i="2"/>
  <c r="BG137" i="2"/>
  <c r="BF137" i="2"/>
  <c r="BE137" i="2"/>
  <c r="BH136" i="2"/>
  <c r="BG136" i="2"/>
  <c r="BF136" i="2"/>
  <c r="BE136" i="2"/>
  <c r="BH135" i="2"/>
  <c r="BG135" i="2"/>
  <c r="BF135" i="2"/>
  <c r="BE135" i="2"/>
  <c r="BH134" i="2"/>
  <c r="BG134" i="2"/>
  <c r="BF134" i="2"/>
  <c r="BE134" i="2"/>
  <c r="BH133" i="2"/>
  <c r="BG133" i="2"/>
  <c r="BF133" i="2"/>
  <c r="BE133" i="2"/>
  <c r="BH132" i="2"/>
  <c r="BG132" i="2"/>
  <c r="BF132" i="2"/>
  <c r="BE132" i="2"/>
  <c r="BH131" i="2"/>
  <c r="BG131" i="2"/>
  <c r="BF131" i="2"/>
  <c r="BE131" i="2"/>
  <c r="BH130" i="2"/>
  <c r="BG130" i="2"/>
  <c r="BF130" i="2"/>
  <c r="BE130" i="2"/>
  <c r="BH129" i="2"/>
  <c r="BG129" i="2"/>
  <c r="BF129" i="2"/>
  <c r="BE129" i="2"/>
  <c r="BH128" i="2"/>
  <c r="BG128" i="2"/>
  <c r="BF128" i="2"/>
  <c r="BE128" i="2"/>
  <c r="BH127" i="2"/>
  <c r="BG127" i="2"/>
  <c r="BF127" i="2"/>
  <c r="BE127" i="2"/>
  <c r="BH124" i="2"/>
  <c r="BG124" i="2"/>
  <c r="BF124" i="2"/>
  <c r="BE124" i="2"/>
  <c r="BH123" i="2"/>
  <c r="BG123" i="2"/>
  <c r="BF123" i="2"/>
  <c r="BE123" i="2"/>
  <c r="BH122" i="2"/>
  <c r="BG122" i="2"/>
  <c r="BF122" i="2"/>
  <c r="BE122" i="2"/>
  <c r="BH121" i="2"/>
  <c r="BG121" i="2"/>
  <c r="BF121" i="2"/>
  <c r="BE121" i="2"/>
  <c r="BH120" i="2"/>
  <c r="BG120" i="2"/>
  <c r="BF120" i="2"/>
  <c r="BE120" i="2"/>
  <c r="BH119" i="2"/>
  <c r="BG119" i="2"/>
  <c r="BF119" i="2"/>
  <c r="BE119" i="2"/>
  <c r="BH118" i="2"/>
  <c r="BG118" i="2"/>
  <c r="BF118" i="2"/>
  <c r="BE118" i="2"/>
  <c r="BH117" i="2"/>
  <c r="BG117" i="2"/>
  <c r="BF117" i="2"/>
  <c r="BE117" i="2"/>
  <c r="BH116" i="2"/>
  <c r="BG116" i="2"/>
  <c r="BF116" i="2"/>
  <c r="BE116" i="2"/>
  <c r="BH115" i="2"/>
  <c r="BG115" i="2"/>
  <c r="BF115" i="2"/>
  <c r="BE115" i="2"/>
  <c r="BH114" i="2"/>
  <c r="BG114" i="2"/>
  <c r="BF114" i="2"/>
  <c r="BE114" i="2"/>
  <c r="BH113" i="2"/>
  <c r="BG113" i="2"/>
  <c r="BF113" i="2"/>
  <c r="BE113" i="2"/>
  <c r="BH112" i="2"/>
  <c r="BG112" i="2"/>
  <c r="BF112" i="2"/>
  <c r="BE112" i="2"/>
  <c r="BH111" i="2"/>
  <c r="BG111" i="2"/>
  <c r="BF111" i="2"/>
  <c r="BE111" i="2"/>
  <c r="BH110" i="2"/>
  <c r="BG110" i="2"/>
  <c r="BF110" i="2"/>
  <c r="BE110" i="2"/>
  <c r="BH109" i="2"/>
  <c r="BG109" i="2"/>
  <c r="BF109" i="2"/>
  <c r="BE109" i="2"/>
  <c r="BH108" i="2"/>
  <c r="BG108" i="2"/>
  <c r="BF108" i="2"/>
  <c r="BE108" i="2"/>
  <c r="BD106" i="2"/>
  <c r="BC106" i="2"/>
  <c r="BC107" i="2" s="1"/>
  <c r="BB106" i="2"/>
  <c r="BA106" i="2"/>
  <c r="AZ106" i="2"/>
  <c r="AY106" i="2"/>
  <c r="AX106" i="2"/>
  <c r="AW106" i="2"/>
  <c r="AU106" i="2"/>
  <c r="AS106" i="2"/>
  <c r="AR106" i="2"/>
  <c r="AQ106" i="2"/>
  <c r="AP106" i="2"/>
  <c r="BH105" i="2"/>
  <c r="BG105" i="2"/>
  <c r="BF105" i="2"/>
  <c r="BE105" i="2"/>
  <c r="BH104" i="2"/>
  <c r="BG104" i="2"/>
  <c r="BF104" i="2"/>
  <c r="BE104" i="2"/>
  <c r="BH103" i="2"/>
  <c r="BG103" i="2"/>
  <c r="BF103" i="2"/>
  <c r="BE103" i="2"/>
  <c r="BH102" i="2"/>
  <c r="BG102" i="2"/>
  <c r="BF102" i="2"/>
  <c r="BE102" i="2"/>
  <c r="BH101" i="2"/>
  <c r="BG101" i="2"/>
  <c r="BF101" i="2"/>
  <c r="BE101" i="2"/>
  <c r="BH100" i="2"/>
  <c r="BG100" i="2"/>
  <c r="BF100" i="2"/>
  <c r="BE100" i="2"/>
  <c r="BH99" i="2"/>
  <c r="BG99" i="2"/>
  <c r="BF99" i="2"/>
  <c r="BE99" i="2"/>
  <c r="BH97" i="2"/>
  <c r="BG97" i="2"/>
  <c r="BF97" i="2"/>
  <c r="BE97" i="2"/>
  <c r="BH96" i="2"/>
  <c r="BG96" i="2"/>
  <c r="BF96" i="2"/>
  <c r="BE96" i="2"/>
  <c r="BH95" i="2"/>
  <c r="BG95" i="2"/>
  <c r="BF95" i="2"/>
  <c r="BE95" i="2"/>
  <c r="BH94" i="2"/>
  <c r="BG94" i="2"/>
  <c r="BF94" i="2"/>
  <c r="BE94" i="2"/>
  <c r="BH93" i="2"/>
  <c r="BG93" i="2"/>
  <c r="BF93" i="2"/>
  <c r="BE93" i="2"/>
  <c r="BH92" i="2"/>
  <c r="BG92" i="2"/>
  <c r="BF92" i="2"/>
  <c r="BE92" i="2"/>
  <c r="BH91" i="2"/>
  <c r="BG91" i="2"/>
  <c r="BF91" i="2"/>
  <c r="BE91" i="2"/>
  <c r="BH90" i="2"/>
  <c r="BG90" i="2"/>
  <c r="BF90" i="2"/>
  <c r="BE90" i="2"/>
  <c r="BH89" i="2"/>
  <c r="BG89" i="2"/>
  <c r="BF89" i="2"/>
  <c r="BE89" i="2"/>
  <c r="BH88" i="2"/>
  <c r="BG88" i="2"/>
  <c r="BF88" i="2"/>
  <c r="BE88" i="2"/>
  <c r="BH87" i="2"/>
  <c r="BG87" i="2"/>
  <c r="BF87" i="2"/>
  <c r="BE87" i="2"/>
  <c r="BH86" i="2"/>
  <c r="BG86" i="2"/>
  <c r="BF86" i="2"/>
  <c r="BE86" i="2"/>
  <c r="BD85" i="2"/>
  <c r="BC85" i="2"/>
  <c r="BB85" i="2"/>
  <c r="BA85" i="2"/>
  <c r="AZ85" i="2"/>
  <c r="AY85" i="2"/>
  <c r="AX85" i="2"/>
  <c r="AW85" i="2"/>
  <c r="AU85" i="2"/>
  <c r="AS85" i="2"/>
  <c r="AR85" i="2"/>
  <c r="AQ85" i="2"/>
  <c r="AP85" i="2"/>
  <c r="BH84" i="2"/>
  <c r="BG84" i="2"/>
  <c r="BF84" i="2"/>
  <c r="BE84" i="2"/>
  <c r="BH83" i="2"/>
  <c r="BG83" i="2"/>
  <c r="BF83" i="2"/>
  <c r="BE83" i="2"/>
  <c r="BH82" i="2"/>
  <c r="BG82" i="2"/>
  <c r="BF82" i="2"/>
  <c r="BE82" i="2"/>
  <c r="BH81" i="2"/>
  <c r="BG81" i="2"/>
  <c r="BF81" i="2"/>
  <c r="BE81" i="2"/>
  <c r="BH80" i="2"/>
  <c r="BG80" i="2"/>
  <c r="BF80" i="2"/>
  <c r="BE80" i="2"/>
  <c r="BH79" i="2"/>
  <c r="BG79" i="2"/>
  <c r="BF79" i="2"/>
  <c r="BE79" i="2"/>
  <c r="BH78" i="2"/>
  <c r="BG78" i="2"/>
  <c r="BF78" i="2"/>
  <c r="BE78" i="2"/>
  <c r="BH77" i="2"/>
  <c r="BG77" i="2"/>
  <c r="BF77" i="2"/>
  <c r="BE77" i="2"/>
  <c r="BH76" i="2"/>
  <c r="BG76" i="2"/>
  <c r="BF76" i="2"/>
  <c r="BE76" i="2"/>
  <c r="BH75" i="2"/>
  <c r="BG75" i="2"/>
  <c r="BF75" i="2"/>
  <c r="BE75" i="2"/>
  <c r="BH74" i="2"/>
  <c r="BG74" i="2"/>
  <c r="BF74" i="2"/>
  <c r="BE74" i="2"/>
  <c r="BH73" i="2"/>
  <c r="BG73" i="2"/>
  <c r="BF73" i="2"/>
  <c r="BE73" i="2"/>
  <c r="BH72" i="2"/>
  <c r="BG72" i="2"/>
  <c r="BF72" i="2"/>
  <c r="BE72" i="2"/>
  <c r="BH71" i="2"/>
  <c r="BG71" i="2"/>
  <c r="BF71" i="2"/>
  <c r="BE71" i="2"/>
  <c r="BH70" i="2"/>
  <c r="BG70" i="2"/>
  <c r="BF70" i="2"/>
  <c r="BE70" i="2"/>
  <c r="BH69" i="2"/>
  <c r="BG69" i="2"/>
  <c r="BF69" i="2"/>
  <c r="BE69" i="2"/>
  <c r="BH68" i="2"/>
  <c r="BG68" i="2"/>
  <c r="BF68" i="2"/>
  <c r="BE68" i="2"/>
  <c r="BH67" i="2"/>
  <c r="BG67" i="2"/>
  <c r="BF67" i="2"/>
  <c r="BE67" i="2"/>
  <c r="BH66" i="2"/>
  <c r="BG66" i="2"/>
  <c r="BF66" i="2"/>
  <c r="BE66" i="2"/>
  <c r="BH65" i="2"/>
  <c r="BG65" i="2"/>
  <c r="BF65" i="2"/>
  <c r="BE65" i="2"/>
  <c r="BH64" i="2"/>
  <c r="BG64" i="2"/>
  <c r="BF64" i="2"/>
  <c r="BE64" i="2"/>
  <c r="BH62" i="2"/>
  <c r="BG62" i="2"/>
  <c r="BF62" i="2"/>
  <c r="BE62" i="2"/>
  <c r="BH61" i="2"/>
  <c r="BG61" i="2"/>
  <c r="BF61" i="2"/>
  <c r="BE61" i="2"/>
  <c r="BH60" i="2"/>
  <c r="BG60" i="2"/>
  <c r="BF60" i="2"/>
  <c r="BE60" i="2"/>
  <c r="BH58" i="2"/>
  <c r="BG58" i="2"/>
  <c r="BF58" i="2"/>
  <c r="BE58" i="2"/>
  <c r="BH57" i="2"/>
  <c r="BG57" i="2"/>
  <c r="BF57" i="2"/>
  <c r="BE57" i="2"/>
  <c r="BH56" i="2"/>
  <c r="BG56" i="2"/>
  <c r="BF56" i="2"/>
  <c r="BE56" i="2"/>
  <c r="BH55" i="2"/>
  <c r="BG55" i="2"/>
  <c r="BF55" i="2"/>
  <c r="BE55" i="2"/>
  <c r="BH54" i="2"/>
  <c r="BG54" i="2"/>
  <c r="BF54" i="2"/>
  <c r="BE54" i="2"/>
  <c r="BH53" i="2"/>
  <c r="BG53" i="2"/>
  <c r="BF53" i="2"/>
  <c r="BE53" i="2"/>
  <c r="BH52" i="2"/>
  <c r="BG52" i="2"/>
  <c r="BF52" i="2"/>
  <c r="BE52" i="2"/>
  <c r="BH51" i="2"/>
  <c r="BG51" i="2"/>
  <c r="BF51" i="2"/>
  <c r="BE51" i="2"/>
  <c r="BH50" i="2"/>
  <c r="BG50" i="2"/>
  <c r="BF50" i="2"/>
  <c r="BE50" i="2"/>
  <c r="BH49" i="2"/>
  <c r="BG49" i="2"/>
  <c r="BF49" i="2"/>
  <c r="BE49" i="2"/>
  <c r="BH48" i="2"/>
  <c r="BG48" i="2"/>
  <c r="BF48" i="2"/>
  <c r="BE48" i="2"/>
  <c r="BH47" i="2"/>
  <c r="BG47" i="2"/>
  <c r="BF47" i="2"/>
  <c r="BE47" i="2"/>
  <c r="BH46" i="2"/>
  <c r="BG46" i="2"/>
  <c r="BF46" i="2"/>
  <c r="BE46" i="2"/>
  <c r="BH45" i="2"/>
  <c r="BG45" i="2"/>
  <c r="BF45" i="2"/>
  <c r="BE45" i="2"/>
  <c r="BH44" i="2"/>
  <c r="BG44" i="2"/>
  <c r="BF44" i="2"/>
  <c r="BE44" i="2"/>
  <c r="BH43" i="2"/>
  <c r="BG43" i="2"/>
  <c r="BF43" i="2"/>
  <c r="BE43" i="2"/>
  <c r="BH42" i="2"/>
  <c r="BG42" i="2"/>
  <c r="BF42" i="2"/>
  <c r="BE42" i="2"/>
  <c r="BF41" i="2"/>
  <c r="BD41" i="2"/>
  <c r="BC41" i="2"/>
  <c r="BB41" i="2"/>
  <c r="BA41" i="2"/>
  <c r="AZ41" i="2"/>
  <c r="AY41" i="2"/>
  <c r="AX41" i="2"/>
  <c r="AW41" i="2"/>
  <c r="AU41" i="2"/>
  <c r="AS41" i="2"/>
  <c r="AR41" i="2"/>
  <c r="AQ41" i="2"/>
  <c r="BE41" i="2" s="1"/>
  <c r="AP41" i="2"/>
  <c r="BH40" i="2"/>
  <c r="BG40" i="2"/>
  <c r="BF40" i="2"/>
  <c r="BE40" i="2"/>
  <c r="BH39" i="2"/>
  <c r="BG39" i="2"/>
  <c r="BF39" i="2"/>
  <c r="BE39" i="2"/>
  <c r="BH38" i="2"/>
  <c r="BG38" i="2"/>
  <c r="BF38" i="2"/>
  <c r="BE38" i="2"/>
  <c r="BH37" i="2"/>
  <c r="BG37" i="2"/>
  <c r="BF37" i="2"/>
  <c r="BE37" i="2"/>
  <c r="BH36" i="2"/>
  <c r="BG36" i="2"/>
  <c r="BF36" i="2"/>
  <c r="BE36" i="2"/>
  <c r="BH35" i="2"/>
  <c r="BG35" i="2"/>
  <c r="BF35" i="2"/>
  <c r="BE35" i="2"/>
  <c r="BH34" i="2"/>
  <c r="BG34" i="2"/>
  <c r="BF34" i="2"/>
  <c r="BE34" i="2"/>
  <c r="BH33" i="2"/>
  <c r="BG33" i="2"/>
  <c r="BF33" i="2"/>
  <c r="BE33" i="2"/>
  <c r="BH32" i="2"/>
  <c r="BG32" i="2"/>
  <c r="BF32" i="2"/>
  <c r="BE32" i="2"/>
  <c r="BH31" i="2"/>
  <c r="BG31" i="2"/>
  <c r="BF31" i="2"/>
  <c r="BE31" i="2"/>
  <c r="BH30" i="2"/>
  <c r="BG30" i="2"/>
  <c r="BF30" i="2"/>
  <c r="BE30" i="2"/>
  <c r="BH29" i="2"/>
  <c r="BG29" i="2"/>
  <c r="BF29" i="2"/>
  <c r="BE29" i="2"/>
  <c r="BH28" i="2"/>
  <c r="BG28" i="2"/>
  <c r="BF28" i="2"/>
  <c r="BE28" i="2"/>
  <c r="BH27" i="2"/>
  <c r="BG27" i="2"/>
  <c r="BF27" i="2"/>
  <c r="BE27" i="2"/>
  <c r="BH26" i="2"/>
  <c r="BG26" i="2"/>
  <c r="BF26" i="2"/>
  <c r="BE26" i="2"/>
  <c r="BH25" i="2"/>
  <c r="BG25" i="2"/>
  <c r="BF25" i="2"/>
  <c r="BE25" i="2"/>
  <c r="BH24" i="2"/>
  <c r="BG24" i="2"/>
  <c r="BF24" i="2"/>
  <c r="BE24" i="2"/>
  <c r="BH23" i="2"/>
  <c r="BG23" i="2"/>
  <c r="BF23" i="2"/>
  <c r="BE23" i="2"/>
  <c r="BH22" i="2"/>
  <c r="BG22" i="2"/>
  <c r="BF22" i="2"/>
  <c r="BE22" i="2"/>
  <c r="BH21" i="2"/>
  <c r="BG21" i="2"/>
  <c r="BF21" i="2"/>
  <c r="BE21" i="2"/>
  <c r="BH20" i="2"/>
  <c r="BG20" i="2"/>
  <c r="BF20" i="2"/>
  <c r="BE20" i="2"/>
  <c r="BH19" i="2"/>
  <c r="BG19" i="2"/>
  <c r="BF19" i="2"/>
  <c r="BE19" i="2"/>
  <c r="BH18" i="2"/>
  <c r="BG18" i="2"/>
  <c r="BF18" i="2"/>
  <c r="BE18" i="2"/>
  <c r="BH17" i="2"/>
  <c r="BG17" i="2"/>
  <c r="BF17" i="2"/>
  <c r="BE17" i="2"/>
  <c r="BH16" i="2"/>
  <c r="BG16" i="2"/>
  <c r="BF16" i="2"/>
  <c r="BE16" i="2"/>
  <c r="BH15" i="2"/>
  <c r="BG15" i="2"/>
  <c r="BF15" i="2"/>
  <c r="BE15" i="2"/>
  <c r="BH14" i="2"/>
  <c r="BG14" i="2"/>
  <c r="BF14" i="2"/>
  <c r="BE14" i="2"/>
  <c r="BH13" i="2"/>
  <c r="BG13" i="2"/>
  <c r="BF13" i="2"/>
  <c r="BE13" i="2"/>
  <c r="BH12" i="2"/>
  <c r="BG12" i="2"/>
  <c r="BF12" i="2"/>
  <c r="BE12" i="2"/>
  <c r="BH11" i="2"/>
  <c r="BG11" i="2"/>
  <c r="BF11" i="2"/>
  <c r="BE11" i="2"/>
  <c r="BD152" i="1"/>
  <c r="BC152" i="1"/>
  <c r="BB152" i="1"/>
  <c r="BA152" i="1"/>
  <c r="AZ152" i="1"/>
  <c r="AY152" i="1"/>
  <c r="AX152" i="1"/>
  <c r="AW152" i="1"/>
  <c r="AU152" i="1"/>
  <c r="BF152" i="1" s="1"/>
  <c r="AS152" i="1"/>
  <c r="AR152" i="1"/>
  <c r="AQ152" i="1"/>
  <c r="AP152" i="1"/>
  <c r="BH151" i="1"/>
  <c r="BG151" i="1"/>
  <c r="BF151" i="1"/>
  <c r="BE151" i="1"/>
  <c r="BH150" i="1"/>
  <c r="BG150" i="1"/>
  <c r="BF150" i="1"/>
  <c r="BE150" i="1"/>
  <c r="BH149" i="1"/>
  <c r="BG149" i="1"/>
  <c r="BF149" i="1"/>
  <c r="BE149" i="1"/>
  <c r="BH148" i="1"/>
  <c r="BG148" i="1"/>
  <c r="BF148" i="1"/>
  <c r="BE148" i="1"/>
  <c r="BH147" i="1"/>
  <c r="BG147" i="1"/>
  <c r="BF147" i="1"/>
  <c r="BE147" i="1"/>
  <c r="BH146" i="1"/>
  <c r="BG146" i="1"/>
  <c r="BF146" i="1"/>
  <c r="BE146" i="1"/>
  <c r="BH145" i="1"/>
  <c r="BG145" i="1"/>
  <c r="BF145" i="1"/>
  <c r="BE145" i="1"/>
  <c r="BH144" i="1"/>
  <c r="BG144" i="1"/>
  <c r="BF144" i="1"/>
  <c r="BE144" i="1"/>
  <c r="BH143" i="1"/>
  <c r="BG143" i="1"/>
  <c r="BF143" i="1"/>
  <c r="BE143" i="1"/>
  <c r="BH142" i="1"/>
  <c r="BG142" i="1"/>
  <c r="BF142" i="1"/>
  <c r="BE142" i="1"/>
  <c r="BH141" i="1"/>
  <c r="BG141" i="1"/>
  <c r="BF141" i="1"/>
  <c r="BE141" i="1"/>
  <c r="BH140" i="1"/>
  <c r="BG140" i="1"/>
  <c r="BF140" i="1"/>
  <c r="BE140" i="1"/>
  <c r="BH139" i="1"/>
  <c r="BG139" i="1"/>
  <c r="BF139" i="1"/>
  <c r="BE139" i="1"/>
  <c r="BH138" i="1"/>
  <c r="BG138" i="1"/>
  <c r="BF138" i="1"/>
  <c r="BE138" i="1"/>
  <c r="BH137" i="1"/>
  <c r="BG137" i="1"/>
  <c r="BF137" i="1"/>
  <c r="BE137" i="1"/>
  <c r="BH136" i="1"/>
  <c r="BG136" i="1"/>
  <c r="BF136" i="1"/>
  <c r="BE136" i="1"/>
  <c r="BH135" i="1"/>
  <c r="BG135" i="1"/>
  <c r="BF135" i="1"/>
  <c r="BE135" i="1"/>
  <c r="BH134" i="1"/>
  <c r="BG134" i="1"/>
  <c r="BF134" i="1"/>
  <c r="BE134" i="1"/>
  <c r="BH131" i="1"/>
  <c r="BG131" i="1"/>
  <c r="BF131" i="1"/>
  <c r="BE131" i="1"/>
  <c r="BH130" i="1"/>
  <c r="BG130" i="1"/>
  <c r="BF130" i="1"/>
  <c r="BE130" i="1"/>
  <c r="BH129" i="1"/>
  <c r="BG129" i="1"/>
  <c r="BF129" i="1"/>
  <c r="BE129" i="1"/>
  <c r="BH128" i="1"/>
  <c r="BG128" i="1"/>
  <c r="BF128" i="1"/>
  <c r="BE128" i="1"/>
  <c r="BH127" i="1"/>
  <c r="BG127" i="1"/>
  <c r="BF127" i="1"/>
  <c r="BE127" i="1"/>
  <c r="BH126" i="1"/>
  <c r="BG126" i="1"/>
  <c r="BF126" i="1"/>
  <c r="BE126" i="1"/>
  <c r="BH125" i="1"/>
  <c r="BG125" i="1"/>
  <c r="BF125" i="1"/>
  <c r="BE125" i="1"/>
  <c r="BH124" i="1"/>
  <c r="BG124" i="1"/>
  <c r="BF124" i="1"/>
  <c r="BE124" i="1"/>
  <c r="BH123" i="1"/>
  <c r="BG123" i="1"/>
  <c r="BF123" i="1"/>
  <c r="BE123" i="1"/>
  <c r="BH122" i="1"/>
  <c r="BG122" i="1"/>
  <c r="BF122" i="1"/>
  <c r="BE122" i="1"/>
  <c r="BH121" i="1"/>
  <c r="BG121" i="1"/>
  <c r="BF121" i="1"/>
  <c r="BE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D113" i="1"/>
  <c r="BD114" i="1" s="1"/>
  <c r="BC113" i="1"/>
  <c r="BC114" i="1" s="1"/>
  <c r="BB113" i="1"/>
  <c r="BA113" i="1"/>
  <c r="AZ113" i="1"/>
  <c r="AZ114" i="1" s="1"/>
  <c r="AY113" i="1"/>
  <c r="AY114" i="1" s="1"/>
  <c r="AX113" i="1"/>
  <c r="AW113" i="1"/>
  <c r="AU113" i="1"/>
  <c r="AS113" i="1"/>
  <c r="AS114" i="1" s="1"/>
  <c r="AR113" i="1"/>
  <c r="AQ113" i="1"/>
  <c r="AP113" i="1"/>
  <c r="BH113" i="1" s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H108" i="1"/>
  <c r="BG108" i="1"/>
  <c r="BF108" i="1"/>
  <c r="BE108" i="1"/>
  <c r="BH107" i="1"/>
  <c r="BG107" i="1"/>
  <c r="BF107" i="1"/>
  <c r="BE107" i="1"/>
  <c r="BH106" i="1"/>
  <c r="BG106" i="1"/>
  <c r="BF106" i="1"/>
  <c r="BE106" i="1"/>
  <c r="BH104" i="1"/>
  <c r="BG104" i="1"/>
  <c r="BF104" i="1"/>
  <c r="BE104" i="1"/>
  <c r="BH103" i="1"/>
  <c r="BG103" i="1"/>
  <c r="BF103" i="1"/>
  <c r="BE103" i="1"/>
  <c r="BH102" i="1"/>
  <c r="BG102" i="1"/>
  <c r="BF102" i="1"/>
  <c r="BE102" i="1"/>
  <c r="BH101" i="1"/>
  <c r="BG101" i="1"/>
  <c r="BF101" i="1"/>
  <c r="BE101" i="1"/>
  <c r="BH100" i="1"/>
  <c r="BG100" i="1"/>
  <c r="BF100" i="1"/>
  <c r="BE100" i="1"/>
  <c r="BH99" i="1"/>
  <c r="BG99" i="1"/>
  <c r="BF99" i="1"/>
  <c r="BE99" i="1"/>
  <c r="BH98" i="1"/>
  <c r="BG98" i="1"/>
  <c r="BF98" i="1"/>
  <c r="BE98" i="1"/>
  <c r="BH97" i="1"/>
  <c r="BG97" i="1"/>
  <c r="BF97" i="1"/>
  <c r="BE97" i="1"/>
  <c r="BH96" i="1"/>
  <c r="BG96" i="1"/>
  <c r="BF96" i="1"/>
  <c r="BE96" i="1"/>
  <c r="BH95" i="1"/>
  <c r="BG95" i="1"/>
  <c r="BF95" i="1"/>
  <c r="BE95" i="1"/>
  <c r="BH94" i="1"/>
  <c r="BG94" i="1"/>
  <c r="BF94" i="1"/>
  <c r="BE94" i="1"/>
  <c r="BH93" i="1"/>
  <c r="BG93" i="1"/>
  <c r="BF93" i="1"/>
  <c r="BE93" i="1"/>
  <c r="BD92" i="1"/>
  <c r="BC92" i="1"/>
  <c r="BB92" i="1"/>
  <c r="BA92" i="1"/>
  <c r="AZ92" i="1"/>
  <c r="AY92" i="1"/>
  <c r="AX92" i="1"/>
  <c r="AW92" i="1"/>
  <c r="AU92" i="1"/>
  <c r="AS92" i="1"/>
  <c r="AR92" i="1"/>
  <c r="AQ92" i="1"/>
  <c r="BE92" i="1" s="1"/>
  <c r="AP92" i="1"/>
  <c r="BH91" i="1"/>
  <c r="BG91" i="1"/>
  <c r="BF91" i="1"/>
  <c r="BE91" i="1"/>
  <c r="BH90" i="1"/>
  <c r="BG90" i="1"/>
  <c r="BF90" i="1"/>
  <c r="BE90" i="1"/>
  <c r="BH89" i="1"/>
  <c r="BG89" i="1"/>
  <c r="BF89" i="1"/>
  <c r="BE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H85" i="1"/>
  <c r="BG85" i="1"/>
  <c r="BF85" i="1"/>
  <c r="BE85" i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H75" i="1"/>
  <c r="BG75" i="1"/>
  <c r="BF75" i="1"/>
  <c r="BE75" i="1"/>
  <c r="BH74" i="1"/>
  <c r="BG74" i="1"/>
  <c r="BF74" i="1"/>
  <c r="BE74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H52" i="1"/>
  <c r="BG52" i="1"/>
  <c r="BF52" i="1"/>
  <c r="BE52" i="1"/>
  <c r="BH51" i="1"/>
  <c r="BG51" i="1"/>
  <c r="BF51" i="1"/>
  <c r="BE51" i="1"/>
  <c r="BH50" i="1"/>
  <c r="BG50" i="1"/>
  <c r="BF50" i="1"/>
  <c r="BE50" i="1"/>
  <c r="BH49" i="1"/>
  <c r="BG49" i="1"/>
  <c r="BF49" i="1"/>
  <c r="BE49" i="1"/>
  <c r="BD48" i="1"/>
  <c r="BC48" i="1"/>
  <c r="BB48" i="1"/>
  <c r="BH48" i="1" s="1"/>
  <c r="BA48" i="1"/>
  <c r="AZ48" i="1"/>
  <c r="AY48" i="1"/>
  <c r="AX48" i="1"/>
  <c r="BG48" i="1" s="1"/>
  <c r="AW48" i="1"/>
  <c r="AU48" i="1"/>
  <c r="BF48" i="1" s="1"/>
  <c r="AS48" i="1"/>
  <c r="AR48" i="1"/>
  <c r="AQ48" i="1"/>
  <c r="AP48" i="1"/>
  <c r="BH47" i="1"/>
  <c r="BG47" i="1"/>
  <c r="BF47" i="1"/>
  <c r="BE47" i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E18" i="1"/>
  <c r="BG92" i="1" l="1"/>
  <c r="BH92" i="1"/>
  <c r="AQ114" i="1"/>
  <c r="AW114" i="1"/>
  <c r="AW154" i="1" s="1"/>
  <c r="BA114" i="1"/>
  <c r="BA154" i="1" s="1"/>
  <c r="BE152" i="1"/>
  <c r="BE48" i="1"/>
  <c r="AR114" i="1"/>
  <c r="AR154" i="1" s="1"/>
  <c r="AX114" i="1"/>
  <c r="BB114" i="1"/>
  <c r="BH152" i="1"/>
  <c r="BG85" i="2"/>
  <c r="BH85" i="2"/>
  <c r="BF113" i="1"/>
  <c r="BF92" i="1"/>
  <c r="AS154" i="1"/>
  <c r="AY154" i="1"/>
  <c r="AS107" i="2"/>
  <c r="AY107" i="2"/>
  <c r="AR107" i="2"/>
  <c r="AR147" i="2" s="1"/>
  <c r="AX107" i="2"/>
  <c r="BB107" i="2"/>
  <c r="BB147" i="2" s="1"/>
  <c r="BC154" i="1"/>
  <c r="BG41" i="2"/>
  <c r="BH41" i="2"/>
  <c r="BF85" i="2"/>
  <c r="AS147" i="2"/>
  <c r="AY147" i="2"/>
  <c r="BC147" i="2"/>
  <c r="BE85" i="2"/>
  <c r="BH106" i="2"/>
  <c r="BF106" i="2"/>
  <c r="AZ107" i="2"/>
  <c r="AZ147" i="2" s="1"/>
  <c r="BD107" i="2"/>
  <c r="BD147" i="2" s="1"/>
  <c r="AQ107" i="2"/>
  <c r="AW107" i="2"/>
  <c r="AW147" i="2" s="1"/>
  <c r="BA107" i="2"/>
  <c r="BA147" i="2" s="1"/>
  <c r="AX147" i="2"/>
  <c r="AQ147" i="2"/>
  <c r="BE106" i="2"/>
  <c r="AP107" i="2"/>
  <c r="BG107" i="2" s="1"/>
  <c r="AU107" i="2"/>
  <c r="AU147" i="2" s="1"/>
  <c r="BG145" i="2"/>
  <c r="BG106" i="2"/>
  <c r="AX154" i="1"/>
  <c r="AZ154" i="1"/>
  <c r="BD154" i="1"/>
  <c r="AQ154" i="1"/>
  <c r="BE113" i="1"/>
  <c r="AP114" i="1"/>
  <c r="BH114" i="1" s="1"/>
  <c r="AU114" i="1"/>
  <c r="BG152" i="1"/>
  <c r="BB154" i="1"/>
  <c r="BG113" i="1"/>
  <c r="BH107" i="2" l="1"/>
  <c r="AP147" i="2"/>
  <c r="BF147" i="2" s="1"/>
  <c r="BF107" i="2"/>
  <c r="BE107" i="2"/>
  <c r="BG114" i="1"/>
  <c r="AP154" i="1"/>
  <c r="BE154" i="1" s="1"/>
  <c r="BH154" i="1"/>
  <c r="BG154" i="1"/>
  <c r="BF114" i="1"/>
  <c r="BE114" i="1"/>
  <c r="AU154" i="1"/>
  <c r="BF154" i="1" s="1"/>
  <c r="BH147" i="2" l="1"/>
  <c r="BG147" i="2"/>
  <c r="BE147" i="2"/>
</calcChain>
</file>

<file path=xl/sharedStrings.xml><?xml version="1.0" encoding="utf-8"?>
<sst xmlns="http://schemas.openxmlformats.org/spreadsheetml/2006/main" count="3027" uniqueCount="202">
  <si>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</si>
  <si>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</si>
  <si>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</si>
  <si>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</si>
  <si>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</si>
  <si>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</si>
  <si>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2021-01-21-9:56 a. m.</t>
  </si>
  <si>
    <t>AÑO FISCAL:</t>
  </si>
  <si>
    <t>2020</t>
  </si>
  <si>
    <t>VIGENCIA PRESUPUESTAL:</t>
  </si>
  <si>
    <t>ACTUAL</t>
  </si>
  <si>
    <t>FECHA MOVIMIENTOS:</t>
  </si>
  <si>
    <t>1/01/2020 A 31/12/2020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</si>
  <si>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</si>
  <si>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</si>
  <si>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</si>
  <si>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</si>
  <si>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</si>
  <si>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</si>
  <si>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</si>
  <si>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</si>
  <si>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</si>
  <si>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</si>
  <si>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</si>
  <si>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</si>
  <si>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</si>
  <si>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</si>
  <si>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</si>
  <si>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</si>
  <si>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</si>
  <si>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</si>
  <si>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</si>
  <si>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</si>
  <si>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</si>
  <si>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</si>
  <si>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</si>
  <si>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</si>
  <si>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</si>
  <si>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</si>
  <si>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</si>
  <si>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</si>
  <si>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</si>
  <si>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</si>
  <si>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CDP VS APROPIACIÓN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</si>
  <si>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</si>
  <si>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</si>
  <si>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</si>
  <si>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</si>
  <si>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</si>
  <si>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</si>
  <si>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</si>
  <si>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</si>
  <si>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10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</si>
  <si>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</si>
  <si>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</si>
  <si>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</si>
  <si>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</si>
  <si>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</si>
  <si>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</si>
  <si>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</si>
  <si>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</si>
  <si>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</si>
  <si>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</si>
  <si>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</si>
  <si>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 xml:space="preserve">AUXILIO DE TRANSPORTE 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</si>
  <si>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</si>
  <si>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</si>
  <si>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</si>
  <si>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</si>
  <si>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</si>
  <si>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</si>
  <si>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</si>
  <si>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</si>
  <si>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</si>
  <si>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</si>
  <si>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</si>
  <si>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</si>
  <si>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</si>
  <si>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</si>
  <si>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</si>
  <si>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</si>
  <si>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</si>
  <si>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</si>
  <si>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</si>
  <si>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</si>
  <si>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</si>
  <si>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</si>
  <si>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</si>
  <si>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</si>
  <si>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</si>
  <si>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</si>
  <si>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</si>
  <si>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</si>
  <si>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</si>
  <si>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</si>
  <si>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</si>
  <si>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</si>
  <si>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</si>
  <si>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</si>
  <si>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ACTIVOS NO FINANCIEROS</t>
  </si>
  <si>
    <t>Propios</t>
  </si>
  <si>
    <t>20</t>
  </si>
  <si>
    <t>INGRESOS CORRIENTES</t>
  </si>
  <si>
    <t>ACTIVOS FIJOS</t>
  </si>
  <si>
    <t>MUEBLES, INSTRUMENTOS MUSICALES, ARTÍCULOS DE DEPORTE Y ANTIGÜEDADES</t>
  </si>
  <si>
    <t>ADQUISICIONES DIFERENTES DE ACTIVOS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</si>
  <si>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</si>
  <si>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</si>
  <si>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</si>
  <si>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</si>
  <si>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</si>
  <si>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</si>
  <si>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</si>
  <si>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</si>
  <si>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</si>
  <si>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</si>
  <si>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EQUIPO Y APARATOS DE RADIO, TELEVISIÓN Y COMUNICACIONES</t>
  </si>
  <si>
    <t>APARATOS MÉDICOS, INSTRUMENTOS ÓPTICOS Y DE PRECISIÓN, RELOJES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</si>
  <si>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</si>
  <si>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</si>
  <si>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</si>
  <si>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</si>
  <si>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</si>
  <si>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</si>
  <si>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</si>
  <si>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</si>
  <si>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</si>
  <si>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</si>
  <si>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</si>
  <si>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</si>
  <si>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</si>
  <si>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</si>
  <si>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TOTAL GASTOS DE ADQUISICION DE BIENES Y SERVICIOS</t>
  </si>
  <si>
    <t>04</t>
  </si>
  <si>
    <t>PRESTACIONES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</si>
  <si>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</si>
  <si>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</si>
  <si>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</si>
  <si>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</si>
  <si>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</si>
  <si>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</si>
  <si>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</si>
  <si>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</si>
  <si>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</si>
  <si>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</si>
  <si>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</si>
  <si>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</si>
  <si>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</si>
  <si>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</si>
  <si>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SSF</t>
  </si>
  <si>
    <t>11</t>
  </si>
  <si>
    <t>OTROS RECURSOS DEL TESORO</t>
  </si>
  <si>
    <t>CUOTA DE FISCALIZACIÓN Y AUDITAJE</t>
  </si>
  <si>
    <t>05</t>
  </si>
  <si>
    <t>MULTAS, SANCIONES E INTERESES DE MORA</t>
  </si>
  <si>
    <t>MULTAS Y SANCIONES</t>
  </si>
  <si>
    <t>SANCIONES ADMINISTRATIVAS</t>
  </si>
  <si>
    <t>TOTAL GASTOS DE TRANSFERENCIAS</t>
  </si>
  <si>
    <t>TOTAL GASTOS DE FUNCIONAMIENTO</t>
  </si>
  <si>
    <t>C</t>
  </si>
  <si>
    <t>2203</t>
  </si>
  <si>
    <t>0700</t>
  </si>
  <si>
    <t>5</t>
  </si>
  <si>
    <t>0</t>
  </si>
  <si>
    <t>MEJORAMIENTO DE LAS CONDICIONES PARA LA GARANTIA DE LOS DERECHOS DE LAS PERSONAS CON DISCAPACIDAD VISUAL EN EL PAÍS.  NACIONAL</t>
  </si>
  <si>
    <t>2203016</t>
  </si>
  <si>
    <t>SERVICIO DE PROMOCIÓN Y DIVULGACIÓN DE LOS DERECHOS DE LAS PERSONAS CON DISCAPACIDAD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</si>
  <si>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</si>
  <si>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2203018</t>
  </si>
  <si>
    <t>SERVICIO DE PRODUCCIÓN DE CONTENIDOS Y AJUSTES RAZONABLES PARA PROMOVER Y GARANTIZAR EL ACCESO A LA INFORMACIÓN Y A LA COMUNICACIÓN PARA PERSONAS DISCAPACITADAS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</si>
  <si>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</si>
  <si>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2203003</t>
  </si>
  <si>
    <t>SERVICIO DE ASISTENCIA TÉCNICA EN EDUCACIÓN CON ENFOQUE INCLUYENTE Y DE CALIDAD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</si>
  <si>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</si>
  <si>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21</t>
  </si>
  <si>
    <t>OTROS RECURSOS DE TESORERIA</t>
  </si>
  <si>
    <t>2299</t>
  </si>
  <si>
    <t>3</t>
  </si>
  <si>
    <t>FORTALECIMIENTO DE PROCESOS Y RECURSOS DEL INCI PARA CONTRIBUIR CON EL MEJORAMIENTO DE SERVICIOS A LAS PERSONAS CON DISCAPACIDAD VISUAL  NACIONAL</t>
  </si>
  <si>
    <t>2299011</t>
  </si>
  <si>
    <t>SEDES ADECUADAS</t>
  </si>
  <si>
    <t>ADQUISICIÓN DE BIENES Y SERVICIOS - SEDES ADECUADAS - FORTALECIMIENTO DE PROCESOS Y RECURSOS DEL INCI PARA CONTRIBUIR CON EL MEJORAMIENTO DE SERVICIOS A LAS PERSONAS CON DISCAPACIDAD VISUAL  NACIONAL</t>
  </si>
  <si>
    <t>2299052</t>
  </si>
  <si>
    <t>SERVICIO DE GESTIÓN DOCUMENTAL</t>
  </si>
  <si>
    <t>ADQUISICIÓN DE BIENES Y SERVICIOS - SERVICIO DE GESTIÓN DOCUMENTAL - FORTALECIMIENTO DE PROCESOS Y RECURSOS DEL INCI PARA CONTRIBUIR CON EL MEJORAMIENTO DE SERVICIOS A LAS PERSONAS CON DISCAPACIDAD VISUAL  NACIONAL</t>
  </si>
  <si>
    <t>2299060</t>
  </si>
  <si>
    <t>SERVICIO DE IMPLEMENTACIÓN SISTEMAS DE GESTIÓN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</si>
  <si>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</si>
  <si>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2299062</t>
  </si>
  <si>
    <t>SERVICIOS DE INFORMACIÓN ACTUALIZADOS</t>
  </si>
  <si>
    <t>ADQUISICIÓN DE BIENES Y SERVICIOS - SERVICIOS DE INFORMACIÓN ACTUALIZADOS - FORTALECIMIENTO DE PROCESOS Y RECURSOS DEL INCI PARA CONTRIBUIR CON EL MEJORAMIENTO DE SERVICIOS A LAS PERSONAS CON DISCAPACIDAD VISUAL  NACIONAL</t>
  </si>
  <si>
    <t>2299058</t>
  </si>
  <si>
    <t>SERVICIO DE EDUCACIÓN INFORMAL PARA LA GESTIÓN ADMINISTRATIVA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</si>
  <si>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</si>
  <si>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 xml:space="preserve">TOTAL GASTOS DE INVERSION </t>
  </si>
  <si>
    <t>TOTAL GASTOS INCI</t>
  </si>
  <si>
    <t>PAULA CECILIA CASTAÑO AVENDAÑO</t>
  </si>
  <si>
    <t>SINTHYA PAMELA MARIN RODRIGUEZ</t>
  </si>
  <si>
    <t>Coordinadora Administrativa y Financiera</t>
  </si>
  <si>
    <t>Tecnico Administrativo- Presupuesto</t>
  </si>
  <si>
    <t>EJECUCIÓN  RESUMIDA DE   GASTOS  DICIEMBRE 31 DE 2020</t>
  </si>
  <si>
    <t xml:space="preserve">La ejecución presupuestal del gasto en el cuarto trimestre en cuanto a pagos,  se  ejecutó en el 84% y su mayor ejecución es  el 90% en Gastos de Funcionamiento,  pues en este concepto se encuentra la ejecución de Gastos de Personal. En tanto que los Gastos de Inversión se  ejecutaron en el 70%. Los porcentajes aqui indicados son los calculados por los pagos realizados sobre los valores de la apropiación presupuestal, sin embargo debe tenerse en cuenta que existen compromisos presupuestales  del 93% y de este porcentaje el 92% es de Gastos de Funcionamiento y el 95% de Gastos de Inversion, cifras un poco bajas en ejecución para corte del cuarto trimestre con respecto a la apropiación teniendo en cuenta que debido a la situación  de emergencia sanitaria que presentó el país se dificultó la ejecución y pago de recursos conforme a lo que se había planeado inicialmente.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</si>
</sst>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Calibri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8"/>
      <name val="Calibri"/>
      <family val="2"/>
    </font>
    <font>
      <b/>
      <sz val="9"/>
      <color theme="0"/>
      <name val="Arial Narrow"/>
      <family val="2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3" fillId="0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7" fillId="2" borderId="5" xfId="0" applyNumberFormat="1" applyFont="1" applyFill="1" applyBorder="1" applyAlignment="1">
      <alignment horizontal="center" vertical="center" wrapText="1" readingOrder="1"/>
    </xf>
    <xf numFmtId="0" fontId="8" fillId="3" borderId="0" xfId="0" applyFont="1" applyFill="1" applyBorder="1" applyAlignment="1">
      <alignment vertical="center" readingOrder="1"/>
    </xf>
    <xf numFmtId="0" fontId="8" fillId="0" borderId="0" xfId="0" applyFont="1" applyFill="1" applyBorder="1" applyAlignment="1">
      <alignment vertical="center" readingOrder="1"/>
    </xf>
    <xf numFmtId="0" fontId="7" fillId="4" borderId="8" xfId="0" applyNumberFormat="1" applyFont="1" applyFill="1" applyBorder="1" applyAlignment="1">
      <alignment horizontal="center" vertical="center" wrapText="1" readingOrder="1"/>
    </xf>
    <xf numFmtId="43" fontId="7" fillId="4" borderId="8" xfId="1" applyFont="1" applyFill="1" applyBorder="1" applyAlignment="1">
      <alignment horizontal="right" vertical="center" wrapText="1" readingOrder="1"/>
    </xf>
    <xf numFmtId="9" fontId="9" fillId="4" borderId="8" xfId="2" applyFont="1" applyFill="1" applyBorder="1" applyAlignment="1">
      <alignment vertical="top"/>
    </xf>
    <xf numFmtId="0" fontId="8" fillId="3" borderId="0" xfId="0" applyFont="1" applyFill="1" applyBorder="1"/>
    <xf numFmtId="0" fontId="8" fillId="4" borderId="0" xfId="0" applyFont="1" applyFill="1" applyBorder="1"/>
    <xf numFmtId="0" fontId="6" fillId="0" borderId="8" xfId="0" applyNumberFormat="1" applyFont="1" applyFill="1" applyBorder="1" applyAlignment="1">
      <alignment horizontal="center" vertical="center" wrapText="1" readingOrder="1"/>
    </xf>
    <xf numFmtId="43" fontId="6" fillId="0" borderId="8" xfId="1" applyFont="1" applyFill="1" applyBorder="1" applyAlignment="1">
      <alignment horizontal="right" vertical="center" wrapText="1" readingOrder="1"/>
    </xf>
    <xf numFmtId="9" fontId="10" fillId="3" borderId="8" xfId="2" applyFont="1" applyFill="1" applyBorder="1" applyAlignment="1">
      <alignment vertical="top"/>
    </xf>
    <xf numFmtId="0" fontId="3" fillId="3" borderId="0" xfId="0" applyFont="1" applyFill="1" applyBorder="1"/>
    <xf numFmtId="0" fontId="7" fillId="5" borderId="8" xfId="0" applyNumberFormat="1" applyFont="1" applyFill="1" applyBorder="1" applyAlignment="1">
      <alignment horizontal="center" vertical="center" wrapText="1" readingOrder="1"/>
    </xf>
    <xf numFmtId="43" fontId="7" fillId="5" borderId="8" xfId="1" applyFont="1" applyFill="1" applyBorder="1" applyAlignment="1">
      <alignment horizontal="right" vertical="center" wrapText="1" readingOrder="1"/>
    </xf>
    <xf numFmtId="9" fontId="9" fillId="5" borderId="8" xfId="2" applyFont="1" applyFill="1" applyBorder="1" applyAlignment="1">
      <alignment vertical="top"/>
    </xf>
    <xf numFmtId="0" fontId="8" fillId="5" borderId="0" xfId="0" applyFont="1" applyFill="1" applyBorder="1"/>
    <xf numFmtId="43" fontId="9" fillId="6" borderId="8" xfId="1" applyFont="1" applyFill="1" applyBorder="1" applyAlignment="1">
      <alignment horizontal="right" vertical="top" wrapText="1" readingOrder="1"/>
    </xf>
    <xf numFmtId="43" fontId="7" fillId="6" borderId="8" xfId="1" applyFont="1" applyFill="1" applyBorder="1" applyAlignment="1">
      <alignment horizontal="right" vertical="top" wrapText="1" readingOrder="1"/>
    </xf>
    <xf numFmtId="9" fontId="11" fillId="6" borderId="8" xfId="2" applyFont="1" applyFill="1" applyBorder="1" applyAlignment="1">
      <alignment vertical="top"/>
    </xf>
    <xf numFmtId="43" fontId="9" fillId="3" borderId="0" xfId="1" applyFont="1" applyFill="1" applyBorder="1" applyAlignment="1">
      <alignment vertical="top"/>
    </xf>
    <xf numFmtId="43" fontId="9" fillId="3" borderId="8" xfId="1" applyFont="1" applyFill="1" applyBorder="1" applyAlignment="1">
      <alignment vertical="top"/>
    </xf>
    <xf numFmtId="43" fontId="9" fillId="6" borderId="8" xfId="1" applyFont="1" applyFill="1" applyBorder="1" applyAlignment="1">
      <alignment vertical="top"/>
    </xf>
    <xf numFmtId="9" fontId="9" fillId="6" borderId="8" xfId="2" applyFont="1" applyFill="1" applyBorder="1" applyAlignment="1">
      <alignment vertical="top"/>
    </xf>
    <xf numFmtId="0" fontId="9" fillId="3" borderId="0" xfId="4" applyFont="1" applyFill="1" applyBorder="1" applyAlignment="1">
      <alignment vertical="top"/>
    </xf>
    <xf numFmtId="0" fontId="9" fillId="3" borderId="8" xfId="4" applyFont="1" applyFill="1" applyBorder="1" applyAlignment="1">
      <alignment vertical="top"/>
    </xf>
    <xf numFmtId="0" fontId="9" fillId="6" borderId="8" xfId="4" applyFont="1" applyFill="1" applyBorder="1" applyAlignment="1">
      <alignment vertical="top"/>
    </xf>
    <xf numFmtId="0" fontId="9" fillId="3" borderId="0" xfId="4" applyFont="1" applyFill="1" applyAlignment="1">
      <alignment vertical="top"/>
    </xf>
    <xf numFmtId="0" fontId="8" fillId="0" borderId="0" xfId="0" applyFont="1" applyFill="1" applyBorder="1"/>
    <xf numFmtId="43" fontId="8" fillId="0" borderId="0" xfId="1" applyFont="1" applyFill="1" applyBorder="1"/>
    <xf numFmtId="0" fontId="8" fillId="0" borderId="0" xfId="5" applyFont="1"/>
    <xf numFmtId="43" fontId="9" fillId="6" borderId="8" xfId="1" applyFont="1" applyFill="1" applyBorder="1" applyAlignment="1">
      <alignment vertical="top" readingOrder="1"/>
    </xf>
    <xf numFmtId="0" fontId="9" fillId="3" borderId="0" xfId="0" applyFont="1" applyFill="1" applyBorder="1" applyAlignment="1">
      <alignment vertical="top"/>
    </xf>
    <xf numFmtId="0" fontId="12" fillId="3" borderId="0" xfId="4" applyFont="1" applyFill="1" applyAlignment="1">
      <alignment vertical="top" wrapText="1"/>
    </xf>
    <xf numFmtId="41" fontId="10" fillId="3" borderId="0" xfId="3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43" fontId="5" fillId="0" borderId="0" xfId="1" applyFont="1" applyFill="1" applyBorder="1" applyAlignment="1">
      <alignment vertical="top" wrapText="1" readingOrder="1"/>
    </xf>
    <xf numFmtId="0" fontId="3" fillId="0" borderId="0" xfId="0" applyFont="1" applyFill="1" applyBorder="1"/>
    <xf numFmtId="43" fontId="9" fillId="7" borderId="0" xfId="1" applyFont="1" applyFill="1" applyBorder="1" applyAlignment="1">
      <alignment vertical="top"/>
    </xf>
    <xf numFmtId="43" fontId="9" fillId="7" borderId="8" xfId="1" applyFont="1" applyFill="1" applyBorder="1" applyAlignment="1">
      <alignment vertical="top"/>
    </xf>
    <xf numFmtId="0" fontId="8" fillId="7" borderId="0" xfId="0" applyFont="1" applyFill="1" applyBorder="1"/>
    <xf numFmtId="0" fontId="3" fillId="7" borderId="0" xfId="0" applyFont="1" applyFill="1" applyBorder="1"/>
    <xf numFmtId="0" fontId="9" fillId="7" borderId="0" xfId="4" applyFont="1" applyFill="1" applyAlignment="1">
      <alignment vertical="top"/>
    </xf>
    <xf numFmtId="0" fontId="9" fillId="7" borderId="8" xfId="4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0" fontId="9" fillId="0" borderId="0" xfId="4" applyFont="1" applyFill="1" applyBorder="1" applyAlignment="1">
      <alignment vertical="top"/>
    </xf>
    <xf numFmtId="0" fontId="9" fillId="0" borderId="0" xfId="4" applyFont="1" applyFill="1" applyAlignment="1">
      <alignment vertical="top"/>
    </xf>
    <xf numFmtId="0" fontId="10" fillId="0" borderId="0" xfId="0" applyFont="1" applyFill="1" applyBorder="1" applyAlignment="1">
      <alignment vertical="top"/>
    </xf>
    <xf numFmtId="43" fontId="9" fillId="8" borderId="8" xfId="1" applyFont="1" applyFill="1" applyBorder="1" applyAlignment="1">
      <alignment horizontal="right" vertical="top" wrapText="1" readingOrder="1"/>
    </xf>
    <xf numFmtId="43" fontId="7" fillId="8" borderId="8" xfId="1" applyFont="1" applyFill="1" applyBorder="1" applyAlignment="1">
      <alignment horizontal="right" vertical="top" wrapText="1" readingOrder="1"/>
    </xf>
    <xf numFmtId="9" fontId="9" fillId="8" borderId="8" xfId="2" applyFont="1" applyFill="1" applyBorder="1" applyAlignment="1">
      <alignment vertical="top"/>
    </xf>
    <xf numFmtId="0" fontId="7" fillId="8" borderId="8" xfId="0" applyNumberFormat="1" applyFont="1" applyFill="1" applyBorder="1" applyAlignment="1">
      <alignment horizontal="center" vertical="center" wrapText="1" readingOrder="1"/>
    </xf>
    <xf numFmtId="43" fontId="7" fillId="8" borderId="8" xfId="1" applyFont="1" applyFill="1" applyBorder="1" applyAlignment="1">
      <alignment horizontal="right" vertical="center" wrapText="1" readingOrder="1"/>
    </xf>
    <xf numFmtId="0" fontId="6" fillId="8" borderId="8" xfId="0" applyNumberFormat="1" applyFont="1" applyFill="1" applyBorder="1" applyAlignment="1">
      <alignment horizontal="center" vertical="center" wrapText="1" readingOrder="1"/>
    </xf>
    <xf numFmtId="43" fontId="6" fillId="8" borderId="8" xfId="1" applyFont="1" applyFill="1" applyBorder="1" applyAlignment="1">
      <alignment horizontal="right" vertical="center" wrapText="1" readingOrder="1"/>
    </xf>
    <xf numFmtId="9" fontId="10" fillId="8" borderId="8" xfId="2" applyFont="1" applyFill="1" applyBorder="1" applyAlignment="1">
      <alignment vertical="top"/>
    </xf>
    <xf numFmtId="43" fontId="15" fillId="9" borderId="8" xfId="1" applyFont="1" applyFill="1" applyBorder="1" applyAlignment="1">
      <alignment vertical="top" readingOrder="1"/>
    </xf>
    <xf numFmtId="9" fontId="15" fillId="9" borderId="8" xfId="2" applyFont="1" applyFill="1" applyBorder="1" applyAlignment="1">
      <alignment vertical="top"/>
    </xf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6" fillId="2" borderId="1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7" fillId="2" borderId="5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vertical="center" wrapText="1" readingOrder="1"/>
    </xf>
    <xf numFmtId="0" fontId="7" fillId="2" borderId="6" xfId="0" applyNumberFormat="1" applyFont="1" applyFill="1" applyBorder="1" applyAlignment="1">
      <alignment horizontal="center" vertical="center" wrapText="1" readingOrder="1"/>
    </xf>
    <xf numFmtId="0" fontId="8" fillId="0" borderId="7" xfId="0" applyNumberFormat="1" applyFont="1" applyFill="1" applyBorder="1" applyAlignment="1">
      <alignment vertical="center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6" fillId="0" borderId="3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7" fillId="4" borderId="8" xfId="0" applyNumberFormat="1" applyFont="1" applyFill="1" applyBorder="1" applyAlignment="1">
      <alignment vertical="center" wrapText="1" readingOrder="1"/>
    </xf>
    <xf numFmtId="0" fontId="8" fillId="4" borderId="8" xfId="0" applyFont="1" applyFill="1" applyBorder="1"/>
    <xf numFmtId="0" fontId="7" fillId="4" borderId="8" xfId="0" applyNumberFormat="1" applyFont="1" applyFill="1" applyBorder="1" applyAlignment="1">
      <alignment horizontal="center" vertical="center" wrapText="1" readingOrder="1"/>
    </xf>
    <xf numFmtId="0" fontId="7" fillId="4" borderId="8" xfId="0" applyNumberFormat="1" applyFont="1" applyFill="1" applyBorder="1" applyAlignment="1">
      <alignment horizontal="left" vertical="center" wrapText="1" readingOrder="1"/>
    </xf>
    <xf numFmtId="43" fontId="7" fillId="4" borderId="8" xfId="1" applyFont="1" applyFill="1" applyBorder="1" applyAlignment="1">
      <alignment horizontal="right" vertical="center" wrapText="1" readingOrder="1"/>
    </xf>
    <xf numFmtId="43" fontId="8" fillId="4" borderId="8" xfId="1" applyFont="1" applyFill="1" applyBorder="1"/>
    <xf numFmtId="0" fontId="7" fillId="5" borderId="8" xfId="0" applyNumberFormat="1" applyFont="1" applyFill="1" applyBorder="1" applyAlignment="1">
      <alignment vertical="center" wrapText="1" readingOrder="1"/>
    </xf>
    <xf numFmtId="0" fontId="8" fillId="5" borderId="8" xfId="0" applyFont="1" applyFill="1" applyBorder="1"/>
    <xf numFmtId="0" fontId="7" fillId="5" borderId="8" xfId="0" applyNumberFormat="1" applyFont="1" applyFill="1" applyBorder="1" applyAlignment="1">
      <alignment horizontal="center" vertical="center" wrapText="1" readingOrder="1"/>
    </xf>
    <xf numFmtId="0" fontId="7" fillId="5" borderId="8" xfId="0" applyNumberFormat="1" applyFont="1" applyFill="1" applyBorder="1" applyAlignment="1">
      <alignment horizontal="left" vertical="center" wrapText="1" readingOrder="1"/>
    </xf>
    <xf numFmtId="43" fontId="7" fillId="5" borderId="8" xfId="1" applyFont="1" applyFill="1" applyBorder="1" applyAlignment="1">
      <alignment horizontal="right" vertical="center" wrapText="1" readingOrder="1"/>
    </xf>
    <xf numFmtId="43" fontId="8" fillId="5" borderId="8" xfId="1" applyFont="1" applyFill="1" applyBorder="1"/>
    <xf numFmtId="43" fontId="6" fillId="0" borderId="8" xfId="1" applyFont="1" applyFill="1" applyBorder="1" applyAlignment="1">
      <alignment horizontal="right" vertical="center" wrapText="1" readingOrder="1"/>
    </xf>
    <xf numFmtId="43" fontId="3" fillId="0" borderId="8" xfId="1" applyFont="1" applyFill="1" applyBorder="1"/>
    <xf numFmtId="0" fontId="6" fillId="0" borderId="8" xfId="0" applyNumberFormat="1" applyFont="1" applyFill="1" applyBorder="1" applyAlignment="1">
      <alignment horizontal="center" vertical="center" wrapText="1" readingOrder="1"/>
    </xf>
    <xf numFmtId="0" fontId="3" fillId="0" borderId="8" xfId="0" applyFont="1" applyFill="1" applyBorder="1"/>
    <xf numFmtId="0" fontId="6" fillId="0" borderId="8" xfId="0" applyNumberFormat="1" applyFont="1" applyFill="1" applyBorder="1" applyAlignment="1">
      <alignment vertical="center" wrapText="1" readingOrder="1"/>
    </xf>
    <xf numFmtId="0" fontId="6" fillId="0" borderId="8" xfId="0" applyNumberFormat="1" applyFont="1" applyFill="1" applyBorder="1" applyAlignment="1">
      <alignment horizontal="left" vertical="center" wrapText="1" readingOrder="1"/>
    </xf>
    <xf numFmtId="43" fontId="7" fillId="6" borderId="8" xfId="1" applyFont="1" applyFill="1" applyBorder="1" applyAlignment="1">
      <alignment horizontal="center" vertical="top" wrapText="1"/>
    </xf>
    <xf numFmtId="43" fontId="9" fillId="6" borderId="9" xfId="1" applyFont="1" applyFill="1" applyBorder="1" applyAlignment="1">
      <alignment horizontal="center" vertical="top" wrapText="1" readingOrder="1"/>
    </xf>
    <xf numFmtId="43" fontId="9" fillId="6" borderId="10" xfId="1" applyFont="1" applyFill="1" applyBorder="1" applyAlignment="1">
      <alignment horizontal="center" vertical="top" wrapText="1" readingOrder="1"/>
    </xf>
    <xf numFmtId="41" fontId="7" fillId="6" borderId="8" xfId="3" applyFont="1" applyFill="1" applyBorder="1" applyAlignment="1">
      <alignment horizontal="center" vertical="top" wrapText="1" readingOrder="1"/>
    </xf>
    <xf numFmtId="43" fontId="9" fillId="6" borderId="8" xfId="1" applyFont="1" applyFill="1" applyBorder="1" applyAlignment="1">
      <alignment horizontal="center" vertical="top" wrapText="1" readingOrder="1"/>
    </xf>
    <xf numFmtId="43" fontId="9" fillId="6" borderId="8" xfId="1" applyFont="1" applyFill="1" applyBorder="1" applyAlignment="1">
      <alignment horizontal="right" vertical="top" wrapText="1" readingOrder="1"/>
    </xf>
    <xf numFmtId="43" fontId="5" fillId="0" borderId="0" xfId="1" applyFont="1" applyFill="1" applyBorder="1" applyAlignment="1">
      <alignment vertical="top" wrapText="1" readingOrder="1"/>
    </xf>
    <xf numFmtId="43" fontId="3" fillId="0" borderId="0" xfId="1" applyFont="1" applyFill="1" applyBorder="1"/>
    <xf numFmtId="43" fontId="13" fillId="3" borderId="0" xfId="6" applyNumberFormat="1" applyFont="1" applyFill="1" applyAlignment="1">
      <alignment horizontal="center" vertical="center"/>
    </xf>
    <xf numFmtId="0" fontId="9" fillId="6" borderId="8" xfId="4" applyFont="1" applyFill="1" applyBorder="1" applyAlignment="1">
      <alignment horizontal="center" vertical="top" wrapText="1" readingOrder="1"/>
    </xf>
    <xf numFmtId="43" fontId="9" fillId="6" borderId="9" xfId="1" applyFont="1" applyFill="1" applyBorder="1" applyAlignment="1">
      <alignment horizontal="right" vertical="top" wrapText="1" readingOrder="1"/>
    </xf>
    <xf numFmtId="43" fontId="9" fillId="6" borderId="10" xfId="1" applyFont="1" applyFill="1" applyBorder="1" applyAlignment="1">
      <alignment horizontal="right" vertical="top" wrapText="1" readingOrder="1"/>
    </xf>
    <xf numFmtId="43" fontId="9" fillId="6" borderId="9" xfId="1" applyFont="1" applyFill="1" applyBorder="1" applyAlignment="1">
      <alignment vertical="top" readingOrder="1"/>
    </xf>
    <xf numFmtId="43" fontId="9" fillId="6" borderId="10" xfId="1" applyFont="1" applyFill="1" applyBorder="1" applyAlignment="1">
      <alignment vertical="top" readingOrder="1"/>
    </xf>
    <xf numFmtId="43" fontId="9" fillId="8" borderId="8" xfId="1" applyFont="1" applyFill="1" applyBorder="1" applyAlignment="1">
      <alignment horizontal="center" vertical="top" wrapText="1" readingOrder="1"/>
    </xf>
    <xf numFmtId="43" fontId="9" fillId="8" borderId="8" xfId="1" applyFont="1" applyFill="1" applyBorder="1" applyAlignment="1">
      <alignment horizontal="right" vertical="top" wrapText="1" readingOrder="1"/>
    </xf>
    <xf numFmtId="0" fontId="6" fillId="8" borderId="8" xfId="0" applyNumberFormat="1" applyFont="1" applyFill="1" applyBorder="1" applyAlignment="1">
      <alignment vertical="center" wrapText="1" readingOrder="1"/>
    </xf>
    <xf numFmtId="0" fontId="3" fillId="8" borderId="8" xfId="0" applyFont="1" applyFill="1" applyBorder="1"/>
    <xf numFmtId="0" fontId="6" fillId="8" borderId="8" xfId="0" applyNumberFormat="1" applyFont="1" applyFill="1" applyBorder="1" applyAlignment="1">
      <alignment horizontal="center" vertical="center" wrapText="1" readingOrder="1"/>
    </xf>
    <xf numFmtId="0" fontId="6" fillId="8" borderId="8" xfId="0" applyNumberFormat="1" applyFont="1" applyFill="1" applyBorder="1" applyAlignment="1">
      <alignment horizontal="left" vertical="center" wrapText="1" readingOrder="1"/>
    </xf>
    <xf numFmtId="43" fontId="6" fillId="8" borderId="8" xfId="1" applyFont="1" applyFill="1" applyBorder="1" applyAlignment="1">
      <alignment horizontal="right" vertical="center" wrapText="1" readingOrder="1"/>
    </xf>
    <xf numFmtId="43" fontId="3" fillId="8" borderId="8" xfId="1" applyFont="1" applyFill="1" applyBorder="1"/>
    <xf numFmtId="43" fontId="7" fillId="8" borderId="8" xfId="1" applyFont="1" applyFill="1" applyBorder="1" applyAlignment="1">
      <alignment horizontal="right" vertical="center" wrapText="1" readingOrder="1"/>
    </xf>
    <xf numFmtId="43" fontId="8" fillId="8" borderId="8" xfId="1" applyFont="1" applyFill="1" applyBorder="1"/>
    <xf numFmtId="0" fontId="7" fillId="8" borderId="8" xfId="0" applyNumberFormat="1" applyFont="1" applyFill="1" applyBorder="1" applyAlignment="1">
      <alignment horizontal="center" vertical="center" wrapText="1" readingOrder="1"/>
    </xf>
    <xf numFmtId="0" fontId="8" fillId="8" borderId="8" xfId="0" applyFont="1" applyFill="1" applyBorder="1"/>
    <xf numFmtId="0" fontId="7" fillId="8" borderId="8" xfId="0" applyNumberFormat="1" applyFont="1" applyFill="1" applyBorder="1" applyAlignment="1">
      <alignment vertical="center" wrapText="1" readingOrder="1"/>
    </xf>
    <xf numFmtId="0" fontId="7" fillId="8" borderId="8" xfId="0" applyNumberFormat="1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top" wrapText="1"/>
    </xf>
    <xf numFmtId="0" fontId="9" fillId="8" borderId="8" xfId="4" applyFont="1" applyFill="1" applyBorder="1" applyAlignment="1">
      <alignment horizontal="center" vertical="top" wrapText="1" readingOrder="1"/>
    </xf>
    <xf numFmtId="43" fontId="9" fillId="8" borderId="9" xfId="1" applyFont="1" applyFill="1" applyBorder="1" applyAlignment="1">
      <alignment horizontal="right" vertical="top" wrapText="1" readingOrder="1"/>
    </xf>
    <xf numFmtId="43" fontId="9" fillId="8" borderId="10" xfId="1" applyFont="1" applyFill="1" applyBorder="1" applyAlignment="1">
      <alignment horizontal="right" vertical="top" wrapText="1" readingOrder="1"/>
    </xf>
    <xf numFmtId="0" fontId="15" fillId="9" borderId="8" xfId="4" applyFont="1" applyFill="1" applyBorder="1" applyAlignment="1">
      <alignment horizontal="center" vertical="top" wrapText="1" readingOrder="1"/>
    </xf>
    <xf numFmtId="43" fontId="15" fillId="9" borderId="9" xfId="1" applyFont="1" applyFill="1" applyBorder="1" applyAlignment="1">
      <alignment vertical="top" readingOrder="1"/>
    </xf>
    <xf numFmtId="43" fontId="15" fillId="9" borderId="10" xfId="1" applyFont="1" applyFill="1" applyBorder="1" applyAlignment="1">
      <alignment vertical="top" readingOrder="1"/>
    </xf>
  </cellXfs>
  <cellStyles count="7">
    <cellStyle name="Millares" xfId="1" builtinId="3"/>
    <cellStyle name="Millares [0] 2 2 2 2" xfId="3" xr:uid="{00000000-0005-0000-0000-000001000000}"/>
    <cellStyle name="Normal" xfId="0" builtinId="0"/>
    <cellStyle name="Normal 2 2 2 2 4" xfId="6" xr:uid="{00000000-0005-0000-0000-000003000000}"/>
    <cellStyle name="Normal 2 3 2" xfId="5" xr:uid="{00000000-0005-0000-0000-000004000000}"/>
    <cellStyle name="Normal 3 2 2" xfId="4" xr:uid="{00000000-0005-0000-0000-000005000000}"/>
    <cellStyle name="Porcentaje 2 2 2" xfId="2" xr:uid="{00000000-0005-0000-0000-000006000000}"/>
  </cellStyles>
  <dxfs count="0"/>
  <tableStyles count="0" defaultTableStyle="TableStyleMedium2" defaultPivotStyle="PivotStyleLight16"/>
  <colors>
    <mruColors>
      <color rgb="FF00CCFF"/>
      <color rgb="FFCCFF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 RESUMIDA DE   GASTOS  DICIEMBRE 31 DE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ANALISIS!$A$11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ANALISIS!$B$11:$BH$11</c15:sqref>
                  </c15:fullRef>
                </c:ext>
              </c:extLst>
              <c:f>(ANALISIS!$B$11:$R$11,ANALISIS!$AA$11:$AU$11,ANALISIS!$AW$11:$BH$11)</c:f>
            </c:numRef>
          </c:val>
          <c:extLst>
            <c:ext xmlns:c16="http://schemas.microsoft.com/office/drawing/2014/chart" uri="{C3380CC4-5D6E-409C-BE32-E72D297353CC}">
              <c16:uniqueId val="{00000000-37A2-4DA0-BD4B-70175143E442}"/>
            </c:ext>
          </c:extLst>
        </c:ser>
        <c:ser>
          <c:idx val="1"/>
          <c:order val="1"/>
          <c:tx>
            <c:strRef>
              <c:f>ANALISIS!$A$12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ANALISIS!$B$12:$BH$12</c15:sqref>
                  </c15:fullRef>
                </c:ext>
              </c:extLst>
              <c:f>(ANALISIS!$B$12:$R$12,ANALISIS!$AA$12:$AU$12,ANALISIS!$AW$12:$BH$12)</c:f>
            </c:numRef>
          </c:val>
          <c:extLst>
            <c:ext xmlns:c16="http://schemas.microsoft.com/office/drawing/2014/chart" uri="{C3380CC4-5D6E-409C-BE32-E72D297353CC}">
              <c16:uniqueId val="{00000001-37A2-4DA0-BD4B-70175143E442}"/>
            </c:ext>
          </c:extLst>
        </c:ser>
        <c:ser>
          <c:idx val="2"/>
          <c:order val="2"/>
          <c:tx>
            <c:strRef>
              <c:f>ANALISIS!$A$13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ANALISIS!$B$13:$BH$13</c15:sqref>
                  </c15:fullRef>
                </c:ext>
              </c:extLst>
              <c:f>(ANALISIS!$B$13:$R$13,ANALISIS!$AA$13:$AU$13,ANALISIS!$AW$13:$BH$13)</c:f>
            </c:numRef>
          </c:val>
          <c:extLst>
            <c:ext xmlns:c16="http://schemas.microsoft.com/office/drawing/2014/chart" uri="{C3380CC4-5D6E-409C-BE32-E72D297353CC}">
              <c16:uniqueId val="{00000002-37A2-4DA0-BD4B-70175143E442}"/>
            </c:ext>
          </c:extLst>
        </c:ser>
        <c:ser>
          <c:idx val="3"/>
          <c:order val="3"/>
          <c:tx>
            <c:strRef>
              <c:f>ANALISIS!$A$14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ANALISIS!$B$14:$BH$14</c15:sqref>
                  </c15:fullRef>
                </c:ext>
              </c:extLst>
              <c:f>(ANALISIS!$B$14:$R$14,ANALISIS!$AA$14:$AU$14,ANALISIS!$AW$14:$BH$14)</c:f>
            </c:numRef>
          </c:val>
          <c:extLst>
            <c:ext xmlns:c16="http://schemas.microsoft.com/office/drawing/2014/chart" uri="{C3380CC4-5D6E-409C-BE32-E72D297353CC}">
              <c16:uniqueId val="{00000003-37A2-4DA0-BD4B-70175143E442}"/>
            </c:ext>
          </c:extLst>
        </c:ser>
        <c:ser>
          <c:idx val="4"/>
          <c:order val="4"/>
          <c:tx>
            <c:strRef>
              <c:f>ANALISIS!$A$15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ANALISIS!$B$15:$BH$15</c15:sqref>
                  </c15:fullRef>
                </c:ext>
              </c:extLst>
              <c:f>(ANALISIS!$B$15:$R$15,ANALISIS!$AA$15:$AU$15,ANALISIS!$AW$15:$BH$15)</c:f>
            </c:numRef>
          </c:val>
          <c:extLst>
            <c:ext xmlns:c16="http://schemas.microsoft.com/office/drawing/2014/chart" uri="{C3380CC4-5D6E-409C-BE32-E72D297353CC}">
              <c16:uniqueId val="{00000004-37A2-4DA0-BD4B-70175143E442}"/>
            </c:ext>
          </c:extLst>
        </c:ser>
        <c:ser>
          <c:idx val="5"/>
          <c:order val="5"/>
          <c:tx>
            <c:strRef>
              <c:f>ANALISIS!$A$16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ANALISIS!$B$16:$BH$16</c15:sqref>
                  </c15:fullRef>
                </c:ext>
              </c:extLst>
              <c:f>(ANALISIS!$B$16:$R$16,ANALISIS!$AA$16:$AU$16,ANALISIS!$AW$16:$BH$16)</c:f>
            </c:numRef>
          </c:val>
          <c:extLst>
            <c:ext xmlns:c16="http://schemas.microsoft.com/office/drawing/2014/chart" uri="{C3380CC4-5D6E-409C-BE32-E72D297353CC}">
              <c16:uniqueId val="{00000005-37A2-4DA0-BD4B-70175143E442}"/>
            </c:ext>
          </c:extLst>
        </c:ser>
        <c:ser>
          <c:idx val="6"/>
          <c:order val="6"/>
          <c:tx>
            <c:strRef>
              <c:f>ANALISIS!$A$17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ANALISIS!$B$17:$BH$17</c15:sqref>
                  </c15:fullRef>
                </c:ext>
              </c:extLst>
              <c:f>(ANALISIS!$B$17:$R$17,ANALISIS!$AA$17:$AU$17,ANALISIS!$AW$17:$BH$17)</c:f>
            </c:numRef>
          </c:val>
          <c:extLst>
            <c:ext xmlns:c16="http://schemas.microsoft.com/office/drawing/2014/chart" uri="{C3380CC4-5D6E-409C-BE32-E72D297353CC}">
              <c16:uniqueId val="{00000006-37A2-4DA0-BD4B-70175143E442}"/>
            </c:ext>
          </c:extLst>
        </c:ser>
        <c:ser>
          <c:idx val="7"/>
          <c:order val="7"/>
          <c:tx>
            <c:strRef>
              <c:f>ANALISIS!$A$18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ANALISIS!$B$18:$BH$18</c15:sqref>
                  </c15:fullRef>
                </c:ext>
              </c:extLst>
              <c:f>(ANALISIS!$B$18:$R$18,ANALISIS!$AA$18:$AU$18,ANALISIS!$AW$18:$BH$18)</c:f>
            </c:numRef>
          </c:val>
          <c:extLst>
            <c:ext xmlns:c16="http://schemas.microsoft.com/office/drawing/2014/chart" uri="{C3380CC4-5D6E-409C-BE32-E72D297353CC}">
              <c16:uniqueId val="{00000007-37A2-4DA0-BD4B-70175143E442}"/>
            </c:ext>
          </c:extLst>
        </c:ser>
        <c:ser>
          <c:idx val="8"/>
          <c:order val="8"/>
          <c:tx>
            <c:strRef>
              <c:f>ANALISIS!$A$19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ANALISIS!$B$19:$BH$19</c15:sqref>
                  </c15:fullRef>
                </c:ext>
              </c:extLst>
              <c:f>(ANALISIS!$B$19:$R$19,ANALISIS!$AA$19:$AU$19,ANALISIS!$AW$19:$BH$19)</c:f>
            </c:numRef>
          </c:val>
          <c:extLst>
            <c:ext xmlns:c16="http://schemas.microsoft.com/office/drawing/2014/chart" uri="{C3380CC4-5D6E-409C-BE32-E72D297353CC}">
              <c16:uniqueId val="{00000008-37A2-4DA0-BD4B-70175143E442}"/>
            </c:ext>
          </c:extLst>
        </c:ser>
        <c:ser>
          <c:idx val="9"/>
          <c:order val="9"/>
          <c:tx>
            <c:strRef>
              <c:f>ANALISIS!$A$20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ANALISIS!$B$20:$BH$20</c15:sqref>
                  </c15:fullRef>
                </c:ext>
              </c:extLst>
              <c:f>(ANALISIS!$B$20:$R$20,ANALISIS!$AA$20:$AU$20,ANALISIS!$AW$20:$BH$20)</c:f>
            </c:numRef>
          </c:val>
          <c:extLst>
            <c:ext xmlns:c16="http://schemas.microsoft.com/office/drawing/2014/chart" uri="{C3380CC4-5D6E-409C-BE32-E72D297353CC}">
              <c16:uniqueId val="{00000009-37A2-4DA0-BD4B-70175143E442}"/>
            </c:ext>
          </c:extLst>
        </c:ser>
        <c:ser>
          <c:idx val="10"/>
          <c:order val="10"/>
          <c:tx>
            <c:strRef>
              <c:f>ANALISIS!$A$21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ANALISIS!$B$21:$BH$21</c15:sqref>
                  </c15:fullRef>
                </c:ext>
              </c:extLst>
              <c:f>(ANALISIS!$B$21:$R$21,ANALISIS!$AA$21:$AU$21,ANALISIS!$AW$21:$BH$21)</c:f>
            </c:numRef>
          </c:val>
          <c:extLst>
            <c:ext xmlns:c16="http://schemas.microsoft.com/office/drawing/2014/chart" uri="{C3380CC4-5D6E-409C-BE32-E72D297353CC}">
              <c16:uniqueId val="{0000000A-37A2-4DA0-BD4B-70175143E442}"/>
            </c:ext>
          </c:extLst>
        </c:ser>
        <c:ser>
          <c:idx val="11"/>
          <c:order val="11"/>
          <c:tx>
            <c:strRef>
              <c:f>ANALISIS!$A$22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ANALISIS!$B$22:$BH$22</c15:sqref>
                  </c15:fullRef>
                </c:ext>
              </c:extLst>
              <c:f>(ANALISIS!$B$22:$R$22,ANALISIS!$AA$22:$AU$22,ANALISIS!$AW$22:$BH$22)</c:f>
            </c:numRef>
          </c:val>
          <c:extLst>
            <c:ext xmlns:c16="http://schemas.microsoft.com/office/drawing/2014/chart" uri="{C3380CC4-5D6E-409C-BE32-E72D297353CC}">
              <c16:uniqueId val="{0000000B-37A2-4DA0-BD4B-70175143E442}"/>
            </c:ext>
          </c:extLst>
        </c:ser>
        <c:ser>
          <c:idx val="12"/>
          <c:order val="12"/>
          <c:tx>
            <c:strRef>
              <c:f>ANALISIS!$A$23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ANALISIS!$B$23:$BH$23</c15:sqref>
                  </c15:fullRef>
                </c:ext>
              </c:extLst>
              <c:f>(ANALISIS!$B$23:$R$23,ANALISIS!$AA$23:$AU$23,ANALISIS!$AW$23:$BH$23)</c:f>
            </c:numRef>
          </c:val>
          <c:extLst>
            <c:ext xmlns:c16="http://schemas.microsoft.com/office/drawing/2014/chart" uri="{C3380CC4-5D6E-409C-BE32-E72D297353CC}">
              <c16:uniqueId val="{0000000C-37A2-4DA0-BD4B-70175143E442}"/>
            </c:ext>
          </c:extLst>
        </c:ser>
        <c:ser>
          <c:idx val="13"/>
          <c:order val="13"/>
          <c:tx>
            <c:strRef>
              <c:f>ANALISIS!$A$24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ANALISIS!$B$24:$BH$24</c15:sqref>
                  </c15:fullRef>
                </c:ext>
              </c:extLst>
              <c:f>(ANALISIS!$B$24:$R$24,ANALISIS!$AA$24:$AU$24,ANALISIS!$AW$24:$BH$24)</c:f>
            </c:numRef>
          </c:val>
          <c:extLst>
            <c:ext xmlns:c16="http://schemas.microsoft.com/office/drawing/2014/chart" uri="{C3380CC4-5D6E-409C-BE32-E72D297353CC}">
              <c16:uniqueId val="{0000000D-37A2-4DA0-BD4B-70175143E442}"/>
            </c:ext>
          </c:extLst>
        </c:ser>
        <c:ser>
          <c:idx val="14"/>
          <c:order val="14"/>
          <c:tx>
            <c:strRef>
              <c:f>ANALISIS!$A$25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ANALISIS!$B$25:$BH$25</c15:sqref>
                  </c15:fullRef>
                </c:ext>
              </c:extLst>
              <c:f>(ANALISIS!$B$25:$R$25,ANALISIS!$AA$25:$AU$25,ANALISIS!$AW$25:$BH$25)</c:f>
            </c:numRef>
          </c:val>
          <c:extLst>
            <c:ext xmlns:c16="http://schemas.microsoft.com/office/drawing/2014/chart" uri="{C3380CC4-5D6E-409C-BE32-E72D297353CC}">
              <c16:uniqueId val="{0000000E-37A2-4DA0-BD4B-70175143E442}"/>
            </c:ext>
          </c:extLst>
        </c:ser>
        <c:ser>
          <c:idx val="15"/>
          <c:order val="15"/>
          <c:tx>
            <c:strRef>
              <c:f>ANALISIS!$A$26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ANALISIS!$B$26:$BH$26</c15:sqref>
                  </c15:fullRef>
                </c:ext>
              </c:extLst>
              <c:f>(ANALISIS!$B$26:$R$26,ANALISIS!$AA$26:$AU$26,ANALISIS!$AW$26:$BH$26)</c:f>
            </c:numRef>
          </c:val>
          <c:extLst>
            <c:ext xmlns:c16="http://schemas.microsoft.com/office/drawing/2014/chart" uri="{C3380CC4-5D6E-409C-BE32-E72D297353CC}">
              <c16:uniqueId val="{0000000F-37A2-4DA0-BD4B-70175143E442}"/>
            </c:ext>
          </c:extLst>
        </c:ser>
        <c:ser>
          <c:idx val="16"/>
          <c:order val="16"/>
          <c:tx>
            <c:strRef>
              <c:f>ANALISIS!$A$27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ANALISIS!$B$27:$BH$27</c15:sqref>
                  </c15:fullRef>
                </c:ext>
              </c:extLst>
              <c:f>(ANALISIS!$B$27:$R$27,ANALISIS!$AA$27:$AU$27,ANALISIS!$AW$27:$BH$27)</c:f>
            </c:numRef>
          </c:val>
          <c:extLst>
            <c:ext xmlns:c16="http://schemas.microsoft.com/office/drawing/2014/chart" uri="{C3380CC4-5D6E-409C-BE32-E72D297353CC}">
              <c16:uniqueId val="{00000010-37A2-4DA0-BD4B-70175143E442}"/>
            </c:ext>
          </c:extLst>
        </c:ser>
        <c:ser>
          <c:idx val="17"/>
          <c:order val="17"/>
          <c:tx>
            <c:strRef>
              <c:f>ANALISIS!$A$28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ANALISIS!$B$28:$BH$28</c15:sqref>
                  </c15:fullRef>
                </c:ext>
              </c:extLst>
              <c:f>(ANALISIS!$B$28:$R$28,ANALISIS!$AA$28:$AU$28,ANALISIS!$AW$28:$BH$28)</c:f>
            </c:numRef>
          </c:val>
          <c:extLst>
            <c:ext xmlns:c16="http://schemas.microsoft.com/office/drawing/2014/chart" uri="{C3380CC4-5D6E-409C-BE32-E72D297353CC}">
              <c16:uniqueId val="{00000011-37A2-4DA0-BD4B-70175143E442}"/>
            </c:ext>
          </c:extLst>
        </c:ser>
        <c:ser>
          <c:idx val="18"/>
          <c:order val="18"/>
          <c:tx>
            <c:strRef>
              <c:f>ANALISIS!$A$29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ANALISIS!$B$29:$BH$29</c15:sqref>
                  </c15:fullRef>
                </c:ext>
              </c:extLst>
              <c:f>(ANALISIS!$B$29:$R$29,ANALISIS!$AA$29:$AU$29,ANALISIS!$AW$29:$BH$29)</c:f>
            </c:numRef>
          </c:val>
          <c:extLst>
            <c:ext xmlns:c16="http://schemas.microsoft.com/office/drawing/2014/chart" uri="{C3380CC4-5D6E-409C-BE32-E72D297353CC}">
              <c16:uniqueId val="{00000012-37A2-4DA0-BD4B-70175143E442}"/>
            </c:ext>
          </c:extLst>
        </c:ser>
        <c:ser>
          <c:idx val="19"/>
          <c:order val="19"/>
          <c:tx>
            <c:strRef>
              <c:f>ANALISIS!$A$30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ANALISIS!$B$30:$BH$30</c15:sqref>
                  </c15:fullRef>
                </c:ext>
              </c:extLst>
              <c:f>(ANALISIS!$B$30:$R$30,ANALISIS!$AA$30:$AU$30,ANALISIS!$AW$30:$BH$30)</c:f>
            </c:numRef>
          </c:val>
          <c:extLst>
            <c:ext xmlns:c16="http://schemas.microsoft.com/office/drawing/2014/chart" uri="{C3380CC4-5D6E-409C-BE32-E72D297353CC}">
              <c16:uniqueId val="{00000013-37A2-4DA0-BD4B-70175143E442}"/>
            </c:ext>
          </c:extLst>
        </c:ser>
        <c:ser>
          <c:idx val="20"/>
          <c:order val="20"/>
          <c:tx>
            <c:strRef>
              <c:f>ANALISIS!$A$31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ANALISIS!$B$31:$BH$31</c15:sqref>
                  </c15:fullRef>
                </c:ext>
              </c:extLst>
              <c:f>(ANALISIS!$B$31:$R$31,ANALISIS!$AA$31:$AU$31,ANALISIS!$AW$31:$BH$31)</c:f>
            </c:numRef>
          </c:val>
          <c:extLst>
            <c:ext xmlns:c16="http://schemas.microsoft.com/office/drawing/2014/chart" uri="{C3380CC4-5D6E-409C-BE32-E72D297353CC}">
              <c16:uniqueId val="{00000014-37A2-4DA0-BD4B-70175143E442}"/>
            </c:ext>
          </c:extLst>
        </c:ser>
        <c:ser>
          <c:idx val="21"/>
          <c:order val="21"/>
          <c:tx>
            <c:strRef>
              <c:f>ANALISIS!$A$32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ANALISIS!$B$32:$BH$32</c15:sqref>
                  </c15:fullRef>
                </c:ext>
              </c:extLst>
              <c:f>(ANALISIS!$B$32:$R$32,ANALISIS!$AA$32:$AU$32,ANALISIS!$AW$32:$BH$32)</c:f>
            </c:numRef>
          </c:val>
          <c:extLst>
            <c:ext xmlns:c16="http://schemas.microsoft.com/office/drawing/2014/chart" uri="{C3380CC4-5D6E-409C-BE32-E72D297353CC}">
              <c16:uniqueId val="{00000015-37A2-4DA0-BD4B-70175143E442}"/>
            </c:ext>
          </c:extLst>
        </c:ser>
        <c:ser>
          <c:idx val="22"/>
          <c:order val="22"/>
          <c:tx>
            <c:strRef>
              <c:f>ANALISIS!$A$33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ANALISIS!$B$33:$BH$33</c15:sqref>
                  </c15:fullRef>
                </c:ext>
              </c:extLst>
              <c:f>(ANALISIS!$B$33:$R$33,ANALISIS!$AA$33:$AU$33,ANALISIS!$AW$33:$BH$33)</c:f>
            </c:numRef>
          </c:val>
          <c:extLst>
            <c:ext xmlns:c16="http://schemas.microsoft.com/office/drawing/2014/chart" uri="{C3380CC4-5D6E-409C-BE32-E72D297353CC}">
              <c16:uniqueId val="{00000016-37A2-4DA0-BD4B-70175143E442}"/>
            </c:ext>
          </c:extLst>
        </c:ser>
        <c:ser>
          <c:idx val="23"/>
          <c:order val="23"/>
          <c:tx>
            <c:strRef>
              <c:f>ANALISIS!$A$34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ANALISIS!$B$34:$BH$34</c15:sqref>
                  </c15:fullRef>
                </c:ext>
              </c:extLst>
              <c:f>(ANALISIS!$B$34:$R$34,ANALISIS!$AA$34:$AU$34,ANALISIS!$AW$34:$BH$34)</c:f>
            </c:numRef>
          </c:val>
          <c:extLst>
            <c:ext xmlns:c16="http://schemas.microsoft.com/office/drawing/2014/chart" uri="{C3380CC4-5D6E-409C-BE32-E72D297353CC}">
              <c16:uniqueId val="{00000017-37A2-4DA0-BD4B-70175143E442}"/>
            </c:ext>
          </c:extLst>
        </c:ser>
        <c:ser>
          <c:idx val="24"/>
          <c:order val="24"/>
          <c:tx>
            <c:strRef>
              <c:f>ANALISIS!$A$35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ANALISIS!$B$35:$BH$35</c15:sqref>
                  </c15:fullRef>
                </c:ext>
              </c:extLst>
              <c:f>(ANALISIS!$B$35:$R$35,ANALISIS!$AA$35:$AU$35,ANALISIS!$AW$35:$BH$35)</c:f>
            </c:numRef>
          </c:val>
          <c:extLst>
            <c:ext xmlns:c16="http://schemas.microsoft.com/office/drawing/2014/chart" uri="{C3380CC4-5D6E-409C-BE32-E72D297353CC}">
              <c16:uniqueId val="{00000018-37A2-4DA0-BD4B-70175143E442}"/>
            </c:ext>
          </c:extLst>
        </c:ser>
        <c:ser>
          <c:idx val="25"/>
          <c:order val="25"/>
          <c:tx>
            <c:strRef>
              <c:f>ANALISIS!$A$36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ANALISIS!$B$36:$BH$36</c15:sqref>
                  </c15:fullRef>
                </c:ext>
              </c:extLst>
              <c:f>(ANALISIS!$B$36:$R$36,ANALISIS!$AA$36:$AU$36,ANALISIS!$AW$36:$BH$36)</c:f>
            </c:numRef>
          </c:val>
          <c:extLst>
            <c:ext xmlns:c16="http://schemas.microsoft.com/office/drawing/2014/chart" uri="{C3380CC4-5D6E-409C-BE32-E72D297353CC}">
              <c16:uniqueId val="{00000019-37A2-4DA0-BD4B-70175143E442}"/>
            </c:ext>
          </c:extLst>
        </c:ser>
        <c:ser>
          <c:idx val="26"/>
          <c:order val="26"/>
          <c:tx>
            <c:strRef>
              <c:f>ANALISIS!$A$37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ANALISIS!$B$37:$BH$37</c15:sqref>
                  </c15:fullRef>
                </c:ext>
              </c:extLst>
              <c:f>(ANALISIS!$B$37:$R$37,ANALISIS!$AA$37:$AU$37,ANALISIS!$AW$37:$BH$37)</c:f>
            </c:numRef>
          </c:val>
          <c:extLst>
            <c:ext xmlns:c16="http://schemas.microsoft.com/office/drawing/2014/chart" uri="{C3380CC4-5D6E-409C-BE32-E72D297353CC}">
              <c16:uniqueId val="{0000001A-37A2-4DA0-BD4B-70175143E442}"/>
            </c:ext>
          </c:extLst>
        </c:ser>
        <c:ser>
          <c:idx val="27"/>
          <c:order val="27"/>
          <c:tx>
            <c:strRef>
              <c:f>ANALISIS!$A$38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ANALISIS!$B$38:$BH$38</c15:sqref>
                  </c15:fullRef>
                </c:ext>
              </c:extLst>
              <c:f>(ANALISIS!$B$38:$R$38,ANALISIS!$AA$38:$AU$38,ANALISIS!$AW$38:$BH$38)</c:f>
            </c:numRef>
          </c:val>
          <c:extLst>
            <c:ext xmlns:c16="http://schemas.microsoft.com/office/drawing/2014/chart" uri="{C3380CC4-5D6E-409C-BE32-E72D297353CC}">
              <c16:uniqueId val="{0000001B-37A2-4DA0-BD4B-70175143E442}"/>
            </c:ext>
          </c:extLst>
        </c:ser>
        <c:ser>
          <c:idx val="28"/>
          <c:order val="28"/>
          <c:tx>
            <c:strRef>
              <c:f>ANALISIS!$A$39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ANALISIS!$B$39:$BH$39</c15:sqref>
                  </c15:fullRef>
                </c:ext>
              </c:extLst>
              <c:f>(ANALISIS!$B$39:$R$39,ANALISIS!$AA$39:$AU$39,ANALISIS!$AW$39:$BH$39)</c:f>
            </c:numRef>
          </c:val>
          <c:extLst>
            <c:ext xmlns:c16="http://schemas.microsoft.com/office/drawing/2014/chart" uri="{C3380CC4-5D6E-409C-BE32-E72D297353CC}">
              <c16:uniqueId val="{0000001C-37A2-4DA0-BD4B-70175143E442}"/>
            </c:ext>
          </c:extLst>
        </c:ser>
        <c:ser>
          <c:idx val="29"/>
          <c:order val="29"/>
          <c:tx>
            <c:strRef>
              <c:f>ANALISIS!$A$40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ANALISIS!$B$40:$BH$40</c15:sqref>
                  </c15:fullRef>
                </c:ext>
              </c:extLst>
              <c:f>(ANALISIS!$B$40:$R$40,ANALISIS!$AA$40:$AU$40,ANALISIS!$AW$40:$BH$40)</c:f>
            </c:numRef>
          </c:val>
          <c:extLst>
            <c:ext xmlns:c16="http://schemas.microsoft.com/office/drawing/2014/chart" uri="{C3380CC4-5D6E-409C-BE32-E72D297353CC}">
              <c16:uniqueId val="{0000001D-37A2-4DA0-BD4B-70175143E442}"/>
            </c:ext>
          </c:extLst>
        </c:ser>
        <c:ser>
          <c:idx val="30"/>
          <c:order val="30"/>
          <c:tx>
            <c:strRef>
              <c:f>ANALISIS!$A$41</c:f>
              <c:strCache>
                <c:ptCount val="1"/>
                <c:pt idx="0">
                  <c:v> TOTAL GASTOS DE PERSONAL 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ANALISIS!$B$41:$BH$41</c15:sqref>
                  </c15:fullRef>
                </c:ext>
              </c:extLst>
              <c:f>(ANALISIS!$B$41:$R$41,ANALISIS!$AA$41:$AU$41,ANALISIS!$AW$41:$BH$41)</c:f>
            </c:numRef>
          </c:val>
          <c:extLst>
            <c:ext xmlns:c16="http://schemas.microsoft.com/office/drawing/2014/chart" uri="{C3380CC4-5D6E-409C-BE32-E72D297353CC}">
              <c16:uniqueId val="{0000001E-37A2-4DA0-BD4B-70175143E442}"/>
            </c:ext>
          </c:extLst>
        </c:ser>
        <c:ser>
          <c:idx val="31"/>
          <c:order val="31"/>
          <c:tx>
            <c:strRef>
              <c:f>ANALISIS!$A$42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ANALISIS!$B$42:$BH$42</c15:sqref>
                  </c15:fullRef>
                </c:ext>
              </c:extLst>
              <c:f>(ANALISIS!$B$42:$R$42,ANALISIS!$AA$42:$AU$42,ANALISIS!$AW$42:$BH$42)</c:f>
            </c:numRef>
          </c:val>
          <c:extLst>
            <c:ext xmlns:c16="http://schemas.microsoft.com/office/drawing/2014/chart" uri="{C3380CC4-5D6E-409C-BE32-E72D297353CC}">
              <c16:uniqueId val="{0000001F-37A2-4DA0-BD4B-70175143E442}"/>
            </c:ext>
          </c:extLst>
        </c:ser>
        <c:ser>
          <c:idx val="32"/>
          <c:order val="32"/>
          <c:tx>
            <c:strRef>
              <c:f>ANALISIS!$A$43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ANALISIS!$B$43:$BH$43</c15:sqref>
                  </c15:fullRef>
                </c:ext>
              </c:extLst>
              <c:f>(ANALISIS!$B$43:$R$43,ANALISIS!$AA$43:$AU$43,ANALISIS!$AW$43:$BH$43)</c:f>
            </c:numRef>
          </c:val>
          <c:extLst>
            <c:ext xmlns:c16="http://schemas.microsoft.com/office/drawing/2014/chart" uri="{C3380CC4-5D6E-409C-BE32-E72D297353CC}">
              <c16:uniqueId val="{00000020-37A2-4DA0-BD4B-70175143E442}"/>
            </c:ext>
          </c:extLst>
        </c:ser>
        <c:ser>
          <c:idx val="33"/>
          <c:order val="33"/>
          <c:tx>
            <c:strRef>
              <c:f>ANALISIS!$A$44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ANALISIS!$B$44:$BH$44</c15:sqref>
                  </c15:fullRef>
                </c:ext>
              </c:extLst>
              <c:f>(ANALISIS!$B$44:$R$44,ANALISIS!$AA$44:$AU$44,ANALISIS!$AW$44:$BH$44)</c:f>
            </c:numRef>
          </c:val>
          <c:extLst>
            <c:ext xmlns:c16="http://schemas.microsoft.com/office/drawing/2014/chart" uri="{C3380CC4-5D6E-409C-BE32-E72D297353CC}">
              <c16:uniqueId val="{00000021-37A2-4DA0-BD4B-70175143E442}"/>
            </c:ext>
          </c:extLst>
        </c:ser>
        <c:ser>
          <c:idx val="34"/>
          <c:order val="34"/>
          <c:tx>
            <c:strRef>
              <c:f>ANALISIS!$A$45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ANALISIS!$B$45:$BH$45</c15:sqref>
                  </c15:fullRef>
                </c:ext>
              </c:extLst>
              <c:f>(ANALISIS!$B$45:$R$45,ANALISIS!$AA$45:$AU$45,ANALISIS!$AW$45:$BH$45)</c:f>
            </c:numRef>
          </c:val>
          <c:extLst>
            <c:ext xmlns:c16="http://schemas.microsoft.com/office/drawing/2014/chart" uri="{C3380CC4-5D6E-409C-BE32-E72D297353CC}">
              <c16:uniqueId val="{00000022-37A2-4DA0-BD4B-70175143E442}"/>
            </c:ext>
          </c:extLst>
        </c:ser>
        <c:ser>
          <c:idx val="35"/>
          <c:order val="35"/>
          <c:tx>
            <c:strRef>
              <c:f>ANALISIS!$A$46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ANALISIS!$B$46:$BH$46</c15:sqref>
                  </c15:fullRef>
                </c:ext>
              </c:extLst>
              <c:f>(ANALISIS!$B$46:$R$46,ANALISIS!$AA$46:$AU$46,ANALISIS!$AW$46:$BH$46)</c:f>
            </c:numRef>
          </c:val>
          <c:extLst>
            <c:ext xmlns:c16="http://schemas.microsoft.com/office/drawing/2014/chart" uri="{C3380CC4-5D6E-409C-BE32-E72D297353CC}">
              <c16:uniqueId val="{00000023-37A2-4DA0-BD4B-70175143E442}"/>
            </c:ext>
          </c:extLst>
        </c:ser>
        <c:ser>
          <c:idx val="36"/>
          <c:order val="36"/>
          <c:tx>
            <c:strRef>
              <c:f>ANALISIS!$A$47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ANALISIS!$B$47:$BH$47</c15:sqref>
                  </c15:fullRef>
                </c:ext>
              </c:extLst>
              <c:f>(ANALISIS!$B$47:$R$47,ANALISIS!$AA$47:$AU$47,ANALISIS!$AW$47:$BH$47)</c:f>
            </c:numRef>
          </c:val>
          <c:extLst>
            <c:ext xmlns:c16="http://schemas.microsoft.com/office/drawing/2014/chart" uri="{C3380CC4-5D6E-409C-BE32-E72D297353CC}">
              <c16:uniqueId val="{00000024-37A2-4DA0-BD4B-70175143E442}"/>
            </c:ext>
          </c:extLst>
        </c:ser>
        <c:ser>
          <c:idx val="37"/>
          <c:order val="37"/>
          <c:tx>
            <c:strRef>
              <c:f>ANALISIS!$A$48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ANALISIS!$B$48:$BH$48</c15:sqref>
                  </c15:fullRef>
                </c:ext>
              </c:extLst>
              <c:f>(ANALISIS!$B$48:$R$48,ANALISIS!$AA$48:$AU$48,ANALISIS!$AW$48:$BH$48)</c:f>
            </c:numRef>
          </c:val>
          <c:extLst>
            <c:ext xmlns:c16="http://schemas.microsoft.com/office/drawing/2014/chart" uri="{C3380CC4-5D6E-409C-BE32-E72D297353CC}">
              <c16:uniqueId val="{00000025-37A2-4DA0-BD4B-70175143E442}"/>
            </c:ext>
          </c:extLst>
        </c:ser>
        <c:ser>
          <c:idx val="38"/>
          <c:order val="38"/>
          <c:tx>
            <c:strRef>
              <c:f>ANALISIS!$A$49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ANALISIS!$B$49:$BH$49</c15:sqref>
                  </c15:fullRef>
                </c:ext>
              </c:extLst>
              <c:f>(ANALISIS!$B$49:$R$49,ANALISIS!$AA$49:$AU$49,ANALISIS!$AW$49:$BH$49)</c:f>
            </c:numRef>
          </c:val>
          <c:extLst>
            <c:ext xmlns:c16="http://schemas.microsoft.com/office/drawing/2014/chart" uri="{C3380CC4-5D6E-409C-BE32-E72D297353CC}">
              <c16:uniqueId val="{00000026-37A2-4DA0-BD4B-70175143E442}"/>
            </c:ext>
          </c:extLst>
        </c:ser>
        <c:ser>
          <c:idx val="39"/>
          <c:order val="39"/>
          <c:tx>
            <c:strRef>
              <c:f>ANALISIS!$A$50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ANALISIS!$B$50:$BH$50</c15:sqref>
                  </c15:fullRef>
                </c:ext>
              </c:extLst>
              <c:f>(ANALISIS!$B$50:$R$50,ANALISIS!$AA$50:$AU$50,ANALISIS!$AW$50:$BH$50)</c:f>
            </c:numRef>
          </c:val>
          <c:extLst>
            <c:ext xmlns:c16="http://schemas.microsoft.com/office/drawing/2014/chart" uri="{C3380CC4-5D6E-409C-BE32-E72D297353CC}">
              <c16:uniqueId val="{00000027-37A2-4DA0-BD4B-70175143E442}"/>
            </c:ext>
          </c:extLst>
        </c:ser>
        <c:ser>
          <c:idx val="40"/>
          <c:order val="40"/>
          <c:tx>
            <c:strRef>
              <c:f>ANALISIS!$A$51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ANALISIS!$B$51:$BH$51</c15:sqref>
                  </c15:fullRef>
                </c:ext>
              </c:extLst>
              <c:f>(ANALISIS!$B$51:$R$51,ANALISIS!$AA$51:$AU$51,ANALISIS!$AW$51:$BH$51)</c:f>
            </c:numRef>
          </c:val>
          <c:extLst>
            <c:ext xmlns:c16="http://schemas.microsoft.com/office/drawing/2014/chart" uri="{C3380CC4-5D6E-409C-BE32-E72D297353CC}">
              <c16:uniqueId val="{00000028-37A2-4DA0-BD4B-70175143E442}"/>
            </c:ext>
          </c:extLst>
        </c:ser>
        <c:ser>
          <c:idx val="41"/>
          <c:order val="41"/>
          <c:tx>
            <c:strRef>
              <c:f>ANALISIS!$A$52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ANALISIS!$B$52:$BH$52</c15:sqref>
                  </c15:fullRef>
                </c:ext>
              </c:extLst>
              <c:f>(ANALISIS!$B$52:$R$52,ANALISIS!$AA$52:$AU$52,ANALISIS!$AW$52:$BH$52)</c:f>
            </c:numRef>
          </c:val>
          <c:extLst>
            <c:ext xmlns:c16="http://schemas.microsoft.com/office/drawing/2014/chart" uri="{C3380CC4-5D6E-409C-BE32-E72D297353CC}">
              <c16:uniqueId val="{00000029-37A2-4DA0-BD4B-70175143E442}"/>
            </c:ext>
          </c:extLst>
        </c:ser>
        <c:ser>
          <c:idx val="42"/>
          <c:order val="42"/>
          <c:tx>
            <c:strRef>
              <c:f>ANALISIS!$A$53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ANALISIS!$B$53:$BH$53</c15:sqref>
                  </c15:fullRef>
                </c:ext>
              </c:extLst>
              <c:f>(ANALISIS!$B$53:$R$53,ANALISIS!$AA$53:$AU$53,ANALISIS!$AW$53:$BH$53)</c:f>
            </c:numRef>
          </c:val>
          <c:extLst>
            <c:ext xmlns:c16="http://schemas.microsoft.com/office/drawing/2014/chart" uri="{C3380CC4-5D6E-409C-BE32-E72D297353CC}">
              <c16:uniqueId val="{0000002A-37A2-4DA0-BD4B-70175143E442}"/>
            </c:ext>
          </c:extLst>
        </c:ser>
        <c:ser>
          <c:idx val="43"/>
          <c:order val="43"/>
          <c:tx>
            <c:strRef>
              <c:f>ANALISIS!$A$54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ANALISIS!$B$54:$BH$54</c15:sqref>
                  </c15:fullRef>
                </c:ext>
              </c:extLst>
              <c:f>(ANALISIS!$B$54:$R$54,ANALISIS!$AA$54:$AU$54,ANALISIS!$AW$54:$BH$54)</c:f>
            </c:numRef>
          </c:val>
          <c:extLst>
            <c:ext xmlns:c16="http://schemas.microsoft.com/office/drawing/2014/chart" uri="{C3380CC4-5D6E-409C-BE32-E72D297353CC}">
              <c16:uniqueId val="{0000002B-37A2-4DA0-BD4B-70175143E442}"/>
            </c:ext>
          </c:extLst>
        </c:ser>
        <c:ser>
          <c:idx val="44"/>
          <c:order val="44"/>
          <c:tx>
            <c:strRef>
              <c:f>ANALISIS!$A$55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ANALISIS!$B$55:$BH$55</c15:sqref>
                  </c15:fullRef>
                </c:ext>
              </c:extLst>
              <c:f>(ANALISIS!$B$55:$R$55,ANALISIS!$AA$55:$AU$55,ANALISIS!$AW$55:$BH$55)</c:f>
            </c:numRef>
          </c:val>
          <c:extLst>
            <c:ext xmlns:c16="http://schemas.microsoft.com/office/drawing/2014/chart" uri="{C3380CC4-5D6E-409C-BE32-E72D297353CC}">
              <c16:uniqueId val="{0000002C-37A2-4DA0-BD4B-70175143E442}"/>
            </c:ext>
          </c:extLst>
        </c:ser>
        <c:ser>
          <c:idx val="45"/>
          <c:order val="45"/>
          <c:tx>
            <c:strRef>
              <c:f>ANALISIS!$A$56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ANALISIS!$B$56:$BH$56</c15:sqref>
                  </c15:fullRef>
                </c:ext>
              </c:extLst>
              <c:f>(ANALISIS!$B$56:$R$56,ANALISIS!$AA$56:$AU$56,ANALISIS!$AW$56:$BH$56)</c:f>
            </c:numRef>
          </c:val>
          <c:extLst>
            <c:ext xmlns:c16="http://schemas.microsoft.com/office/drawing/2014/chart" uri="{C3380CC4-5D6E-409C-BE32-E72D297353CC}">
              <c16:uniqueId val="{0000002D-37A2-4DA0-BD4B-70175143E442}"/>
            </c:ext>
          </c:extLst>
        </c:ser>
        <c:ser>
          <c:idx val="46"/>
          <c:order val="46"/>
          <c:tx>
            <c:strRef>
              <c:f>ANALISIS!$A$57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ANALISIS!$B$57:$BH$57</c15:sqref>
                  </c15:fullRef>
                </c:ext>
              </c:extLst>
              <c:f>(ANALISIS!$B$57:$R$57,ANALISIS!$AA$57:$AU$57,ANALISIS!$AW$57:$BH$57)</c:f>
            </c:numRef>
          </c:val>
          <c:extLst>
            <c:ext xmlns:c16="http://schemas.microsoft.com/office/drawing/2014/chart" uri="{C3380CC4-5D6E-409C-BE32-E72D297353CC}">
              <c16:uniqueId val="{0000002E-37A2-4DA0-BD4B-70175143E442}"/>
            </c:ext>
          </c:extLst>
        </c:ser>
        <c:ser>
          <c:idx val="47"/>
          <c:order val="47"/>
          <c:tx>
            <c:strRef>
              <c:f>ANALISIS!$A$58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ANALISIS!$B$58:$BH$58</c15:sqref>
                  </c15:fullRef>
                </c:ext>
              </c:extLst>
              <c:f>(ANALISIS!$B$58:$R$58,ANALISIS!$AA$58:$AU$58,ANALISIS!$AW$58:$BH$58)</c:f>
            </c:numRef>
          </c:val>
          <c:extLst>
            <c:ext xmlns:c16="http://schemas.microsoft.com/office/drawing/2014/chart" uri="{C3380CC4-5D6E-409C-BE32-E72D297353CC}">
              <c16:uniqueId val="{0000002F-37A2-4DA0-BD4B-70175143E442}"/>
            </c:ext>
          </c:extLst>
        </c:ser>
        <c:ser>
          <c:idx val="48"/>
          <c:order val="48"/>
          <c:tx>
            <c:strRef>
              <c:f>ANALISIS!$A$59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ANALISIS!$B$59:$BH$59</c15:sqref>
                  </c15:fullRef>
                </c:ext>
              </c:extLst>
              <c:f>(ANALISIS!$B$59:$R$59,ANALISIS!$AA$59:$AU$59,ANALISIS!$AW$59:$BH$59)</c:f>
            </c:numRef>
          </c:val>
          <c:extLst>
            <c:ext xmlns:c16="http://schemas.microsoft.com/office/drawing/2014/chart" uri="{C3380CC4-5D6E-409C-BE32-E72D297353CC}">
              <c16:uniqueId val="{00000030-37A2-4DA0-BD4B-70175143E442}"/>
            </c:ext>
          </c:extLst>
        </c:ser>
        <c:ser>
          <c:idx val="49"/>
          <c:order val="49"/>
          <c:tx>
            <c:strRef>
              <c:f>ANALISIS!$A$60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ANALISIS!$B$60:$BH$60</c15:sqref>
                  </c15:fullRef>
                </c:ext>
              </c:extLst>
              <c:f>(ANALISIS!$B$60:$R$60,ANALISIS!$AA$60:$AU$60,ANALISIS!$AW$60:$BH$60)</c:f>
            </c:numRef>
          </c:val>
          <c:extLst>
            <c:ext xmlns:c16="http://schemas.microsoft.com/office/drawing/2014/chart" uri="{C3380CC4-5D6E-409C-BE32-E72D297353CC}">
              <c16:uniqueId val="{00000031-37A2-4DA0-BD4B-70175143E442}"/>
            </c:ext>
          </c:extLst>
        </c:ser>
        <c:ser>
          <c:idx val="50"/>
          <c:order val="50"/>
          <c:tx>
            <c:strRef>
              <c:f>ANALISIS!$A$61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ANALISIS!$B$61:$BH$61</c15:sqref>
                  </c15:fullRef>
                </c:ext>
              </c:extLst>
              <c:f>(ANALISIS!$B$61:$R$61,ANALISIS!$AA$61:$AU$61,ANALISIS!$AW$61:$BH$61)</c:f>
            </c:numRef>
          </c:val>
          <c:extLst>
            <c:ext xmlns:c16="http://schemas.microsoft.com/office/drawing/2014/chart" uri="{C3380CC4-5D6E-409C-BE32-E72D297353CC}">
              <c16:uniqueId val="{00000032-37A2-4DA0-BD4B-70175143E442}"/>
            </c:ext>
          </c:extLst>
        </c:ser>
        <c:ser>
          <c:idx val="51"/>
          <c:order val="51"/>
          <c:tx>
            <c:strRef>
              <c:f>ANALISIS!$A$62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ANALISIS!$B$62:$BH$62</c15:sqref>
                  </c15:fullRef>
                </c:ext>
              </c:extLst>
              <c:f>(ANALISIS!$B$62:$R$62,ANALISIS!$AA$62:$AU$62,ANALISIS!$AW$62:$BH$62)</c:f>
            </c:numRef>
          </c:val>
          <c:extLst>
            <c:ext xmlns:c16="http://schemas.microsoft.com/office/drawing/2014/chart" uri="{C3380CC4-5D6E-409C-BE32-E72D297353CC}">
              <c16:uniqueId val="{00000033-37A2-4DA0-BD4B-70175143E442}"/>
            </c:ext>
          </c:extLst>
        </c:ser>
        <c:ser>
          <c:idx val="52"/>
          <c:order val="52"/>
          <c:tx>
            <c:strRef>
              <c:f>ANALISIS!$A$63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ANALISIS!$B$63:$BH$63</c15:sqref>
                  </c15:fullRef>
                </c:ext>
              </c:extLst>
              <c:f>(ANALISIS!$B$63:$R$63,ANALISIS!$AA$63:$AU$63,ANALISIS!$AW$63:$BH$63)</c:f>
            </c:numRef>
          </c:val>
          <c:extLst>
            <c:ext xmlns:c16="http://schemas.microsoft.com/office/drawing/2014/chart" uri="{C3380CC4-5D6E-409C-BE32-E72D297353CC}">
              <c16:uniqueId val="{00000034-37A2-4DA0-BD4B-70175143E442}"/>
            </c:ext>
          </c:extLst>
        </c:ser>
        <c:ser>
          <c:idx val="53"/>
          <c:order val="53"/>
          <c:tx>
            <c:strRef>
              <c:f>ANALISIS!$A$64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ANALISIS!$B$64:$BH$64</c15:sqref>
                  </c15:fullRef>
                </c:ext>
              </c:extLst>
              <c:f>(ANALISIS!$B$64:$R$64,ANALISIS!$AA$64:$AU$64,ANALISIS!$AW$64:$BH$64)</c:f>
            </c:numRef>
          </c:val>
          <c:extLst>
            <c:ext xmlns:c16="http://schemas.microsoft.com/office/drawing/2014/chart" uri="{C3380CC4-5D6E-409C-BE32-E72D297353CC}">
              <c16:uniqueId val="{00000035-37A2-4DA0-BD4B-70175143E442}"/>
            </c:ext>
          </c:extLst>
        </c:ser>
        <c:ser>
          <c:idx val="54"/>
          <c:order val="54"/>
          <c:tx>
            <c:strRef>
              <c:f>ANALISIS!$A$65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ANALISIS!$B$65:$BH$65</c15:sqref>
                  </c15:fullRef>
                </c:ext>
              </c:extLst>
              <c:f>(ANALISIS!$B$65:$R$65,ANALISIS!$AA$65:$AU$65,ANALISIS!$AW$65:$BH$65)</c:f>
            </c:numRef>
          </c:val>
          <c:extLst>
            <c:ext xmlns:c16="http://schemas.microsoft.com/office/drawing/2014/chart" uri="{C3380CC4-5D6E-409C-BE32-E72D297353CC}">
              <c16:uniqueId val="{00000036-37A2-4DA0-BD4B-70175143E442}"/>
            </c:ext>
          </c:extLst>
        </c:ser>
        <c:ser>
          <c:idx val="55"/>
          <c:order val="55"/>
          <c:tx>
            <c:strRef>
              <c:f>ANALISIS!$A$66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ANALISIS!$B$66:$BH$66</c15:sqref>
                  </c15:fullRef>
                </c:ext>
              </c:extLst>
              <c:f>(ANALISIS!$B$66:$R$66,ANALISIS!$AA$66:$AU$66,ANALISIS!$AW$66:$BH$66)</c:f>
            </c:numRef>
          </c:val>
          <c:extLst>
            <c:ext xmlns:c16="http://schemas.microsoft.com/office/drawing/2014/chart" uri="{C3380CC4-5D6E-409C-BE32-E72D297353CC}">
              <c16:uniqueId val="{00000037-37A2-4DA0-BD4B-70175143E442}"/>
            </c:ext>
          </c:extLst>
        </c:ser>
        <c:ser>
          <c:idx val="56"/>
          <c:order val="56"/>
          <c:tx>
            <c:strRef>
              <c:f>ANALISIS!$A$67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ANALISIS!$B$67:$BH$67</c15:sqref>
                  </c15:fullRef>
                </c:ext>
              </c:extLst>
              <c:f>(ANALISIS!$B$67:$R$67,ANALISIS!$AA$67:$AU$67,ANALISIS!$AW$67:$BH$67)</c:f>
            </c:numRef>
          </c:val>
          <c:extLst>
            <c:ext xmlns:c16="http://schemas.microsoft.com/office/drawing/2014/chart" uri="{C3380CC4-5D6E-409C-BE32-E72D297353CC}">
              <c16:uniqueId val="{00000038-37A2-4DA0-BD4B-70175143E442}"/>
            </c:ext>
          </c:extLst>
        </c:ser>
        <c:ser>
          <c:idx val="57"/>
          <c:order val="57"/>
          <c:tx>
            <c:strRef>
              <c:f>ANALISIS!$A$68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ANALISIS!$B$68:$BH$68</c15:sqref>
                  </c15:fullRef>
                </c:ext>
              </c:extLst>
              <c:f>(ANALISIS!$B$68:$R$68,ANALISIS!$AA$68:$AU$68,ANALISIS!$AW$68:$BH$68)</c:f>
            </c:numRef>
          </c:val>
          <c:extLst>
            <c:ext xmlns:c16="http://schemas.microsoft.com/office/drawing/2014/chart" uri="{C3380CC4-5D6E-409C-BE32-E72D297353CC}">
              <c16:uniqueId val="{00000039-37A2-4DA0-BD4B-70175143E442}"/>
            </c:ext>
          </c:extLst>
        </c:ser>
        <c:ser>
          <c:idx val="58"/>
          <c:order val="58"/>
          <c:tx>
            <c:strRef>
              <c:f>ANALISIS!$A$69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ANALISIS!$B$69:$BH$69</c15:sqref>
                  </c15:fullRef>
                </c:ext>
              </c:extLst>
              <c:f>(ANALISIS!$B$69:$R$69,ANALISIS!$AA$69:$AU$69,ANALISIS!$AW$69:$BH$69)</c:f>
            </c:numRef>
          </c:val>
          <c:extLst>
            <c:ext xmlns:c16="http://schemas.microsoft.com/office/drawing/2014/chart" uri="{C3380CC4-5D6E-409C-BE32-E72D297353CC}">
              <c16:uniqueId val="{0000003A-37A2-4DA0-BD4B-70175143E442}"/>
            </c:ext>
          </c:extLst>
        </c:ser>
        <c:ser>
          <c:idx val="59"/>
          <c:order val="59"/>
          <c:tx>
            <c:strRef>
              <c:f>ANALISIS!$A$70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ANALISIS!$B$70:$BH$70</c15:sqref>
                  </c15:fullRef>
                </c:ext>
              </c:extLst>
              <c:f>(ANALISIS!$B$70:$R$70,ANALISIS!$AA$70:$AU$70,ANALISIS!$AW$70:$BH$70)</c:f>
            </c:numRef>
          </c:val>
          <c:extLst>
            <c:ext xmlns:c16="http://schemas.microsoft.com/office/drawing/2014/chart" uri="{C3380CC4-5D6E-409C-BE32-E72D297353CC}">
              <c16:uniqueId val="{0000003B-37A2-4DA0-BD4B-70175143E442}"/>
            </c:ext>
          </c:extLst>
        </c:ser>
        <c:ser>
          <c:idx val="60"/>
          <c:order val="60"/>
          <c:tx>
            <c:strRef>
              <c:f>ANALISIS!$A$71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ANALISIS!$B$71:$BH$71</c15:sqref>
                  </c15:fullRef>
                </c:ext>
              </c:extLst>
              <c:f>(ANALISIS!$B$71:$R$71,ANALISIS!$AA$71:$AU$71,ANALISIS!$AW$71:$BH$71)</c:f>
            </c:numRef>
          </c:val>
          <c:extLst>
            <c:ext xmlns:c16="http://schemas.microsoft.com/office/drawing/2014/chart" uri="{C3380CC4-5D6E-409C-BE32-E72D297353CC}">
              <c16:uniqueId val="{0000003C-37A2-4DA0-BD4B-70175143E442}"/>
            </c:ext>
          </c:extLst>
        </c:ser>
        <c:ser>
          <c:idx val="61"/>
          <c:order val="61"/>
          <c:tx>
            <c:strRef>
              <c:f>ANALISIS!$A$72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ANALISIS!$B$72:$BH$72</c15:sqref>
                  </c15:fullRef>
                </c:ext>
              </c:extLst>
              <c:f>(ANALISIS!$B$72:$R$72,ANALISIS!$AA$72:$AU$72,ANALISIS!$AW$72:$BH$72)</c:f>
            </c:numRef>
          </c:val>
          <c:extLst>
            <c:ext xmlns:c16="http://schemas.microsoft.com/office/drawing/2014/chart" uri="{C3380CC4-5D6E-409C-BE32-E72D297353CC}">
              <c16:uniqueId val="{0000003D-37A2-4DA0-BD4B-70175143E442}"/>
            </c:ext>
          </c:extLst>
        </c:ser>
        <c:ser>
          <c:idx val="62"/>
          <c:order val="62"/>
          <c:tx>
            <c:strRef>
              <c:f>ANALISIS!$A$73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ANALISIS!$B$73:$BH$73</c15:sqref>
                  </c15:fullRef>
                </c:ext>
              </c:extLst>
              <c:f>(ANALISIS!$B$73:$R$73,ANALISIS!$AA$73:$AU$73,ANALISIS!$AW$73:$BH$73)</c:f>
            </c:numRef>
          </c:val>
          <c:extLst>
            <c:ext xmlns:c16="http://schemas.microsoft.com/office/drawing/2014/chart" uri="{C3380CC4-5D6E-409C-BE32-E72D297353CC}">
              <c16:uniqueId val="{0000003E-37A2-4DA0-BD4B-70175143E442}"/>
            </c:ext>
          </c:extLst>
        </c:ser>
        <c:ser>
          <c:idx val="63"/>
          <c:order val="63"/>
          <c:tx>
            <c:strRef>
              <c:f>ANALISIS!$A$74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ANALISIS!$B$74:$BH$74</c15:sqref>
                  </c15:fullRef>
                </c:ext>
              </c:extLst>
              <c:f>(ANALISIS!$B$74:$R$74,ANALISIS!$AA$74:$AU$74,ANALISIS!$AW$74:$BH$74)</c:f>
            </c:numRef>
          </c:val>
          <c:extLst>
            <c:ext xmlns:c16="http://schemas.microsoft.com/office/drawing/2014/chart" uri="{C3380CC4-5D6E-409C-BE32-E72D297353CC}">
              <c16:uniqueId val="{0000003F-37A2-4DA0-BD4B-70175143E442}"/>
            </c:ext>
          </c:extLst>
        </c:ser>
        <c:ser>
          <c:idx val="64"/>
          <c:order val="64"/>
          <c:tx>
            <c:strRef>
              <c:f>ANALISIS!$A$75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ANALISIS!$B$75:$BH$75</c15:sqref>
                  </c15:fullRef>
                </c:ext>
              </c:extLst>
              <c:f>(ANALISIS!$B$75:$R$75,ANALISIS!$AA$75:$AU$75,ANALISIS!$AW$75:$BH$75)</c:f>
            </c:numRef>
          </c:val>
          <c:extLst>
            <c:ext xmlns:c16="http://schemas.microsoft.com/office/drawing/2014/chart" uri="{C3380CC4-5D6E-409C-BE32-E72D297353CC}">
              <c16:uniqueId val="{00000040-37A2-4DA0-BD4B-70175143E442}"/>
            </c:ext>
          </c:extLst>
        </c:ser>
        <c:ser>
          <c:idx val="65"/>
          <c:order val="65"/>
          <c:tx>
            <c:strRef>
              <c:f>ANALISIS!$A$76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ANALISIS!$B$76:$BH$76</c15:sqref>
                  </c15:fullRef>
                </c:ext>
              </c:extLst>
              <c:f>(ANALISIS!$B$76:$R$76,ANALISIS!$AA$76:$AU$76,ANALISIS!$AW$76:$BH$76)</c:f>
            </c:numRef>
          </c:val>
          <c:extLst>
            <c:ext xmlns:c16="http://schemas.microsoft.com/office/drawing/2014/chart" uri="{C3380CC4-5D6E-409C-BE32-E72D297353CC}">
              <c16:uniqueId val="{00000041-37A2-4DA0-BD4B-70175143E442}"/>
            </c:ext>
          </c:extLst>
        </c:ser>
        <c:ser>
          <c:idx val="66"/>
          <c:order val="66"/>
          <c:tx>
            <c:strRef>
              <c:f>ANALISIS!$A$77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ANALISIS!$B$77:$BH$77</c15:sqref>
                  </c15:fullRef>
                </c:ext>
              </c:extLst>
              <c:f>(ANALISIS!$B$77:$R$77,ANALISIS!$AA$77:$AU$77,ANALISIS!$AW$77:$BH$77)</c:f>
            </c:numRef>
          </c:val>
          <c:extLst>
            <c:ext xmlns:c16="http://schemas.microsoft.com/office/drawing/2014/chart" uri="{C3380CC4-5D6E-409C-BE32-E72D297353CC}">
              <c16:uniqueId val="{00000042-37A2-4DA0-BD4B-70175143E442}"/>
            </c:ext>
          </c:extLst>
        </c:ser>
        <c:ser>
          <c:idx val="67"/>
          <c:order val="67"/>
          <c:tx>
            <c:strRef>
              <c:f>ANALISIS!$A$78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ANALISIS!$B$78:$BH$78</c15:sqref>
                  </c15:fullRef>
                </c:ext>
              </c:extLst>
              <c:f>(ANALISIS!$B$78:$R$78,ANALISIS!$AA$78:$AU$78,ANALISIS!$AW$78:$BH$78)</c:f>
            </c:numRef>
          </c:val>
          <c:extLst>
            <c:ext xmlns:c16="http://schemas.microsoft.com/office/drawing/2014/chart" uri="{C3380CC4-5D6E-409C-BE32-E72D297353CC}">
              <c16:uniqueId val="{00000043-37A2-4DA0-BD4B-70175143E442}"/>
            </c:ext>
          </c:extLst>
        </c:ser>
        <c:ser>
          <c:idx val="68"/>
          <c:order val="68"/>
          <c:tx>
            <c:strRef>
              <c:f>ANALISIS!$A$79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ANALISIS!$B$79:$BH$79</c15:sqref>
                  </c15:fullRef>
                </c:ext>
              </c:extLst>
              <c:f>(ANALISIS!$B$79:$R$79,ANALISIS!$AA$79:$AU$79,ANALISIS!$AW$79:$BH$79)</c:f>
            </c:numRef>
          </c:val>
          <c:extLst>
            <c:ext xmlns:c16="http://schemas.microsoft.com/office/drawing/2014/chart" uri="{C3380CC4-5D6E-409C-BE32-E72D297353CC}">
              <c16:uniqueId val="{00000044-37A2-4DA0-BD4B-70175143E442}"/>
            </c:ext>
          </c:extLst>
        </c:ser>
        <c:ser>
          <c:idx val="69"/>
          <c:order val="69"/>
          <c:tx>
            <c:strRef>
              <c:f>ANALISIS!$A$80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ANALISIS!$B$80:$BH$80</c15:sqref>
                  </c15:fullRef>
                </c:ext>
              </c:extLst>
              <c:f>(ANALISIS!$B$80:$R$80,ANALISIS!$AA$80:$AU$80,ANALISIS!$AW$80:$BH$80)</c:f>
            </c:numRef>
          </c:val>
          <c:extLst>
            <c:ext xmlns:c16="http://schemas.microsoft.com/office/drawing/2014/chart" uri="{C3380CC4-5D6E-409C-BE32-E72D297353CC}">
              <c16:uniqueId val="{00000045-37A2-4DA0-BD4B-70175143E442}"/>
            </c:ext>
          </c:extLst>
        </c:ser>
        <c:ser>
          <c:idx val="70"/>
          <c:order val="70"/>
          <c:tx>
            <c:strRef>
              <c:f>ANALISIS!$A$81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ANALISIS!$B$81:$BH$81</c15:sqref>
                  </c15:fullRef>
                </c:ext>
              </c:extLst>
              <c:f>(ANALISIS!$B$81:$R$81,ANALISIS!$AA$81:$AU$81,ANALISIS!$AW$81:$BH$81)</c:f>
            </c:numRef>
          </c:val>
          <c:extLst>
            <c:ext xmlns:c16="http://schemas.microsoft.com/office/drawing/2014/chart" uri="{C3380CC4-5D6E-409C-BE32-E72D297353CC}">
              <c16:uniqueId val="{00000046-37A2-4DA0-BD4B-70175143E442}"/>
            </c:ext>
          </c:extLst>
        </c:ser>
        <c:ser>
          <c:idx val="71"/>
          <c:order val="71"/>
          <c:tx>
            <c:strRef>
              <c:f>ANALISIS!$A$82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ANALISIS!$B$82:$BH$82</c15:sqref>
                  </c15:fullRef>
                </c:ext>
              </c:extLst>
              <c:f>(ANALISIS!$B$82:$R$82,ANALISIS!$AA$82:$AU$82,ANALISIS!$AW$82:$BH$82)</c:f>
            </c:numRef>
          </c:val>
          <c:extLst>
            <c:ext xmlns:c16="http://schemas.microsoft.com/office/drawing/2014/chart" uri="{C3380CC4-5D6E-409C-BE32-E72D297353CC}">
              <c16:uniqueId val="{00000047-37A2-4DA0-BD4B-70175143E442}"/>
            </c:ext>
          </c:extLst>
        </c:ser>
        <c:ser>
          <c:idx val="72"/>
          <c:order val="72"/>
          <c:tx>
            <c:strRef>
              <c:f>ANALISIS!$A$83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ANALISIS!$B$83:$BH$83</c15:sqref>
                  </c15:fullRef>
                </c:ext>
              </c:extLst>
              <c:f>(ANALISIS!$B$83:$R$83,ANALISIS!$AA$83:$AU$83,ANALISIS!$AW$83:$BH$83)</c:f>
            </c:numRef>
          </c:val>
          <c:extLst>
            <c:ext xmlns:c16="http://schemas.microsoft.com/office/drawing/2014/chart" uri="{C3380CC4-5D6E-409C-BE32-E72D297353CC}">
              <c16:uniqueId val="{00000048-37A2-4DA0-BD4B-70175143E442}"/>
            </c:ext>
          </c:extLst>
        </c:ser>
        <c:ser>
          <c:idx val="73"/>
          <c:order val="73"/>
          <c:tx>
            <c:strRef>
              <c:f>ANALISIS!$A$84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ANALISIS!$B$84:$BH$84</c15:sqref>
                  </c15:fullRef>
                </c:ext>
              </c:extLst>
              <c:f>(ANALISIS!$B$84:$R$84,ANALISIS!$AA$84:$AU$84,ANALISIS!$AW$84:$BH$84)</c:f>
            </c:numRef>
          </c:val>
          <c:extLst>
            <c:ext xmlns:c16="http://schemas.microsoft.com/office/drawing/2014/chart" uri="{C3380CC4-5D6E-409C-BE32-E72D297353CC}">
              <c16:uniqueId val="{00000049-37A2-4DA0-BD4B-70175143E442}"/>
            </c:ext>
          </c:extLst>
        </c:ser>
        <c:ser>
          <c:idx val="74"/>
          <c:order val="74"/>
          <c:tx>
            <c:strRef>
              <c:f>ANALISIS!$A$85</c:f>
              <c:strCache>
                <c:ptCount val="1"/>
                <c:pt idx="0">
                  <c:v> TOTAL GASTOS DE ADQUISICION DE BIENES Y SERVICIOS 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ANALISIS!$B$85:$BH$85</c15:sqref>
                  </c15:fullRef>
                </c:ext>
              </c:extLst>
              <c:f>(ANALISIS!$B$85:$R$85,ANALISIS!$AA$85:$AU$85,ANALISIS!$AW$85:$BH$85)</c:f>
            </c:numRef>
          </c:val>
          <c:extLst>
            <c:ext xmlns:c16="http://schemas.microsoft.com/office/drawing/2014/chart" uri="{C3380CC4-5D6E-409C-BE32-E72D297353CC}">
              <c16:uniqueId val="{0000004A-37A2-4DA0-BD4B-70175143E442}"/>
            </c:ext>
          </c:extLst>
        </c:ser>
        <c:ser>
          <c:idx val="75"/>
          <c:order val="75"/>
          <c:tx>
            <c:strRef>
              <c:f>ANALISIS!$A$86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ANALISIS!$B$86:$BH$86</c15:sqref>
                  </c15:fullRef>
                </c:ext>
              </c:extLst>
              <c:f>(ANALISIS!$B$86:$R$86,ANALISIS!$AA$86:$AU$86,ANALISIS!$AW$86:$BH$86)</c:f>
            </c:numRef>
          </c:val>
          <c:extLst>
            <c:ext xmlns:c16="http://schemas.microsoft.com/office/drawing/2014/chart" uri="{C3380CC4-5D6E-409C-BE32-E72D297353CC}">
              <c16:uniqueId val="{0000004B-37A2-4DA0-BD4B-70175143E442}"/>
            </c:ext>
          </c:extLst>
        </c:ser>
        <c:ser>
          <c:idx val="76"/>
          <c:order val="76"/>
          <c:tx>
            <c:strRef>
              <c:f>ANALISIS!$A$87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ANALISIS!$B$87:$BH$87</c15:sqref>
                  </c15:fullRef>
                </c:ext>
              </c:extLst>
              <c:f>(ANALISIS!$B$87:$R$87,ANALISIS!$AA$87:$AU$87,ANALISIS!$AW$87:$BH$87)</c:f>
            </c:numRef>
          </c:val>
          <c:extLst>
            <c:ext xmlns:c16="http://schemas.microsoft.com/office/drawing/2014/chart" uri="{C3380CC4-5D6E-409C-BE32-E72D297353CC}">
              <c16:uniqueId val="{0000004C-37A2-4DA0-BD4B-70175143E442}"/>
            </c:ext>
          </c:extLst>
        </c:ser>
        <c:ser>
          <c:idx val="77"/>
          <c:order val="77"/>
          <c:tx>
            <c:strRef>
              <c:f>ANALISIS!$A$88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ANALISIS!$B$88:$BH$88</c15:sqref>
                  </c15:fullRef>
                </c:ext>
              </c:extLst>
              <c:f>(ANALISIS!$B$88:$R$88,ANALISIS!$AA$88:$AU$88,ANALISIS!$AW$88:$BH$88)</c:f>
            </c:numRef>
          </c:val>
          <c:extLst>
            <c:ext xmlns:c16="http://schemas.microsoft.com/office/drawing/2014/chart" uri="{C3380CC4-5D6E-409C-BE32-E72D297353CC}">
              <c16:uniqueId val="{0000004D-37A2-4DA0-BD4B-70175143E442}"/>
            </c:ext>
          </c:extLst>
        </c:ser>
        <c:ser>
          <c:idx val="78"/>
          <c:order val="78"/>
          <c:tx>
            <c:strRef>
              <c:f>ANALISIS!$A$89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ANALISIS!$B$89:$BH$89</c15:sqref>
                  </c15:fullRef>
                </c:ext>
              </c:extLst>
              <c:f>(ANALISIS!$B$89:$R$89,ANALISIS!$AA$89:$AU$89,ANALISIS!$AW$89:$BH$89)</c:f>
            </c:numRef>
          </c:val>
          <c:extLst>
            <c:ext xmlns:c16="http://schemas.microsoft.com/office/drawing/2014/chart" uri="{C3380CC4-5D6E-409C-BE32-E72D297353CC}">
              <c16:uniqueId val="{0000004E-37A2-4DA0-BD4B-70175143E442}"/>
            </c:ext>
          </c:extLst>
        </c:ser>
        <c:ser>
          <c:idx val="79"/>
          <c:order val="79"/>
          <c:tx>
            <c:strRef>
              <c:f>ANALISIS!$A$90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ANALISIS!$B$90:$BH$90</c15:sqref>
                  </c15:fullRef>
                </c:ext>
              </c:extLst>
              <c:f>(ANALISIS!$B$90:$R$90,ANALISIS!$AA$90:$AU$90,ANALISIS!$AW$90:$BH$90)</c:f>
            </c:numRef>
          </c:val>
          <c:extLst>
            <c:ext xmlns:c16="http://schemas.microsoft.com/office/drawing/2014/chart" uri="{C3380CC4-5D6E-409C-BE32-E72D297353CC}">
              <c16:uniqueId val="{0000004F-37A2-4DA0-BD4B-70175143E442}"/>
            </c:ext>
          </c:extLst>
        </c:ser>
        <c:ser>
          <c:idx val="80"/>
          <c:order val="80"/>
          <c:tx>
            <c:strRef>
              <c:f>ANALISIS!$A$91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ANALISIS!$B$91:$BH$91</c15:sqref>
                  </c15:fullRef>
                </c:ext>
              </c:extLst>
              <c:f>(ANALISIS!$B$91:$R$91,ANALISIS!$AA$91:$AU$91,ANALISIS!$AW$91:$BH$91)</c:f>
            </c:numRef>
          </c:val>
          <c:extLst>
            <c:ext xmlns:c16="http://schemas.microsoft.com/office/drawing/2014/chart" uri="{C3380CC4-5D6E-409C-BE32-E72D297353CC}">
              <c16:uniqueId val="{00000050-37A2-4DA0-BD4B-70175143E442}"/>
            </c:ext>
          </c:extLst>
        </c:ser>
        <c:ser>
          <c:idx val="81"/>
          <c:order val="81"/>
          <c:tx>
            <c:strRef>
              <c:f>ANALISIS!$A$92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ANALISIS!$B$92:$BH$92</c15:sqref>
                  </c15:fullRef>
                </c:ext>
              </c:extLst>
              <c:f>(ANALISIS!$B$92:$R$92,ANALISIS!$AA$92:$AU$92,ANALISIS!$AW$92:$BH$92)</c:f>
            </c:numRef>
          </c:val>
          <c:extLst>
            <c:ext xmlns:c16="http://schemas.microsoft.com/office/drawing/2014/chart" uri="{C3380CC4-5D6E-409C-BE32-E72D297353CC}">
              <c16:uniqueId val="{00000051-37A2-4DA0-BD4B-70175143E442}"/>
            </c:ext>
          </c:extLst>
        </c:ser>
        <c:ser>
          <c:idx val="82"/>
          <c:order val="82"/>
          <c:tx>
            <c:strRef>
              <c:f>ANALISIS!$A$93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ANALISIS!$B$93:$BH$93</c15:sqref>
                  </c15:fullRef>
                </c:ext>
              </c:extLst>
              <c:f>(ANALISIS!$B$93:$R$93,ANALISIS!$AA$93:$AU$93,ANALISIS!$AW$93:$BH$93)</c:f>
            </c:numRef>
          </c:val>
          <c:extLst>
            <c:ext xmlns:c16="http://schemas.microsoft.com/office/drawing/2014/chart" uri="{C3380CC4-5D6E-409C-BE32-E72D297353CC}">
              <c16:uniqueId val="{00000052-37A2-4DA0-BD4B-70175143E442}"/>
            </c:ext>
          </c:extLst>
        </c:ser>
        <c:ser>
          <c:idx val="83"/>
          <c:order val="83"/>
          <c:tx>
            <c:strRef>
              <c:f>ANALISIS!$A$94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ANALISIS!$B$94:$BH$94</c15:sqref>
                  </c15:fullRef>
                </c:ext>
              </c:extLst>
              <c:f>(ANALISIS!$B$94:$R$94,ANALISIS!$AA$94:$AU$94,ANALISIS!$AW$94:$BH$94)</c:f>
            </c:numRef>
          </c:val>
          <c:extLst>
            <c:ext xmlns:c16="http://schemas.microsoft.com/office/drawing/2014/chart" uri="{C3380CC4-5D6E-409C-BE32-E72D297353CC}">
              <c16:uniqueId val="{00000053-37A2-4DA0-BD4B-70175143E442}"/>
            </c:ext>
          </c:extLst>
        </c:ser>
        <c:ser>
          <c:idx val="84"/>
          <c:order val="84"/>
          <c:tx>
            <c:strRef>
              <c:f>ANALISIS!$A$95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ANALISIS!$B$95:$BH$95</c15:sqref>
                  </c15:fullRef>
                </c:ext>
              </c:extLst>
              <c:f>(ANALISIS!$B$95:$R$95,ANALISIS!$AA$95:$AU$95,ANALISIS!$AW$95:$BH$95)</c:f>
            </c:numRef>
          </c:val>
          <c:extLst>
            <c:ext xmlns:c16="http://schemas.microsoft.com/office/drawing/2014/chart" uri="{C3380CC4-5D6E-409C-BE32-E72D297353CC}">
              <c16:uniqueId val="{00000054-37A2-4DA0-BD4B-70175143E442}"/>
            </c:ext>
          </c:extLst>
        </c:ser>
        <c:ser>
          <c:idx val="85"/>
          <c:order val="85"/>
          <c:tx>
            <c:strRef>
              <c:f>ANALISIS!$A$96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ANALISIS!$B$96:$BH$96</c15:sqref>
                  </c15:fullRef>
                </c:ext>
              </c:extLst>
              <c:f>(ANALISIS!$B$96:$R$96,ANALISIS!$AA$96:$AU$96,ANALISIS!$AW$96:$BH$96)</c:f>
            </c:numRef>
          </c:val>
          <c:extLst>
            <c:ext xmlns:c16="http://schemas.microsoft.com/office/drawing/2014/chart" uri="{C3380CC4-5D6E-409C-BE32-E72D297353CC}">
              <c16:uniqueId val="{00000055-37A2-4DA0-BD4B-70175143E442}"/>
            </c:ext>
          </c:extLst>
        </c:ser>
        <c:ser>
          <c:idx val="86"/>
          <c:order val="86"/>
          <c:tx>
            <c:strRef>
              <c:f>ANALISIS!$A$97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ANALISIS!$B$97:$BH$97</c15:sqref>
                  </c15:fullRef>
                </c:ext>
              </c:extLst>
              <c:f>(ANALISIS!$B$97:$R$97,ANALISIS!$AA$97:$AU$97,ANALISIS!$AW$97:$BH$97)</c:f>
            </c:numRef>
          </c:val>
          <c:extLst>
            <c:ext xmlns:c16="http://schemas.microsoft.com/office/drawing/2014/chart" uri="{C3380CC4-5D6E-409C-BE32-E72D297353CC}">
              <c16:uniqueId val="{00000056-37A2-4DA0-BD4B-70175143E442}"/>
            </c:ext>
          </c:extLst>
        </c:ser>
        <c:ser>
          <c:idx val="87"/>
          <c:order val="87"/>
          <c:tx>
            <c:strRef>
              <c:f>ANALISIS!$A$98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ANALISIS!$B$98:$BH$98</c15:sqref>
                  </c15:fullRef>
                </c:ext>
              </c:extLst>
              <c:f>(ANALISIS!$B$98:$R$98,ANALISIS!$AA$98:$AU$98,ANALISIS!$AW$98:$BH$98)</c:f>
            </c:numRef>
          </c:val>
          <c:extLst>
            <c:ext xmlns:c16="http://schemas.microsoft.com/office/drawing/2014/chart" uri="{C3380CC4-5D6E-409C-BE32-E72D297353CC}">
              <c16:uniqueId val="{00000057-37A2-4DA0-BD4B-70175143E442}"/>
            </c:ext>
          </c:extLst>
        </c:ser>
        <c:ser>
          <c:idx val="88"/>
          <c:order val="88"/>
          <c:tx>
            <c:strRef>
              <c:f>ANALISIS!$A$99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ANALISIS!$B$99:$BH$99</c15:sqref>
                  </c15:fullRef>
                </c:ext>
              </c:extLst>
              <c:f>(ANALISIS!$B$99:$R$99,ANALISIS!$AA$99:$AU$99,ANALISIS!$AW$99:$BH$99)</c:f>
            </c:numRef>
          </c:val>
          <c:extLst>
            <c:ext xmlns:c16="http://schemas.microsoft.com/office/drawing/2014/chart" uri="{C3380CC4-5D6E-409C-BE32-E72D297353CC}">
              <c16:uniqueId val="{00000058-37A2-4DA0-BD4B-70175143E442}"/>
            </c:ext>
          </c:extLst>
        </c:ser>
        <c:ser>
          <c:idx val="89"/>
          <c:order val="89"/>
          <c:tx>
            <c:strRef>
              <c:f>ANALISIS!$A$100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ANALISIS!$B$100:$BH$100</c15:sqref>
                  </c15:fullRef>
                </c:ext>
              </c:extLst>
              <c:f>(ANALISIS!$B$100:$R$100,ANALISIS!$AA$100:$AU$100,ANALISIS!$AW$100:$BH$100)</c:f>
            </c:numRef>
          </c:val>
          <c:extLst>
            <c:ext xmlns:c16="http://schemas.microsoft.com/office/drawing/2014/chart" uri="{C3380CC4-5D6E-409C-BE32-E72D297353CC}">
              <c16:uniqueId val="{00000059-37A2-4DA0-BD4B-70175143E442}"/>
            </c:ext>
          </c:extLst>
        </c:ser>
        <c:ser>
          <c:idx val="90"/>
          <c:order val="90"/>
          <c:tx>
            <c:strRef>
              <c:f>ANALISIS!$A$101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ANALISIS!$B$101:$BH$101</c15:sqref>
                  </c15:fullRef>
                </c:ext>
              </c:extLst>
              <c:f>(ANALISIS!$B$101:$R$101,ANALISIS!$AA$101:$AU$101,ANALISIS!$AW$101:$BH$101)</c:f>
            </c:numRef>
          </c:val>
          <c:extLst>
            <c:ext xmlns:c16="http://schemas.microsoft.com/office/drawing/2014/chart" uri="{C3380CC4-5D6E-409C-BE32-E72D297353CC}">
              <c16:uniqueId val="{0000005A-37A2-4DA0-BD4B-70175143E442}"/>
            </c:ext>
          </c:extLst>
        </c:ser>
        <c:ser>
          <c:idx val="91"/>
          <c:order val="91"/>
          <c:tx>
            <c:strRef>
              <c:f>ANALISIS!$A$102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ANALISIS!$B$102:$BH$102</c15:sqref>
                  </c15:fullRef>
                </c:ext>
              </c:extLst>
              <c:f>(ANALISIS!$B$102:$R$102,ANALISIS!$AA$102:$AU$102,ANALISIS!$AW$102:$BH$102)</c:f>
            </c:numRef>
          </c:val>
          <c:extLst>
            <c:ext xmlns:c16="http://schemas.microsoft.com/office/drawing/2014/chart" uri="{C3380CC4-5D6E-409C-BE32-E72D297353CC}">
              <c16:uniqueId val="{0000005B-37A2-4DA0-BD4B-70175143E442}"/>
            </c:ext>
          </c:extLst>
        </c:ser>
        <c:ser>
          <c:idx val="92"/>
          <c:order val="92"/>
          <c:tx>
            <c:strRef>
              <c:f>ANALISIS!$A$103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ANALISIS!$B$103:$BH$103</c15:sqref>
                  </c15:fullRef>
                </c:ext>
              </c:extLst>
              <c:f>(ANALISIS!$B$103:$R$103,ANALISIS!$AA$103:$AU$103,ANALISIS!$AW$103:$BH$103)</c:f>
            </c:numRef>
          </c:val>
          <c:extLst>
            <c:ext xmlns:c16="http://schemas.microsoft.com/office/drawing/2014/chart" uri="{C3380CC4-5D6E-409C-BE32-E72D297353CC}">
              <c16:uniqueId val="{0000005C-37A2-4DA0-BD4B-70175143E442}"/>
            </c:ext>
          </c:extLst>
        </c:ser>
        <c:ser>
          <c:idx val="93"/>
          <c:order val="93"/>
          <c:tx>
            <c:strRef>
              <c:f>ANALISIS!$A$104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ANALISIS!$B$104:$BH$104</c15:sqref>
                  </c15:fullRef>
                </c:ext>
              </c:extLst>
              <c:f>(ANALISIS!$B$104:$R$104,ANALISIS!$AA$104:$AU$104,ANALISIS!$AW$104:$BH$104)</c:f>
            </c:numRef>
          </c:val>
          <c:extLst>
            <c:ext xmlns:c16="http://schemas.microsoft.com/office/drawing/2014/chart" uri="{C3380CC4-5D6E-409C-BE32-E72D297353CC}">
              <c16:uniqueId val="{0000005D-37A2-4DA0-BD4B-70175143E442}"/>
            </c:ext>
          </c:extLst>
        </c:ser>
        <c:ser>
          <c:idx val="94"/>
          <c:order val="94"/>
          <c:tx>
            <c:strRef>
              <c:f>ANALISIS!$A$105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ANALISIS!$B$105:$BH$105</c15:sqref>
                  </c15:fullRef>
                </c:ext>
              </c:extLst>
              <c:f>(ANALISIS!$B$105:$R$105,ANALISIS!$AA$105:$AU$105,ANALISIS!$AW$105:$BH$105)</c:f>
            </c:numRef>
          </c:val>
          <c:extLst>
            <c:ext xmlns:c16="http://schemas.microsoft.com/office/drawing/2014/chart" uri="{C3380CC4-5D6E-409C-BE32-E72D297353CC}">
              <c16:uniqueId val="{0000005E-37A2-4DA0-BD4B-70175143E442}"/>
            </c:ext>
          </c:extLst>
        </c:ser>
        <c:ser>
          <c:idx val="95"/>
          <c:order val="95"/>
          <c:tx>
            <c:strRef>
              <c:f>ANALISIS!$A$106</c:f>
              <c:strCache>
                <c:ptCount val="1"/>
                <c:pt idx="0">
                  <c:v> TOTAL GASTOS DE TRANSFERENCIAS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ANALISIS!$B$106:$BH$106</c15:sqref>
                  </c15:fullRef>
                </c:ext>
              </c:extLst>
              <c:f>(ANALISIS!$B$106:$R$106,ANALISIS!$AA$106:$AU$106,ANALISIS!$AW$106:$BH$106)</c:f>
            </c:numRef>
          </c:val>
          <c:extLst>
            <c:ext xmlns:c16="http://schemas.microsoft.com/office/drawing/2014/chart" uri="{C3380CC4-5D6E-409C-BE32-E72D297353CC}">
              <c16:uniqueId val="{0000005F-37A2-4DA0-BD4B-70175143E442}"/>
            </c:ext>
          </c:extLst>
        </c:ser>
        <c:ser>
          <c:idx val="96"/>
          <c:order val="96"/>
          <c:tx>
            <c:strRef>
              <c:f>ANALISIS!$A$107</c:f>
              <c:strCache>
                <c:ptCount val="1"/>
                <c:pt idx="0">
                  <c:v> TOTAL GASTOS DE FUNCIONAMIENTO </c:v>
                </c:pt>
              </c:strCache>
            </c:strRef>
          </c:tx>
          <c:spPr>
            <a:solidFill>
              <a:schemeClr val="accent2">
                <a:lumMod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FF99">
                  <a:alpha val="85000"/>
                </a:srgbClr>
              </a:solidFill>
              <a:ln w="9525" cap="flat" cmpd="sng" algn="ctr">
                <a:solidFill>
                  <a:schemeClr val="accent2">
                    <a:lumMod val="5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37A2-4DA0-BD4B-70175143E442}"/>
              </c:ext>
            </c:extLst>
          </c:dPt>
          <c:dPt>
            <c:idx val="1"/>
            <c:invertIfNegative val="0"/>
            <c:bubble3D val="0"/>
            <c:spPr>
              <a:solidFill>
                <a:srgbClr val="00FF99">
                  <a:alpha val="85000"/>
                </a:srgbClr>
              </a:solidFill>
              <a:ln w="9525" cap="flat" cmpd="sng" algn="ctr">
                <a:solidFill>
                  <a:schemeClr val="accent2">
                    <a:lumMod val="5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37A2-4DA0-BD4B-70175143E442}"/>
              </c:ext>
            </c:extLst>
          </c:dPt>
          <c:dPt>
            <c:idx val="2"/>
            <c:invertIfNegative val="0"/>
            <c:bubble3D val="0"/>
            <c:spPr>
              <a:solidFill>
                <a:srgbClr val="00FF99">
                  <a:alpha val="85000"/>
                </a:srgbClr>
              </a:solidFill>
              <a:ln w="9525" cap="flat" cmpd="sng" algn="ctr">
                <a:solidFill>
                  <a:schemeClr val="accent2">
                    <a:lumMod val="5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37A2-4DA0-BD4B-70175143E442}"/>
              </c:ext>
            </c:extLst>
          </c:dPt>
          <c:dPt>
            <c:idx val="3"/>
            <c:invertIfNegative val="0"/>
            <c:bubble3D val="0"/>
            <c:spPr>
              <a:solidFill>
                <a:srgbClr val="00FF99">
                  <a:alpha val="85000"/>
                </a:srgbClr>
              </a:solidFill>
              <a:ln w="9525" cap="flat" cmpd="sng" algn="ctr">
                <a:solidFill>
                  <a:schemeClr val="accent2">
                    <a:lumMod val="5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7-37A2-4DA0-BD4B-70175143E442}"/>
              </c:ext>
            </c:extLst>
          </c:dPt>
          <c:dPt>
            <c:idx val="4"/>
            <c:invertIfNegative val="0"/>
            <c:bubble3D val="0"/>
            <c:spPr>
              <a:solidFill>
                <a:srgbClr val="00FF99">
                  <a:alpha val="85000"/>
                </a:srgbClr>
              </a:solidFill>
              <a:ln w="9525" cap="flat" cmpd="sng" algn="ctr">
                <a:solidFill>
                  <a:schemeClr val="accent2">
                    <a:lumMod val="5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9-37A2-4DA0-BD4B-70175143E442}"/>
              </c:ext>
            </c:extLst>
          </c:dPt>
          <c:dPt>
            <c:idx val="5"/>
            <c:invertIfNegative val="0"/>
            <c:bubble3D val="0"/>
            <c:spPr>
              <a:solidFill>
                <a:srgbClr val="00FF99">
                  <a:alpha val="85000"/>
                </a:srgbClr>
              </a:solidFill>
              <a:ln w="9525" cap="flat" cmpd="sng" algn="ctr">
                <a:solidFill>
                  <a:schemeClr val="accent2">
                    <a:lumMod val="5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37A2-4DA0-BD4B-70175143E442}"/>
              </c:ext>
            </c:extLst>
          </c:dPt>
          <c:dPt>
            <c:idx val="6"/>
            <c:invertIfNegative val="0"/>
            <c:bubble3D val="0"/>
            <c:spPr>
              <a:solidFill>
                <a:srgbClr val="00FF99">
                  <a:alpha val="85000"/>
                </a:srgbClr>
              </a:solidFill>
              <a:ln w="9525" cap="flat" cmpd="sng" algn="ctr">
                <a:solidFill>
                  <a:schemeClr val="accent2">
                    <a:lumMod val="50000"/>
                    <a:lumMod val="75000"/>
                  </a:schemeClr>
                </a:solidFill>
                <a:round/>
              </a:ln>
              <a:effectLst/>
              <a:sp3d contourW="9525">
                <a:contourClr>
                  <a:schemeClr val="accent2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D-37A2-4DA0-BD4B-70175143E442}"/>
              </c:ext>
            </c:extLst>
          </c:dPt>
          <c:dLbls>
            <c:dLbl>
              <c:idx val="3"/>
              <c:layout>
                <c:manualLayout>
                  <c:x val="2.5015634771732333E-3"/>
                  <c:y val="-4.0213622998076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7A2-4DA0-BD4B-70175143E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OBLIGACIONES
POR ORDENAR DEP.GSTOS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ANALISIS!$B$107:$BH$107</c15:sqref>
                  </c15:fullRef>
                </c:ext>
              </c:extLst>
              <c:f>(ANALISIS!$B$107:$R$107,ANALISIS!$AA$107:$AU$107,ANALISIS!$AW$107:$BH$107)</c:f>
              <c:numCache>
                <c:formatCode>_(* #,##0.00_);_(* \(#,##0.00\);_(* "-"??_);_(@_)</c:formatCode>
                <c:ptCount val="7"/>
                <c:pt idx="0">
                  <c:v>5913368207</c:v>
                </c:pt>
                <c:pt idx="1">
                  <c:v>5441120123.8800001</c:v>
                </c:pt>
                <c:pt idx="2">
                  <c:v>5326335165.54</c:v>
                </c:pt>
                <c:pt idx="3">
                  <c:v>18333142.73</c:v>
                </c:pt>
                <c:pt idx="4">
                  <c:v>5326335165.54</c:v>
                </c:pt>
                <c:pt idx="5" formatCode="0%">
                  <c:v>0.92013890111544683</c:v>
                </c:pt>
                <c:pt idx="6" formatCode="0%">
                  <c:v>0.90072780504939731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37A2-4DA0-BD4B-70175143E442}"/>
            </c:ext>
          </c:extLst>
        </c:ser>
        <c:ser>
          <c:idx val="97"/>
          <c:order val="97"/>
          <c:tx>
            <c:strRef>
              <c:f>ANALISIS!$A$108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ANALISIS!$B$108:$BH$108</c15:sqref>
                  </c15:fullRef>
                </c:ext>
              </c:extLst>
              <c:f>(ANALISIS!$B$108:$R$108,ANALISIS!$AA$108:$AU$108,ANALISIS!$AW$108:$BH$108)</c:f>
            </c:numRef>
          </c:val>
          <c:extLst>
            <c:ext xmlns:c16="http://schemas.microsoft.com/office/drawing/2014/chart" uri="{C3380CC4-5D6E-409C-BE32-E72D297353CC}">
              <c16:uniqueId val="{0000006F-37A2-4DA0-BD4B-70175143E442}"/>
            </c:ext>
          </c:extLst>
        </c:ser>
        <c:ser>
          <c:idx val="98"/>
          <c:order val="98"/>
          <c:tx>
            <c:strRef>
              <c:f>ANALISIS!$A$109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ANALISIS!$B$109:$BH$109</c15:sqref>
                  </c15:fullRef>
                </c:ext>
              </c:extLst>
              <c:f>(ANALISIS!$B$109:$R$109,ANALISIS!$AA$109:$AU$109,ANALISIS!$AW$109:$BH$109)</c:f>
            </c:numRef>
          </c:val>
          <c:extLst>
            <c:ext xmlns:c16="http://schemas.microsoft.com/office/drawing/2014/chart" uri="{C3380CC4-5D6E-409C-BE32-E72D297353CC}">
              <c16:uniqueId val="{00000070-37A2-4DA0-BD4B-70175143E442}"/>
            </c:ext>
          </c:extLst>
        </c:ser>
        <c:ser>
          <c:idx val="99"/>
          <c:order val="99"/>
          <c:tx>
            <c:strRef>
              <c:f>ANALISIS!$A$110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ANALISIS!$B$110:$BH$110</c15:sqref>
                  </c15:fullRef>
                </c:ext>
              </c:extLst>
              <c:f>(ANALISIS!$B$110:$R$110,ANALISIS!$AA$110:$AU$110,ANALISIS!$AW$110:$BH$110)</c:f>
            </c:numRef>
          </c:val>
          <c:extLst>
            <c:ext xmlns:c16="http://schemas.microsoft.com/office/drawing/2014/chart" uri="{C3380CC4-5D6E-409C-BE32-E72D297353CC}">
              <c16:uniqueId val="{00000071-37A2-4DA0-BD4B-70175143E442}"/>
            </c:ext>
          </c:extLst>
        </c:ser>
        <c:ser>
          <c:idx val="100"/>
          <c:order val="100"/>
          <c:tx>
            <c:strRef>
              <c:f>ANALISIS!$A$111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ANALISIS!$B$111:$BH$111</c15:sqref>
                  </c15:fullRef>
                </c:ext>
              </c:extLst>
              <c:f>(ANALISIS!$B$111:$R$111,ANALISIS!$AA$111:$AU$111,ANALISIS!$AW$111:$BH$111)</c:f>
            </c:numRef>
          </c:val>
          <c:extLst>
            <c:ext xmlns:c16="http://schemas.microsoft.com/office/drawing/2014/chart" uri="{C3380CC4-5D6E-409C-BE32-E72D297353CC}">
              <c16:uniqueId val="{00000072-37A2-4DA0-BD4B-70175143E442}"/>
            </c:ext>
          </c:extLst>
        </c:ser>
        <c:ser>
          <c:idx val="101"/>
          <c:order val="101"/>
          <c:tx>
            <c:strRef>
              <c:f>ANALISIS!$A$112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ANALISIS!$B$112:$BH$112</c15:sqref>
                  </c15:fullRef>
                </c:ext>
              </c:extLst>
              <c:f>(ANALISIS!$B$112:$R$112,ANALISIS!$AA$112:$AU$112,ANALISIS!$AW$112:$BH$112)</c:f>
            </c:numRef>
          </c:val>
          <c:extLst>
            <c:ext xmlns:c16="http://schemas.microsoft.com/office/drawing/2014/chart" uri="{C3380CC4-5D6E-409C-BE32-E72D297353CC}">
              <c16:uniqueId val="{00000073-37A2-4DA0-BD4B-70175143E442}"/>
            </c:ext>
          </c:extLst>
        </c:ser>
        <c:ser>
          <c:idx val="102"/>
          <c:order val="102"/>
          <c:tx>
            <c:strRef>
              <c:f>ANALISIS!$A$113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7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ANALISIS!$B$113:$BH$113</c15:sqref>
                  </c15:fullRef>
                </c:ext>
              </c:extLst>
              <c:f>(ANALISIS!$B$113:$R$113,ANALISIS!$AA$113:$AU$113,ANALISIS!$AW$113:$BH$113)</c:f>
            </c:numRef>
          </c:val>
          <c:extLst>
            <c:ext xmlns:c16="http://schemas.microsoft.com/office/drawing/2014/chart" uri="{C3380CC4-5D6E-409C-BE32-E72D297353CC}">
              <c16:uniqueId val="{00000074-37A2-4DA0-BD4B-70175143E442}"/>
            </c:ext>
          </c:extLst>
        </c:ser>
        <c:ser>
          <c:idx val="103"/>
          <c:order val="103"/>
          <c:tx>
            <c:strRef>
              <c:f>ANALISIS!$A$114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ANALISIS!$B$114:$BH$114</c15:sqref>
                  </c15:fullRef>
                </c:ext>
              </c:extLst>
              <c:f>(ANALISIS!$B$114:$R$114,ANALISIS!$AA$114:$AU$114,ANALISIS!$AW$114:$BH$114)</c:f>
            </c:numRef>
          </c:val>
          <c:extLst>
            <c:ext xmlns:c16="http://schemas.microsoft.com/office/drawing/2014/chart" uri="{C3380CC4-5D6E-409C-BE32-E72D297353CC}">
              <c16:uniqueId val="{00000075-37A2-4DA0-BD4B-70175143E442}"/>
            </c:ext>
          </c:extLst>
        </c:ser>
        <c:ser>
          <c:idx val="104"/>
          <c:order val="104"/>
          <c:tx>
            <c:strRef>
              <c:f>ANALISIS!$A$115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ANALISIS!$B$115:$BH$115</c15:sqref>
                  </c15:fullRef>
                </c:ext>
              </c:extLst>
              <c:f>(ANALISIS!$B$115:$R$115,ANALISIS!$AA$115:$AU$115,ANALISIS!$AW$115:$BH$115)</c:f>
            </c:numRef>
          </c:val>
          <c:extLst>
            <c:ext xmlns:c16="http://schemas.microsoft.com/office/drawing/2014/chart" uri="{C3380CC4-5D6E-409C-BE32-E72D297353CC}">
              <c16:uniqueId val="{00000076-37A2-4DA0-BD4B-70175143E442}"/>
            </c:ext>
          </c:extLst>
        </c:ser>
        <c:ser>
          <c:idx val="105"/>
          <c:order val="105"/>
          <c:tx>
            <c:strRef>
              <c:f>ANALISIS!$A$116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ANALISIS!$B$116:$BH$116</c15:sqref>
                  </c15:fullRef>
                </c:ext>
              </c:extLst>
              <c:f>(ANALISIS!$B$116:$R$116,ANALISIS!$AA$116:$AU$116,ANALISIS!$AW$116:$BH$116)</c:f>
            </c:numRef>
          </c:val>
          <c:extLst>
            <c:ext xmlns:c16="http://schemas.microsoft.com/office/drawing/2014/chart" uri="{C3380CC4-5D6E-409C-BE32-E72D297353CC}">
              <c16:uniqueId val="{00000077-37A2-4DA0-BD4B-70175143E442}"/>
            </c:ext>
          </c:extLst>
        </c:ser>
        <c:ser>
          <c:idx val="106"/>
          <c:order val="106"/>
          <c:tx>
            <c:strRef>
              <c:f>ANALISIS!$A$117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ANALISIS!$B$117:$BH$117</c15:sqref>
                  </c15:fullRef>
                </c:ext>
              </c:extLst>
              <c:f>(ANALISIS!$B$117:$R$117,ANALISIS!$AA$117:$AU$117,ANALISIS!$AW$117:$BH$117)</c:f>
            </c:numRef>
          </c:val>
          <c:extLst>
            <c:ext xmlns:c16="http://schemas.microsoft.com/office/drawing/2014/chart" uri="{C3380CC4-5D6E-409C-BE32-E72D297353CC}">
              <c16:uniqueId val="{00000078-37A2-4DA0-BD4B-70175143E442}"/>
            </c:ext>
          </c:extLst>
        </c:ser>
        <c:ser>
          <c:idx val="107"/>
          <c:order val="107"/>
          <c:tx>
            <c:strRef>
              <c:f>ANALISIS!$A$118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ANALISIS!$B$118:$BH$118</c15:sqref>
                  </c15:fullRef>
                </c:ext>
              </c:extLst>
              <c:f>(ANALISIS!$B$118:$R$118,ANALISIS!$AA$118:$AU$118,ANALISIS!$AW$118:$BH$118)</c:f>
            </c:numRef>
          </c:val>
          <c:extLst>
            <c:ext xmlns:c16="http://schemas.microsoft.com/office/drawing/2014/chart" uri="{C3380CC4-5D6E-409C-BE32-E72D297353CC}">
              <c16:uniqueId val="{00000079-37A2-4DA0-BD4B-70175143E442}"/>
            </c:ext>
          </c:extLst>
        </c:ser>
        <c:ser>
          <c:idx val="108"/>
          <c:order val="108"/>
          <c:tx>
            <c:strRef>
              <c:f>ANALISIS!$A$119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ANALISIS!$B$119:$BH$119</c15:sqref>
                  </c15:fullRef>
                </c:ext>
              </c:extLst>
              <c:f>(ANALISIS!$B$119:$R$119,ANALISIS!$AA$119:$AU$119,ANALISIS!$AW$119:$BH$119)</c:f>
            </c:numRef>
          </c:val>
          <c:extLst>
            <c:ext xmlns:c16="http://schemas.microsoft.com/office/drawing/2014/chart" uri="{C3380CC4-5D6E-409C-BE32-E72D297353CC}">
              <c16:uniqueId val="{0000007A-37A2-4DA0-BD4B-70175143E442}"/>
            </c:ext>
          </c:extLst>
        </c:ser>
        <c:ser>
          <c:idx val="109"/>
          <c:order val="109"/>
          <c:tx>
            <c:strRef>
              <c:f>ANALISIS!$A$120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ANALISIS!$B$120:$BH$120</c15:sqref>
                  </c15:fullRef>
                </c:ext>
              </c:extLst>
              <c:f>(ANALISIS!$B$120:$R$120,ANALISIS!$AA$120:$AU$120,ANALISIS!$AW$120:$BH$120)</c:f>
            </c:numRef>
          </c:val>
          <c:extLst>
            <c:ext xmlns:c16="http://schemas.microsoft.com/office/drawing/2014/chart" uri="{C3380CC4-5D6E-409C-BE32-E72D297353CC}">
              <c16:uniqueId val="{0000007B-37A2-4DA0-BD4B-70175143E442}"/>
            </c:ext>
          </c:extLst>
        </c:ser>
        <c:ser>
          <c:idx val="110"/>
          <c:order val="110"/>
          <c:tx>
            <c:strRef>
              <c:f>ANALISIS!$A$121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ANALISIS!$B$121:$BH$121</c15:sqref>
                  </c15:fullRef>
                </c:ext>
              </c:extLst>
              <c:f>(ANALISIS!$B$121:$R$121,ANALISIS!$AA$121:$AU$121,ANALISIS!$AW$121:$BH$121)</c:f>
            </c:numRef>
          </c:val>
          <c:extLst>
            <c:ext xmlns:c16="http://schemas.microsoft.com/office/drawing/2014/chart" uri="{C3380CC4-5D6E-409C-BE32-E72D297353CC}">
              <c16:uniqueId val="{0000007C-37A2-4DA0-BD4B-70175143E442}"/>
            </c:ext>
          </c:extLst>
        </c:ser>
        <c:ser>
          <c:idx val="111"/>
          <c:order val="111"/>
          <c:tx>
            <c:strRef>
              <c:f>ANALISIS!$A$122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ANALISIS!$B$122:$BH$122</c15:sqref>
                  </c15:fullRef>
                </c:ext>
              </c:extLst>
              <c:f>(ANALISIS!$B$122:$R$122,ANALISIS!$AA$122:$AU$122,ANALISIS!$AW$122:$BH$122)</c:f>
            </c:numRef>
          </c:val>
          <c:extLst>
            <c:ext xmlns:c16="http://schemas.microsoft.com/office/drawing/2014/chart" uri="{C3380CC4-5D6E-409C-BE32-E72D297353CC}">
              <c16:uniqueId val="{0000007D-37A2-4DA0-BD4B-70175143E442}"/>
            </c:ext>
          </c:extLst>
        </c:ser>
        <c:ser>
          <c:idx val="112"/>
          <c:order val="112"/>
          <c:tx>
            <c:strRef>
              <c:f>ANALISIS!$A$123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ANALISIS!$B$123:$BH$123</c15:sqref>
                  </c15:fullRef>
                </c:ext>
              </c:extLst>
              <c:f>(ANALISIS!$B$123:$R$123,ANALISIS!$AA$123:$AU$123,ANALISIS!$AW$123:$BH$123)</c:f>
            </c:numRef>
          </c:val>
          <c:extLst>
            <c:ext xmlns:c16="http://schemas.microsoft.com/office/drawing/2014/chart" uri="{C3380CC4-5D6E-409C-BE32-E72D297353CC}">
              <c16:uniqueId val="{0000007E-37A2-4DA0-BD4B-70175143E442}"/>
            </c:ext>
          </c:extLst>
        </c:ser>
        <c:ser>
          <c:idx val="113"/>
          <c:order val="113"/>
          <c:tx>
            <c:strRef>
              <c:f>ANALISIS!$A$124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ANALISIS!$B$124:$BH$124</c15:sqref>
                  </c15:fullRef>
                </c:ext>
              </c:extLst>
              <c:f>(ANALISIS!$B$124:$R$124,ANALISIS!$AA$124:$AU$124,ANALISIS!$AW$124:$BH$124)</c:f>
            </c:numRef>
          </c:val>
          <c:extLst>
            <c:ext xmlns:c16="http://schemas.microsoft.com/office/drawing/2014/chart" uri="{C3380CC4-5D6E-409C-BE32-E72D297353CC}">
              <c16:uniqueId val="{0000007F-37A2-4DA0-BD4B-70175143E442}"/>
            </c:ext>
          </c:extLst>
        </c:ser>
        <c:ser>
          <c:idx val="114"/>
          <c:order val="114"/>
          <c:tx>
            <c:strRef>
              <c:f>ANALISIS!$A$125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ANALISIS!$B$125:$BH$125</c15:sqref>
                  </c15:fullRef>
                </c:ext>
              </c:extLst>
              <c:f>(ANALISIS!$B$125:$R$125,ANALISIS!$AA$125:$AU$125,ANALISIS!$AW$125:$BH$125)</c:f>
            </c:numRef>
          </c:val>
          <c:extLst>
            <c:ext xmlns:c16="http://schemas.microsoft.com/office/drawing/2014/chart" uri="{C3380CC4-5D6E-409C-BE32-E72D297353CC}">
              <c16:uniqueId val="{00000080-37A2-4DA0-BD4B-70175143E442}"/>
            </c:ext>
          </c:extLst>
        </c:ser>
        <c:ser>
          <c:idx val="115"/>
          <c:order val="115"/>
          <c:tx>
            <c:strRef>
              <c:f>ANALISIS!$A$126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ANALISIS!$B$126:$BH$126</c15:sqref>
                  </c15:fullRef>
                </c:ext>
              </c:extLst>
              <c:f>(ANALISIS!$B$126:$R$126,ANALISIS!$AA$126:$AU$126,ANALISIS!$AW$126:$BH$126)</c:f>
            </c:numRef>
          </c:val>
          <c:extLst>
            <c:ext xmlns:c16="http://schemas.microsoft.com/office/drawing/2014/chart" uri="{C3380CC4-5D6E-409C-BE32-E72D297353CC}">
              <c16:uniqueId val="{00000081-37A2-4DA0-BD4B-70175143E442}"/>
            </c:ext>
          </c:extLst>
        </c:ser>
        <c:ser>
          <c:idx val="116"/>
          <c:order val="116"/>
          <c:tx>
            <c:strRef>
              <c:f>ANALISIS!$A$127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ANALISIS!$B$127:$BH$127</c15:sqref>
                  </c15:fullRef>
                </c:ext>
              </c:extLst>
              <c:f>(ANALISIS!$B$127:$R$127,ANALISIS!$AA$127:$AU$127,ANALISIS!$AW$127:$BH$127)</c:f>
            </c:numRef>
          </c:val>
          <c:extLst>
            <c:ext xmlns:c16="http://schemas.microsoft.com/office/drawing/2014/chart" uri="{C3380CC4-5D6E-409C-BE32-E72D297353CC}">
              <c16:uniqueId val="{00000082-37A2-4DA0-BD4B-70175143E442}"/>
            </c:ext>
          </c:extLst>
        </c:ser>
        <c:ser>
          <c:idx val="117"/>
          <c:order val="117"/>
          <c:tx>
            <c:strRef>
              <c:f>ANALISIS!$A$128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ANALISIS!$B$128:$BH$128</c15:sqref>
                  </c15:fullRef>
                </c:ext>
              </c:extLst>
              <c:f>(ANALISIS!$B$128:$R$128,ANALISIS!$AA$128:$AU$128,ANALISIS!$AW$128:$BH$128)</c:f>
            </c:numRef>
          </c:val>
          <c:extLst>
            <c:ext xmlns:c16="http://schemas.microsoft.com/office/drawing/2014/chart" uri="{C3380CC4-5D6E-409C-BE32-E72D297353CC}">
              <c16:uniqueId val="{00000083-37A2-4DA0-BD4B-70175143E442}"/>
            </c:ext>
          </c:extLst>
        </c:ser>
        <c:ser>
          <c:idx val="118"/>
          <c:order val="118"/>
          <c:tx>
            <c:strRef>
              <c:f>ANALISIS!$A$129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ANALISIS!$B$129:$BH$129</c15:sqref>
                  </c15:fullRef>
                </c:ext>
              </c:extLst>
              <c:f>(ANALISIS!$B$129:$R$129,ANALISIS!$AA$129:$AU$129,ANALISIS!$AW$129:$BH$129)</c:f>
            </c:numRef>
          </c:val>
          <c:extLst>
            <c:ext xmlns:c16="http://schemas.microsoft.com/office/drawing/2014/chart" uri="{C3380CC4-5D6E-409C-BE32-E72D297353CC}">
              <c16:uniqueId val="{00000084-37A2-4DA0-BD4B-70175143E442}"/>
            </c:ext>
          </c:extLst>
        </c:ser>
        <c:ser>
          <c:idx val="119"/>
          <c:order val="119"/>
          <c:tx>
            <c:strRef>
              <c:f>ANALISIS!$A$130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ANALISIS!$B$130:$BH$130</c15:sqref>
                  </c15:fullRef>
                </c:ext>
              </c:extLst>
              <c:f>(ANALISIS!$B$130:$R$130,ANALISIS!$AA$130:$AU$130,ANALISIS!$AW$130:$BH$130)</c:f>
            </c:numRef>
          </c:val>
          <c:extLst>
            <c:ext xmlns:c16="http://schemas.microsoft.com/office/drawing/2014/chart" uri="{C3380CC4-5D6E-409C-BE32-E72D297353CC}">
              <c16:uniqueId val="{00000085-37A2-4DA0-BD4B-70175143E442}"/>
            </c:ext>
          </c:extLst>
        </c:ser>
        <c:ser>
          <c:idx val="120"/>
          <c:order val="120"/>
          <c:tx>
            <c:strRef>
              <c:f>ANALISIS!$A$131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ANALISIS!$B$131:$BH$131</c15:sqref>
                  </c15:fullRef>
                </c:ext>
              </c:extLst>
              <c:f>(ANALISIS!$B$131:$R$131,ANALISIS!$AA$131:$AU$131,ANALISIS!$AW$131:$BH$131)</c:f>
            </c:numRef>
          </c:val>
          <c:extLst>
            <c:ext xmlns:c16="http://schemas.microsoft.com/office/drawing/2014/chart" uri="{C3380CC4-5D6E-409C-BE32-E72D297353CC}">
              <c16:uniqueId val="{00000086-37A2-4DA0-BD4B-70175143E442}"/>
            </c:ext>
          </c:extLst>
        </c:ser>
        <c:ser>
          <c:idx val="121"/>
          <c:order val="121"/>
          <c:tx>
            <c:strRef>
              <c:f>ANALISIS!$A$132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ANALISIS!$B$132:$BH$132</c15:sqref>
                  </c15:fullRef>
                </c:ext>
              </c:extLst>
              <c:f>(ANALISIS!$B$132:$R$132,ANALISIS!$AA$132:$AU$132,ANALISIS!$AW$132:$BH$132)</c:f>
            </c:numRef>
          </c:val>
          <c:extLst>
            <c:ext xmlns:c16="http://schemas.microsoft.com/office/drawing/2014/chart" uri="{C3380CC4-5D6E-409C-BE32-E72D297353CC}">
              <c16:uniqueId val="{00000087-37A2-4DA0-BD4B-70175143E442}"/>
            </c:ext>
          </c:extLst>
        </c:ser>
        <c:ser>
          <c:idx val="122"/>
          <c:order val="122"/>
          <c:tx>
            <c:strRef>
              <c:f>ANALISIS!$A$133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ANALISIS!$B$133:$BH$133</c15:sqref>
                  </c15:fullRef>
                </c:ext>
              </c:extLst>
              <c:f>(ANALISIS!$B$133:$R$133,ANALISIS!$AA$133:$AU$133,ANALISIS!$AW$133:$BH$133)</c:f>
            </c:numRef>
          </c:val>
          <c:extLst>
            <c:ext xmlns:c16="http://schemas.microsoft.com/office/drawing/2014/chart" uri="{C3380CC4-5D6E-409C-BE32-E72D297353CC}">
              <c16:uniqueId val="{00000088-37A2-4DA0-BD4B-70175143E442}"/>
            </c:ext>
          </c:extLst>
        </c:ser>
        <c:ser>
          <c:idx val="123"/>
          <c:order val="123"/>
          <c:tx>
            <c:strRef>
              <c:f>ANALISIS!$A$134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ANALISIS!$B$134:$BH$134</c15:sqref>
                  </c15:fullRef>
                </c:ext>
              </c:extLst>
              <c:f>(ANALISIS!$B$134:$R$134,ANALISIS!$AA$134:$AU$134,ANALISIS!$AW$134:$BH$134)</c:f>
            </c:numRef>
          </c:val>
          <c:extLst>
            <c:ext xmlns:c16="http://schemas.microsoft.com/office/drawing/2014/chart" uri="{C3380CC4-5D6E-409C-BE32-E72D297353CC}">
              <c16:uniqueId val="{00000089-37A2-4DA0-BD4B-70175143E442}"/>
            </c:ext>
          </c:extLst>
        </c:ser>
        <c:ser>
          <c:idx val="124"/>
          <c:order val="124"/>
          <c:tx>
            <c:strRef>
              <c:f>ANALISIS!$A$135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ANALISIS!$B$135:$BH$135</c15:sqref>
                  </c15:fullRef>
                </c:ext>
              </c:extLst>
              <c:f>(ANALISIS!$B$135:$R$135,ANALISIS!$AA$135:$AU$135,ANALISIS!$AW$135:$BH$135)</c:f>
            </c:numRef>
          </c:val>
          <c:extLst>
            <c:ext xmlns:c16="http://schemas.microsoft.com/office/drawing/2014/chart" uri="{C3380CC4-5D6E-409C-BE32-E72D297353CC}">
              <c16:uniqueId val="{0000008A-37A2-4DA0-BD4B-70175143E442}"/>
            </c:ext>
          </c:extLst>
        </c:ser>
        <c:ser>
          <c:idx val="125"/>
          <c:order val="125"/>
          <c:tx>
            <c:strRef>
              <c:f>ANALISIS!$A$136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ANALISIS!$B$136:$BH$136</c15:sqref>
                  </c15:fullRef>
                </c:ext>
              </c:extLst>
              <c:f>(ANALISIS!$B$136:$R$136,ANALISIS!$AA$136:$AU$136,ANALISIS!$AW$136:$BH$136)</c:f>
            </c:numRef>
          </c:val>
          <c:extLst>
            <c:ext xmlns:c16="http://schemas.microsoft.com/office/drawing/2014/chart" uri="{C3380CC4-5D6E-409C-BE32-E72D297353CC}">
              <c16:uniqueId val="{0000008B-37A2-4DA0-BD4B-70175143E442}"/>
            </c:ext>
          </c:extLst>
        </c:ser>
        <c:ser>
          <c:idx val="126"/>
          <c:order val="126"/>
          <c:tx>
            <c:strRef>
              <c:f>ANALISIS!$A$137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ANALISIS!$B$137:$BH$137</c15:sqref>
                  </c15:fullRef>
                </c:ext>
              </c:extLst>
              <c:f>(ANALISIS!$B$137:$R$137,ANALISIS!$AA$137:$AU$137,ANALISIS!$AW$137:$BH$137)</c:f>
            </c:numRef>
          </c:val>
          <c:extLst>
            <c:ext xmlns:c16="http://schemas.microsoft.com/office/drawing/2014/chart" uri="{C3380CC4-5D6E-409C-BE32-E72D297353CC}">
              <c16:uniqueId val="{0000008C-37A2-4DA0-BD4B-70175143E442}"/>
            </c:ext>
          </c:extLst>
        </c:ser>
        <c:ser>
          <c:idx val="127"/>
          <c:order val="127"/>
          <c:tx>
            <c:strRef>
              <c:f>ANALISIS!$A$138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ANALISIS!$B$138:$BH$138</c15:sqref>
                  </c15:fullRef>
                </c:ext>
              </c:extLst>
              <c:f>(ANALISIS!$B$138:$R$138,ANALISIS!$AA$138:$AU$138,ANALISIS!$AW$138:$BH$138)</c:f>
            </c:numRef>
          </c:val>
          <c:extLst>
            <c:ext xmlns:c16="http://schemas.microsoft.com/office/drawing/2014/chart" uri="{C3380CC4-5D6E-409C-BE32-E72D297353CC}">
              <c16:uniqueId val="{0000008D-37A2-4DA0-BD4B-70175143E442}"/>
            </c:ext>
          </c:extLst>
        </c:ser>
        <c:ser>
          <c:idx val="128"/>
          <c:order val="128"/>
          <c:tx>
            <c:strRef>
              <c:f>ANALISIS!$A$139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ANALISIS!$B$139:$BH$139</c15:sqref>
                  </c15:fullRef>
                </c:ext>
              </c:extLst>
              <c:f>(ANALISIS!$B$139:$R$139,ANALISIS!$AA$139:$AU$139,ANALISIS!$AW$139:$BH$139)</c:f>
            </c:numRef>
          </c:val>
          <c:extLst>
            <c:ext xmlns:c16="http://schemas.microsoft.com/office/drawing/2014/chart" uri="{C3380CC4-5D6E-409C-BE32-E72D297353CC}">
              <c16:uniqueId val="{0000008E-37A2-4DA0-BD4B-70175143E442}"/>
            </c:ext>
          </c:extLst>
        </c:ser>
        <c:ser>
          <c:idx val="129"/>
          <c:order val="129"/>
          <c:tx>
            <c:strRef>
              <c:f>ANALISIS!$A$140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7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ANALISIS!$B$140:$BH$140</c15:sqref>
                  </c15:fullRef>
                </c:ext>
              </c:extLst>
              <c:f>(ANALISIS!$B$140:$R$140,ANALISIS!$AA$140:$AU$140,ANALISIS!$AW$140:$BH$140)</c:f>
            </c:numRef>
          </c:val>
          <c:extLst>
            <c:ext xmlns:c16="http://schemas.microsoft.com/office/drawing/2014/chart" uri="{C3380CC4-5D6E-409C-BE32-E72D297353CC}">
              <c16:uniqueId val="{0000008F-37A2-4DA0-BD4B-70175143E442}"/>
            </c:ext>
          </c:extLst>
        </c:ser>
        <c:ser>
          <c:idx val="130"/>
          <c:order val="130"/>
          <c:tx>
            <c:strRef>
              <c:f>ANALISIS!$A$141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ANALISIS!$B$141:$BH$141</c15:sqref>
                  </c15:fullRef>
                </c:ext>
              </c:extLst>
              <c:f>(ANALISIS!$B$141:$R$141,ANALISIS!$AA$141:$AU$141,ANALISIS!$AW$141:$BH$141)</c:f>
            </c:numRef>
          </c:val>
          <c:extLst>
            <c:ext xmlns:c16="http://schemas.microsoft.com/office/drawing/2014/chart" uri="{C3380CC4-5D6E-409C-BE32-E72D297353CC}">
              <c16:uniqueId val="{00000090-37A2-4DA0-BD4B-70175143E442}"/>
            </c:ext>
          </c:extLst>
        </c:ser>
        <c:ser>
          <c:idx val="131"/>
          <c:order val="131"/>
          <c:tx>
            <c:strRef>
              <c:f>ANALISIS!$A$142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ANALISIS!$B$142:$BH$142</c15:sqref>
                  </c15:fullRef>
                </c:ext>
              </c:extLst>
              <c:f>(ANALISIS!$B$142:$R$142,ANALISIS!$AA$142:$AU$142,ANALISIS!$AW$142:$BH$142)</c:f>
            </c:numRef>
          </c:val>
          <c:extLst>
            <c:ext xmlns:c16="http://schemas.microsoft.com/office/drawing/2014/chart" uri="{C3380CC4-5D6E-409C-BE32-E72D297353CC}">
              <c16:uniqueId val="{00000091-37A2-4DA0-BD4B-70175143E442}"/>
            </c:ext>
          </c:extLst>
        </c:ser>
        <c:ser>
          <c:idx val="132"/>
          <c:order val="132"/>
          <c:tx>
            <c:strRef>
              <c:f>ANALISIS!$A$143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ANALISIS!$B$143:$BH$143</c15:sqref>
                  </c15:fullRef>
                </c:ext>
              </c:extLst>
              <c:f>(ANALISIS!$B$143:$R$143,ANALISIS!$AA$143:$AU$143,ANALISIS!$AW$143:$BH$143)</c:f>
            </c:numRef>
          </c:val>
          <c:extLst>
            <c:ext xmlns:c16="http://schemas.microsoft.com/office/drawing/2014/chart" uri="{C3380CC4-5D6E-409C-BE32-E72D297353CC}">
              <c16:uniqueId val="{00000092-37A2-4DA0-BD4B-70175143E442}"/>
            </c:ext>
          </c:extLst>
        </c:ser>
        <c:ser>
          <c:idx val="133"/>
          <c:order val="133"/>
          <c:tx>
            <c:strRef>
              <c:f>ANALISIS!$A$144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ANALISIS!$B$144:$BH$144</c15:sqref>
                  </c15:fullRef>
                </c:ext>
              </c:extLst>
              <c:f>(ANALISIS!$B$144:$R$144,ANALISIS!$AA$144:$AU$144,ANALISIS!$AW$144:$BH$144)</c:f>
            </c:numRef>
          </c:val>
          <c:extLst>
            <c:ext xmlns:c16="http://schemas.microsoft.com/office/drawing/2014/chart" uri="{C3380CC4-5D6E-409C-BE32-E72D297353CC}">
              <c16:uniqueId val="{00000093-37A2-4DA0-BD4B-70175143E442}"/>
            </c:ext>
          </c:extLst>
        </c:ser>
        <c:ser>
          <c:idx val="134"/>
          <c:order val="134"/>
          <c:tx>
            <c:strRef>
              <c:f>ANALISIS!$A$145</c:f>
              <c:strCache>
                <c:ptCount val="1"/>
                <c:pt idx="0">
                  <c:v>TOTAL GASTOS DE INVERSION </c:v>
                </c:pt>
              </c:strCache>
            </c:strRef>
          </c:tx>
          <c:spPr>
            <a:solidFill>
              <a:srgbClr val="CCFF33">
                <a:alpha val="85000"/>
              </a:srgbClr>
            </a:solidFill>
            <a:ln w="9525" cap="flat" cmpd="sng" algn="ctr">
              <a:solidFill>
                <a:schemeClr val="accent1"/>
              </a:solidFill>
              <a:round/>
            </a:ln>
            <a:effectLst/>
            <a:sp3d contourW="9525"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OBLIGACIONES
POR ORDENAR DEP.GSTOS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ANALISIS!$B$145:$BH$145</c15:sqref>
                  </c15:fullRef>
                </c:ext>
              </c:extLst>
              <c:f>(ANALISIS!$B$145:$R$145,ANALISIS!$AA$145:$AU$145,ANALISIS!$AW$145:$BH$145)</c:f>
              <c:numCache>
                <c:formatCode>General</c:formatCode>
                <c:ptCount val="7"/>
                <c:pt idx="0" formatCode="_(* #,##0.00_);_(* \(#,##0.00\);_(* &quot;-&quot;??_);_(@_)">
                  <c:v>2611910799</c:v>
                </c:pt>
                <c:pt idx="1" formatCode="_(* #,##0.00_);_(* \(#,##0.00\);_(* &quot;-&quot;??_);_(@_)">
                  <c:v>2468360189.6700001</c:v>
                </c:pt>
                <c:pt idx="2" formatCode="_(* #,##0.00_);_(* \(#,##0.00\);_(* &quot;-&quot;??_);_(@_)">
                  <c:v>1831738463.3499999</c:v>
                </c:pt>
                <c:pt idx="3" formatCode="_(* #,##0.00_);_(* \(#,##0.00\);_(* &quot;-&quot;??_);_(@_)">
                  <c:v>7802930</c:v>
                </c:pt>
                <c:pt idx="4" formatCode="_(* #,##0.00_);_(* \(#,##0.00\);_(* &quot;-&quot;??_);_(@_)">
                  <c:v>1831738463.3499999</c:v>
                </c:pt>
                <c:pt idx="5" formatCode="0%">
                  <c:v>0.94504000313297076</c:v>
                </c:pt>
                <c:pt idx="6" formatCode="0%">
                  <c:v>0.70130207511347709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4-37A2-4DA0-BD4B-70175143E442}"/>
            </c:ext>
          </c:extLst>
        </c:ser>
        <c:ser>
          <c:idx val="135"/>
          <c:order val="135"/>
          <c:tx>
            <c:strRef>
              <c:f>ANALISIS!$A$146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1">
                  <c:v>TOTAL
ORDENES DE PAGO DEP.GSTOS</c:v>
                </c:pt>
                <c:pt idx="12">
                  <c:v>OBLIGACIONES
POR ORDENAR DEP.GSTOS</c:v>
                </c:pt>
                <c:pt idx="13">
                  <c:v>PAGOS
DEP.GSTOS</c:v>
                </c:pt>
                <c:pt idx="14">
                  <c:v>% RP VS APROPIACIÓN</c:v>
                </c:pt>
                <c:pt idx="1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ANALISIS!$B$146:$BH$146</c15:sqref>
                  </c15:fullRef>
                </c:ext>
              </c:extLst>
              <c:f>(ANALISIS!$B$146:$R$146,ANALISIS!$AA$146:$AU$146,ANALISIS!$AW$146:$BH$146)</c:f>
            </c:numRef>
          </c:val>
          <c:extLst>
            <c:ext xmlns:c16="http://schemas.microsoft.com/office/drawing/2014/chart" uri="{C3380CC4-5D6E-409C-BE32-E72D297353CC}">
              <c16:uniqueId val="{00000095-37A2-4DA0-BD4B-70175143E442}"/>
            </c:ext>
          </c:extLst>
        </c:ser>
        <c:ser>
          <c:idx val="136"/>
          <c:order val="136"/>
          <c:tx>
            <c:strRef>
              <c:f>ANALISIS!$A$147</c:f>
              <c:strCache>
                <c:ptCount val="1"/>
                <c:pt idx="0">
                  <c:v>TOTAL GASTOS INCI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1"/>
              </a:solidFill>
              <a:round/>
            </a:ln>
            <a:effectLst/>
            <a:sp3d contourW="9525">
              <a:contourClr>
                <a:schemeClr val="accent1"/>
              </a:contourClr>
            </a:sp3d>
          </c:spPr>
          <c:invertIfNegative val="0"/>
          <c:dLbls>
            <c:dLbl>
              <c:idx val="3"/>
              <c:layout>
                <c:manualLayout>
                  <c:x val="1.1257035647279458E-2"/>
                  <c:y val="-3.2673568685936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37A2-4DA0-BD4B-70175143E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ANALISIS!$B$10:$BH$10</c15:sqref>
                  </c15:fullRef>
                </c:ext>
              </c:extLst>
              <c:f>(ANALISIS!$B$10:$R$10,ANALISIS!$AA$10:$AU$10,ANALISIS!$AW$10:$BH$10)</c:f>
              <c:strCache>
                <c:ptCount val="7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OBLIGACIONES
POR ORDENAR DEP.GSTOS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ANALISIS!$B$147:$BH$147</c15:sqref>
                  </c15:fullRef>
                </c:ext>
              </c:extLst>
              <c:f>(ANALISIS!$B$147:$R$147,ANALISIS!$AA$147:$AU$147,ANALISIS!$AW$147:$BH$147)</c:f>
              <c:numCache>
                <c:formatCode>General</c:formatCode>
                <c:ptCount val="7"/>
                <c:pt idx="0" formatCode="_(* #,##0.00_);_(* \(#,##0.00\);_(* &quot;-&quot;??_);_(@_)">
                  <c:v>8525279006</c:v>
                </c:pt>
                <c:pt idx="1" formatCode="_(* #,##0.00_);_(* \(#,##0.00\);_(* &quot;-&quot;??_);_(@_)">
                  <c:v>7909480313.5500002</c:v>
                </c:pt>
                <c:pt idx="2" formatCode="_(* #,##0.00_);_(* \(#,##0.00\);_(* &quot;-&quot;??_);_(@_)">
                  <c:v>7158073628.8899994</c:v>
                </c:pt>
                <c:pt idx="3" formatCode="_(* #,##0.00_);_(* \(#,##0.00\);_(* &quot;-&quot;??_);_(@_)">
                  <c:v>26136072.73</c:v>
                </c:pt>
                <c:pt idx="4" formatCode="_(* #,##0.00_);_(* \(#,##0.00\);_(* &quot;-&quot;??_);_(@_)">
                  <c:v>7158073628.8899994</c:v>
                </c:pt>
                <c:pt idx="5" formatCode="0%">
                  <c:v>0.92776791328276675</c:v>
                </c:pt>
                <c:pt idx="6" formatCode="0%">
                  <c:v>0.83962925129514521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7-37A2-4DA0-BD4B-70175143E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-1915397984"/>
        <c:axId val="-1915399616"/>
        <c:axId val="0"/>
      </c:bar3DChart>
      <c:catAx>
        <c:axId val="-191539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15399616"/>
        <c:crosses val="autoZero"/>
        <c:auto val="1"/>
        <c:lblAlgn val="ctr"/>
        <c:lblOffset val="100"/>
        <c:noMultiLvlLbl val="0"/>
      </c:catAx>
      <c:valAx>
        <c:axId val="-191539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1539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152400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149</xdr:row>
      <xdr:rowOff>0</xdr:rowOff>
    </xdr:from>
    <xdr:to>
      <xdr:col>62</xdr:col>
      <xdr:colOff>428625</xdr:colOff>
      <xdr:row>183</xdr:row>
      <xdr:rowOff>4764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Compartida\SIG\Procesos%20Estrategicos\Direccionamiento%20Estrategico\Registros\Plan%20de%20Adquisiciones\Vigente\PLAN%20DE%20ADQUISICIONE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Compartida\Formato%20PE%20y%20PAA%202015%20SI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ESUPUESTO%202010\ENTIDADES\2234%20-%20INSTITUTO%20TECNICO%20CENTRAL\PLANTA\PLANTA%20INST.TECNICO%20CENTR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Compartida\Users\srivera\Desktop\PLAN%20DE%20ADQUISICIONE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Eparada\Mis%20documentos\Ren%20Admon%20Publ\BASURA2%2012nov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DQUISICIONES"/>
      <sheetName val="Hoja2"/>
      <sheetName val="Presupuesto y Modificaciones"/>
      <sheetName val="SECOP"/>
      <sheetName val="Adquisiciones  "/>
      <sheetName val="archivo de datos"/>
    </sheetNames>
    <sheetDataSet>
      <sheetData sheetId="0"/>
      <sheetData sheetId="1">
        <row r="2">
          <cell r="H2" t="str">
            <v>ARIZA GOMEZ GINA MILENA</v>
          </cell>
        </row>
        <row r="3">
          <cell r="H3" t="str">
            <v xml:space="preserve">BELTRAN CHAMORRO EDWIN ENRIQUE </v>
          </cell>
        </row>
        <row r="4">
          <cell r="H4" t="str">
            <v>BOLAÑOS MAHECHA JOSE GERMAN</v>
          </cell>
        </row>
        <row r="5">
          <cell r="H5" t="str">
            <v>CARDOZO MUÑOZ SONIA YANETH</v>
          </cell>
        </row>
        <row r="6">
          <cell r="H6" t="str">
            <v>CASTILLO MARTIN HELBERT</v>
          </cell>
        </row>
        <row r="7">
          <cell r="H7" t="str">
            <v xml:space="preserve">CASTRO MURCIA SANDRA MARCELA </v>
          </cell>
        </row>
        <row r="8">
          <cell r="H8" t="str">
            <v>CASTRO ÑUNGO MARTHA EMILIA</v>
          </cell>
        </row>
        <row r="9">
          <cell r="H9" t="str">
            <v>CASTRO SALCEDO YOLANDA</v>
          </cell>
        </row>
        <row r="10">
          <cell r="H10" t="str">
            <v>CELY OCAÑO HERMES ARMANDO</v>
          </cell>
        </row>
        <row r="11">
          <cell r="H11" t="str">
            <v>CONTRATISTA</v>
          </cell>
        </row>
        <row r="12">
          <cell r="H12" t="str">
            <v>CORREA BARRERA LUZ MARLENY</v>
          </cell>
        </row>
        <row r="13">
          <cell r="H13" t="str">
            <v>CORTES GALEANO SANDRA MARIA</v>
          </cell>
        </row>
        <row r="14">
          <cell r="H14" t="str">
            <v>CUADROS CORTES ANDREA CAROLINA</v>
          </cell>
        </row>
        <row r="15">
          <cell r="H15" t="str">
            <v>CUBILLOS NICOL</v>
          </cell>
        </row>
        <row r="16">
          <cell r="H16" t="str">
            <v xml:space="preserve">DELGADO ZARATE LUIS ARNULFO </v>
          </cell>
        </row>
        <row r="17">
          <cell r="H17" t="str">
            <v xml:space="preserve">ESCUDERO PEREZ MARTHA CECILIA </v>
          </cell>
        </row>
        <row r="18">
          <cell r="H18" t="str">
            <v>FANDIÑO HERRAN CRISTIAN LAREL</v>
          </cell>
        </row>
        <row r="19">
          <cell r="H19" t="str">
            <v>FERNANDEZ GWINNER GUSTAVO ADOLFO</v>
          </cell>
        </row>
        <row r="20">
          <cell r="H20" t="str">
            <v xml:space="preserve">FORERO HERNANDEZ MARITZA </v>
          </cell>
        </row>
        <row r="21">
          <cell r="H21" t="str">
            <v>GODOY GUTIERREZ JOSE NELSON</v>
          </cell>
        </row>
        <row r="22">
          <cell r="H22" t="str">
            <v>GOMEZ MUÑOZ SANDRA MABEL</v>
          </cell>
        </row>
        <row r="23">
          <cell r="H23" t="str">
            <v>GOMEZ NIÑO MARTHA DEL PILAR</v>
          </cell>
        </row>
        <row r="24">
          <cell r="H24" t="str">
            <v xml:space="preserve">HERNANDEZ MATEUS RICARDO </v>
          </cell>
        </row>
        <row r="25">
          <cell r="H25" t="str">
            <v>HERRERA GAMEZ MIRYAM YANETH</v>
          </cell>
        </row>
        <row r="26">
          <cell r="H26" t="str">
            <v>HORMAZA ANA PATRICIA</v>
          </cell>
        </row>
        <row r="27">
          <cell r="H27" t="str">
            <v>HOYOS CUBIDES LEIDY FERNANDA</v>
          </cell>
        </row>
        <row r="28">
          <cell r="H28" t="str">
            <v>HURTADO PEREA JOHANNA</v>
          </cell>
        </row>
        <row r="29">
          <cell r="H29" t="str">
            <v>INFANTE DONOSO ANA TERESA</v>
          </cell>
        </row>
        <row r="30">
          <cell r="H30" t="str">
            <v>JAIMES NIÑO ALICIA</v>
          </cell>
        </row>
        <row r="31">
          <cell r="H31" t="str">
            <v>JIMENEZ JOHN FREDY</v>
          </cell>
        </row>
        <row r="32">
          <cell r="H32" t="str">
            <v>JIMENEZ VARGAS JOHN JAIRO</v>
          </cell>
        </row>
        <row r="33">
          <cell r="H33" t="str">
            <v>KING GARCES ENRIQUE EFRAIN</v>
          </cell>
        </row>
        <row r="34">
          <cell r="H34">
            <v>0</v>
          </cell>
        </row>
        <row r="35">
          <cell r="H35" t="str">
            <v>LOPEZ CORREA MYRIAM CRISTINA</v>
          </cell>
        </row>
        <row r="36">
          <cell r="H36" t="str">
            <v>LUCERO DIAZ CARLOS ANTONIO</v>
          </cell>
        </row>
        <row r="37">
          <cell r="H37" t="str">
            <v>MAYA PEÑA LUIS IGNACIO</v>
          </cell>
        </row>
        <row r="38">
          <cell r="H38" t="str">
            <v>MONTAÑEZ VARGAS DARIO JAVIER</v>
          </cell>
        </row>
        <row r="39">
          <cell r="H39" t="str">
            <v>MONTOYA FALLA PATRICIA</v>
          </cell>
        </row>
        <row r="40">
          <cell r="H40" t="str">
            <v>ORTIZ BERMUDEZ ESPERANZA</v>
          </cell>
        </row>
        <row r="41">
          <cell r="H41" t="str">
            <v>DIANA BELEN MORA</v>
          </cell>
        </row>
        <row r="42">
          <cell r="H42" t="str">
            <v>ORTIZ TORRES LUZ HEDY</v>
          </cell>
        </row>
        <row r="43">
          <cell r="H43" t="str">
            <v>OSPINA HERNANDEZ CRISTIAN</v>
          </cell>
        </row>
        <row r="44">
          <cell r="H44" t="str">
            <v>PARDO BEJARANO AURA MARCELA</v>
          </cell>
        </row>
        <row r="45">
          <cell r="H45" t="str">
            <v>PARDO MORALES GLADYS MIREYA</v>
          </cell>
        </row>
        <row r="46">
          <cell r="H46" t="str">
            <v>PARRA BLANDON DIANA MARCELA</v>
          </cell>
        </row>
        <row r="47">
          <cell r="H47" t="str">
            <v xml:space="preserve">PARRA DUSSAN CARLOS ALBERTO </v>
          </cell>
        </row>
        <row r="48">
          <cell r="H48" t="str">
            <v>PARRA GAMBA OLGA YOLANDA</v>
          </cell>
        </row>
        <row r="49">
          <cell r="H49" t="str">
            <v>PEÑA CASTAÑEDA GLORIA JANNETH</v>
          </cell>
        </row>
        <row r="50">
          <cell r="H50" t="str">
            <v>PULIDO CASAS GUSTAVO</v>
          </cell>
        </row>
        <row r="51">
          <cell r="H51" t="str">
            <v>RAMIREZ CALDERON MARY SOL</v>
          </cell>
        </row>
        <row r="52">
          <cell r="H52" t="str">
            <v>RODRIGUEZ ALVAREZ SANTIAGO ADOLFO</v>
          </cell>
        </row>
        <row r="53">
          <cell r="H53" t="str">
            <v>ROMERO RAMIREZ CLARA INES</v>
          </cell>
        </row>
        <row r="54">
          <cell r="H54" t="str">
            <v xml:space="preserve">SANCHEZ CANTOR GLADYS </v>
          </cell>
        </row>
        <row r="55">
          <cell r="H55" t="str">
            <v>SANTOYO ROMERO YESID FERNANDO</v>
          </cell>
        </row>
        <row r="56">
          <cell r="H56" t="str">
            <v>SERRANO MORENO MARIA MARLEN</v>
          </cell>
        </row>
        <row r="57">
          <cell r="H57" t="str">
            <v>TORRES PICO CARLOS IVAN</v>
          </cell>
        </row>
        <row r="58">
          <cell r="H58" t="str">
            <v>ULLOA SUAVITA LUZ ANGELA</v>
          </cell>
        </row>
        <row r="59">
          <cell r="H59" t="str">
            <v>URIBE PITA ELIANA</v>
          </cell>
        </row>
        <row r="60">
          <cell r="H60" t="str">
            <v>VALDES LAGUNA CLAUDIA ALEJANDRA</v>
          </cell>
        </row>
        <row r="61">
          <cell r="H61" t="str">
            <v>VERDUGO SANCHEZ ESPERANZA</v>
          </cell>
        </row>
        <row r="62">
          <cell r="H62" t="str">
            <v>YEPES CAMACHO MARIA DEL ROSARIO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"/>
      <sheetName val="Plan adquisiciones"/>
      <sheetName val="COMISIONES"/>
      <sheetName val="Listas PE"/>
      <sheetName val="Activ.Plan Estratégico"/>
      <sheetName val="Presup Plan Estratégico"/>
      <sheetName val="BPIN"/>
      <sheetName val="ACT-SUB"/>
    </sheetNames>
    <sheetDataSet>
      <sheetData sheetId="0"/>
      <sheetData sheetId="1"/>
      <sheetData sheetId="2"/>
      <sheetData sheetId="3">
        <row r="2">
          <cell r="AA2" t="str">
            <v>DC-01</v>
          </cell>
        </row>
        <row r="3">
          <cell r="AA3" t="str">
            <v>DC-02</v>
          </cell>
        </row>
        <row r="4">
          <cell r="AA4" t="str">
            <v>DC-03</v>
          </cell>
        </row>
        <row r="5">
          <cell r="AA5" t="str">
            <v>DC-04</v>
          </cell>
        </row>
        <row r="6">
          <cell r="AA6" t="str">
            <v>DC-05</v>
          </cell>
        </row>
        <row r="7">
          <cell r="AA7" t="str">
            <v>DC-06</v>
          </cell>
        </row>
        <row r="8">
          <cell r="AA8" t="str">
            <v>DC-07</v>
          </cell>
        </row>
        <row r="9">
          <cell r="AA9" t="str">
            <v>DC-08</v>
          </cell>
        </row>
        <row r="10">
          <cell r="AA10" t="str">
            <v>DC-09</v>
          </cell>
        </row>
        <row r="11">
          <cell r="AA11" t="str">
            <v>DC-10</v>
          </cell>
        </row>
        <row r="12">
          <cell r="AA12" t="str">
            <v>DC-11</v>
          </cell>
        </row>
        <row r="13">
          <cell r="AA13" t="str">
            <v>DC-12</v>
          </cell>
        </row>
        <row r="14">
          <cell r="AA14" t="str">
            <v>DC-13</v>
          </cell>
        </row>
        <row r="15">
          <cell r="AA15" t="str">
            <v>DC-14</v>
          </cell>
        </row>
        <row r="16">
          <cell r="AA16" t="str">
            <v>DC-15</v>
          </cell>
        </row>
        <row r="17">
          <cell r="AA17" t="str">
            <v>DC-16</v>
          </cell>
        </row>
        <row r="18">
          <cell r="AA18" t="str">
            <v>DC-17</v>
          </cell>
        </row>
        <row r="19">
          <cell r="AA19" t="str">
            <v>DC-18</v>
          </cell>
        </row>
        <row r="20">
          <cell r="AA20" t="str">
            <v>DC-19</v>
          </cell>
        </row>
        <row r="21">
          <cell r="AA21" t="str">
            <v>DC-20</v>
          </cell>
        </row>
        <row r="22">
          <cell r="AA22" t="str">
            <v>DC-21</v>
          </cell>
        </row>
        <row r="23">
          <cell r="AA23" t="str">
            <v>DC-22</v>
          </cell>
        </row>
        <row r="24">
          <cell r="AA24" t="str">
            <v>DC-23</v>
          </cell>
        </row>
        <row r="25">
          <cell r="AA25" t="str">
            <v>DC-24</v>
          </cell>
        </row>
        <row r="26">
          <cell r="AA26" t="str">
            <v>DC-25</v>
          </cell>
        </row>
        <row r="27">
          <cell r="AA27" t="str">
            <v>DC-26</v>
          </cell>
        </row>
        <row r="28">
          <cell r="AA28" t="str">
            <v>DC-27</v>
          </cell>
        </row>
        <row r="29">
          <cell r="AA29" t="str">
            <v>DC-28</v>
          </cell>
        </row>
        <row r="30">
          <cell r="AA30" t="str">
            <v>DC-29</v>
          </cell>
        </row>
        <row r="31">
          <cell r="AA31" t="str">
            <v>DC-30</v>
          </cell>
        </row>
        <row r="32">
          <cell r="AA32" t="str">
            <v>DC-31</v>
          </cell>
        </row>
        <row r="33">
          <cell r="AA33" t="str">
            <v>DC-32</v>
          </cell>
        </row>
        <row r="34">
          <cell r="AA34" t="str">
            <v>DC-33</v>
          </cell>
        </row>
        <row r="35">
          <cell r="AA35" t="str">
            <v>DC-34</v>
          </cell>
        </row>
        <row r="36">
          <cell r="AA36" t="str">
            <v>DC-35</v>
          </cell>
        </row>
        <row r="37">
          <cell r="AA37" t="str">
            <v>DC-36</v>
          </cell>
        </row>
        <row r="38">
          <cell r="AA38" t="str">
            <v>DC-37</v>
          </cell>
        </row>
        <row r="39">
          <cell r="AA39" t="str">
            <v>DC-38</v>
          </cell>
        </row>
        <row r="40">
          <cell r="AA40" t="str">
            <v>DC-39</v>
          </cell>
        </row>
        <row r="41">
          <cell r="AA41" t="str">
            <v>DC-40</v>
          </cell>
        </row>
        <row r="42">
          <cell r="AA42" t="str">
            <v>DC-41</v>
          </cell>
        </row>
        <row r="43">
          <cell r="AA43" t="str">
            <v>DC-42</v>
          </cell>
        </row>
        <row r="44">
          <cell r="AA44" t="str">
            <v>DC-43</v>
          </cell>
        </row>
        <row r="45">
          <cell r="AA45" t="str">
            <v>DC-45</v>
          </cell>
        </row>
        <row r="46">
          <cell r="AA46" t="str">
            <v>DC-46</v>
          </cell>
        </row>
        <row r="47">
          <cell r="AA47" t="str">
            <v>DC-47</v>
          </cell>
        </row>
        <row r="48">
          <cell r="AA48" t="str">
            <v>DC-48</v>
          </cell>
        </row>
        <row r="49">
          <cell r="AA49" t="str">
            <v>DC-48</v>
          </cell>
        </row>
        <row r="50">
          <cell r="AA50" t="str">
            <v>DC-48</v>
          </cell>
        </row>
        <row r="51">
          <cell r="AA51" t="str">
            <v>DC-49</v>
          </cell>
        </row>
        <row r="52">
          <cell r="AA52" t="str">
            <v>DC-49</v>
          </cell>
        </row>
        <row r="53">
          <cell r="AA53" t="str">
            <v>DC-49</v>
          </cell>
        </row>
        <row r="54">
          <cell r="AA54" t="str">
            <v>DC-49</v>
          </cell>
        </row>
        <row r="55">
          <cell r="AA55" t="str">
            <v>DC-50</v>
          </cell>
        </row>
        <row r="56">
          <cell r="AA56" t="str">
            <v>DC-51</v>
          </cell>
        </row>
        <row r="57">
          <cell r="AA57" t="str">
            <v>DC-53</v>
          </cell>
        </row>
        <row r="58">
          <cell r="AA58" t="str">
            <v>DC-54</v>
          </cell>
        </row>
        <row r="59">
          <cell r="AA59" t="str">
            <v>DC-55</v>
          </cell>
        </row>
        <row r="60">
          <cell r="AA60" t="str">
            <v>DC-56</v>
          </cell>
        </row>
        <row r="61">
          <cell r="AA61" t="str">
            <v>DC-57</v>
          </cell>
        </row>
        <row r="62">
          <cell r="AA62" t="str">
            <v>DC-58</v>
          </cell>
        </row>
        <row r="63">
          <cell r="AA63" t="str">
            <v>DC-59</v>
          </cell>
        </row>
        <row r="64">
          <cell r="AA64" t="str">
            <v>DC-60</v>
          </cell>
        </row>
        <row r="65">
          <cell r="AA65" t="str">
            <v>DC-61</v>
          </cell>
        </row>
        <row r="66">
          <cell r="AA66" t="str">
            <v>DC-62</v>
          </cell>
        </row>
        <row r="67">
          <cell r="AA67" t="str">
            <v>DC-63</v>
          </cell>
        </row>
        <row r="68">
          <cell r="AA68" t="str">
            <v>DC-64</v>
          </cell>
        </row>
        <row r="69">
          <cell r="AA69" t="str">
            <v>DC-65</v>
          </cell>
        </row>
        <row r="70">
          <cell r="AA70" t="str">
            <v>DC-66</v>
          </cell>
        </row>
        <row r="71">
          <cell r="AA71" t="str">
            <v>FP-01</v>
          </cell>
        </row>
        <row r="72">
          <cell r="AA72" t="str">
            <v>FP-02</v>
          </cell>
        </row>
        <row r="73">
          <cell r="AA73" t="str">
            <v>FP-03</v>
          </cell>
        </row>
        <row r="74">
          <cell r="AA74" t="str">
            <v>FP-04</v>
          </cell>
        </row>
        <row r="75">
          <cell r="AA75" t="str">
            <v>FP-05</v>
          </cell>
        </row>
        <row r="76">
          <cell r="AA76" t="str">
            <v>FP-06</v>
          </cell>
        </row>
        <row r="77">
          <cell r="AA77" t="str">
            <v>FP-07</v>
          </cell>
        </row>
        <row r="78">
          <cell r="AA78" t="str">
            <v>FP-08</v>
          </cell>
        </row>
        <row r="79">
          <cell r="AA79" t="str">
            <v>FP-09</v>
          </cell>
        </row>
        <row r="80">
          <cell r="AA80" t="str">
            <v>FP-10</v>
          </cell>
        </row>
        <row r="81">
          <cell r="AA81" t="str">
            <v>FP-11</v>
          </cell>
        </row>
        <row r="82">
          <cell r="AA82" t="str">
            <v>FP-12</v>
          </cell>
        </row>
        <row r="83">
          <cell r="AA83" t="str">
            <v>FP-13</v>
          </cell>
        </row>
        <row r="84">
          <cell r="AA84" t="str">
            <v>FP-14</v>
          </cell>
        </row>
        <row r="85">
          <cell r="AA85" t="str">
            <v>FP-15</v>
          </cell>
        </row>
        <row r="86">
          <cell r="AA86" t="str">
            <v>FP-16</v>
          </cell>
        </row>
        <row r="87">
          <cell r="AA87" t="str">
            <v>FP-17</v>
          </cell>
        </row>
        <row r="88">
          <cell r="AA88" t="str">
            <v>FP-18</v>
          </cell>
        </row>
        <row r="89">
          <cell r="AA89" t="str">
            <v>FP-19</v>
          </cell>
        </row>
        <row r="90">
          <cell r="AA90" t="str">
            <v>FP-20</v>
          </cell>
        </row>
        <row r="91">
          <cell r="AA91" t="str">
            <v>FP-21</v>
          </cell>
        </row>
        <row r="92">
          <cell r="AA92" t="str">
            <v>MP-01</v>
          </cell>
        </row>
        <row r="93">
          <cell r="AA93" t="str">
            <v>MP-02</v>
          </cell>
        </row>
        <row r="94">
          <cell r="AA94" t="str">
            <v>MP-03</v>
          </cell>
        </row>
        <row r="95">
          <cell r="AA95" t="str">
            <v>MP-04</v>
          </cell>
        </row>
        <row r="96">
          <cell r="AA96" t="str">
            <v>MP-05</v>
          </cell>
        </row>
        <row r="97">
          <cell r="AA97" t="str">
            <v>MP-06</v>
          </cell>
        </row>
        <row r="98">
          <cell r="AA98" t="str">
            <v>MP-07</v>
          </cell>
        </row>
        <row r="99">
          <cell r="AA99" t="str">
            <v>MP-08</v>
          </cell>
        </row>
        <row r="100">
          <cell r="AA100" t="str">
            <v>MP-09</v>
          </cell>
        </row>
        <row r="101">
          <cell r="AA101" t="str">
            <v>MP-10</v>
          </cell>
        </row>
        <row r="102">
          <cell r="AA102" t="str">
            <v>MP-11</v>
          </cell>
        </row>
        <row r="103">
          <cell r="AA103" t="str">
            <v>MP-12</v>
          </cell>
        </row>
        <row r="104">
          <cell r="AA104" t="str">
            <v>MP-13</v>
          </cell>
        </row>
        <row r="105">
          <cell r="AA105" t="str">
            <v>MP-14</v>
          </cell>
        </row>
        <row r="106">
          <cell r="AA106" t="str">
            <v>MP-15</v>
          </cell>
        </row>
        <row r="107">
          <cell r="AA107" t="str">
            <v>MP-16</v>
          </cell>
        </row>
        <row r="108">
          <cell r="AA108" t="str">
            <v>MP-17</v>
          </cell>
        </row>
        <row r="109">
          <cell r="AA109" t="str">
            <v>MP-18</v>
          </cell>
        </row>
        <row r="110">
          <cell r="AA110" t="str">
            <v>MP-19</v>
          </cell>
        </row>
        <row r="111">
          <cell r="AA111" t="str">
            <v>MP-20</v>
          </cell>
        </row>
        <row r="112">
          <cell r="AA112" t="str">
            <v>MP-21</v>
          </cell>
        </row>
        <row r="113">
          <cell r="AA113" t="str">
            <v>MP-22</v>
          </cell>
        </row>
        <row r="114">
          <cell r="AA114" t="str">
            <v>MP-23</v>
          </cell>
        </row>
        <row r="115">
          <cell r="AA115" t="str">
            <v>MP-24</v>
          </cell>
        </row>
        <row r="116">
          <cell r="AA116" t="str">
            <v>MP-25</v>
          </cell>
        </row>
        <row r="117">
          <cell r="AA117" t="str">
            <v>MP-26</v>
          </cell>
        </row>
        <row r="118">
          <cell r="AA118" t="str">
            <v>MP-27</v>
          </cell>
        </row>
        <row r="119">
          <cell r="AA119" t="str">
            <v>MP-28</v>
          </cell>
        </row>
        <row r="120">
          <cell r="AA120" t="str">
            <v>MP-29</v>
          </cell>
        </row>
        <row r="121">
          <cell r="AA121" t="str">
            <v>MP-30</v>
          </cell>
        </row>
        <row r="122">
          <cell r="AA122" t="str">
            <v>MP-31</v>
          </cell>
        </row>
        <row r="123">
          <cell r="AA123" t="str">
            <v>MP-32</v>
          </cell>
        </row>
        <row r="124">
          <cell r="AA124" t="str">
            <v>OT-01</v>
          </cell>
        </row>
        <row r="125">
          <cell r="AA125" t="str">
            <v>OT-02</v>
          </cell>
        </row>
        <row r="126">
          <cell r="AA126" t="str">
            <v>OT-03</v>
          </cell>
        </row>
        <row r="127">
          <cell r="AA127" t="str">
            <v>OT-04</v>
          </cell>
        </row>
        <row r="128">
          <cell r="AA128" t="str">
            <v>OT-05</v>
          </cell>
        </row>
        <row r="129">
          <cell r="AA129" t="str">
            <v>OT-06</v>
          </cell>
        </row>
        <row r="130">
          <cell r="AA130" t="str">
            <v>OT-07</v>
          </cell>
        </row>
        <row r="131">
          <cell r="AA131" t="str">
            <v>OT-08</v>
          </cell>
        </row>
        <row r="132">
          <cell r="AA132" t="str">
            <v>OT-09</v>
          </cell>
        </row>
        <row r="133">
          <cell r="AA133" t="str">
            <v>OT-10</v>
          </cell>
        </row>
        <row r="134">
          <cell r="AA134" t="str">
            <v>OT-11</v>
          </cell>
        </row>
        <row r="135">
          <cell r="AA135" t="str">
            <v>OT-12</v>
          </cell>
        </row>
        <row r="136">
          <cell r="AA136" t="str">
            <v>OT-13</v>
          </cell>
        </row>
        <row r="137">
          <cell r="AA137" t="str">
            <v>OT-14</v>
          </cell>
        </row>
        <row r="138">
          <cell r="AA138" t="str">
            <v>OT-15</v>
          </cell>
        </row>
        <row r="139">
          <cell r="AA139" t="str">
            <v>OT-16</v>
          </cell>
        </row>
        <row r="140">
          <cell r="AA140" t="str">
            <v>OT-17</v>
          </cell>
        </row>
        <row r="141">
          <cell r="AA141" t="str">
            <v>OT-18</v>
          </cell>
        </row>
        <row r="142">
          <cell r="AA142" t="str">
            <v>OT-19</v>
          </cell>
        </row>
        <row r="143">
          <cell r="AA143" t="str">
            <v>OT-20</v>
          </cell>
        </row>
        <row r="144">
          <cell r="AA144" t="str">
            <v>OT-21</v>
          </cell>
        </row>
        <row r="145">
          <cell r="AA145" t="str">
            <v>OT-22</v>
          </cell>
        </row>
        <row r="146">
          <cell r="AA146" t="str">
            <v>OT-23</v>
          </cell>
        </row>
        <row r="147">
          <cell r="AA147" t="str">
            <v>OT-24</v>
          </cell>
        </row>
        <row r="148">
          <cell r="AA148" t="str">
            <v>OT-25</v>
          </cell>
        </row>
        <row r="149">
          <cell r="AA149" t="str">
            <v>OT-26</v>
          </cell>
        </row>
        <row r="150">
          <cell r="AA150" t="str">
            <v>OT-27</v>
          </cell>
        </row>
        <row r="151">
          <cell r="AA151" t="str">
            <v>OT-28</v>
          </cell>
        </row>
        <row r="152">
          <cell r="AA152" t="str">
            <v>OT-29</v>
          </cell>
        </row>
        <row r="153">
          <cell r="AA153" t="str">
            <v>OT-30</v>
          </cell>
        </row>
        <row r="154">
          <cell r="AA154" t="str">
            <v>OT-31</v>
          </cell>
        </row>
        <row r="155">
          <cell r="AA155" t="str">
            <v>OT-32</v>
          </cell>
        </row>
        <row r="156">
          <cell r="AA156" t="str">
            <v>OT-33</v>
          </cell>
        </row>
        <row r="157">
          <cell r="AA157" t="str">
            <v>OT-34</v>
          </cell>
        </row>
        <row r="158">
          <cell r="AA158" t="str">
            <v>OT-35</v>
          </cell>
        </row>
        <row r="159">
          <cell r="AA159" t="str">
            <v>OT-36</v>
          </cell>
        </row>
        <row r="160">
          <cell r="AA160" t="str">
            <v>OT-37</v>
          </cell>
        </row>
        <row r="161">
          <cell r="AA161" t="str">
            <v>OT-38</v>
          </cell>
        </row>
        <row r="162">
          <cell r="AA162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-ITC"/>
      <sheetName val="SALARIOS"/>
      <sheetName val="DENOMINACIONES"/>
      <sheetName val="APROPIACION"/>
    </sheetNames>
    <sheetDataSet>
      <sheetData sheetId="0" refreshError="1"/>
      <sheetData sheetId="1">
        <row r="3">
          <cell r="H3" t="str">
            <v>Profesor Auxiliar</v>
          </cell>
        </row>
        <row r="4">
          <cell r="H4" t="str">
            <v>Profesor Asistente Tiempo Completo</v>
          </cell>
        </row>
        <row r="5">
          <cell r="H5" t="str">
            <v>Profesor Asociado</v>
          </cell>
        </row>
        <row r="6">
          <cell r="H6" t="str">
            <v>Profesor Titular</v>
          </cell>
        </row>
        <row r="7">
          <cell r="H7" t="str">
            <v>Profesor Asistente Medio Tiempo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DQUISICIONES"/>
      <sheetName val="Hoja2"/>
      <sheetName val="Presupuesto y Modificaciones"/>
      <sheetName val="SECOP"/>
      <sheetName val="Adquisiciones  "/>
      <sheetName val="archivo de datos"/>
    </sheetNames>
    <sheetDataSet>
      <sheetData sheetId="0" refreshError="1"/>
      <sheetData sheetId="1">
        <row r="2">
          <cell r="A2" t="str">
            <v>Contratación directa</v>
          </cell>
          <cell r="E2" t="str">
            <v>Direccionamiento Estrategico</v>
          </cell>
        </row>
        <row r="3">
          <cell r="A3" t="str">
            <v>Selección abreviada menor cuantía</v>
          </cell>
          <cell r="E3" t="str">
            <v>Secretaria General</v>
          </cell>
        </row>
        <row r="4">
          <cell r="A4" t="str">
            <v>Selección abreviada subasta inversa (No disponible)</v>
          </cell>
          <cell r="E4" t="str">
            <v>Comunicaciones</v>
          </cell>
        </row>
        <row r="5">
          <cell r="A5" t="str">
            <v>Mínima cuantía</v>
          </cell>
          <cell r="E5" t="str">
            <v>Servicio al ciudadano</v>
          </cell>
        </row>
        <row r="6">
          <cell r="A6" t="str">
            <v>Solicitud de información a los Proveedores</v>
          </cell>
          <cell r="E6" t="str">
            <v>Asistencia Técnica</v>
          </cell>
        </row>
        <row r="7">
          <cell r="A7" t="str">
            <v>No es Contrato</v>
          </cell>
          <cell r="E7" t="str">
            <v>Emisora INCI Radio</v>
          </cell>
        </row>
        <row r="8">
          <cell r="A8" t="str">
            <v>Licitación pública</v>
          </cell>
          <cell r="E8" t="str">
            <v xml:space="preserve">Biblioteca virtual para ciegos </v>
          </cell>
        </row>
        <row r="9">
          <cell r="A9" t="str">
            <v>Concurso de méritos con precalificación</v>
          </cell>
          <cell r="E9" t="str">
            <v>Producción y mercadeo social</v>
          </cell>
        </row>
        <row r="10">
          <cell r="A10" t="str">
            <v>Concurso de méritos abierto</v>
          </cell>
          <cell r="E10" t="str">
            <v xml:space="preserve">Financiero </v>
          </cell>
        </row>
        <row r="11">
          <cell r="A11" t="str">
            <v>Publicación contratación régimen especial - Selección de comisionista</v>
          </cell>
          <cell r="E11" t="str">
            <v>Administrativo</v>
          </cell>
        </row>
        <row r="12">
          <cell r="A12" t="str">
            <v>Publicación contratación régimen especial - Enajenación de bienes para intermediarios idóneos</v>
          </cell>
          <cell r="E12" t="str">
            <v>Gestión Contractual</v>
          </cell>
        </row>
        <row r="13">
          <cell r="A13" t="str">
            <v>Publicación contratación régimen especial - Régimen especial</v>
          </cell>
          <cell r="E13" t="str">
            <v>Gestión Humana</v>
          </cell>
        </row>
        <row r="14">
          <cell r="A14" t="str">
            <v>Publicación contratación régimen especial - Banco multilateral y organismos multilaterales</v>
          </cell>
          <cell r="E14" t="str">
            <v xml:space="preserve">Gestión Juridica </v>
          </cell>
        </row>
        <row r="15">
          <cell r="A15" t="str">
            <v>Seléccion abreviada - acuerdo marco</v>
          </cell>
          <cell r="E15" t="str">
            <v>Informática y Tecnología</v>
          </cell>
        </row>
        <row r="16">
          <cell r="E16" t="str">
            <v xml:space="preserve">Administración Documental </v>
          </cell>
        </row>
        <row r="17">
          <cell r="E17" t="str">
            <v xml:space="preserve">Evaluación y Mejoramiento Institucional </v>
          </cell>
        </row>
        <row r="18">
          <cell r="E18" t="str">
            <v xml:space="preserve">Todos 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E"/>
      <sheetName val="Plan Moder"/>
      <sheetName val="tablas"/>
      <sheetName val="planta p"/>
      <sheetName val="resum"/>
      <sheetName val="cp"/>
      <sheetName val="dnp"/>
      <sheetName val="dnp1"/>
      <sheetName val="fp2"/>
      <sheetName val="fp3"/>
      <sheetName val="TRANS ES"/>
      <sheetName val="ap"/>
      <sheetName val="cr"/>
      <sheetName val="decreto"/>
      <sheetName val="ret2"/>
      <sheetName val="ret1"/>
      <sheetName val="ret"/>
      <sheetName val="fp"/>
      <sheetName val="ma"/>
      <sheetName val="planta base"/>
      <sheetName val="tb"/>
    </sheetNames>
    <sheetDataSet>
      <sheetData sheetId="0" refreshError="1"/>
      <sheetData sheetId="1" refreshError="1"/>
      <sheetData sheetId="2">
        <row r="1">
          <cell r="D1" t="str">
            <v>codigo</v>
          </cell>
          <cell r="E1" t="str">
            <v>Sueldo</v>
          </cell>
          <cell r="F1" t="str">
            <v>CTO AÑO</v>
          </cell>
          <cell r="G1" t="str">
            <v>Nivel</v>
          </cell>
          <cell r="H1" t="str">
            <v>Denominación del empleo</v>
          </cell>
        </row>
        <row r="2">
          <cell r="D2" t="str">
            <v>0170-00</v>
          </cell>
          <cell r="E2" t="e">
            <v>#N/A</v>
          </cell>
          <cell r="F2" t="e">
            <v>#VALUE!</v>
          </cell>
          <cell r="G2" t="str">
            <v>1Directivo</v>
          </cell>
          <cell r="H2" t="str">
            <v>Comisionado Nacional de la Policía o para la lucha contra la Corrupción</v>
          </cell>
        </row>
        <row r="3">
          <cell r="D3" t="str">
            <v>0023-00</v>
          </cell>
          <cell r="E3" t="e">
            <v>#N/A</v>
          </cell>
          <cell r="F3" t="e">
            <v>#VALUE!</v>
          </cell>
          <cell r="G3" t="str">
            <v>1Directivo</v>
          </cell>
          <cell r="H3" t="str">
            <v>Consejero Comercial</v>
          </cell>
        </row>
        <row r="4">
          <cell r="D4" t="str">
            <v>0004-25</v>
          </cell>
          <cell r="E4">
            <v>5343919</v>
          </cell>
          <cell r="F4">
            <v>140559647.24833331</v>
          </cell>
          <cell r="G4" t="str">
            <v>1Directivo</v>
          </cell>
          <cell r="H4" t="str">
            <v>Contador General de la Nación</v>
          </cell>
        </row>
        <row r="5">
          <cell r="D5" t="str">
            <v>0004-24</v>
          </cell>
          <cell r="E5">
            <v>4951937</v>
          </cell>
          <cell r="F5">
            <v>130249451.36208333</v>
          </cell>
          <cell r="G5" t="str">
            <v>1Directivo</v>
          </cell>
          <cell r="H5" t="str">
            <v>Contador General de la Nación</v>
          </cell>
        </row>
        <row r="6">
          <cell r="D6" t="str">
            <v>0026-21</v>
          </cell>
          <cell r="E6">
            <v>3767529</v>
          </cell>
          <cell r="F6">
            <v>99096290.052500039</v>
          </cell>
          <cell r="G6" t="str">
            <v>1Directivo</v>
          </cell>
          <cell r="H6" t="str">
            <v>Coordinador Regional de Planificación</v>
          </cell>
        </row>
        <row r="7">
          <cell r="D7" t="str">
            <v>0026-20</v>
          </cell>
          <cell r="E7">
            <v>3714119</v>
          </cell>
          <cell r="F7">
            <v>97691461.347499996</v>
          </cell>
          <cell r="G7" t="str">
            <v>1Directivo</v>
          </cell>
          <cell r="H7" t="str">
            <v>Coordinador Regional de Planificación</v>
          </cell>
        </row>
        <row r="8">
          <cell r="D8" t="str">
            <v>0026-19</v>
          </cell>
          <cell r="E8">
            <v>3371711</v>
          </cell>
          <cell r="F8">
            <v>88685196.898750022</v>
          </cell>
          <cell r="G8" t="str">
            <v>1Directivo</v>
          </cell>
          <cell r="H8" t="str">
            <v>Coordinador Regional de Planificación</v>
          </cell>
        </row>
        <row r="9">
          <cell r="D9" t="str">
            <v>0160-06</v>
          </cell>
          <cell r="E9">
            <v>1879165</v>
          </cell>
          <cell r="F9">
            <v>38152175.625416674</v>
          </cell>
          <cell r="G9" t="str">
            <v>1Directivo</v>
          </cell>
          <cell r="H9" t="str">
            <v>Decano de Institución Universitaria o de Escuela Tecnológica</v>
          </cell>
        </row>
        <row r="10">
          <cell r="D10" t="str">
            <v>0160-04</v>
          </cell>
          <cell r="E10">
            <v>1750380</v>
          </cell>
          <cell r="F10">
            <v>35537488.8125</v>
          </cell>
          <cell r="G10" t="str">
            <v>1Directivo</v>
          </cell>
          <cell r="H10" t="str">
            <v>Decano de Institución Universitaria o de Escuela Tecnológica</v>
          </cell>
        </row>
        <row r="11">
          <cell r="D11" t="str">
            <v>0160-02</v>
          </cell>
          <cell r="E11">
            <v>1554144</v>
          </cell>
          <cell r="F11">
            <v>31553362.715</v>
          </cell>
          <cell r="G11" t="str">
            <v>1Directivo</v>
          </cell>
          <cell r="H11" t="str">
            <v>Decano de Institución Universitaria o de Escuela Tecnológica</v>
          </cell>
        </row>
        <row r="12">
          <cell r="D12" t="str">
            <v>0160-01</v>
          </cell>
          <cell r="E12">
            <v>1386033</v>
          </cell>
          <cell r="F12">
            <v>28140250.822083335</v>
          </cell>
          <cell r="G12" t="str">
            <v>1Directivo</v>
          </cell>
          <cell r="H12" t="str">
            <v>Decano de Institución Universitaria o de Escuela Tecnológica</v>
          </cell>
        </row>
        <row r="13">
          <cell r="D13" t="str">
            <v>0085-18</v>
          </cell>
          <cell r="E13">
            <v>3126904</v>
          </cell>
          <cell r="F13">
            <v>82246105.011250004</v>
          </cell>
          <cell r="G13" t="str">
            <v>1Directivo</v>
          </cell>
          <cell r="H13" t="str">
            <v>Decano de Universidad o de Escuela Superior</v>
          </cell>
        </row>
        <row r="14">
          <cell r="D14" t="str">
            <v>0085-17</v>
          </cell>
          <cell r="E14">
            <v>2882184</v>
          </cell>
          <cell r="F14">
            <v>75809301.451250017</v>
          </cell>
          <cell r="G14" t="str">
            <v>1Directivo</v>
          </cell>
          <cell r="H14" t="str">
            <v>Decano de Universidad o de Escuela Superior</v>
          </cell>
        </row>
        <row r="15">
          <cell r="D15" t="str">
            <v>0085-15</v>
          </cell>
          <cell r="E15">
            <v>2688771</v>
          </cell>
          <cell r="F15">
            <v>70722011.942916676</v>
          </cell>
          <cell r="G15" t="str">
            <v>1Directivo</v>
          </cell>
          <cell r="H15" t="str">
            <v>Decano de Universidad o de Escuela Superior</v>
          </cell>
        </row>
        <row r="16">
          <cell r="D16" t="str">
            <v>0085-13</v>
          </cell>
          <cell r="E16">
            <v>2494548</v>
          </cell>
          <cell r="F16">
            <v>65613417.210416675</v>
          </cell>
          <cell r="G16" t="str">
            <v>1Directivo</v>
          </cell>
          <cell r="H16" t="str">
            <v>Decano de Universidad o de Escuela Superior</v>
          </cell>
        </row>
        <row r="17">
          <cell r="D17" t="str">
            <v>0085-12</v>
          </cell>
          <cell r="E17">
            <v>2387836</v>
          </cell>
          <cell r="F17">
            <v>62806600.521250002</v>
          </cell>
          <cell r="G17" t="str">
            <v>1Directivo</v>
          </cell>
          <cell r="H17" t="str">
            <v>Decano de Universidad o de Escuela Superior</v>
          </cell>
        </row>
        <row r="18">
          <cell r="D18" t="str">
            <v>0085-10</v>
          </cell>
          <cell r="E18">
            <v>2277479</v>
          </cell>
          <cell r="F18">
            <v>59903910.372499995</v>
          </cell>
          <cell r="G18" t="str">
            <v>1Directivo</v>
          </cell>
          <cell r="H18" t="str">
            <v>Decano de Universidad o de Escuela Superior</v>
          </cell>
        </row>
        <row r="19">
          <cell r="D19" t="str">
            <v>0085-09</v>
          </cell>
          <cell r="E19">
            <v>2116347</v>
          </cell>
          <cell r="F19">
            <v>55665699.230000004</v>
          </cell>
          <cell r="G19" t="str">
            <v>1Directivo</v>
          </cell>
          <cell r="H19" t="str">
            <v>Decano de Universidad o de Escuela Superior</v>
          </cell>
        </row>
        <row r="20">
          <cell r="D20" t="str">
            <v>0085-07</v>
          </cell>
          <cell r="E20">
            <v>1992289</v>
          </cell>
          <cell r="F20">
            <v>52402635.422499999</v>
          </cell>
          <cell r="G20" t="str">
            <v>1Directivo</v>
          </cell>
          <cell r="H20" t="str">
            <v>Decano de Universidad o de Escuela Superior</v>
          </cell>
        </row>
        <row r="21">
          <cell r="D21" t="str">
            <v>0085-06</v>
          </cell>
          <cell r="E21">
            <v>1879165</v>
          </cell>
          <cell r="F21">
            <v>49427165.625416681</v>
          </cell>
          <cell r="G21" t="str">
            <v>1Directivo</v>
          </cell>
          <cell r="H21" t="str">
            <v>Decano de Universidad o de Escuela Superior</v>
          </cell>
        </row>
        <row r="22">
          <cell r="D22" t="str">
            <v>0100-23</v>
          </cell>
          <cell r="E22">
            <v>4586915</v>
          </cell>
          <cell r="F22">
            <v>93126887.037499994</v>
          </cell>
          <cell r="G22" t="str">
            <v>1Directivo</v>
          </cell>
          <cell r="H22" t="str">
            <v>Director Administrativo y/o Financiero o Técnico u Operativo</v>
          </cell>
        </row>
        <row r="23">
          <cell r="D23" t="str">
            <v>0100-22</v>
          </cell>
          <cell r="E23">
            <v>4172597</v>
          </cell>
          <cell r="F23">
            <v>84715101.422499999</v>
          </cell>
          <cell r="G23" t="str">
            <v>1Directivo</v>
          </cell>
          <cell r="H23" t="str">
            <v>Director Administrativo y/o Financiero o Técnico u Operativo</v>
          </cell>
        </row>
        <row r="24">
          <cell r="D24" t="str">
            <v>0100-21</v>
          </cell>
          <cell r="E24">
            <v>3767529</v>
          </cell>
          <cell r="F24">
            <v>76491116.052500024</v>
          </cell>
          <cell r="G24" t="str">
            <v>1Directivo</v>
          </cell>
          <cell r="H24" t="str">
            <v>Director Administrativo y/o Financiero o Técnico u Operativo</v>
          </cell>
        </row>
        <row r="25">
          <cell r="D25" t="str">
            <v>0100-20</v>
          </cell>
          <cell r="E25">
            <v>3714119</v>
          </cell>
          <cell r="F25">
            <v>75406747.347499996</v>
          </cell>
          <cell r="G25" t="str">
            <v>1Directivo</v>
          </cell>
          <cell r="H25" t="str">
            <v>Director Administrativo y/o Financiero o Técnico u Operativo</v>
          </cell>
        </row>
        <row r="26">
          <cell r="D26" t="str">
            <v>0100-19</v>
          </cell>
          <cell r="E26">
            <v>3371711</v>
          </cell>
          <cell r="F26">
            <v>68454930.898750007</v>
          </cell>
          <cell r="G26" t="str">
            <v>1Directivo</v>
          </cell>
          <cell r="H26" t="str">
            <v>Director Administrativo y/o Financiero o Técnico u Operativo</v>
          </cell>
        </row>
        <row r="27">
          <cell r="D27" t="str">
            <v>0100-18</v>
          </cell>
          <cell r="E27">
            <v>3126904</v>
          </cell>
          <cell r="F27">
            <v>63484681.011249997</v>
          </cell>
          <cell r="G27" t="str">
            <v>1Directivo</v>
          </cell>
          <cell r="H27" t="str">
            <v>Director Administrativo y/o Financiero o Técnico u Operativo</v>
          </cell>
        </row>
        <row r="28">
          <cell r="D28" t="str">
            <v>0100-17</v>
          </cell>
          <cell r="E28">
            <v>2882184</v>
          </cell>
          <cell r="F28">
            <v>58516197.451250002</v>
          </cell>
          <cell r="G28" t="str">
            <v>1Directivo</v>
          </cell>
          <cell r="H28" t="str">
            <v>Director Administrativo y/o Financiero o Técnico u Operativo</v>
          </cell>
        </row>
        <row r="29">
          <cell r="D29" t="str">
            <v>0100-16</v>
          </cell>
          <cell r="E29">
            <v>2727257</v>
          </cell>
          <cell r="F29">
            <v>55370756.720000014</v>
          </cell>
          <cell r="G29" t="str">
            <v>1Directivo</v>
          </cell>
          <cell r="H29" t="str">
            <v>Director Administrativo y/o Financiero o Técnico u Operativo</v>
          </cell>
        </row>
        <row r="30">
          <cell r="D30" t="str">
            <v>0086-19</v>
          </cell>
          <cell r="E30">
            <v>3371711</v>
          </cell>
          <cell r="F30">
            <v>88685196.898750022</v>
          </cell>
          <cell r="G30" t="str">
            <v>1Directivo</v>
          </cell>
          <cell r="H30" t="str">
            <v>Director de Academia Diplomática</v>
          </cell>
        </row>
        <row r="31">
          <cell r="D31" t="str">
            <v>0086-18</v>
          </cell>
          <cell r="E31">
            <v>3126904</v>
          </cell>
          <cell r="F31">
            <v>82246105.011250004</v>
          </cell>
          <cell r="G31" t="str">
            <v>1Directivo</v>
          </cell>
          <cell r="H31" t="str">
            <v>Director de Academia Diplomática</v>
          </cell>
        </row>
        <row r="32">
          <cell r="D32" t="str">
            <v>0010-00</v>
          </cell>
          <cell r="E32" t="e">
            <v>#N/A</v>
          </cell>
          <cell r="F32" t="e">
            <v>#VALUE!</v>
          </cell>
          <cell r="G32" t="str">
            <v>1Directivo</v>
          </cell>
          <cell r="H32" t="str">
            <v>Director de Departamento Administrativo</v>
          </cell>
        </row>
        <row r="33">
          <cell r="D33" t="str">
            <v>0095-09</v>
          </cell>
          <cell r="E33">
            <v>2116347</v>
          </cell>
          <cell r="F33">
            <v>55665699.230000004</v>
          </cell>
          <cell r="G33" t="str">
            <v>1Directivo</v>
          </cell>
          <cell r="H33" t="str">
            <v>Director de Escuela, o de Instituto, o de Centro o Jefe de Departamento de Universidad</v>
          </cell>
        </row>
        <row r="34">
          <cell r="D34" t="str">
            <v>0095-08</v>
          </cell>
          <cell r="E34">
            <v>2037979</v>
          </cell>
          <cell r="F34">
            <v>53604407.058750004</v>
          </cell>
          <cell r="G34" t="str">
            <v>1Directivo</v>
          </cell>
          <cell r="H34" t="str">
            <v>Director de Escuela, o de Instituto, o de Centro o Jefe de Departamento de Universidad</v>
          </cell>
        </row>
        <row r="35">
          <cell r="D35" t="str">
            <v>0095-07</v>
          </cell>
          <cell r="E35">
            <v>1992289</v>
          </cell>
          <cell r="F35">
            <v>52402635.422499999</v>
          </cell>
          <cell r="G35" t="str">
            <v>1Directivo</v>
          </cell>
          <cell r="H35" t="str">
            <v>Director de Escuela, o de Instituto, o de Centro o Jefe de Departamento de Universidad</v>
          </cell>
        </row>
        <row r="36">
          <cell r="D36" t="str">
            <v>0095-06</v>
          </cell>
          <cell r="E36">
            <v>1879165</v>
          </cell>
          <cell r="F36">
            <v>49427165.625416681</v>
          </cell>
          <cell r="G36" t="str">
            <v>1Directivo</v>
          </cell>
          <cell r="H36" t="str">
            <v>Director de Escuela, o de Instituto, o de Centro o Jefe de Departamento de Universidad</v>
          </cell>
        </row>
        <row r="37">
          <cell r="D37" t="str">
            <v>0095-05</v>
          </cell>
          <cell r="E37">
            <v>1796281</v>
          </cell>
          <cell r="F37">
            <v>47247090.345416673</v>
          </cell>
          <cell r="G37" t="str">
            <v>1Directivo</v>
          </cell>
          <cell r="H37" t="str">
            <v>Director de Escuela, o de Instituto, o de Centro o Jefe de Departamento de Universidad</v>
          </cell>
        </row>
        <row r="38">
          <cell r="D38" t="str">
            <v>0095-04</v>
          </cell>
          <cell r="E38">
            <v>1750380</v>
          </cell>
          <cell r="F38">
            <v>46039768.8125</v>
          </cell>
          <cell r="G38" t="str">
            <v>1Directivo</v>
          </cell>
          <cell r="H38" t="str">
            <v>Director de Escuela, o de Instituto, o de Centro o Jefe de Departamento de Universidad</v>
          </cell>
        </row>
        <row r="39">
          <cell r="D39" t="str">
            <v>0095-03</v>
          </cell>
          <cell r="E39">
            <v>1643860</v>
          </cell>
          <cell r="F39">
            <v>43238002.249999993</v>
          </cell>
          <cell r="G39" t="str">
            <v>1Directivo</v>
          </cell>
          <cell r="H39" t="str">
            <v>Director de Escuela, o de Instituto, o de Centro o Jefe de Departamento de Universidad</v>
          </cell>
        </row>
        <row r="40">
          <cell r="D40" t="str">
            <v>0095-02</v>
          </cell>
          <cell r="E40">
            <v>1554144</v>
          </cell>
          <cell r="F40">
            <v>40878226.714999996</v>
          </cell>
          <cell r="G40" t="str">
            <v>1Directivo</v>
          </cell>
          <cell r="H40" t="str">
            <v>Director de Escuela, o de Instituto, o de Centro o Jefe de Departamento de Universidad</v>
          </cell>
        </row>
        <row r="41">
          <cell r="D41" t="str">
            <v>0095-01</v>
          </cell>
          <cell r="E41">
            <v>1386033</v>
          </cell>
          <cell r="F41">
            <v>36456448.822083339</v>
          </cell>
          <cell r="G41" t="str">
            <v>1Directivo</v>
          </cell>
          <cell r="H41" t="str">
            <v>Director de Escuela, o de Instituto, o de Centro o Jefe de Departamento de Universidad</v>
          </cell>
        </row>
        <row r="42">
          <cell r="D42" t="str">
            <v>0105-19</v>
          </cell>
          <cell r="E42">
            <v>3371711</v>
          </cell>
          <cell r="F42">
            <v>68454930.898750007</v>
          </cell>
          <cell r="G42" t="str">
            <v>1Directivo</v>
          </cell>
          <cell r="H42" t="str">
            <v>Director de Superintendencia</v>
          </cell>
        </row>
        <row r="43">
          <cell r="D43" t="str">
            <v>0105-18</v>
          </cell>
          <cell r="E43">
            <v>3126904</v>
          </cell>
          <cell r="F43">
            <v>63484681.011249997</v>
          </cell>
          <cell r="G43" t="str">
            <v>1Directivo</v>
          </cell>
          <cell r="H43" t="str">
            <v>Director de Superintendencia</v>
          </cell>
        </row>
        <row r="44">
          <cell r="D44" t="str">
            <v>0105-17</v>
          </cell>
          <cell r="E44">
            <v>2882184</v>
          </cell>
          <cell r="F44">
            <v>58516197.451250002</v>
          </cell>
          <cell r="G44" t="str">
            <v>1Directivo</v>
          </cell>
          <cell r="H44" t="str">
            <v>Director de Superintendencia</v>
          </cell>
        </row>
        <row r="45">
          <cell r="D45" t="str">
            <v>0105-15</v>
          </cell>
          <cell r="E45">
            <v>2688771</v>
          </cell>
          <cell r="F45">
            <v>54589385.942916669</v>
          </cell>
          <cell r="G45" t="str">
            <v>1Directivo</v>
          </cell>
          <cell r="H45" t="str">
            <v>Director de Superintendencia</v>
          </cell>
        </row>
        <row r="46">
          <cell r="D46" t="str">
            <v>0105-13</v>
          </cell>
          <cell r="E46">
            <v>2494548</v>
          </cell>
          <cell r="F46">
            <v>50646129.210416675</v>
          </cell>
          <cell r="G46" t="str">
            <v>1Directivo</v>
          </cell>
          <cell r="H46" t="str">
            <v>Director de Superintendencia</v>
          </cell>
        </row>
        <row r="47">
          <cell r="D47" t="str">
            <v>0105-11</v>
          </cell>
          <cell r="E47">
            <v>2313908</v>
          </cell>
          <cell r="F47">
            <v>46978644.443333343</v>
          </cell>
          <cell r="G47" t="str">
            <v>1Directivo</v>
          </cell>
          <cell r="H47" t="str">
            <v>Director de Superintendencia</v>
          </cell>
        </row>
        <row r="48">
          <cell r="D48" t="str">
            <v>0180-21</v>
          </cell>
          <cell r="E48">
            <v>3767529</v>
          </cell>
          <cell r="F48">
            <v>76491116.052500024</v>
          </cell>
          <cell r="G48" t="str">
            <v>1Directivo</v>
          </cell>
          <cell r="H48" t="str">
            <v>Director de Unidad Hospitalaria</v>
          </cell>
        </row>
        <row r="49">
          <cell r="D49" t="str">
            <v>0180-20</v>
          </cell>
          <cell r="E49">
            <v>3714119</v>
          </cell>
          <cell r="F49">
            <v>75406747.347499996</v>
          </cell>
          <cell r="G49" t="str">
            <v>1Directivo</v>
          </cell>
          <cell r="H49" t="str">
            <v>Director de Unidad Hospitalaria</v>
          </cell>
        </row>
        <row r="50">
          <cell r="D50" t="str">
            <v>0180-19</v>
          </cell>
          <cell r="E50">
            <v>3371711</v>
          </cell>
          <cell r="F50">
            <v>68454930.898750007</v>
          </cell>
          <cell r="G50" t="str">
            <v>1Directivo</v>
          </cell>
          <cell r="H50" t="str">
            <v>Director de Unidad Hospitalaria</v>
          </cell>
        </row>
        <row r="51">
          <cell r="D51" t="str">
            <v>0180-18</v>
          </cell>
          <cell r="E51">
            <v>3126904</v>
          </cell>
          <cell r="F51">
            <v>63484681.011249997</v>
          </cell>
          <cell r="G51" t="str">
            <v>1Directivo</v>
          </cell>
          <cell r="H51" t="str">
            <v>Director de Unidad Hospitalaria</v>
          </cell>
        </row>
        <row r="52">
          <cell r="D52" t="str">
            <v>0156-23</v>
          </cell>
          <cell r="E52">
            <v>4586915</v>
          </cell>
          <cell r="F52">
            <v>93126887.037499994</v>
          </cell>
          <cell r="G52" t="str">
            <v>1Directivo</v>
          </cell>
          <cell r="H52" t="str">
            <v>Director del Comisionado Nacional de la Policía o Comisionado Delegado</v>
          </cell>
        </row>
        <row r="53">
          <cell r="D53" t="str">
            <v>0156-22</v>
          </cell>
          <cell r="E53">
            <v>4172597</v>
          </cell>
          <cell r="F53">
            <v>84715101.422499999</v>
          </cell>
          <cell r="G53" t="str">
            <v>1Directivo</v>
          </cell>
          <cell r="H53" t="str">
            <v>Director del Comisionado Nacional de la Policía o Comisionado Delegado</v>
          </cell>
        </row>
        <row r="54">
          <cell r="D54" t="str">
            <v>0087-19</v>
          </cell>
          <cell r="E54">
            <v>3371711</v>
          </cell>
          <cell r="F54">
            <v>88685196.898750022</v>
          </cell>
          <cell r="G54" t="str">
            <v>1Directivo</v>
          </cell>
          <cell r="H54" t="str">
            <v>Director General de Protocolo</v>
          </cell>
        </row>
        <row r="55">
          <cell r="D55" t="str">
            <v>0087-18</v>
          </cell>
          <cell r="E55">
            <v>3126904</v>
          </cell>
          <cell r="F55">
            <v>82246105.011250004</v>
          </cell>
          <cell r="G55" t="str">
            <v>1Directivo</v>
          </cell>
          <cell r="H55" t="str">
            <v>Director General de Protocolo</v>
          </cell>
        </row>
        <row r="56">
          <cell r="D56" t="str">
            <v>0042-18</v>
          </cell>
          <cell r="E56">
            <v>3126904</v>
          </cell>
          <cell r="F56">
            <v>82246105.011250004</v>
          </cell>
          <cell r="G56" t="str">
            <v>1Directivo</v>
          </cell>
          <cell r="H56" t="str">
            <v>Director Territorial</v>
          </cell>
        </row>
        <row r="57">
          <cell r="D57" t="str">
            <v>0042-17</v>
          </cell>
          <cell r="E57">
            <v>2882184</v>
          </cell>
          <cell r="F57">
            <v>75809301.451250017</v>
          </cell>
          <cell r="G57" t="str">
            <v>1Directivo</v>
          </cell>
          <cell r="H57" t="str">
            <v>Director Territorial</v>
          </cell>
        </row>
        <row r="58">
          <cell r="D58" t="str">
            <v>0042-15</v>
          </cell>
          <cell r="E58">
            <v>2688771</v>
          </cell>
          <cell r="F58">
            <v>70722011.942916676</v>
          </cell>
          <cell r="G58" t="str">
            <v>1Directivo</v>
          </cell>
          <cell r="H58" t="str">
            <v>Director Territorial</v>
          </cell>
        </row>
        <row r="59">
          <cell r="D59" t="str">
            <v>0042-14</v>
          </cell>
          <cell r="E59">
            <v>2632711</v>
          </cell>
          <cell r="F59">
            <v>69247481.006250009</v>
          </cell>
          <cell r="G59" t="str">
            <v>1Directivo</v>
          </cell>
          <cell r="H59" t="str">
            <v>Director Territorial</v>
          </cell>
        </row>
        <row r="60">
          <cell r="D60" t="str">
            <v>0042-13</v>
          </cell>
          <cell r="E60">
            <v>2494548</v>
          </cell>
          <cell r="F60">
            <v>65613417.210416675</v>
          </cell>
          <cell r="G60" t="str">
            <v>1Directivo</v>
          </cell>
          <cell r="H60" t="str">
            <v>Director Territorial</v>
          </cell>
        </row>
        <row r="61">
          <cell r="D61" t="str">
            <v>0042-12</v>
          </cell>
          <cell r="E61">
            <v>2387836</v>
          </cell>
          <cell r="F61">
            <v>62806600.521250002</v>
          </cell>
          <cell r="G61" t="str">
            <v>1Directivo</v>
          </cell>
          <cell r="H61" t="str">
            <v>Director Territorial</v>
          </cell>
        </row>
        <row r="62">
          <cell r="D62" t="str">
            <v>0042-11</v>
          </cell>
          <cell r="E62">
            <v>2313908</v>
          </cell>
          <cell r="F62">
            <v>60862092.443333343</v>
          </cell>
          <cell r="G62" t="str">
            <v>1Directivo</v>
          </cell>
          <cell r="H62" t="str">
            <v>Director Territorial</v>
          </cell>
        </row>
        <row r="63">
          <cell r="D63" t="str">
            <v>0042-10</v>
          </cell>
          <cell r="E63">
            <v>2277479</v>
          </cell>
          <cell r="F63">
            <v>59903910.372499995</v>
          </cell>
          <cell r="G63" t="str">
            <v>1Directivo</v>
          </cell>
          <cell r="H63" t="str">
            <v>Director Territorial</v>
          </cell>
        </row>
        <row r="64">
          <cell r="D64" t="str">
            <v>0090-00</v>
          </cell>
          <cell r="E64" t="e">
            <v>#N/A</v>
          </cell>
          <cell r="F64" t="e">
            <v>#VALUE!</v>
          </cell>
          <cell r="G64" t="str">
            <v>1Directivo</v>
          </cell>
          <cell r="H64" t="str">
            <v>Experto de Comisión Reguladora o de Comisión Nacional de Regalías o Interventor de Petróleos</v>
          </cell>
        </row>
        <row r="65">
          <cell r="D65" t="str">
            <v>0015-25</v>
          </cell>
          <cell r="E65">
            <v>5343919</v>
          </cell>
          <cell r="F65">
            <v>140559647.24833331</v>
          </cell>
          <cell r="G65" t="str">
            <v>1Directivo</v>
          </cell>
          <cell r="H65" t="str">
            <v>Gerente, Presidente o Director General o Nacional de Entidad Descentralizada o de Unidad Administrativa Especial.</v>
          </cell>
        </row>
        <row r="66">
          <cell r="D66" t="str">
            <v>0015-24</v>
          </cell>
          <cell r="E66">
            <v>4951937</v>
          </cell>
          <cell r="F66">
            <v>130249451.36208333</v>
          </cell>
          <cell r="G66" t="str">
            <v>1Directivo</v>
          </cell>
          <cell r="H66" t="str">
            <v>Gerente, Presidente o Director General o Nacional de Entidad Descentralizada o de Unidad Administrativa Especial.</v>
          </cell>
        </row>
        <row r="67">
          <cell r="D67" t="str">
            <v>0015-23</v>
          </cell>
          <cell r="E67">
            <v>4586915</v>
          </cell>
          <cell r="F67">
            <v>120648377.03749999</v>
          </cell>
          <cell r="G67" t="str">
            <v>1Directivo</v>
          </cell>
          <cell r="H67" t="str">
            <v>Gerente, Presidente o Director General o Nacional de Entidad Descentralizada o de Unidad Administrativa Especial.</v>
          </cell>
        </row>
        <row r="68">
          <cell r="D68" t="str">
            <v>0015-22</v>
          </cell>
          <cell r="E68">
            <v>4172597</v>
          </cell>
          <cell r="F68">
            <v>109750683.4225</v>
          </cell>
          <cell r="G68" t="str">
            <v>1Directivo</v>
          </cell>
          <cell r="H68" t="str">
            <v>Gerente, Presidente o Director General o Nacional de Entidad Descentralizada o de Unidad Administrativa Especial.</v>
          </cell>
        </row>
        <row r="69">
          <cell r="D69" t="str">
            <v>0015-21</v>
          </cell>
          <cell r="E69">
            <v>3767529</v>
          </cell>
          <cell r="F69">
            <v>99096290.052500039</v>
          </cell>
          <cell r="G69" t="str">
            <v>1Directivo</v>
          </cell>
          <cell r="H69" t="str">
            <v>Gerente, Presidente o Director General o Nacional de Entidad Descentralizada o de Unidad Administrativa Especial.</v>
          </cell>
        </row>
        <row r="70">
          <cell r="D70" t="str">
            <v>0015-20</v>
          </cell>
          <cell r="E70">
            <v>3714119</v>
          </cell>
          <cell r="F70">
            <v>97691461.347499996</v>
          </cell>
          <cell r="G70" t="str">
            <v>1Directivo</v>
          </cell>
          <cell r="H70" t="str">
            <v>Gerente, Presidente o Director General o Nacional de Entidad Descentralizada o de Unidad Administrativa Especial.</v>
          </cell>
        </row>
        <row r="71">
          <cell r="D71" t="str">
            <v>0015-19</v>
          </cell>
          <cell r="E71">
            <v>3371711</v>
          </cell>
          <cell r="F71">
            <v>88685196.898750022</v>
          </cell>
          <cell r="G71" t="str">
            <v>1Directivo</v>
          </cell>
          <cell r="H71" t="str">
            <v>Gerente, Presidente o Director General o Nacional de Entidad Descentralizada o de Unidad Administrativa Especial.</v>
          </cell>
        </row>
        <row r="72">
          <cell r="D72" t="str">
            <v>0015-18</v>
          </cell>
          <cell r="E72">
            <v>3126904</v>
          </cell>
          <cell r="F72">
            <v>82246105.011250004</v>
          </cell>
          <cell r="G72" t="str">
            <v>1Directivo</v>
          </cell>
          <cell r="H72" t="str">
            <v>Gerente, Presidente o Director General o Nacional de Entidad Descentralizada o de Unidad Administrativa Especial.</v>
          </cell>
        </row>
        <row r="73">
          <cell r="D73" t="str">
            <v>0015-17</v>
          </cell>
          <cell r="E73">
            <v>2882184</v>
          </cell>
          <cell r="F73">
            <v>75809301.451250017</v>
          </cell>
          <cell r="G73" t="str">
            <v>1Directivo</v>
          </cell>
          <cell r="H73" t="str">
            <v>Gerente, Presidente o Director General o Nacional de Entidad Descentralizada o de Unidad Administrativa Especial.</v>
          </cell>
        </row>
        <row r="74">
          <cell r="D74" t="str">
            <v>0015-16</v>
          </cell>
          <cell r="E74">
            <v>2727257</v>
          </cell>
          <cell r="F74">
            <v>71734298.720000014</v>
          </cell>
          <cell r="G74" t="str">
            <v>1Directivo</v>
          </cell>
          <cell r="H74" t="str">
            <v>Gerente, Presidente o Director General o Nacional de Entidad Descentralizada o de Unidad Administrativa Especial.</v>
          </cell>
        </row>
        <row r="75">
          <cell r="D75" t="str">
            <v>0138-19</v>
          </cell>
          <cell r="E75">
            <v>3371711</v>
          </cell>
          <cell r="F75">
            <v>68454930.898750007</v>
          </cell>
          <cell r="G75" t="str">
            <v>1Directivo</v>
          </cell>
          <cell r="H75" t="str">
            <v>Intendente</v>
          </cell>
        </row>
        <row r="76">
          <cell r="D76" t="str">
            <v>0138-18</v>
          </cell>
          <cell r="E76">
            <v>3126904</v>
          </cell>
          <cell r="F76">
            <v>63484681.011249997</v>
          </cell>
          <cell r="G76" t="str">
            <v>1Directivo</v>
          </cell>
          <cell r="H76" t="str">
            <v>Intendente</v>
          </cell>
        </row>
        <row r="77">
          <cell r="D77" t="str">
            <v>0138-17</v>
          </cell>
          <cell r="E77">
            <v>2882184</v>
          </cell>
          <cell r="F77">
            <v>58516197.451250002</v>
          </cell>
          <cell r="G77" t="str">
            <v>1Directivo</v>
          </cell>
          <cell r="H77" t="str">
            <v>Intendente</v>
          </cell>
        </row>
        <row r="78">
          <cell r="D78" t="str">
            <v>0138-15</v>
          </cell>
          <cell r="E78">
            <v>2688771</v>
          </cell>
          <cell r="F78">
            <v>54589385.942916669</v>
          </cell>
          <cell r="G78" t="str">
            <v>1Directivo</v>
          </cell>
          <cell r="H78" t="str">
            <v>Intendente</v>
          </cell>
        </row>
        <row r="79">
          <cell r="D79" t="str">
            <v>0138-13</v>
          </cell>
          <cell r="E79">
            <v>2494548</v>
          </cell>
          <cell r="F79">
            <v>50646129.210416675</v>
          </cell>
          <cell r="G79" t="str">
            <v>1Directivo</v>
          </cell>
          <cell r="H79" t="str">
            <v>Intendente</v>
          </cell>
        </row>
        <row r="80">
          <cell r="D80" t="str">
            <v>0137-20</v>
          </cell>
          <cell r="E80">
            <v>3714119</v>
          </cell>
          <cell r="F80">
            <v>75406747.347499996</v>
          </cell>
          <cell r="G80" t="str">
            <v>1Directivo</v>
          </cell>
          <cell r="H80" t="str">
            <v>Jefe de Oficina</v>
          </cell>
        </row>
        <row r="81">
          <cell r="D81" t="str">
            <v>0137-19</v>
          </cell>
          <cell r="E81">
            <v>3371711</v>
          </cell>
          <cell r="F81">
            <v>68454930.898750007</v>
          </cell>
          <cell r="G81" t="str">
            <v>1Directivo</v>
          </cell>
          <cell r="H81" t="str">
            <v>Jefe de Oficina</v>
          </cell>
        </row>
        <row r="82">
          <cell r="D82" t="str">
            <v>0137-18</v>
          </cell>
          <cell r="E82">
            <v>3126904</v>
          </cell>
          <cell r="F82">
            <v>63484681.011249997</v>
          </cell>
          <cell r="G82" t="str">
            <v>1Directivo</v>
          </cell>
          <cell r="H82" t="str">
            <v>Jefe de Oficina</v>
          </cell>
        </row>
        <row r="83">
          <cell r="D83" t="str">
            <v>0137-17</v>
          </cell>
          <cell r="E83">
            <v>2882184</v>
          </cell>
          <cell r="F83">
            <v>58516197.451250002</v>
          </cell>
          <cell r="G83" t="str">
            <v>1Directivo</v>
          </cell>
          <cell r="H83" t="str">
            <v>Jefe de Oficina</v>
          </cell>
        </row>
        <row r="84">
          <cell r="D84" t="str">
            <v>0137-16</v>
          </cell>
          <cell r="E84">
            <v>2727257</v>
          </cell>
          <cell r="F84">
            <v>55370756.720000014</v>
          </cell>
          <cell r="G84" t="str">
            <v>1Directivo</v>
          </cell>
          <cell r="H84" t="str">
            <v>Jefe de Oficina</v>
          </cell>
        </row>
        <row r="85">
          <cell r="D85" t="str">
            <v>0137-15</v>
          </cell>
          <cell r="E85">
            <v>2688771</v>
          </cell>
          <cell r="F85">
            <v>54589385.942916669</v>
          </cell>
          <cell r="G85" t="str">
            <v>1Directivo</v>
          </cell>
          <cell r="H85" t="str">
            <v>Jefe de Oficina</v>
          </cell>
        </row>
        <row r="86">
          <cell r="D86" t="str">
            <v>0137-14</v>
          </cell>
          <cell r="E86">
            <v>2632711</v>
          </cell>
          <cell r="F86">
            <v>53451215.006250009</v>
          </cell>
          <cell r="G86" t="str">
            <v>1Directivo</v>
          </cell>
          <cell r="H86" t="str">
            <v>Jefe de Oficina</v>
          </cell>
        </row>
        <row r="87">
          <cell r="D87" t="str">
            <v>0137-13</v>
          </cell>
          <cell r="E87">
            <v>2494548</v>
          </cell>
          <cell r="F87">
            <v>50646129.210416675</v>
          </cell>
          <cell r="G87" t="str">
            <v>1Directivo</v>
          </cell>
          <cell r="H87" t="str">
            <v>Jefe de Oficina</v>
          </cell>
        </row>
        <row r="88">
          <cell r="D88" t="str">
            <v>0137-12</v>
          </cell>
          <cell r="E88">
            <v>2387836</v>
          </cell>
          <cell r="F88">
            <v>48479584.521250002</v>
          </cell>
          <cell r="G88" t="str">
            <v>1Directivo</v>
          </cell>
          <cell r="H88" t="str">
            <v>Jefe de Oficina</v>
          </cell>
        </row>
        <row r="89">
          <cell r="D89" t="str">
            <v>0137-11</v>
          </cell>
          <cell r="E89">
            <v>2313908</v>
          </cell>
          <cell r="F89">
            <v>46978644.443333343</v>
          </cell>
          <cell r="G89" t="str">
            <v>1Directivo</v>
          </cell>
          <cell r="H89" t="str">
            <v>Jefe de Oficina</v>
          </cell>
        </row>
        <row r="90">
          <cell r="D90" t="str">
            <v>0028-23</v>
          </cell>
          <cell r="E90">
            <v>4586915</v>
          </cell>
          <cell r="F90">
            <v>120648377.03749999</v>
          </cell>
          <cell r="G90" t="str">
            <v>1Directivo</v>
          </cell>
          <cell r="H90" t="str">
            <v>Jefe de Unidad Especial</v>
          </cell>
        </row>
        <row r="91">
          <cell r="D91" t="str">
            <v>0028-22</v>
          </cell>
          <cell r="E91">
            <v>4172597</v>
          </cell>
          <cell r="F91">
            <v>109750683.4225</v>
          </cell>
          <cell r="G91" t="str">
            <v>1Directivo</v>
          </cell>
          <cell r="H91" t="str">
            <v>Jefe de Unidad Especial</v>
          </cell>
        </row>
        <row r="92">
          <cell r="D92" t="str">
            <v>0005-00</v>
          </cell>
          <cell r="E92" t="e">
            <v>#N/A</v>
          </cell>
          <cell r="F92" t="e">
            <v>#VALUE!</v>
          </cell>
          <cell r="G92" t="str">
            <v>1Directivo</v>
          </cell>
          <cell r="H92" t="str">
            <v>Ministro</v>
          </cell>
        </row>
        <row r="93">
          <cell r="D93" t="str">
            <v>0074-19</v>
          </cell>
          <cell r="E93">
            <v>3371711</v>
          </cell>
          <cell r="F93">
            <v>88685196.898750022</v>
          </cell>
          <cell r="G93" t="str">
            <v>1Directivo</v>
          </cell>
          <cell r="H93" t="str">
            <v>Ministro Plenipotenciario</v>
          </cell>
        </row>
        <row r="94">
          <cell r="D94" t="str">
            <v>0074-18</v>
          </cell>
          <cell r="E94">
            <v>3126904</v>
          </cell>
          <cell r="F94">
            <v>82246105.011250004</v>
          </cell>
          <cell r="G94" t="str">
            <v>1Directivo</v>
          </cell>
          <cell r="H94" t="str">
            <v>Ministro Plenipotenciario</v>
          </cell>
        </row>
        <row r="95">
          <cell r="D95" t="str">
            <v>0088-00</v>
          </cell>
          <cell r="E95" t="e">
            <v>#N/A</v>
          </cell>
          <cell r="F95" t="e">
            <v>#VALUE!</v>
          </cell>
          <cell r="G95" t="str">
            <v>1Directivo</v>
          </cell>
          <cell r="H95" t="str">
            <v>Negociador Internacional</v>
          </cell>
        </row>
        <row r="96">
          <cell r="D96" t="str">
            <v>0052-13</v>
          </cell>
          <cell r="E96">
            <v>2494548</v>
          </cell>
          <cell r="F96">
            <v>65613417.210416675</v>
          </cell>
          <cell r="G96" t="str">
            <v>1Directivo</v>
          </cell>
          <cell r="H96" t="str">
            <v>Rector de Institución Universitaria o de Escuela Tecnológica</v>
          </cell>
        </row>
        <row r="97">
          <cell r="D97" t="str">
            <v>0052-11</v>
          </cell>
          <cell r="E97">
            <v>2313908</v>
          </cell>
          <cell r="F97">
            <v>60862092.443333343</v>
          </cell>
          <cell r="G97" t="str">
            <v>1Directivo</v>
          </cell>
          <cell r="H97" t="str">
            <v>Rector de Institución Universitaria o de Escuela Tecnológica</v>
          </cell>
        </row>
        <row r="98">
          <cell r="D98" t="str">
            <v>0052-09</v>
          </cell>
          <cell r="E98">
            <v>2116347</v>
          </cell>
          <cell r="F98">
            <v>55665699.230000004</v>
          </cell>
          <cell r="G98" t="str">
            <v>1Directivo</v>
          </cell>
          <cell r="H98" t="str">
            <v>Rector de Institución Universitaria o de Escuela Tecnológica</v>
          </cell>
        </row>
        <row r="99">
          <cell r="D99" t="str">
            <v>0052-07</v>
          </cell>
          <cell r="E99">
            <v>1992289</v>
          </cell>
          <cell r="F99">
            <v>52402635.422499999</v>
          </cell>
          <cell r="G99" t="str">
            <v>1Directivo</v>
          </cell>
          <cell r="H99" t="str">
            <v>Rector de Institución Universitaria o de Escuela Tecnológica</v>
          </cell>
        </row>
        <row r="100">
          <cell r="D100" t="str">
            <v>0052-05</v>
          </cell>
          <cell r="E100">
            <v>1796281</v>
          </cell>
          <cell r="F100">
            <v>47247090.345416673</v>
          </cell>
          <cell r="G100" t="str">
            <v>1Directivo</v>
          </cell>
          <cell r="H100" t="str">
            <v>Rector de Institución Universitaria o de Escuela Tecnológica</v>
          </cell>
        </row>
        <row r="101">
          <cell r="D101" t="str">
            <v>0045-22</v>
          </cell>
          <cell r="E101">
            <v>4172597</v>
          </cell>
          <cell r="F101">
            <v>109750683.4225</v>
          </cell>
          <cell r="G101" t="str">
            <v>1Directivo</v>
          </cell>
          <cell r="H101" t="str">
            <v>Rector de Universidad</v>
          </cell>
        </row>
        <row r="102">
          <cell r="D102" t="str">
            <v>0045-21</v>
          </cell>
          <cell r="E102">
            <v>3767529</v>
          </cell>
          <cell r="F102">
            <v>99096290.052500039</v>
          </cell>
          <cell r="G102" t="str">
            <v>1Directivo</v>
          </cell>
          <cell r="H102" t="str">
            <v>Rector de Universidad</v>
          </cell>
        </row>
        <row r="103">
          <cell r="D103" t="str">
            <v>0045-20</v>
          </cell>
          <cell r="E103">
            <v>3714119</v>
          </cell>
          <cell r="F103">
            <v>97691461.347499996</v>
          </cell>
          <cell r="G103" t="str">
            <v>1Directivo</v>
          </cell>
          <cell r="H103" t="str">
            <v>Rector de Universidad</v>
          </cell>
        </row>
        <row r="104">
          <cell r="D104" t="str">
            <v>0045-19</v>
          </cell>
          <cell r="E104">
            <v>3371711</v>
          </cell>
          <cell r="F104">
            <v>88685196.898750022</v>
          </cell>
          <cell r="G104" t="str">
            <v>1Directivo</v>
          </cell>
          <cell r="H104" t="str">
            <v>Rector de Universidad</v>
          </cell>
        </row>
        <row r="105">
          <cell r="D105" t="str">
            <v>0045-18</v>
          </cell>
          <cell r="E105">
            <v>3126904</v>
          </cell>
          <cell r="F105">
            <v>82246105.011250004</v>
          </cell>
          <cell r="G105" t="str">
            <v>1Directivo</v>
          </cell>
          <cell r="H105" t="str">
            <v>Rector de Universidad</v>
          </cell>
        </row>
        <row r="106">
          <cell r="D106" t="str">
            <v>0045-17</v>
          </cell>
          <cell r="E106">
            <v>2882184</v>
          </cell>
          <cell r="F106">
            <v>75809301.451250017</v>
          </cell>
          <cell r="G106" t="str">
            <v>1Directivo</v>
          </cell>
          <cell r="H106" t="str">
            <v>Rector de Universidad</v>
          </cell>
        </row>
        <row r="107">
          <cell r="D107" t="str">
            <v>0045-16</v>
          </cell>
          <cell r="E107">
            <v>2727257</v>
          </cell>
          <cell r="F107">
            <v>71734298.720000014</v>
          </cell>
          <cell r="G107" t="str">
            <v>1Directivo</v>
          </cell>
          <cell r="H107" t="str">
            <v>Rector de Universidad</v>
          </cell>
        </row>
        <row r="108">
          <cell r="D108" t="str">
            <v>0185-06</v>
          </cell>
          <cell r="E108">
            <v>1879165</v>
          </cell>
          <cell r="F108">
            <v>38152175.625416674</v>
          </cell>
          <cell r="G108" t="str">
            <v>1Directivo</v>
          </cell>
          <cell r="H108" t="str">
            <v>Secretario General de Institución Universitaria o de Escuela Tecnológica</v>
          </cell>
        </row>
        <row r="109">
          <cell r="D109" t="str">
            <v>0185-04</v>
          </cell>
          <cell r="E109">
            <v>1750380</v>
          </cell>
          <cell r="F109">
            <v>35537488.8125</v>
          </cell>
          <cell r="G109" t="str">
            <v>1Directivo</v>
          </cell>
          <cell r="H109" t="str">
            <v>Secretario General de Institución Universitaria o de Escuela Tecnológica</v>
          </cell>
        </row>
        <row r="110">
          <cell r="D110" t="str">
            <v>0185-02</v>
          </cell>
          <cell r="E110">
            <v>1554144</v>
          </cell>
          <cell r="F110">
            <v>31553362.715</v>
          </cell>
          <cell r="G110" t="str">
            <v>1Directivo</v>
          </cell>
          <cell r="H110" t="str">
            <v>Secretario General de Institución Universitaria o de Escuela Tecnológica</v>
          </cell>
        </row>
        <row r="111">
          <cell r="D111" t="str">
            <v>0185-01</v>
          </cell>
          <cell r="E111">
            <v>1386033</v>
          </cell>
          <cell r="F111">
            <v>28140250.822083335</v>
          </cell>
          <cell r="G111" t="str">
            <v>1Directivo</v>
          </cell>
          <cell r="H111" t="str">
            <v>Secretario General de Institución Universitaria o de Escuela Tecnológica</v>
          </cell>
        </row>
        <row r="112">
          <cell r="D112" t="str">
            <v>0035-23</v>
          </cell>
          <cell r="E112">
            <v>4586915</v>
          </cell>
          <cell r="F112">
            <v>120648377.03749999</v>
          </cell>
          <cell r="G112" t="str">
            <v>1Directivo</v>
          </cell>
          <cell r="H112" t="str">
            <v>Secretario General de Ministerio o de Departamento Administrativo</v>
          </cell>
        </row>
        <row r="113">
          <cell r="D113" t="str">
            <v>0035-22</v>
          </cell>
          <cell r="E113">
            <v>4172597</v>
          </cell>
          <cell r="F113">
            <v>109750683.4225</v>
          </cell>
          <cell r="G113" t="str">
            <v>1Directivo</v>
          </cell>
          <cell r="H113" t="str">
            <v>Secretario General de Ministerio o de Departamento Administrativo</v>
          </cell>
        </row>
        <row r="114">
          <cell r="D114" t="str">
            <v>0035-21</v>
          </cell>
          <cell r="E114">
            <v>3767529</v>
          </cell>
          <cell r="F114">
            <v>99096290.052500039</v>
          </cell>
          <cell r="G114" t="str">
            <v>1Directivo</v>
          </cell>
          <cell r="H114" t="str">
            <v>Secretario General de Ministerio o de Departamento Administrativo</v>
          </cell>
        </row>
        <row r="115">
          <cell r="D115" t="str">
            <v>0035-20</v>
          </cell>
          <cell r="E115">
            <v>3714119</v>
          </cell>
          <cell r="F115">
            <v>97691461.347499996</v>
          </cell>
          <cell r="G115" t="str">
            <v>1Directivo</v>
          </cell>
          <cell r="H115" t="str">
            <v>Secretario General de Ministerio o de Departamento Administrativo</v>
          </cell>
        </row>
        <row r="116">
          <cell r="D116" t="str">
            <v>0035-19</v>
          </cell>
          <cell r="E116">
            <v>3371711</v>
          </cell>
          <cell r="F116">
            <v>88685196.898750022</v>
          </cell>
          <cell r="G116" t="str">
            <v>1Directivo</v>
          </cell>
          <cell r="H116" t="str">
            <v>Secretario General de Ministerio o de Departamento Administrativo</v>
          </cell>
        </row>
        <row r="117">
          <cell r="D117" t="str">
            <v>0037-23</v>
          </cell>
          <cell r="E117">
            <v>4586915</v>
          </cell>
          <cell r="F117">
            <v>120648377.03749999</v>
          </cell>
          <cell r="G117" t="str">
            <v>1Directivo</v>
          </cell>
          <cell r="H117" t="str">
            <v>Secretario General de Unidad Administrativa Especial, o de Superintendencia o de Entidad Descentralizada</v>
          </cell>
        </row>
        <row r="118">
          <cell r="D118" t="str">
            <v>0037-22</v>
          </cell>
          <cell r="E118">
            <v>4172597</v>
          </cell>
          <cell r="F118">
            <v>109750683.4225</v>
          </cell>
          <cell r="G118" t="str">
            <v>1Directivo</v>
          </cell>
          <cell r="H118" t="str">
            <v>Secretario General de Unidad Administrativa Especial, o de Superintendencia o de Entidad Descentralizada</v>
          </cell>
        </row>
        <row r="119">
          <cell r="D119" t="str">
            <v>0037-21</v>
          </cell>
          <cell r="E119">
            <v>3767529</v>
          </cell>
          <cell r="F119">
            <v>99096290.052500039</v>
          </cell>
          <cell r="G119" t="str">
            <v>1Directivo</v>
          </cell>
          <cell r="H119" t="str">
            <v>Secretario General de Unidad Administrativa Especial, o de Superintendencia o de Entidad Descentralizada</v>
          </cell>
        </row>
        <row r="120">
          <cell r="D120" t="str">
            <v>0037-20</v>
          </cell>
          <cell r="E120">
            <v>3714119</v>
          </cell>
          <cell r="F120">
            <v>97691461.347499996</v>
          </cell>
          <cell r="G120" t="str">
            <v>1Directivo</v>
          </cell>
          <cell r="H120" t="str">
            <v>Secretario General de Unidad Administrativa Especial, o de Superintendencia o de Entidad Descentralizada</v>
          </cell>
        </row>
        <row r="121">
          <cell r="D121" t="str">
            <v>0037-19</v>
          </cell>
          <cell r="E121">
            <v>3371711</v>
          </cell>
          <cell r="F121">
            <v>88685196.898750022</v>
          </cell>
          <cell r="G121" t="str">
            <v>1Directivo</v>
          </cell>
          <cell r="H121" t="str">
            <v>Secretario General de Unidad Administrativa Especial, o de Superintendencia o de Entidad Descentralizada</v>
          </cell>
        </row>
        <row r="122">
          <cell r="D122" t="str">
            <v>0037-18</v>
          </cell>
          <cell r="E122">
            <v>3126904</v>
          </cell>
          <cell r="F122">
            <v>82246105.011250004</v>
          </cell>
          <cell r="G122" t="str">
            <v>1Directivo</v>
          </cell>
          <cell r="H122" t="str">
            <v>Secretario General de Unidad Administrativa Especial, o de Superintendencia o de Entidad Descentralizada</v>
          </cell>
        </row>
        <row r="123">
          <cell r="D123" t="str">
            <v>0037-17</v>
          </cell>
          <cell r="E123">
            <v>2882184</v>
          </cell>
          <cell r="F123">
            <v>75809301.451250017</v>
          </cell>
          <cell r="G123" t="str">
            <v>1Directivo</v>
          </cell>
          <cell r="H123" t="str">
            <v>Secretario General de Unidad Administrativa Especial, o de Superintendencia o de Entidad Descentralizada</v>
          </cell>
        </row>
        <row r="124">
          <cell r="D124" t="str">
            <v>0037-16</v>
          </cell>
          <cell r="E124">
            <v>2727257</v>
          </cell>
          <cell r="F124">
            <v>71734298.720000014</v>
          </cell>
          <cell r="G124" t="str">
            <v>1Directivo</v>
          </cell>
          <cell r="H124" t="str">
            <v>Secretario General de Unidad Administrativa Especial, o de Superintendencia o de Entidad Descentralizada</v>
          </cell>
        </row>
        <row r="125">
          <cell r="D125" t="str">
            <v>0037-15</v>
          </cell>
          <cell r="E125">
            <v>2688771</v>
          </cell>
          <cell r="F125">
            <v>70722011.942916676</v>
          </cell>
          <cell r="G125" t="str">
            <v>1Directivo</v>
          </cell>
          <cell r="H125" t="str">
            <v>Secretario General de Unidad Administrativa Especial, o de Superintendencia o de Entidad Descentralizada</v>
          </cell>
        </row>
        <row r="126">
          <cell r="D126" t="str">
            <v>0037-14</v>
          </cell>
          <cell r="E126">
            <v>2632711</v>
          </cell>
          <cell r="F126">
            <v>69247481.006250009</v>
          </cell>
          <cell r="G126" t="str">
            <v>1Directivo</v>
          </cell>
          <cell r="H126" t="str">
            <v>Secretario General de Unidad Administrativa Especial, o de Superintendencia o de Entidad Descentralizada</v>
          </cell>
        </row>
        <row r="127">
          <cell r="D127" t="str">
            <v>0038-23</v>
          </cell>
          <cell r="E127">
            <v>4586915</v>
          </cell>
          <cell r="F127">
            <v>120648377.03749999</v>
          </cell>
          <cell r="G127" t="str">
            <v>1Directivo</v>
          </cell>
          <cell r="H127" t="str">
            <v>Secretario General del Comisionado Nacional de la Policía</v>
          </cell>
        </row>
        <row r="128">
          <cell r="D128" t="str">
            <v>0038-22</v>
          </cell>
          <cell r="E128">
            <v>4172597</v>
          </cell>
          <cell r="F128">
            <v>109750683.4225</v>
          </cell>
          <cell r="G128" t="str">
            <v>1Directivo</v>
          </cell>
          <cell r="H128" t="str">
            <v>Secretario General del Comisionado Nacional de la Policía</v>
          </cell>
        </row>
        <row r="129">
          <cell r="D129" t="str">
            <v>0008-22</v>
          </cell>
          <cell r="E129">
            <v>4172597</v>
          </cell>
          <cell r="F129">
            <v>109750683.4225</v>
          </cell>
          <cell r="G129" t="str">
            <v>1Directivo</v>
          </cell>
          <cell r="H129" t="str">
            <v>Subcontador General de la Nación</v>
          </cell>
        </row>
        <row r="130">
          <cell r="D130" t="str">
            <v>0008-21</v>
          </cell>
          <cell r="E130">
            <v>3767529</v>
          </cell>
          <cell r="F130">
            <v>99096290.052500039</v>
          </cell>
          <cell r="G130" t="str">
            <v>1Directivo</v>
          </cell>
          <cell r="H130" t="str">
            <v>Subcontador General de la Nación</v>
          </cell>
        </row>
        <row r="131">
          <cell r="D131" t="str">
            <v>0150-21</v>
          </cell>
          <cell r="E131">
            <v>3767529</v>
          </cell>
          <cell r="F131">
            <v>76491116.052500024</v>
          </cell>
          <cell r="G131" t="str">
            <v>1Directivo</v>
          </cell>
          <cell r="H131" t="str">
            <v>Subdirector Administrativo y/o Financiero o Técnico u Operativo</v>
          </cell>
        </row>
        <row r="132">
          <cell r="D132" t="str">
            <v>0150-20</v>
          </cell>
          <cell r="E132">
            <v>3714119</v>
          </cell>
          <cell r="F132">
            <v>75406747.347499996</v>
          </cell>
          <cell r="G132" t="str">
            <v>1Directivo</v>
          </cell>
          <cell r="H132" t="str">
            <v>Subdirector Administrativo y/o Financiero o Técnico u Operativo</v>
          </cell>
        </row>
        <row r="133">
          <cell r="D133" t="str">
            <v>0150-19</v>
          </cell>
          <cell r="E133">
            <v>3371711</v>
          </cell>
          <cell r="F133">
            <v>68454930.898750007</v>
          </cell>
          <cell r="G133" t="str">
            <v>1Directivo</v>
          </cell>
          <cell r="H133" t="str">
            <v>Subdirector Administrativo y/o Financiero o Técnico u Operativo</v>
          </cell>
        </row>
        <row r="134">
          <cell r="D134" t="str">
            <v>0150-18</v>
          </cell>
          <cell r="E134">
            <v>3126904</v>
          </cell>
          <cell r="F134">
            <v>63484681.011249997</v>
          </cell>
          <cell r="G134" t="str">
            <v>1Directivo</v>
          </cell>
          <cell r="H134" t="str">
            <v>Subdirector Administrativo y/o Financiero o Técnico u Operativo</v>
          </cell>
        </row>
        <row r="135">
          <cell r="D135" t="str">
            <v>0150-17</v>
          </cell>
          <cell r="E135">
            <v>2882184</v>
          </cell>
          <cell r="F135">
            <v>58516197.451250002</v>
          </cell>
          <cell r="G135" t="str">
            <v>1Directivo</v>
          </cell>
          <cell r="H135" t="str">
            <v>Subdirector Administrativo y/o Financiero o Técnico u Operativo</v>
          </cell>
        </row>
        <row r="136">
          <cell r="D136" t="str">
            <v>0150-16</v>
          </cell>
          <cell r="E136">
            <v>2727257</v>
          </cell>
          <cell r="F136">
            <v>55370756.720000014</v>
          </cell>
          <cell r="G136" t="str">
            <v>1Directivo</v>
          </cell>
          <cell r="H136" t="str">
            <v>Subdirector Administrativo y/o Financiero o Técnico u Operativo</v>
          </cell>
        </row>
        <row r="137">
          <cell r="D137" t="str">
            <v>0150-14</v>
          </cell>
          <cell r="E137">
            <v>2632711</v>
          </cell>
          <cell r="F137">
            <v>53451215.006250009</v>
          </cell>
          <cell r="G137" t="str">
            <v>1Directivo</v>
          </cell>
          <cell r="H137" t="str">
            <v>Subdirector Administrativo y/o Financiero o Técnico u Operativo</v>
          </cell>
        </row>
        <row r="138">
          <cell r="D138" t="str">
            <v>0150-13</v>
          </cell>
          <cell r="E138">
            <v>2494548</v>
          </cell>
          <cell r="F138">
            <v>50646129.210416675</v>
          </cell>
          <cell r="G138" t="str">
            <v>1Directivo</v>
          </cell>
          <cell r="H138" t="str">
            <v>Subdirector Administrativo y/o Financiero o Técnico u Operativo</v>
          </cell>
        </row>
        <row r="139">
          <cell r="D139" t="str">
            <v>0150-12</v>
          </cell>
          <cell r="E139">
            <v>2387836</v>
          </cell>
          <cell r="F139">
            <v>48479584.521250002</v>
          </cell>
          <cell r="G139" t="str">
            <v>1Directivo</v>
          </cell>
          <cell r="H139" t="str">
            <v>Subdirector Administrativo y/o Financiero o Técnico u Operativo</v>
          </cell>
        </row>
        <row r="140">
          <cell r="D140" t="str">
            <v>0150-11</v>
          </cell>
          <cell r="E140">
            <v>2313908</v>
          </cell>
          <cell r="F140">
            <v>46978644.443333343</v>
          </cell>
          <cell r="G140" t="str">
            <v>1Directivo</v>
          </cell>
          <cell r="H140" t="str">
            <v>Subdirector Administrativo y/o Financiero o Técnico u Operativo</v>
          </cell>
        </row>
        <row r="141">
          <cell r="D141" t="str">
            <v>0025-00</v>
          </cell>
          <cell r="E141" t="e">
            <v>#N/A</v>
          </cell>
          <cell r="F141" t="e">
            <v>#VALUE!</v>
          </cell>
          <cell r="G141" t="str">
            <v>1Directivo</v>
          </cell>
          <cell r="H141" t="str">
            <v>Subdirector de Departamento Administrativo</v>
          </cell>
        </row>
        <row r="142">
          <cell r="D142" t="str">
            <v>0040-23</v>
          </cell>
          <cell r="E142">
            <v>4586915</v>
          </cell>
          <cell r="F142">
            <v>120648377.03749999</v>
          </cell>
          <cell r="G142" t="str">
            <v>1Directivo</v>
          </cell>
          <cell r="H142" t="str">
            <v>Subgerente, Vicepresidente o Subdirector General o Nacional de Entidad Descentralizada o de Unidad Administrativa Especial</v>
          </cell>
        </row>
        <row r="143">
          <cell r="D143" t="str">
            <v>0040-22</v>
          </cell>
          <cell r="E143">
            <v>4172597</v>
          </cell>
          <cell r="F143">
            <v>109750683.4225</v>
          </cell>
          <cell r="G143" t="str">
            <v>1Directivo</v>
          </cell>
          <cell r="H143" t="str">
            <v>Subgerente, Vicepresidente o Subdirector General o Nacional de Entidad Descentralizada o de Unidad Administrativa Especial</v>
          </cell>
        </row>
        <row r="144">
          <cell r="D144" t="str">
            <v>0040-21</v>
          </cell>
          <cell r="E144">
            <v>3767529</v>
          </cell>
          <cell r="F144">
            <v>99096290.052500039</v>
          </cell>
          <cell r="G144" t="str">
            <v>1Directivo</v>
          </cell>
          <cell r="H144" t="str">
            <v>Subgerente, Vicepresidente o Subdirector General o Nacional de Entidad Descentralizada o de Unidad Administrativa Especial</v>
          </cell>
        </row>
        <row r="145">
          <cell r="D145" t="str">
            <v>0040-20</v>
          </cell>
          <cell r="E145">
            <v>3714119</v>
          </cell>
          <cell r="F145">
            <v>97691461.347499996</v>
          </cell>
          <cell r="G145" t="str">
            <v>1Directivo</v>
          </cell>
          <cell r="H145" t="str">
            <v>Subgerente, Vicepresidente o Subdirector General o Nacional de Entidad Descentralizada o de Unidad Administrativa Especial</v>
          </cell>
        </row>
        <row r="146">
          <cell r="D146" t="str">
            <v>0040-19</v>
          </cell>
          <cell r="E146">
            <v>3371711</v>
          </cell>
          <cell r="F146">
            <v>88685196.898750022</v>
          </cell>
          <cell r="G146" t="str">
            <v>1Directivo</v>
          </cell>
          <cell r="H146" t="str">
            <v>Subgerente, Vicepresidente o Subdirector General o Nacional de Entidad Descentralizada o de Unidad Administrativa Especial</v>
          </cell>
        </row>
        <row r="147">
          <cell r="D147" t="str">
            <v>0040-18</v>
          </cell>
          <cell r="E147">
            <v>3126904</v>
          </cell>
          <cell r="F147">
            <v>82246105.011250004</v>
          </cell>
          <cell r="G147" t="str">
            <v>1Directivo</v>
          </cell>
          <cell r="H147" t="str">
            <v>Subgerente, Vicepresidente o Subdirector General o Nacional de Entidad Descentralizada o de Unidad Administrativa Especial</v>
          </cell>
        </row>
        <row r="148">
          <cell r="D148" t="str">
            <v>0040-17</v>
          </cell>
          <cell r="E148">
            <v>2882184</v>
          </cell>
          <cell r="F148">
            <v>75809301.451250017</v>
          </cell>
          <cell r="G148" t="str">
            <v>1Directivo</v>
          </cell>
          <cell r="H148" t="str">
            <v>Subgerente, Vicepresidente o Subdirector General o Nacional de Entidad Descentralizada o de Unidad Administrativa Especial</v>
          </cell>
        </row>
        <row r="149">
          <cell r="D149" t="str">
            <v>0040-16</v>
          </cell>
          <cell r="E149">
            <v>2727257</v>
          </cell>
          <cell r="F149">
            <v>71734298.720000014</v>
          </cell>
          <cell r="G149" t="str">
            <v>1Directivo</v>
          </cell>
          <cell r="H149" t="str">
            <v>Subgerente, Vicepresidente o Subdirector General o Nacional de Entidad Descentralizada o de Unidad Administrativa Especial</v>
          </cell>
        </row>
        <row r="150">
          <cell r="D150" t="str">
            <v>0040-15</v>
          </cell>
          <cell r="E150">
            <v>2688771</v>
          </cell>
          <cell r="F150">
            <v>70722011.942916676</v>
          </cell>
          <cell r="G150" t="str">
            <v>1Directivo</v>
          </cell>
          <cell r="H150" t="str">
            <v>Subgerente, Vicepresidente o Subdirector General o Nacional de Entidad Descentralizada o de Unidad Administrativa Especial</v>
          </cell>
        </row>
        <row r="151">
          <cell r="D151" t="str">
            <v>0040-14</v>
          </cell>
          <cell r="E151">
            <v>2632711</v>
          </cell>
          <cell r="F151">
            <v>69247481.006250009</v>
          </cell>
          <cell r="G151" t="str">
            <v>1Directivo</v>
          </cell>
          <cell r="H151" t="str">
            <v>Subgerente, Vicepresidente o Subdirector General o Nacional de Entidad Descentralizada o de Unidad Administrativa Especial</v>
          </cell>
        </row>
        <row r="152">
          <cell r="D152" t="str">
            <v>0044-19</v>
          </cell>
          <cell r="E152">
            <v>3371711</v>
          </cell>
          <cell r="F152">
            <v>88685196.898750022</v>
          </cell>
          <cell r="G152" t="str">
            <v>1Directivo</v>
          </cell>
          <cell r="H152" t="str">
            <v>Subsecretario de Relaciones Exteriores</v>
          </cell>
        </row>
        <row r="153">
          <cell r="D153" t="str">
            <v>0044-18</v>
          </cell>
          <cell r="E153">
            <v>3126904</v>
          </cell>
          <cell r="F153">
            <v>82246105.011250004</v>
          </cell>
          <cell r="G153" t="str">
            <v>1Directivo</v>
          </cell>
          <cell r="H153" t="str">
            <v>Subsecretario de Relaciones Exteriores</v>
          </cell>
        </row>
        <row r="154">
          <cell r="D154" t="str">
            <v>0030-25</v>
          </cell>
          <cell r="E154">
            <v>5343919</v>
          </cell>
          <cell r="F154">
            <v>140559647.24833331</v>
          </cell>
          <cell r="G154" t="str">
            <v>1Directivo</v>
          </cell>
          <cell r="H154" t="str">
            <v>Superintendente</v>
          </cell>
        </row>
        <row r="155">
          <cell r="D155" t="str">
            <v>0030-24</v>
          </cell>
          <cell r="E155">
            <v>4951937</v>
          </cell>
          <cell r="F155">
            <v>130249451.36208333</v>
          </cell>
          <cell r="G155" t="str">
            <v>1Directivo</v>
          </cell>
          <cell r="H155" t="str">
            <v>Superintendente</v>
          </cell>
        </row>
        <row r="156">
          <cell r="D156" t="str">
            <v>0030-23</v>
          </cell>
          <cell r="E156">
            <v>4586915</v>
          </cell>
          <cell r="F156">
            <v>120648377.03749999</v>
          </cell>
          <cell r="G156" t="str">
            <v>1Directivo</v>
          </cell>
          <cell r="H156" t="str">
            <v>Superintendente</v>
          </cell>
        </row>
        <row r="157">
          <cell r="D157" t="str">
            <v>0110-23</v>
          </cell>
          <cell r="E157">
            <v>4586915</v>
          </cell>
          <cell r="F157">
            <v>93126887.037499994</v>
          </cell>
          <cell r="G157" t="str">
            <v>1Directivo</v>
          </cell>
          <cell r="H157" t="str">
            <v>Superintendente Delegado</v>
          </cell>
        </row>
        <row r="158">
          <cell r="D158" t="str">
            <v>0110-22</v>
          </cell>
          <cell r="E158">
            <v>4172597</v>
          </cell>
          <cell r="F158">
            <v>84715101.422499999</v>
          </cell>
          <cell r="G158" t="str">
            <v>1Directivo</v>
          </cell>
          <cell r="H158" t="str">
            <v>Superintendente Delegado</v>
          </cell>
        </row>
        <row r="159">
          <cell r="D159" t="str">
            <v>0110-20</v>
          </cell>
          <cell r="E159">
            <v>3714119</v>
          </cell>
          <cell r="F159">
            <v>75406747.347499996</v>
          </cell>
          <cell r="G159" t="str">
            <v>1Directivo</v>
          </cell>
          <cell r="H159" t="str">
            <v>Superintendente Delegado</v>
          </cell>
        </row>
        <row r="160">
          <cell r="D160" t="str">
            <v>0110-19</v>
          </cell>
          <cell r="E160">
            <v>3371711</v>
          </cell>
          <cell r="F160">
            <v>68454930.898750007</v>
          </cell>
          <cell r="G160" t="str">
            <v>1Directivo</v>
          </cell>
          <cell r="H160" t="str">
            <v>Superintendente Delegado</v>
          </cell>
        </row>
        <row r="161">
          <cell r="D161" t="str">
            <v>0110-18</v>
          </cell>
          <cell r="E161">
            <v>3126904</v>
          </cell>
          <cell r="F161">
            <v>63484681.011249997</v>
          </cell>
          <cell r="G161" t="str">
            <v>1Directivo</v>
          </cell>
          <cell r="H161" t="str">
            <v>Superintendente Delegado</v>
          </cell>
        </row>
        <row r="162">
          <cell r="D162" t="str">
            <v>0110-17</v>
          </cell>
          <cell r="E162">
            <v>2882184</v>
          </cell>
          <cell r="F162">
            <v>58516197.451250002</v>
          </cell>
          <cell r="G162" t="str">
            <v>1Directivo</v>
          </cell>
          <cell r="H162" t="str">
            <v>Superintendente Delegado</v>
          </cell>
        </row>
        <row r="163">
          <cell r="D163" t="str">
            <v>0110-15</v>
          </cell>
          <cell r="E163">
            <v>2688771</v>
          </cell>
          <cell r="F163">
            <v>54589385.942916669</v>
          </cell>
          <cell r="G163" t="str">
            <v>1Directivo</v>
          </cell>
          <cell r="H163" t="str">
            <v>Superintendente Delegado</v>
          </cell>
        </row>
        <row r="164">
          <cell r="D164" t="str">
            <v>0175-00</v>
          </cell>
          <cell r="E164" t="e">
            <v>#N/A</v>
          </cell>
          <cell r="F164" t="e">
            <v>#VALUE!</v>
          </cell>
          <cell r="G164" t="str">
            <v>1Directivo</v>
          </cell>
          <cell r="H164" t="str">
            <v>Vicecomisionado</v>
          </cell>
        </row>
        <row r="165">
          <cell r="D165" t="str">
            <v>0020-00</v>
          </cell>
          <cell r="E165" t="e">
            <v>#N/A</v>
          </cell>
          <cell r="F165" t="e">
            <v>#VALUE!</v>
          </cell>
          <cell r="G165" t="str">
            <v>1Directivo</v>
          </cell>
          <cell r="H165" t="str">
            <v>Viceministro</v>
          </cell>
        </row>
        <row r="166">
          <cell r="D166" t="str">
            <v>0065-09</v>
          </cell>
          <cell r="E166">
            <v>2116347</v>
          </cell>
          <cell r="F166">
            <v>55665699.230000004</v>
          </cell>
          <cell r="G166" t="str">
            <v>1Directivo</v>
          </cell>
          <cell r="H166" t="str">
            <v>Vicerrector o Director Administrativo de Institución Universitaria o de Escuela Tecnológica</v>
          </cell>
        </row>
        <row r="167">
          <cell r="D167" t="str">
            <v>0065-07</v>
          </cell>
          <cell r="E167">
            <v>1992289</v>
          </cell>
          <cell r="F167">
            <v>52402635.422499999</v>
          </cell>
          <cell r="G167" t="str">
            <v>1Directivo</v>
          </cell>
          <cell r="H167" t="str">
            <v>Vicerrector o Director Administrativo de Institución Universitaria o de Escuela Tecnológica</v>
          </cell>
        </row>
        <row r="168">
          <cell r="D168" t="str">
            <v>0065-06</v>
          </cell>
          <cell r="E168">
            <v>1879165</v>
          </cell>
          <cell r="F168">
            <v>49427165.625416681</v>
          </cell>
          <cell r="G168" t="str">
            <v>1Directivo</v>
          </cell>
          <cell r="H168" t="str">
            <v>Vicerrector o Director Administrativo de Institución Universitaria o de Escuela Tecnológica</v>
          </cell>
        </row>
        <row r="169">
          <cell r="D169" t="str">
            <v>0065-05</v>
          </cell>
          <cell r="E169">
            <v>1796281</v>
          </cell>
          <cell r="F169">
            <v>47247090.345416673</v>
          </cell>
          <cell r="G169" t="str">
            <v>1Directivo</v>
          </cell>
          <cell r="H169" t="str">
            <v>Vicerrector o Director Administrativo de Institución Universitaria o de Escuela Tecnológica</v>
          </cell>
        </row>
        <row r="170">
          <cell r="D170" t="str">
            <v>0065-04</v>
          </cell>
          <cell r="E170">
            <v>1750380</v>
          </cell>
          <cell r="F170">
            <v>46039768.8125</v>
          </cell>
          <cell r="G170" t="str">
            <v>1Directivo</v>
          </cell>
          <cell r="H170" t="str">
            <v>Vicerrector o Director Administrativo de Institución Universitaria o de Escuela Tecnológica</v>
          </cell>
        </row>
        <row r="171">
          <cell r="D171" t="str">
            <v>0065-02</v>
          </cell>
          <cell r="E171">
            <v>1554144</v>
          </cell>
          <cell r="F171">
            <v>40878226.714999996</v>
          </cell>
          <cell r="G171" t="str">
            <v>1Directivo</v>
          </cell>
          <cell r="H171" t="str">
            <v>Vicerrector o Director Administrativo de Institución Universitaria o de Escuela Tecnológica</v>
          </cell>
        </row>
        <row r="172">
          <cell r="D172" t="str">
            <v>0060-19</v>
          </cell>
          <cell r="E172">
            <v>3371711</v>
          </cell>
          <cell r="F172">
            <v>88685196.898750022</v>
          </cell>
          <cell r="G172" t="str">
            <v>1Directivo</v>
          </cell>
          <cell r="H172" t="str">
            <v>Vicerrector o Director Administrativo de Universidad</v>
          </cell>
        </row>
        <row r="173">
          <cell r="D173" t="str">
            <v>0060-18</v>
          </cell>
          <cell r="E173">
            <v>3126904</v>
          </cell>
          <cell r="F173">
            <v>82246105.011250004</v>
          </cell>
          <cell r="G173" t="str">
            <v>1Directivo</v>
          </cell>
          <cell r="H173" t="str">
            <v>Vicerrector o Director Administrativo de Universidad</v>
          </cell>
        </row>
        <row r="174">
          <cell r="D174" t="str">
            <v>0060-17</v>
          </cell>
          <cell r="E174">
            <v>2882184</v>
          </cell>
          <cell r="F174">
            <v>75809301.451250017</v>
          </cell>
          <cell r="G174" t="str">
            <v>1Directivo</v>
          </cell>
          <cell r="H174" t="str">
            <v>Vicerrector o Director Administrativo de Universidad</v>
          </cell>
        </row>
        <row r="175">
          <cell r="D175" t="str">
            <v>0060-15</v>
          </cell>
          <cell r="E175">
            <v>2688771</v>
          </cell>
          <cell r="F175">
            <v>70722011.942916676</v>
          </cell>
          <cell r="G175" t="str">
            <v>1Directivo</v>
          </cell>
          <cell r="H175" t="str">
            <v>Vicerrector o Director Administrativo de Universidad</v>
          </cell>
        </row>
        <row r="176">
          <cell r="D176" t="str">
            <v>0060-13</v>
          </cell>
          <cell r="E176">
            <v>2494548</v>
          </cell>
          <cell r="F176">
            <v>65613417.210416675</v>
          </cell>
          <cell r="G176" t="str">
            <v>1Directivo</v>
          </cell>
          <cell r="H176" t="str">
            <v>Vicerrector o Director Administrativo de Universidad</v>
          </cell>
        </row>
        <row r="177">
          <cell r="D177" t="str">
            <v>0060-12</v>
          </cell>
          <cell r="E177">
            <v>2387836</v>
          </cell>
          <cell r="F177">
            <v>62806600.521250002</v>
          </cell>
          <cell r="G177" t="str">
            <v>1Directivo</v>
          </cell>
          <cell r="H177" t="str">
            <v>Vicerrector o Director Administrativo de Universidad</v>
          </cell>
        </row>
        <row r="178">
          <cell r="D178" t="str">
            <v>0060-11</v>
          </cell>
          <cell r="E178">
            <v>2313908</v>
          </cell>
          <cell r="F178">
            <v>60862092.443333343</v>
          </cell>
          <cell r="G178" t="str">
            <v>1Directivo</v>
          </cell>
          <cell r="H178" t="str">
            <v>Vicerrector o Director Administrativo de Universidad</v>
          </cell>
        </row>
        <row r="179">
          <cell r="D179" t="str">
            <v>0060-10</v>
          </cell>
          <cell r="E179">
            <v>2277479</v>
          </cell>
          <cell r="F179">
            <v>59903910.372499995</v>
          </cell>
          <cell r="G179" t="str">
            <v>1Directivo</v>
          </cell>
          <cell r="H179" t="str">
            <v>Vicerrector o Director Administrativo de Universidad</v>
          </cell>
        </row>
        <row r="180">
          <cell r="D180" t="str">
            <v>1050-00</v>
          </cell>
          <cell r="E180" t="e">
            <v>#N/A</v>
          </cell>
          <cell r="F180" t="e">
            <v>#VALUE!</v>
          </cell>
          <cell r="G180" t="str">
            <v>2Asesor</v>
          </cell>
          <cell r="H180" t="str">
            <v>Agregado para Asuntos Aéreos</v>
          </cell>
        </row>
        <row r="181">
          <cell r="D181" t="str">
            <v>1020-18</v>
          </cell>
          <cell r="E181">
            <v>4976866</v>
          </cell>
          <cell r="F181">
            <v>101043956.07583332</v>
          </cell>
          <cell r="G181" t="str">
            <v>2Asesor</v>
          </cell>
          <cell r="H181" t="str">
            <v>Asesor</v>
          </cell>
        </row>
        <row r="182">
          <cell r="D182" t="str">
            <v>1020-17</v>
          </cell>
          <cell r="E182">
            <v>4579392</v>
          </cell>
          <cell r="F182">
            <v>92974149.61166665</v>
          </cell>
          <cell r="G182" t="str">
            <v>2Asesor</v>
          </cell>
          <cell r="H182" t="str">
            <v>Asesor</v>
          </cell>
        </row>
        <row r="183">
          <cell r="D183" t="str">
            <v>1020-16</v>
          </cell>
          <cell r="E183">
            <v>4141302</v>
          </cell>
          <cell r="F183">
            <v>84079727.567916662</v>
          </cell>
          <cell r="G183" t="str">
            <v>2Asesor</v>
          </cell>
          <cell r="H183" t="str">
            <v>Asesor</v>
          </cell>
        </row>
        <row r="184">
          <cell r="D184" t="str">
            <v>1020-15</v>
          </cell>
          <cell r="E184">
            <v>3765950</v>
          </cell>
          <cell r="F184">
            <v>76459058.036249995</v>
          </cell>
          <cell r="G184" t="str">
            <v>2Asesor</v>
          </cell>
          <cell r="H184" t="str">
            <v>Asesor</v>
          </cell>
        </row>
        <row r="185">
          <cell r="D185" t="str">
            <v>1020-14</v>
          </cell>
          <cell r="E185">
            <v>3686839</v>
          </cell>
          <cell r="F185">
            <v>74852888.932916656</v>
          </cell>
          <cell r="G185" t="str">
            <v>2Asesor</v>
          </cell>
          <cell r="H185" t="str">
            <v>Asesor</v>
          </cell>
        </row>
        <row r="186">
          <cell r="D186" t="str">
            <v>1020-13</v>
          </cell>
          <cell r="E186">
            <v>3491454</v>
          </cell>
          <cell r="F186">
            <v>70886040.449166656</v>
          </cell>
          <cell r="G186" t="str">
            <v>2Asesor</v>
          </cell>
          <cell r="H186" t="str">
            <v>Asesor</v>
          </cell>
        </row>
        <row r="187">
          <cell r="D187" t="str">
            <v>1020-12</v>
          </cell>
          <cell r="E187">
            <v>3178970</v>
          </cell>
          <cell r="F187">
            <v>64541762.831666656</v>
          </cell>
          <cell r="G187" t="str">
            <v>2Asesor</v>
          </cell>
          <cell r="H187" t="str">
            <v>Asesor</v>
          </cell>
        </row>
        <row r="188">
          <cell r="D188" t="str">
            <v>1020-11</v>
          </cell>
          <cell r="E188">
            <v>3022647</v>
          </cell>
          <cell r="F188">
            <v>61367979.504583322</v>
          </cell>
          <cell r="G188" t="str">
            <v>2Asesor</v>
          </cell>
          <cell r="H188" t="str">
            <v>Asesor</v>
          </cell>
        </row>
        <row r="189">
          <cell r="D189" t="str">
            <v>1020-10</v>
          </cell>
          <cell r="E189">
            <v>2870832</v>
          </cell>
          <cell r="F189">
            <v>58285720.878333323</v>
          </cell>
          <cell r="G189" t="str">
            <v>2Asesor</v>
          </cell>
          <cell r="H189" t="str">
            <v>Asesor</v>
          </cell>
        </row>
        <row r="190">
          <cell r="D190" t="str">
            <v>1020-09</v>
          </cell>
          <cell r="E190">
            <v>2757576</v>
          </cell>
          <cell r="F190">
            <v>55986315.125416659</v>
          </cell>
          <cell r="G190" t="str">
            <v>2Asesor</v>
          </cell>
          <cell r="H190" t="str">
            <v>Asesor</v>
          </cell>
        </row>
        <row r="191">
          <cell r="D191" t="str">
            <v>1020-08</v>
          </cell>
          <cell r="E191">
            <v>2618910</v>
          </cell>
          <cell r="F191">
            <v>53171017.055000007</v>
          </cell>
          <cell r="G191" t="str">
            <v>2Asesor</v>
          </cell>
          <cell r="H191" t="str">
            <v>Asesor</v>
          </cell>
        </row>
        <row r="192">
          <cell r="D192" t="str">
            <v>1020-07</v>
          </cell>
          <cell r="E192">
            <v>2387836</v>
          </cell>
          <cell r="F192">
            <v>48479584.521250002</v>
          </cell>
          <cell r="G192" t="str">
            <v>2Asesor</v>
          </cell>
          <cell r="H192" t="str">
            <v>Asesor</v>
          </cell>
        </row>
        <row r="193">
          <cell r="D193" t="str">
            <v>1020-06</v>
          </cell>
          <cell r="E193">
            <v>2134076</v>
          </cell>
          <cell r="F193">
            <v>43327564.293749988</v>
          </cell>
          <cell r="G193" t="str">
            <v>2Asesor</v>
          </cell>
          <cell r="H193" t="str">
            <v>Asesor</v>
          </cell>
        </row>
        <row r="194">
          <cell r="D194" t="str">
            <v>1020-05</v>
          </cell>
          <cell r="E194">
            <v>1879165</v>
          </cell>
          <cell r="F194">
            <v>38152175.625416674</v>
          </cell>
          <cell r="G194" t="str">
            <v>2Asesor</v>
          </cell>
          <cell r="H194" t="str">
            <v>Asesor</v>
          </cell>
        </row>
        <row r="195">
          <cell r="D195" t="str">
            <v>1020-04</v>
          </cell>
          <cell r="E195">
            <v>1830558</v>
          </cell>
          <cell r="F195">
            <v>37165320.931666665</v>
          </cell>
          <cell r="G195" t="str">
            <v>2Asesor</v>
          </cell>
          <cell r="H195" t="str">
            <v>Asesor</v>
          </cell>
        </row>
        <row r="196">
          <cell r="D196" t="str">
            <v>1020-03</v>
          </cell>
          <cell r="E196">
            <v>1601985</v>
          </cell>
          <cell r="F196">
            <v>32524665.517916672</v>
          </cell>
          <cell r="G196" t="str">
            <v>2Asesor</v>
          </cell>
          <cell r="H196" t="str">
            <v>Asesor</v>
          </cell>
        </row>
        <row r="197">
          <cell r="D197" t="str">
            <v>1020-02</v>
          </cell>
          <cell r="E197">
            <v>1464725</v>
          </cell>
          <cell r="F197">
            <v>29737913.08666667</v>
          </cell>
          <cell r="G197" t="str">
            <v>2Asesor</v>
          </cell>
          <cell r="H197" t="str">
            <v>Asesor</v>
          </cell>
        </row>
        <row r="198">
          <cell r="D198" t="str">
            <v>1020-01</v>
          </cell>
          <cell r="E198">
            <v>1352172</v>
          </cell>
          <cell r="F198">
            <v>27452780.162500001</v>
          </cell>
          <cell r="G198" t="str">
            <v>2Asesor</v>
          </cell>
          <cell r="H198" t="str">
            <v>Asesor</v>
          </cell>
        </row>
        <row r="199">
          <cell r="D199" t="str">
            <v>1060-00</v>
          </cell>
          <cell r="E199" t="e">
            <v>#N/A</v>
          </cell>
          <cell r="F199" t="e">
            <v>#VALUE!</v>
          </cell>
          <cell r="G199" t="str">
            <v>2Asesor</v>
          </cell>
          <cell r="H199" t="str">
            <v>Asesor Comercial</v>
          </cell>
        </row>
        <row r="200">
          <cell r="D200" t="str">
            <v>1008-18</v>
          </cell>
          <cell r="E200">
            <v>4976866</v>
          </cell>
          <cell r="F200">
            <v>101043956.07583332</v>
          </cell>
          <cell r="G200" t="str">
            <v>2Asesor</v>
          </cell>
          <cell r="H200" t="str">
            <v>Asesor de la Comisión Nacional del Servicio Civil</v>
          </cell>
        </row>
        <row r="201">
          <cell r="D201" t="str">
            <v>1008-17</v>
          </cell>
          <cell r="E201">
            <v>4579392</v>
          </cell>
          <cell r="F201">
            <v>92974149.61166665</v>
          </cell>
          <cell r="G201" t="str">
            <v>2Asesor</v>
          </cell>
          <cell r="H201" t="str">
            <v>Asesor de la Comisión Nacional del Servicio Civil</v>
          </cell>
        </row>
        <row r="202">
          <cell r="D202" t="str">
            <v>1008-16</v>
          </cell>
          <cell r="E202">
            <v>4141302</v>
          </cell>
          <cell r="F202">
            <v>84079727.567916662</v>
          </cell>
          <cell r="G202" t="str">
            <v>2Asesor</v>
          </cell>
          <cell r="H202" t="str">
            <v>Asesor de la Comisión Nacional del Servicio Civil</v>
          </cell>
        </row>
        <row r="203">
          <cell r="D203" t="str">
            <v>1008-15</v>
          </cell>
          <cell r="E203">
            <v>3765950</v>
          </cell>
          <cell r="F203">
            <v>76459058.036249995</v>
          </cell>
          <cell r="G203" t="str">
            <v>2Asesor</v>
          </cell>
          <cell r="H203" t="str">
            <v>Asesor de la Comisión Nacional del Servicio Civil</v>
          </cell>
        </row>
        <row r="204">
          <cell r="D204" t="str">
            <v>1045-16</v>
          </cell>
          <cell r="E204">
            <v>4141302</v>
          </cell>
          <cell r="F204">
            <v>108927539.56791666</v>
          </cell>
          <cell r="G204" t="str">
            <v>2Asesor</v>
          </cell>
          <cell r="H204" t="str">
            <v>Jefe de Oficina Asesora de Comunicaciones o de Prensa o de Jurídica o de Planeación</v>
          </cell>
        </row>
        <row r="205">
          <cell r="D205" t="str">
            <v>1045-15</v>
          </cell>
          <cell r="E205">
            <v>3765950</v>
          </cell>
          <cell r="F205">
            <v>99054758.03624998</v>
          </cell>
          <cell r="G205" t="str">
            <v>2Asesor</v>
          </cell>
          <cell r="H205" t="str">
            <v>Jefe de Oficina Asesora de Comunicaciones o de Prensa o de Jurídica o de Planeación</v>
          </cell>
        </row>
        <row r="206">
          <cell r="D206" t="str">
            <v>1045-14</v>
          </cell>
          <cell r="E206">
            <v>3686839</v>
          </cell>
          <cell r="F206">
            <v>96973922.932916656</v>
          </cell>
          <cell r="G206" t="str">
            <v>2Asesor</v>
          </cell>
          <cell r="H206" t="str">
            <v>Jefe de Oficina Asesora de Comunicaciones o de Prensa o de Jurídica o de Planeación</v>
          </cell>
        </row>
        <row r="207">
          <cell r="D207" t="str">
            <v>1045-13</v>
          </cell>
          <cell r="E207">
            <v>3491454</v>
          </cell>
          <cell r="F207">
            <v>91834764.449166656</v>
          </cell>
          <cell r="G207" t="str">
            <v>2Asesor</v>
          </cell>
          <cell r="H207" t="str">
            <v>Jefe de Oficina Asesora de Comunicaciones o de Prensa o de Jurídica o de Planeación</v>
          </cell>
        </row>
        <row r="208">
          <cell r="D208" t="str">
            <v>1045-12</v>
          </cell>
          <cell r="E208">
            <v>3178970</v>
          </cell>
          <cell r="F208">
            <v>83615582.831666663</v>
          </cell>
          <cell r="G208" t="str">
            <v>2Asesor</v>
          </cell>
          <cell r="H208" t="str">
            <v>Jefe de Oficina Asesora de Comunicaciones o de Prensa o de Jurídica o de Planeación</v>
          </cell>
        </row>
        <row r="209">
          <cell r="D209" t="str">
            <v>1045-11</v>
          </cell>
          <cell r="E209">
            <v>3022647</v>
          </cell>
          <cell r="F209">
            <v>79503861.504583329</v>
          </cell>
          <cell r="G209" t="str">
            <v>2Asesor</v>
          </cell>
          <cell r="H209" t="str">
            <v>Jefe de Oficina Asesora de Comunicaciones o de Prensa o de Jurídica o de Planeación</v>
          </cell>
        </row>
        <row r="210">
          <cell r="D210" t="str">
            <v>1045-10</v>
          </cell>
          <cell r="E210">
            <v>2870832</v>
          </cell>
          <cell r="F210">
            <v>75510712.87833333</v>
          </cell>
          <cell r="G210" t="str">
            <v>2Asesor</v>
          </cell>
          <cell r="H210" t="str">
            <v>Jefe de Oficina Asesora de Comunicaciones o de Prensa o de Jurídica o de Planeación</v>
          </cell>
        </row>
        <row r="211">
          <cell r="D211" t="str">
            <v>1045-09</v>
          </cell>
          <cell r="E211">
            <v>2757576</v>
          </cell>
          <cell r="F211">
            <v>72531771.125416636</v>
          </cell>
          <cell r="G211" t="str">
            <v>2Asesor</v>
          </cell>
          <cell r="H211" t="str">
            <v>Jefe de Oficina Asesora de Comunicaciones o de Prensa o de Jurídica o de Planeación</v>
          </cell>
        </row>
        <row r="212">
          <cell r="D212" t="str">
            <v>2008-21</v>
          </cell>
          <cell r="E212">
            <v>2084439</v>
          </cell>
          <cell r="F212">
            <v>42319797.785416663</v>
          </cell>
          <cell r="G212" t="str">
            <v>3Ejecutivo</v>
          </cell>
          <cell r="H212" t="str">
            <v>Almacenista General</v>
          </cell>
        </row>
        <row r="213">
          <cell r="D213" t="str">
            <v>2008-20</v>
          </cell>
          <cell r="E213">
            <v>2021731</v>
          </cell>
          <cell r="F213">
            <v>41046654.343333334</v>
          </cell>
          <cell r="G213" t="str">
            <v>3Ejecutivo</v>
          </cell>
          <cell r="H213" t="str">
            <v>Almacenista General</v>
          </cell>
        </row>
        <row r="214">
          <cell r="D214" t="str">
            <v>2008-19</v>
          </cell>
          <cell r="E214">
            <v>1992289</v>
          </cell>
          <cell r="F214">
            <v>40448901.422499999</v>
          </cell>
          <cell r="G214" t="str">
            <v>3Ejecutivo</v>
          </cell>
          <cell r="H214" t="str">
            <v>Almacenista General</v>
          </cell>
        </row>
        <row r="215">
          <cell r="D215" t="str">
            <v>2008-17</v>
          </cell>
          <cell r="E215">
            <v>1815797</v>
          </cell>
          <cell r="F215">
            <v>36865632.368333325</v>
          </cell>
          <cell r="G215" t="str">
            <v>3Ejecutivo</v>
          </cell>
          <cell r="H215" t="str">
            <v>Almacenista General</v>
          </cell>
        </row>
        <row r="216">
          <cell r="D216" t="str">
            <v>2008-16</v>
          </cell>
          <cell r="E216">
            <v>1709781</v>
          </cell>
          <cell r="F216">
            <v>34713218.367083333</v>
          </cell>
          <cell r="G216" t="str">
            <v>3Ejecutivo</v>
          </cell>
          <cell r="H216" t="str">
            <v>Almacenista General</v>
          </cell>
        </row>
        <row r="217">
          <cell r="D217" t="str">
            <v>2008-15</v>
          </cell>
          <cell r="E217">
            <v>1654687</v>
          </cell>
          <cell r="F217">
            <v>33594659.907499999</v>
          </cell>
          <cell r="G217" t="str">
            <v>3Ejecutivo</v>
          </cell>
          <cell r="H217" t="str">
            <v>Almacenista General</v>
          </cell>
        </row>
        <row r="218">
          <cell r="D218" t="str">
            <v>2008-13</v>
          </cell>
          <cell r="E218">
            <v>1568711</v>
          </cell>
          <cell r="F218">
            <v>31849112.537499998</v>
          </cell>
          <cell r="G218" t="str">
            <v>3Ejecutivo</v>
          </cell>
          <cell r="H218" t="str">
            <v>Almacenista General</v>
          </cell>
        </row>
        <row r="219">
          <cell r="D219" t="str">
            <v>2041-11</v>
          </cell>
          <cell r="E219">
            <v>1464700</v>
          </cell>
          <cell r="F219">
            <v>29737405.522916667</v>
          </cell>
          <cell r="G219" t="str">
            <v>3Ejecutivo</v>
          </cell>
          <cell r="H219" t="str">
            <v>Comandante Superior de Prisiones</v>
          </cell>
        </row>
        <row r="220">
          <cell r="D220" t="str">
            <v>2041-09</v>
          </cell>
          <cell r="E220">
            <v>1320233</v>
          </cell>
          <cell r="F220">
            <v>26804331.320833337</v>
          </cell>
          <cell r="G220" t="str">
            <v>3Ejecutivo</v>
          </cell>
          <cell r="H220" t="str">
            <v>Comandante Superior de Prisiones</v>
          </cell>
        </row>
        <row r="221">
          <cell r="D221" t="str">
            <v>2038-24</v>
          </cell>
          <cell r="E221">
            <v>2595341</v>
          </cell>
          <cell r="F221">
            <v>52692502.063749991</v>
          </cell>
          <cell r="G221" t="str">
            <v>3Ejecutivo</v>
          </cell>
          <cell r="H221" t="str">
            <v>Comisionado Regional</v>
          </cell>
        </row>
        <row r="222">
          <cell r="D222" t="str">
            <v>2038-23</v>
          </cell>
          <cell r="E222">
            <v>2417065</v>
          </cell>
          <cell r="F222">
            <v>49073012.952083334</v>
          </cell>
          <cell r="G222" t="str">
            <v>3Ejecutivo</v>
          </cell>
          <cell r="H222" t="str">
            <v>Comisionado Regional</v>
          </cell>
        </row>
        <row r="223">
          <cell r="D223" t="str">
            <v>2091-18</v>
          </cell>
          <cell r="E223">
            <v>1879165</v>
          </cell>
          <cell r="F223">
            <v>38152175.625416674</v>
          </cell>
          <cell r="G223" t="str">
            <v>3Ejecutivo</v>
          </cell>
          <cell r="H223" t="str">
            <v>Consejero de Relaciones Exteriores</v>
          </cell>
        </row>
        <row r="224">
          <cell r="D224" t="str">
            <v>2091-17</v>
          </cell>
          <cell r="E224">
            <v>1815797</v>
          </cell>
          <cell r="F224">
            <v>36865632.368333325</v>
          </cell>
          <cell r="G224" t="str">
            <v>3Ejecutivo</v>
          </cell>
          <cell r="H224" t="str">
            <v>Consejero de Relaciones Exteriores</v>
          </cell>
        </row>
        <row r="225">
          <cell r="D225" t="str">
            <v>2110-27</v>
          </cell>
          <cell r="E225">
            <v>3206533</v>
          </cell>
          <cell r="F225">
            <v>65101366.919166662</v>
          </cell>
          <cell r="G225" t="str">
            <v>3Ejecutivo</v>
          </cell>
          <cell r="H225" t="str">
            <v>Coordinador de Area</v>
          </cell>
        </row>
        <row r="226">
          <cell r="D226" t="str">
            <v>2110-26</v>
          </cell>
          <cell r="E226">
            <v>2974770</v>
          </cell>
          <cell r="F226">
            <v>60395945.798750006</v>
          </cell>
          <cell r="G226" t="str">
            <v>3Ejecutivo</v>
          </cell>
          <cell r="H226" t="str">
            <v>Coordinador de Area</v>
          </cell>
        </row>
        <row r="227">
          <cell r="D227" t="str">
            <v>2110-25</v>
          </cell>
          <cell r="E227">
            <v>2758679</v>
          </cell>
          <cell r="F227">
            <v>56008709.034999996</v>
          </cell>
          <cell r="G227" t="str">
            <v>3Ejecutivo</v>
          </cell>
          <cell r="H227" t="str">
            <v>Coordinador de Area</v>
          </cell>
        </row>
        <row r="228">
          <cell r="D228" t="str">
            <v>2110-24</v>
          </cell>
          <cell r="E228">
            <v>2595341</v>
          </cell>
          <cell r="F228">
            <v>52692502.063749991</v>
          </cell>
          <cell r="G228" t="str">
            <v>3Ejecutivo</v>
          </cell>
          <cell r="H228" t="str">
            <v>Coordinador de Area</v>
          </cell>
        </row>
        <row r="229">
          <cell r="D229" t="str">
            <v>2110-23</v>
          </cell>
          <cell r="E229">
            <v>2417065</v>
          </cell>
          <cell r="F229">
            <v>49073012.952083334</v>
          </cell>
          <cell r="G229" t="str">
            <v>3Ejecutivo</v>
          </cell>
          <cell r="H229" t="str">
            <v>Coordinador de Area</v>
          </cell>
        </row>
        <row r="230">
          <cell r="D230" t="str">
            <v>2110-22</v>
          </cell>
          <cell r="E230">
            <v>2222927</v>
          </cell>
          <cell r="F230">
            <v>45131481.96208334</v>
          </cell>
          <cell r="G230" t="str">
            <v>3Ejecutivo</v>
          </cell>
          <cell r="H230" t="str">
            <v>Coordinador de Area</v>
          </cell>
        </row>
        <row r="231">
          <cell r="D231" t="str">
            <v>2110-21</v>
          </cell>
          <cell r="E231">
            <v>2084439</v>
          </cell>
          <cell r="F231">
            <v>42319797.785416663</v>
          </cell>
          <cell r="G231" t="str">
            <v>3Ejecutivo</v>
          </cell>
          <cell r="H231" t="str">
            <v>Coordinador de Area</v>
          </cell>
        </row>
        <row r="232">
          <cell r="D232" t="str">
            <v>2110-20</v>
          </cell>
          <cell r="E232">
            <v>2021731</v>
          </cell>
          <cell r="F232">
            <v>41046654.343333334</v>
          </cell>
          <cell r="G232" t="str">
            <v>3Ejecutivo</v>
          </cell>
          <cell r="H232" t="str">
            <v>Coordinador de Area</v>
          </cell>
        </row>
        <row r="233">
          <cell r="D233" t="str">
            <v>2110-19</v>
          </cell>
          <cell r="E233">
            <v>1992289</v>
          </cell>
          <cell r="F233">
            <v>40448901.422499999</v>
          </cell>
          <cell r="G233" t="str">
            <v>3Ejecutivo</v>
          </cell>
          <cell r="H233" t="str">
            <v>Coordinador de Area</v>
          </cell>
        </row>
        <row r="234">
          <cell r="D234" t="str">
            <v>2110-18</v>
          </cell>
          <cell r="E234">
            <v>1879165</v>
          </cell>
          <cell r="F234">
            <v>38152175.625416674</v>
          </cell>
          <cell r="G234" t="str">
            <v>3Ejecutivo</v>
          </cell>
          <cell r="H234" t="str">
            <v>Coordinador de Area</v>
          </cell>
        </row>
        <row r="235">
          <cell r="D235" t="str">
            <v>2110-17</v>
          </cell>
          <cell r="E235">
            <v>1815797</v>
          </cell>
          <cell r="F235">
            <v>36865632.368333325</v>
          </cell>
          <cell r="G235" t="str">
            <v>3Ejecutivo</v>
          </cell>
          <cell r="H235" t="str">
            <v>Coordinador de Area</v>
          </cell>
        </row>
        <row r="236">
          <cell r="D236" t="str">
            <v>2110-16</v>
          </cell>
          <cell r="E236">
            <v>1709781</v>
          </cell>
          <cell r="F236">
            <v>34713218.367083333</v>
          </cell>
          <cell r="G236" t="str">
            <v>3Ejecutivo</v>
          </cell>
          <cell r="H236" t="str">
            <v>Coordinador de Area</v>
          </cell>
        </row>
        <row r="237">
          <cell r="D237" t="str">
            <v>2105-18</v>
          </cell>
          <cell r="E237">
            <v>1879165</v>
          </cell>
          <cell r="F237">
            <v>38152175.625416674</v>
          </cell>
          <cell r="G237" t="str">
            <v>3Ejecutivo</v>
          </cell>
          <cell r="H237" t="str">
            <v>Director de Centro</v>
          </cell>
        </row>
        <row r="238">
          <cell r="D238" t="str">
            <v>2105-16</v>
          </cell>
          <cell r="E238">
            <v>1709781</v>
          </cell>
          <cell r="F238">
            <v>34713218.367083333</v>
          </cell>
          <cell r="G238" t="str">
            <v>3Ejecutivo</v>
          </cell>
          <cell r="H238" t="str">
            <v>Director de Centro</v>
          </cell>
        </row>
        <row r="239">
          <cell r="D239" t="str">
            <v>2105-15</v>
          </cell>
          <cell r="E239">
            <v>1654687</v>
          </cell>
          <cell r="F239">
            <v>33594659.907499999</v>
          </cell>
          <cell r="G239" t="str">
            <v>3Ejecutivo</v>
          </cell>
          <cell r="H239" t="str">
            <v>Director de Centro</v>
          </cell>
        </row>
        <row r="240">
          <cell r="D240" t="str">
            <v>2105-14</v>
          </cell>
          <cell r="E240">
            <v>1632929</v>
          </cell>
          <cell r="F240">
            <v>33152913.121249996</v>
          </cell>
          <cell r="G240" t="str">
            <v>3Ejecutivo</v>
          </cell>
          <cell r="H240" t="str">
            <v>Director de Centro</v>
          </cell>
        </row>
        <row r="241">
          <cell r="D241" t="str">
            <v>2105-12</v>
          </cell>
          <cell r="E241">
            <v>1534102</v>
          </cell>
          <cell r="F241">
            <v>31146455.449583333</v>
          </cell>
          <cell r="G241" t="str">
            <v>3Ejecutivo</v>
          </cell>
          <cell r="H241" t="str">
            <v>Director de Centro</v>
          </cell>
        </row>
        <row r="242">
          <cell r="D242" t="str">
            <v>2105-10</v>
          </cell>
          <cell r="E242">
            <v>1388279</v>
          </cell>
          <cell r="F242">
            <v>28185850.744166665</v>
          </cell>
          <cell r="G242" t="str">
            <v>3Ejecutivo</v>
          </cell>
          <cell r="H242" t="str">
            <v>Director de Centro</v>
          </cell>
        </row>
        <row r="243">
          <cell r="D243" t="str">
            <v>2105-08</v>
          </cell>
          <cell r="E243">
            <v>1264348</v>
          </cell>
          <cell r="F243">
            <v>25669713.376250003</v>
          </cell>
          <cell r="G243" t="str">
            <v>3Ejecutivo</v>
          </cell>
          <cell r="H243" t="str">
            <v>Director de Centro</v>
          </cell>
        </row>
        <row r="244">
          <cell r="D244" t="str">
            <v>2105-06</v>
          </cell>
          <cell r="E244">
            <v>1135915</v>
          </cell>
          <cell r="F244">
            <v>23062173.132083338</v>
          </cell>
          <cell r="G244" t="str">
            <v>3Ejecutivo</v>
          </cell>
          <cell r="H244" t="str">
            <v>Director de Centro</v>
          </cell>
        </row>
        <row r="245">
          <cell r="D245" t="str">
            <v>2170-06</v>
          </cell>
          <cell r="E245">
            <v>1135915</v>
          </cell>
          <cell r="F245">
            <v>23062173.132083338</v>
          </cell>
          <cell r="G245" t="str">
            <v>3Ejecutivo</v>
          </cell>
          <cell r="H245" t="str">
            <v>Director de Centro o de Carrera o Jefe de Departamento de Institución Técnica Profesional</v>
          </cell>
        </row>
        <row r="246">
          <cell r="D246" t="str">
            <v>2170-05</v>
          </cell>
          <cell r="E246">
            <v>1081567</v>
          </cell>
          <cell r="F246">
            <v>21958760.496666662</v>
          </cell>
          <cell r="G246" t="str">
            <v>3Ejecutivo</v>
          </cell>
          <cell r="H246" t="str">
            <v>Director de Centro o de Carrera o Jefe de Departamento de Institución Técnica Profesional</v>
          </cell>
        </row>
        <row r="247">
          <cell r="D247" t="str">
            <v>2170-04</v>
          </cell>
          <cell r="E247">
            <v>1020560</v>
          </cell>
          <cell r="F247">
            <v>20720151.963750001</v>
          </cell>
          <cell r="G247" t="str">
            <v>3Ejecutivo</v>
          </cell>
          <cell r="H247" t="str">
            <v>Director de Centro o de Carrera o Jefe de Departamento de Institución Técnica Profesional</v>
          </cell>
        </row>
        <row r="248">
          <cell r="D248" t="str">
            <v>2170-03</v>
          </cell>
          <cell r="E248">
            <v>935634</v>
          </cell>
          <cell r="F248">
            <v>18995922.495416671</v>
          </cell>
          <cell r="G248" t="str">
            <v>3Ejecutivo</v>
          </cell>
          <cell r="H248" t="str">
            <v>Director de Centro o de Carrera o Jefe de Departamento de Institución Técnica Profesional</v>
          </cell>
        </row>
        <row r="249">
          <cell r="D249" t="str">
            <v>2140-10</v>
          </cell>
          <cell r="E249">
            <v>1388279</v>
          </cell>
          <cell r="F249">
            <v>28185850.744166665</v>
          </cell>
          <cell r="G249" t="str">
            <v>3Ejecutivo</v>
          </cell>
          <cell r="H249" t="str">
            <v>Director de Centro o de Carrera o Jefe de Departamento de Institución Universitaria o de Escuela Tecnológica.</v>
          </cell>
        </row>
        <row r="250">
          <cell r="D250" t="str">
            <v>2140-08</v>
          </cell>
          <cell r="E250">
            <v>1264348</v>
          </cell>
          <cell r="F250">
            <v>25669713.376250003</v>
          </cell>
          <cell r="G250" t="str">
            <v>3Ejecutivo</v>
          </cell>
          <cell r="H250" t="str">
            <v>Director de Centro o de Carrera o Jefe de Departamento de Institución Universitaria o de Escuela Tecnológica.</v>
          </cell>
        </row>
        <row r="251">
          <cell r="D251" t="str">
            <v>2140-07</v>
          </cell>
          <cell r="E251">
            <v>1223398</v>
          </cell>
          <cell r="F251">
            <v>24838316.680416666</v>
          </cell>
          <cell r="G251" t="str">
            <v>3Ejecutivo</v>
          </cell>
          <cell r="H251" t="str">
            <v>Director de Centro o de Carrera o Jefe de Departamento de Institución Universitaria o de Escuela Tecnológica.</v>
          </cell>
        </row>
        <row r="252">
          <cell r="D252" t="str">
            <v>2140-06</v>
          </cell>
          <cell r="E252">
            <v>1135915</v>
          </cell>
          <cell r="F252">
            <v>23062173.132083338</v>
          </cell>
          <cell r="G252" t="str">
            <v>3Ejecutivo</v>
          </cell>
          <cell r="H252" t="str">
            <v>Director de Centro o de Carrera o Jefe de Departamento de Institución Universitaria o de Escuela Tecnológica.</v>
          </cell>
        </row>
        <row r="253">
          <cell r="D253" t="str">
            <v>2010-19</v>
          </cell>
          <cell r="E253">
            <v>1992289</v>
          </cell>
          <cell r="F253">
            <v>40448901.422499999</v>
          </cell>
          <cell r="G253" t="str">
            <v>3Ejecutivo</v>
          </cell>
          <cell r="H253" t="str">
            <v>Director de Clínica</v>
          </cell>
        </row>
        <row r="254">
          <cell r="D254" t="str">
            <v>2010-17</v>
          </cell>
          <cell r="E254">
            <v>1815797</v>
          </cell>
          <cell r="F254">
            <v>36865632.368333325</v>
          </cell>
          <cell r="G254" t="str">
            <v>3Ejecutivo</v>
          </cell>
          <cell r="H254" t="str">
            <v>Director de Clínica</v>
          </cell>
        </row>
        <row r="255">
          <cell r="D255" t="str">
            <v>2010-15</v>
          </cell>
          <cell r="E255">
            <v>1654687</v>
          </cell>
          <cell r="F255">
            <v>33594659.907499999</v>
          </cell>
          <cell r="G255" t="str">
            <v>3Ejecutivo</v>
          </cell>
          <cell r="H255" t="str">
            <v>Director de Clínica</v>
          </cell>
        </row>
        <row r="256">
          <cell r="D256" t="str">
            <v>2010-14</v>
          </cell>
          <cell r="E256">
            <v>1632929</v>
          </cell>
          <cell r="F256">
            <v>33152913.121249996</v>
          </cell>
          <cell r="G256" t="str">
            <v>3Ejecutivo</v>
          </cell>
          <cell r="H256" t="str">
            <v>Director de Clínica</v>
          </cell>
        </row>
        <row r="257">
          <cell r="D257" t="str">
            <v>2220-12</v>
          </cell>
          <cell r="E257">
            <v>1534102</v>
          </cell>
          <cell r="F257">
            <v>31146455.449583333</v>
          </cell>
          <cell r="G257" t="str">
            <v>3Ejecutivo</v>
          </cell>
          <cell r="H257" t="str">
            <v>Director de Establecimiento Carcelario</v>
          </cell>
        </row>
        <row r="258">
          <cell r="D258" t="str">
            <v>2220-10</v>
          </cell>
          <cell r="E258">
            <v>1388279</v>
          </cell>
          <cell r="F258">
            <v>28185850.744166665</v>
          </cell>
          <cell r="G258" t="str">
            <v>3Ejecutivo</v>
          </cell>
          <cell r="H258" t="str">
            <v>Director de Establecimiento Carcelario</v>
          </cell>
        </row>
        <row r="259">
          <cell r="D259" t="str">
            <v>2220-08</v>
          </cell>
          <cell r="E259">
            <v>1264348</v>
          </cell>
          <cell r="F259">
            <v>25669713.376250003</v>
          </cell>
          <cell r="G259" t="str">
            <v>3Ejecutivo</v>
          </cell>
          <cell r="H259" t="str">
            <v>Director de Establecimiento Carcelario</v>
          </cell>
        </row>
        <row r="260">
          <cell r="D260" t="str">
            <v>2220-06</v>
          </cell>
          <cell r="E260">
            <v>1135915</v>
          </cell>
          <cell r="F260">
            <v>23062173.132083338</v>
          </cell>
          <cell r="G260" t="str">
            <v>3Ejecutivo</v>
          </cell>
          <cell r="H260" t="str">
            <v>Director de Establecimiento Carcelario</v>
          </cell>
        </row>
        <row r="261">
          <cell r="D261" t="str">
            <v>2130-25</v>
          </cell>
          <cell r="E261">
            <v>2758679</v>
          </cell>
          <cell r="F261">
            <v>56008709.034999996</v>
          </cell>
          <cell r="G261" t="str">
            <v>3Ejecutivo</v>
          </cell>
          <cell r="H261" t="str">
            <v>Director de Fábrica</v>
          </cell>
        </row>
        <row r="262">
          <cell r="D262" t="str">
            <v>2130-24</v>
          </cell>
          <cell r="E262">
            <v>2595341</v>
          </cell>
          <cell r="F262">
            <v>52692502.063749991</v>
          </cell>
          <cell r="G262" t="str">
            <v>3Ejecutivo</v>
          </cell>
          <cell r="H262" t="str">
            <v>Director de Fábrica</v>
          </cell>
        </row>
        <row r="263">
          <cell r="D263" t="str">
            <v>2130-23</v>
          </cell>
          <cell r="E263">
            <v>2417065</v>
          </cell>
          <cell r="F263">
            <v>49073012.952083334</v>
          </cell>
          <cell r="G263" t="str">
            <v>3Ejecutivo</v>
          </cell>
          <cell r="H263" t="str">
            <v>Director de Fábrica</v>
          </cell>
        </row>
        <row r="264">
          <cell r="D264" t="str">
            <v>2130-22</v>
          </cell>
          <cell r="E264">
            <v>2222927</v>
          </cell>
          <cell r="F264">
            <v>45131481.96208334</v>
          </cell>
          <cell r="G264" t="str">
            <v>3Ejecutivo</v>
          </cell>
          <cell r="H264" t="str">
            <v>Director de Fábrica</v>
          </cell>
        </row>
        <row r="265">
          <cell r="D265" t="str">
            <v>2093-23</v>
          </cell>
          <cell r="E265">
            <v>2417065</v>
          </cell>
          <cell r="F265">
            <v>49073012.952083334</v>
          </cell>
          <cell r="G265" t="str">
            <v>3Ejecutivo</v>
          </cell>
          <cell r="H265" t="str">
            <v>Director de la Biblioteca Nacional</v>
          </cell>
        </row>
        <row r="266">
          <cell r="D266" t="str">
            <v>2093-22</v>
          </cell>
          <cell r="E266">
            <v>2222927</v>
          </cell>
          <cell r="F266">
            <v>45131481.96208334</v>
          </cell>
          <cell r="G266" t="str">
            <v>3Ejecutivo</v>
          </cell>
          <cell r="H266" t="str">
            <v>Director de la Biblioteca Nacional</v>
          </cell>
        </row>
        <row r="267">
          <cell r="D267" t="str">
            <v>2093-21</v>
          </cell>
          <cell r="E267">
            <v>2084439</v>
          </cell>
          <cell r="F267">
            <v>42319797.785416663</v>
          </cell>
          <cell r="G267" t="str">
            <v>3Ejecutivo</v>
          </cell>
          <cell r="H267" t="str">
            <v>Director de la Biblioteca Nacional</v>
          </cell>
        </row>
        <row r="268">
          <cell r="D268" t="str">
            <v>2090-27</v>
          </cell>
          <cell r="E268">
            <v>3206533</v>
          </cell>
          <cell r="F268">
            <v>65101366.919166662</v>
          </cell>
          <cell r="G268" t="str">
            <v>3Ejecutivo</v>
          </cell>
          <cell r="H268" t="str">
            <v>Director de Museo o de Teatro o de Coro o Cultural.</v>
          </cell>
        </row>
        <row r="269">
          <cell r="D269" t="str">
            <v>2090-25</v>
          </cell>
          <cell r="E269">
            <v>2758679</v>
          </cell>
          <cell r="F269">
            <v>56008709.034999996</v>
          </cell>
          <cell r="G269" t="str">
            <v>3Ejecutivo</v>
          </cell>
          <cell r="H269" t="str">
            <v>Director de Museo o de Teatro o de Coro o Cultural.</v>
          </cell>
        </row>
        <row r="270">
          <cell r="D270" t="str">
            <v>2090-24</v>
          </cell>
          <cell r="E270">
            <v>2595341</v>
          </cell>
          <cell r="F270">
            <v>52692502.063749991</v>
          </cell>
          <cell r="G270" t="str">
            <v>3Ejecutivo</v>
          </cell>
          <cell r="H270" t="str">
            <v>Director de Museo o de Teatro o de Coro o Cultural.</v>
          </cell>
        </row>
        <row r="271">
          <cell r="D271" t="str">
            <v>2090-23</v>
          </cell>
          <cell r="E271">
            <v>2417065</v>
          </cell>
          <cell r="F271">
            <v>49073012.952083334</v>
          </cell>
          <cell r="G271" t="str">
            <v>3Ejecutivo</v>
          </cell>
          <cell r="H271" t="str">
            <v>Director de Museo o de Teatro o de Coro o Cultural.</v>
          </cell>
        </row>
        <row r="272">
          <cell r="D272" t="str">
            <v>2090-22</v>
          </cell>
          <cell r="E272">
            <v>2222927</v>
          </cell>
          <cell r="F272">
            <v>45131481.96208334</v>
          </cell>
          <cell r="G272" t="str">
            <v>3Ejecutivo</v>
          </cell>
          <cell r="H272" t="str">
            <v>Director de Museo o de Teatro o de Coro o Cultural.</v>
          </cell>
        </row>
        <row r="273">
          <cell r="D273" t="str">
            <v>2090-21</v>
          </cell>
          <cell r="E273">
            <v>2084439</v>
          </cell>
          <cell r="F273">
            <v>42319797.785416663</v>
          </cell>
          <cell r="G273" t="str">
            <v>3Ejecutivo</v>
          </cell>
          <cell r="H273" t="str">
            <v>Director de Museo o de Teatro o de Coro o Cultural.</v>
          </cell>
        </row>
        <row r="274">
          <cell r="D274" t="str">
            <v>2090-20</v>
          </cell>
          <cell r="E274">
            <v>2021731</v>
          </cell>
          <cell r="F274">
            <v>41046654.343333334</v>
          </cell>
          <cell r="G274" t="str">
            <v>3Ejecutivo</v>
          </cell>
          <cell r="H274" t="str">
            <v>Director de Museo o de Teatro o de Coro o Cultural.</v>
          </cell>
        </row>
        <row r="275">
          <cell r="D275" t="str">
            <v>2025-22</v>
          </cell>
          <cell r="E275">
            <v>2222927</v>
          </cell>
          <cell r="F275">
            <v>45131481.96208334</v>
          </cell>
          <cell r="G275" t="str">
            <v>3Ejecutivo</v>
          </cell>
          <cell r="H275" t="str">
            <v>Director de Unidad Administrativa Especial de Ministerio, de Departamento Administrativo o de Establecimiento Público</v>
          </cell>
        </row>
        <row r="276">
          <cell r="D276" t="str">
            <v>2025-21</v>
          </cell>
          <cell r="E276">
            <v>2084439</v>
          </cell>
          <cell r="F276">
            <v>42319797.785416663</v>
          </cell>
          <cell r="G276" t="str">
            <v>3Ejecutivo</v>
          </cell>
          <cell r="H276" t="str">
            <v>Director de Unidad Administrativa Especial de Ministerio, de Departamento Administrativo o de Establecimiento Público</v>
          </cell>
        </row>
        <row r="277">
          <cell r="D277" t="str">
            <v>2025-20</v>
          </cell>
          <cell r="E277">
            <v>2021731</v>
          </cell>
          <cell r="F277">
            <v>41046654.343333334</v>
          </cell>
          <cell r="G277" t="str">
            <v>3Ejecutivo</v>
          </cell>
          <cell r="H277" t="str">
            <v>Director de Unidad Administrativa Especial de Ministerio, de Departamento Administrativo o de Establecimiento Público</v>
          </cell>
        </row>
        <row r="278">
          <cell r="D278" t="str">
            <v>2025-19</v>
          </cell>
          <cell r="E278">
            <v>1992289</v>
          </cell>
          <cell r="F278">
            <v>40448901.422499999</v>
          </cell>
          <cell r="G278" t="str">
            <v>3Ejecutivo</v>
          </cell>
          <cell r="H278" t="str">
            <v>Director de Unidad Administrativa Especial de Ministerio, de Departamento Administrativo o de Establecimiento Público</v>
          </cell>
        </row>
        <row r="279">
          <cell r="D279" t="str">
            <v>2025-18</v>
          </cell>
          <cell r="E279">
            <v>1879165</v>
          </cell>
          <cell r="F279">
            <v>38152175.625416674</v>
          </cell>
          <cell r="G279" t="str">
            <v>3Ejecutivo</v>
          </cell>
          <cell r="H279" t="str">
            <v>Director de Unidad Administrativa Especial de Ministerio, de Departamento Administrativo o de Establecimiento Público</v>
          </cell>
        </row>
        <row r="280">
          <cell r="D280" t="str">
            <v>2025-16</v>
          </cell>
          <cell r="E280">
            <v>1709781</v>
          </cell>
          <cell r="F280">
            <v>34713218.367083333</v>
          </cell>
          <cell r="G280" t="str">
            <v>3Ejecutivo</v>
          </cell>
          <cell r="H280" t="str">
            <v>Director de Unidad Administrativa Especial de Ministerio, de Departamento Administrativo o de Establecimiento Público</v>
          </cell>
        </row>
        <row r="281">
          <cell r="D281" t="str">
            <v>2025-14</v>
          </cell>
          <cell r="E281">
            <v>1632929</v>
          </cell>
          <cell r="F281">
            <v>33152913.121249996</v>
          </cell>
          <cell r="G281" t="str">
            <v>3Ejecutivo</v>
          </cell>
          <cell r="H281" t="str">
            <v>Director de Unidad Administrativa Especial de Ministerio, de Departamento Administrativo o de Establecimiento Público</v>
          </cell>
        </row>
        <row r="282">
          <cell r="D282" t="str">
            <v>2025-12</v>
          </cell>
          <cell r="E282">
            <v>1534102</v>
          </cell>
          <cell r="F282">
            <v>31146455.449583333</v>
          </cell>
          <cell r="G282" t="str">
            <v>3Ejecutivo</v>
          </cell>
          <cell r="H282" t="str">
            <v>Director de Unidad Administrativa Especial de Ministerio, de Departamento Administrativo o de Establecimiento Público</v>
          </cell>
        </row>
        <row r="283">
          <cell r="D283" t="str">
            <v>2195-11</v>
          </cell>
          <cell r="E283">
            <v>1464700</v>
          </cell>
          <cell r="F283">
            <v>29737405.522916667</v>
          </cell>
          <cell r="G283" t="str">
            <v>3Ejecutivo</v>
          </cell>
          <cell r="H283" t="str">
            <v>Director de Unidad de Institución Técnica Profesional</v>
          </cell>
        </row>
        <row r="284">
          <cell r="D284" t="str">
            <v>2195-09</v>
          </cell>
          <cell r="E284">
            <v>1320233</v>
          </cell>
          <cell r="F284">
            <v>26804331.320833337</v>
          </cell>
          <cell r="G284" t="str">
            <v>3Ejecutivo</v>
          </cell>
          <cell r="H284" t="str">
            <v>Director de Unidad de Institución Técnica Profesional</v>
          </cell>
        </row>
        <row r="285">
          <cell r="D285" t="str">
            <v>2195-08</v>
          </cell>
          <cell r="E285">
            <v>1264348</v>
          </cell>
          <cell r="F285">
            <v>25669713.376250003</v>
          </cell>
          <cell r="G285" t="str">
            <v>3Ejecutivo</v>
          </cell>
          <cell r="H285" t="str">
            <v>Director de Unidad de Institución Técnica Profesional</v>
          </cell>
        </row>
        <row r="286">
          <cell r="D286" t="str">
            <v>2195-06</v>
          </cell>
          <cell r="E286">
            <v>1135915</v>
          </cell>
          <cell r="F286">
            <v>23062173.132083338</v>
          </cell>
          <cell r="G286" t="str">
            <v>3Ejecutivo</v>
          </cell>
          <cell r="H286" t="str">
            <v>Director de Unidad de Institución Técnica Profesional</v>
          </cell>
        </row>
        <row r="287">
          <cell r="D287" t="str">
            <v>2195-05</v>
          </cell>
          <cell r="E287">
            <v>1081567</v>
          </cell>
          <cell r="F287">
            <v>21958760.496666662</v>
          </cell>
          <cell r="G287" t="str">
            <v>3Ejecutivo</v>
          </cell>
          <cell r="H287" t="str">
            <v>Director de Unidad de Institución Técnica Profesional</v>
          </cell>
        </row>
        <row r="288">
          <cell r="D288" t="str">
            <v>2135-15</v>
          </cell>
          <cell r="E288">
            <v>1654687</v>
          </cell>
          <cell r="F288">
            <v>33594659.907499999</v>
          </cell>
          <cell r="G288" t="str">
            <v>3Ejecutivo</v>
          </cell>
          <cell r="H288" t="str">
            <v>Director de Unidad Tecnológica o de Unidad Académica</v>
          </cell>
        </row>
        <row r="289">
          <cell r="D289" t="str">
            <v>2135-13</v>
          </cell>
          <cell r="E289">
            <v>1568711</v>
          </cell>
          <cell r="F289">
            <v>31849112.537499998</v>
          </cell>
          <cell r="G289" t="str">
            <v>3Ejecutivo</v>
          </cell>
          <cell r="H289" t="str">
            <v>Director de Unidad Tecnológica o de Unidad Académica</v>
          </cell>
        </row>
        <row r="290">
          <cell r="D290" t="str">
            <v>2135-12</v>
          </cell>
          <cell r="E290">
            <v>1534102</v>
          </cell>
          <cell r="F290">
            <v>31146455.449583333</v>
          </cell>
          <cell r="G290" t="str">
            <v>3Ejecutivo</v>
          </cell>
          <cell r="H290" t="str">
            <v>Director de Unidad Tecnológica o de Unidad Académica</v>
          </cell>
        </row>
        <row r="291">
          <cell r="D291" t="str">
            <v>2135-11</v>
          </cell>
          <cell r="E291">
            <v>1464700</v>
          </cell>
          <cell r="F291">
            <v>29737405.522916667</v>
          </cell>
          <cell r="G291" t="str">
            <v>3Ejecutivo</v>
          </cell>
          <cell r="H291" t="str">
            <v>Director de Unidad Tecnológica o de Unidad Académica</v>
          </cell>
        </row>
        <row r="292">
          <cell r="D292" t="str">
            <v>2135-09</v>
          </cell>
          <cell r="E292">
            <v>1320233</v>
          </cell>
          <cell r="F292">
            <v>26804331.320833337</v>
          </cell>
          <cell r="G292" t="str">
            <v>3Ejecutivo</v>
          </cell>
          <cell r="H292" t="str">
            <v>Director de Unidad Tecnológica o de Unidad Académica</v>
          </cell>
        </row>
        <row r="293">
          <cell r="D293" t="str">
            <v>2135-07</v>
          </cell>
          <cell r="E293">
            <v>1223398</v>
          </cell>
          <cell r="F293">
            <v>24838316.680416666</v>
          </cell>
          <cell r="G293" t="str">
            <v>3Ejecutivo</v>
          </cell>
          <cell r="H293" t="str">
            <v>Director de Unidad Tecnológica o de Unidad Académica</v>
          </cell>
        </row>
        <row r="294">
          <cell r="D294" t="str">
            <v>2035-27</v>
          </cell>
          <cell r="E294">
            <v>3206533</v>
          </cell>
          <cell r="F294">
            <v>65101366.919166662</v>
          </cell>
          <cell r="G294" t="str">
            <v>3Ejecutivo</v>
          </cell>
          <cell r="H294" t="str">
            <v>Director o Gerente Regional</v>
          </cell>
        </row>
        <row r="295">
          <cell r="D295" t="str">
            <v>2035-26</v>
          </cell>
          <cell r="E295">
            <v>2974770</v>
          </cell>
          <cell r="F295">
            <v>60395945.798750006</v>
          </cell>
          <cell r="G295" t="str">
            <v>3Ejecutivo</v>
          </cell>
          <cell r="H295" t="str">
            <v>Director o Gerente Regional</v>
          </cell>
        </row>
        <row r="296">
          <cell r="D296" t="str">
            <v>2035-25</v>
          </cell>
          <cell r="E296">
            <v>2758679</v>
          </cell>
          <cell r="F296">
            <v>56008709.034999996</v>
          </cell>
          <cell r="G296" t="str">
            <v>3Ejecutivo</v>
          </cell>
          <cell r="H296" t="str">
            <v>Director o Gerente Regional</v>
          </cell>
        </row>
        <row r="297">
          <cell r="D297" t="str">
            <v>2035-24</v>
          </cell>
          <cell r="E297">
            <v>2595341</v>
          </cell>
          <cell r="F297">
            <v>52692502.063749991</v>
          </cell>
          <cell r="G297" t="str">
            <v>3Ejecutivo</v>
          </cell>
          <cell r="H297" t="str">
            <v>Director o Gerente Regional</v>
          </cell>
        </row>
        <row r="298">
          <cell r="D298" t="str">
            <v>2035-23</v>
          </cell>
          <cell r="E298">
            <v>2417065</v>
          </cell>
          <cell r="F298">
            <v>49073012.952083334</v>
          </cell>
          <cell r="G298" t="str">
            <v>3Ejecutivo</v>
          </cell>
          <cell r="H298" t="str">
            <v>Director o Gerente Regional</v>
          </cell>
        </row>
        <row r="299">
          <cell r="D299" t="str">
            <v>2035-22</v>
          </cell>
          <cell r="E299">
            <v>2222927</v>
          </cell>
          <cell r="F299">
            <v>45131481.96208334</v>
          </cell>
          <cell r="G299" t="str">
            <v>3Ejecutivo</v>
          </cell>
          <cell r="H299" t="str">
            <v>Director o Gerente Regional</v>
          </cell>
        </row>
        <row r="300">
          <cell r="D300" t="str">
            <v>2035-21</v>
          </cell>
          <cell r="E300">
            <v>2084439</v>
          </cell>
          <cell r="F300">
            <v>42319797.785416663</v>
          </cell>
          <cell r="G300" t="str">
            <v>3Ejecutivo</v>
          </cell>
          <cell r="H300" t="str">
            <v>Director o Gerente Regional</v>
          </cell>
        </row>
        <row r="301">
          <cell r="D301" t="str">
            <v>2035-20</v>
          </cell>
          <cell r="E301">
            <v>2021731</v>
          </cell>
          <cell r="F301">
            <v>41046654.343333334</v>
          </cell>
          <cell r="G301" t="str">
            <v>3Ejecutivo</v>
          </cell>
          <cell r="H301" t="str">
            <v>Director o Gerente Regional</v>
          </cell>
        </row>
        <row r="302">
          <cell r="D302" t="str">
            <v>2035-19</v>
          </cell>
          <cell r="E302">
            <v>1992289</v>
          </cell>
          <cell r="F302">
            <v>40448901.422499999</v>
          </cell>
          <cell r="G302" t="str">
            <v>3Ejecutivo</v>
          </cell>
          <cell r="H302" t="str">
            <v>Director o Gerente Regional</v>
          </cell>
        </row>
        <row r="303">
          <cell r="D303" t="str">
            <v>2035-18</v>
          </cell>
          <cell r="E303">
            <v>1879165</v>
          </cell>
          <cell r="F303">
            <v>38152175.625416674</v>
          </cell>
          <cell r="G303" t="str">
            <v>3Ejecutivo</v>
          </cell>
          <cell r="H303" t="str">
            <v>Director o Gerente Regional</v>
          </cell>
        </row>
        <row r="304">
          <cell r="D304" t="str">
            <v>2035-17</v>
          </cell>
          <cell r="E304">
            <v>1815797</v>
          </cell>
          <cell r="F304">
            <v>36865632.368333325</v>
          </cell>
          <cell r="G304" t="str">
            <v>3Ejecutivo</v>
          </cell>
          <cell r="H304" t="str">
            <v>Director o Gerente Regional</v>
          </cell>
        </row>
        <row r="305">
          <cell r="D305" t="str">
            <v>2035-16</v>
          </cell>
          <cell r="E305">
            <v>1709781</v>
          </cell>
          <cell r="F305">
            <v>34713218.367083333</v>
          </cell>
          <cell r="G305" t="str">
            <v>3Ejecutivo</v>
          </cell>
          <cell r="H305" t="str">
            <v>Director o Gerente Regional</v>
          </cell>
        </row>
        <row r="306">
          <cell r="D306" t="str">
            <v>2035-15</v>
          </cell>
          <cell r="E306">
            <v>1654687</v>
          </cell>
          <cell r="F306">
            <v>33594659.907499999</v>
          </cell>
          <cell r="G306" t="str">
            <v>3Ejecutivo</v>
          </cell>
          <cell r="H306" t="str">
            <v>Director o Gerente Regional</v>
          </cell>
        </row>
        <row r="307">
          <cell r="D307" t="str">
            <v>2095-20</v>
          </cell>
          <cell r="E307">
            <v>2021731</v>
          </cell>
          <cell r="F307">
            <v>41046654.343333334</v>
          </cell>
          <cell r="G307" t="str">
            <v>3Ejecutivo</v>
          </cell>
          <cell r="H307" t="str">
            <v>Director o Gerente Seccional</v>
          </cell>
        </row>
        <row r="308">
          <cell r="D308" t="str">
            <v>2095-19</v>
          </cell>
          <cell r="E308">
            <v>1992289</v>
          </cell>
          <cell r="F308">
            <v>40448901.422499999</v>
          </cell>
          <cell r="G308" t="str">
            <v>3Ejecutivo</v>
          </cell>
          <cell r="H308" t="str">
            <v>Director o Gerente Seccional</v>
          </cell>
        </row>
        <row r="309">
          <cell r="D309" t="str">
            <v>2095-18</v>
          </cell>
          <cell r="E309">
            <v>1879165</v>
          </cell>
          <cell r="F309">
            <v>38152175.625416674</v>
          </cell>
          <cell r="G309" t="str">
            <v>3Ejecutivo</v>
          </cell>
          <cell r="H309" t="str">
            <v>Director o Gerente Seccional</v>
          </cell>
        </row>
        <row r="310">
          <cell r="D310" t="str">
            <v>2095-16</v>
          </cell>
          <cell r="E310">
            <v>1709781</v>
          </cell>
          <cell r="F310">
            <v>34713218.367083333</v>
          </cell>
          <cell r="G310" t="str">
            <v>3Ejecutivo</v>
          </cell>
          <cell r="H310" t="str">
            <v>Director o Gerente Seccional</v>
          </cell>
        </row>
        <row r="311">
          <cell r="D311" t="str">
            <v>2095-14</v>
          </cell>
          <cell r="E311">
            <v>1632929</v>
          </cell>
          <cell r="F311">
            <v>33152913.121249996</v>
          </cell>
          <cell r="G311" t="str">
            <v>3Ejecutivo</v>
          </cell>
          <cell r="H311" t="str">
            <v>Director o Gerente Seccional</v>
          </cell>
        </row>
        <row r="312">
          <cell r="D312" t="str">
            <v>2095-12</v>
          </cell>
          <cell r="E312">
            <v>1534102</v>
          </cell>
          <cell r="F312">
            <v>31146455.449583333</v>
          </cell>
          <cell r="G312" t="str">
            <v>3Ejecutivo</v>
          </cell>
          <cell r="H312" t="str">
            <v>Director o Gerente Seccional</v>
          </cell>
        </row>
        <row r="313">
          <cell r="D313" t="str">
            <v>2095-10</v>
          </cell>
          <cell r="E313">
            <v>1388279</v>
          </cell>
          <cell r="F313">
            <v>28185850.744166665</v>
          </cell>
          <cell r="G313" t="str">
            <v>3Ejecutivo</v>
          </cell>
          <cell r="H313" t="str">
            <v>Director o Gerente Seccional</v>
          </cell>
        </row>
        <row r="314">
          <cell r="D314" t="str">
            <v>2095-09</v>
          </cell>
          <cell r="E314">
            <v>1320233</v>
          </cell>
          <cell r="F314">
            <v>26804331.320833337</v>
          </cell>
          <cell r="G314" t="str">
            <v>3Ejecutivo</v>
          </cell>
          <cell r="H314" t="str">
            <v>Director o Gerente Seccional</v>
          </cell>
        </row>
        <row r="315">
          <cell r="D315" t="str">
            <v>2095-07</v>
          </cell>
          <cell r="E315">
            <v>1223398</v>
          </cell>
          <cell r="F315">
            <v>24838316.680416666</v>
          </cell>
          <cell r="G315" t="str">
            <v>3Ejecutivo</v>
          </cell>
          <cell r="H315" t="str">
            <v>Director o Gerente Seccional</v>
          </cell>
        </row>
        <row r="316">
          <cell r="D316" t="str">
            <v>2095-06</v>
          </cell>
          <cell r="E316">
            <v>1135915</v>
          </cell>
          <cell r="F316">
            <v>23062173.132083338</v>
          </cell>
          <cell r="G316" t="str">
            <v>3Ejecutivo</v>
          </cell>
          <cell r="H316" t="str">
            <v>Director o Gerente Seccional</v>
          </cell>
        </row>
        <row r="317">
          <cell r="D317" t="str">
            <v>2230-25</v>
          </cell>
          <cell r="E317">
            <v>2758679</v>
          </cell>
          <cell r="F317">
            <v>56008709.034999996</v>
          </cell>
          <cell r="G317" t="str">
            <v>3Ejecutivo</v>
          </cell>
          <cell r="H317" t="str">
            <v>Jefe de Area Policial</v>
          </cell>
        </row>
        <row r="318">
          <cell r="D318" t="str">
            <v>2230-24</v>
          </cell>
          <cell r="E318">
            <v>2595341</v>
          </cell>
          <cell r="F318">
            <v>52692502.063749991</v>
          </cell>
          <cell r="G318" t="str">
            <v>3Ejecutivo</v>
          </cell>
          <cell r="H318" t="str">
            <v>Jefe de Area Policial</v>
          </cell>
        </row>
        <row r="319">
          <cell r="D319" t="str">
            <v>2230-23</v>
          </cell>
          <cell r="E319">
            <v>2417065</v>
          </cell>
          <cell r="F319">
            <v>49073012.952083334</v>
          </cell>
          <cell r="G319" t="str">
            <v>3Ejecutivo</v>
          </cell>
          <cell r="H319" t="str">
            <v>Jefe de Area Policial</v>
          </cell>
        </row>
        <row r="320">
          <cell r="D320" t="str">
            <v>2230-22</v>
          </cell>
          <cell r="E320">
            <v>2222927</v>
          </cell>
          <cell r="F320">
            <v>45131481.96208334</v>
          </cell>
          <cell r="G320" t="str">
            <v>3Ejecutivo</v>
          </cell>
          <cell r="H320" t="str">
            <v>Jefe de Area Policial</v>
          </cell>
        </row>
        <row r="321">
          <cell r="D321" t="str">
            <v>2230-21</v>
          </cell>
          <cell r="E321">
            <v>2084439</v>
          </cell>
          <cell r="F321">
            <v>42319797.785416663</v>
          </cell>
          <cell r="G321" t="str">
            <v>3Ejecutivo</v>
          </cell>
          <cell r="H321" t="str">
            <v>Jefe de Area Policial</v>
          </cell>
        </row>
        <row r="322">
          <cell r="D322" t="str">
            <v>2040-28</v>
          </cell>
          <cell r="E322">
            <v>3460703</v>
          </cell>
          <cell r="F322">
            <v>70261711.259583339</v>
          </cell>
          <cell r="G322" t="str">
            <v>3Ejecutivo</v>
          </cell>
          <cell r="H322" t="str">
            <v>Jefe de División</v>
          </cell>
        </row>
        <row r="323">
          <cell r="D323" t="str">
            <v>2040-27</v>
          </cell>
          <cell r="E323">
            <v>3206533</v>
          </cell>
          <cell r="F323">
            <v>65101366.919166662</v>
          </cell>
          <cell r="G323" t="str">
            <v>3Ejecutivo</v>
          </cell>
          <cell r="H323" t="str">
            <v>Jefe de División</v>
          </cell>
        </row>
        <row r="324">
          <cell r="D324" t="str">
            <v>2040-26</v>
          </cell>
          <cell r="E324">
            <v>2974770</v>
          </cell>
          <cell r="F324">
            <v>60395945.798750006</v>
          </cell>
          <cell r="G324" t="str">
            <v>3Ejecutivo</v>
          </cell>
          <cell r="H324" t="str">
            <v>Jefe de División</v>
          </cell>
        </row>
        <row r="325">
          <cell r="D325" t="str">
            <v>2040-25</v>
          </cell>
          <cell r="E325">
            <v>2758679</v>
          </cell>
          <cell r="F325">
            <v>56008709.034999996</v>
          </cell>
          <cell r="G325" t="str">
            <v>3Ejecutivo</v>
          </cell>
          <cell r="H325" t="str">
            <v>Jefe de División</v>
          </cell>
        </row>
        <row r="326">
          <cell r="D326" t="str">
            <v>2040-24</v>
          </cell>
          <cell r="E326">
            <v>2595341</v>
          </cell>
          <cell r="F326">
            <v>52692502.063749991</v>
          </cell>
          <cell r="G326" t="str">
            <v>3Ejecutivo</v>
          </cell>
          <cell r="H326" t="str">
            <v>Jefe de División</v>
          </cell>
        </row>
        <row r="327">
          <cell r="D327" t="str">
            <v>2040-23</v>
          </cell>
          <cell r="E327">
            <v>2417065</v>
          </cell>
          <cell r="F327">
            <v>49073012.952083334</v>
          </cell>
          <cell r="G327" t="str">
            <v>3Ejecutivo</v>
          </cell>
          <cell r="H327" t="str">
            <v>Jefe de División</v>
          </cell>
        </row>
        <row r="328">
          <cell r="D328" t="str">
            <v>2040-22</v>
          </cell>
          <cell r="E328">
            <v>2222927</v>
          </cell>
          <cell r="F328">
            <v>45131481.96208334</v>
          </cell>
          <cell r="G328" t="str">
            <v>3Ejecutivo</v>
          </cell>
          <cell r="H328" t="str">
            <v>Jefe de División</v>
          </cell>
        </row>
        <row r="329">
          <cell r="D329" t="str">
            <v>2040-21</v>
          </cell>
          <cell r="E329">
            <v>2084439</v>
          </cell>
          <cell r="F329">
            <v>42319797.785416663</v>
          </cell>
          <cell r="G329" t="str">
            <v>3Ejecutivo</v>
          </cell>
          <cell r="H329" t="str">
            <v>Jefe de División</v>
          </cell>
        </row>
        <row r="330">
          <cell r="D330" t="str">
            <v>2040-20</v>
          </cell>
          <cell r="E330">
            <v>2021731</v>
          </cell>
          <cell r="F330">
            <v>41046654.343333334</v>
          </cell>
          <cell r="G330" t="str">
            <v>3Ejecutivo</v>
          </cell>
          <cell r="H330" t="str">
            <v>Jefe de División</v>
          </cell>
        </row>
        <row r="331">
          <cell r="D331" t="str">
            <v>2040-19</v>
          </cell>
          <cell r="E331">
            <v>1992289</v>
          </cell>
          <cell r="F331">
            <v>40448901.422499999</v>
          </cell>
          <cell r="G331" t="str">
            <v>3Ejecutivo</v>
          </cell>
          <cell r="H331" t="str">
            <v>Jefe de División</v>
          </cell>
        </row>
        <row r="332">
          <cell r="D332" t="str">
            <v>2040-18</v>
          </cell>
          <cell r="E332">
            <v>1879165</v>
          </cell>
          <cell r="F332">
            <v>38152175.625416674</v>
          </cell>
          <cell r="G332" t="str">
            <v>3Ejecutivo</v>
          </cell>
          <cell r="H332" t="str">
            <v>Jefe de División</v>
          </cell>
        </row>
        <row r="333">
          <cell r="D333" t="str">
            <v>2040-17</v>
          </cell>
          <cell r="E333">
            <v>1815797</v>
          </cell>
          <cell r="F333">
            <v>36865632.368333325</v>
          </cell>
          <cell r="G333" t="str">
            <v>3Ejecutivo</v>
          </cell>
          <cell r="H333" t="str">
            <v>Jefe de División</v>
          </cell>
        </row>
        <row r="334">
          <cell r="D334" t="str">
            <v>2040-16</v>
          </cell>
          <cell r="E334">
            <v>1709781</v>
          </cell>
          <cell r="F334">
            <v>34713218.367083333</v>
          </cell>
          <cell r="G334" t="str">
            <v>3Ejecutivo</v>
          </cell>
          <cell r="H334" t="str">
            <v>Jefe de División</v>
          </cell>
        </row>
        <row r="335">
          <cell r="D335" t="str">
            <v>2040-15</v>
          </cell>
          <cell r="E335">
            <v>1654687</v>
          </cell>
          <cell r="F335">
            <v>33594659.907499999</v>
          </cell>
          <cell r="G335" t="str">
            <v>3Ejecutivo</v>
          </cell>
          <cell r="H335" t="str">
            <v>Jefe de División</v>
          </cell>
        </row>
        <row r="336">
          <cell r="D336" t="str">
            <v>2040-14</v>
          </cell>
          <cell r="E336">
            <v>1632929</v>
          </cell>
          <cell r="F336">
            <v>33152913.121249996</v>
          </cell>
          <cell r="G336" t="str">
            <v>3Ejecutivo</v>
          </cell>
          <cell r="H336" t="str">
            <v>Jefe de División</v>
          </cell>
        </row>
        <row r="337">
          <cell r="D337" t="str">
            <v>2085-10</v>
          </cell>
          <cell r="E337">
            <v>1388279</v>
          </cell>
          <cell r="F337">
            <v>28185850.744166665</v>
          </cell>
          <cell r="G337" t="str">
            <v>3Ejecutivo</v>
          </cell>
          <cell r="H337" t="str">
            <v>Jefe de Grupo</v>
          </cell>
        </row>
        <row r="338">
          <cell r="D338" t="str">
            <v>2085-09</v>
          </cell>
          <cell r="E338">
            <v>1320233</v>
          </cell>
          <cell r="F338">
            <v>26804331.320833337</v>
          </cell>
          <cell r="G338" t="str">
            <v>3Ejecutivo</v>
          </cell>
          <cell r="H338" t="str">
            <v>Jefe de Grupo</v>
          </cell>
        </row>
        <row r="339">
          <cell r="D339" t="str">
            <v>2085-08</v>
          </cell>
          <cell r="E339">
            <v>1264348</v>
          </cell>
          <cell r="F339">
            <v>25669713.376250003</v>
          </cell>
          <cell r="G339" t="str">
            <v>3Ejecutivo</v>
          </cell>
          <cell r="H339" t="str">
            <v>Jefe de Grupo</v>
          </cell>
        </row>
        <row r="340">
          <cell r="D340" t="str">
            <v>2085-07</v>
          </cell>
          <cell r="E340">
            <v>1223398</v>
          </cell>
          <cell r="F340">
            <v>24838316.680416666</v>
          </cell>
          <cell r="G340" t="str">
            <v>3Ejecutivo</v>
          </cell>
          <cell r="H340" t="str">
            <v>Jefe de Grupo</v>
          </cell>
        </row>
        <row r="341">
          <cell r="D341" t="str">
            <v>2085-06</v>
          </cell>
          <cell r="E341">
            <v>1135915</v>
          </cell>
          <cell r="F341">
            <v>23062173.132083338</v>
          </cell>
          <cell r="G341" t="str">
            <v>3Ejecutivo</v>
          </cell>
          <cell r="H341" t="str">
            <v>Jefe de Grupo</v>
          </cell>
        </row>
        <row r="342">
          <cell r="D342" t="str">
            <v>2085-05</v>
          </cell>
          <cell r="E342">
            <v>1081567</v>
          </cell>
          <cell r="F342">
            <v>21958760.496666662</v>
          </cell>
          <cell r="G342" t="str">
            <v>3Ejecutivo</v>
          </cell>
          <cell r="H342" t="str">
            <v>Jefe de Grupo</v>
          </cell>
        </row>
        <row r="343">
          <cell r="D343" t="str">
            <v>2085-04</v>
          </cell>
          <cell r="E343">
            <v>1020560</v>
          </cell>
          <cell r="F343">
            <v>20720151.963750001</v>
          </cell>
          <cell r="G343" t="str">
            <v>3Ejecutivo</v>
          </cell>
          <cell r="H343" t="str">
            <v>Jefe de Grupo</v>
          </cell>
        </row>
        <row r="344">
          <cell r="D344" t="str">
            <v>2084-24</v>
          </cell>
          <cell r="E344">
            <v>2595341</v>
          </cell>
          <cell r="F344">
            <v>52692502.063749991</v>
          </cell>
          <cell r="G344" t="str">
            <v>3Ejecutivo</v>
          </cell>
          <cell r="H344" t="str">
            <v>Jefe de Programa</v>
          </cell>
        </row>
        <row r="345">
          <cell r="D345" t="str">
            <v>2084-23</v>
          </cell>
          <cell r="E345">
            <v>2417065</v>
          </cell>
          <cell r="F345">
            <v>49073012.952083334</v>
          </cell>
          <cell r="G345" t="str">
            <v>3Ejecutivo</v>
          </cell>
          <cell r="H345" t="str">
            <v>Jefe de Programa</v>
          </cell>
        </row>
        <row r="346">
          <cell r="D346" t="str">
            <v>2084-22</v>
          </cell>
          <cell r="E346">
            <v>2222927</v>
          </cell>
          <cell r="F346">
            <v>45131481.96208334</v>
          </cell>
          <cell r="G346" t="str">
            <v>3Ejecutivo</v>
          </cell>
          <cell r="H346" t="str">
            <v>Jefe de Programa</v>
          </cell>
        </row>
        <row r="347">
          <cell r="D347" t="str">
            <v>2084-21</v>
          </cell>
          <cell r="E347">
            <v>2084439</v>
          </cell>
          <cell r="F347">
            <v>42319797.785416663</v>
          </cell>
          <cell r="G347" t="str">
            <v>3Ejecutivo</v>
          </cell>
          <cell r="H347" t="str">
            <v>Jefe de Programa</v>
          </cell>
        </row>
        <row r="348">
          <cell r="D348" t="str">
            <v>2165-09</v>
          </cell>
          <cell r="E348">
            <v>1320233</v>
          </cell>
          <cell r="F348">
            <v>26804331.320833337</v>
          </cell>
          <cell r="G348" t="str">
            <v>3Ejecutivo</v>
          </cell>
          <cell r="H348" t="str">
            <v>Jefe de Programa de Institución Técnica Profesional</v>
          </cell>
        </row>
        <row r="349">
          <cell r="D349" t="str">
            <v>2165-08</v>
          </cell>
          <cell r="E349">
            <v>1264348</v>
          </cell>
          <cell r="F349">
            <v>25669713.376250003</v>
          </cell>
          <cell r="G349" t="str">
            <v>3Ejecutivo</v>
          </cell>
          <cell r="H349" t="str">
            <v>Jefe de Programa de Institución Técnica Profesional</v>
          </cell>
        </row>
        <row r="350">
          <cell r="D350" t="str">
            <v>2165-07</v>
          </cell>
          <cell r="E350">
            <v>1223398</v>
          </cell>
          <cell r="F350">
            <v>24838316.680416666</v>
          </cell>
          <cell r="G350" t="str">
            <v>3Ejecutivo</v>
          </cell>
          <cell r="H350" t="str">
            <v>Jefe de Programa de Institución Técnica Profesional</v>
          </cell>
        </row>
        <row r="351">
          <cell r="D351" t="str">
            <v>2165-06</v>
          </cell>
          <cell r="E351">
            <v>1135915</v>
          </cell>
          <cell r="F351">
            <v>23062173.132083338</v>
          </cell>
          <cell r="G351" t="str">
            <v>3Ejecutivo</v>
          </cell>
          <cell r="H351" t="str">
            <v>Jefe de Programa de Institución Técnica Profesional</v>
          </cell>
        </row>
        <row r="352">
          <cell r="D352" t="str">
            <v>2075-14</v>
          </cell>
          <cell r="E352">
            <v>1632929</v>
          </cell>
          <cell r="F352">
            <v>33152913.121249996</v>
          </cell>
          <cell r="G352" t="str">
            <v>3Ejecutivo</v>
          </cell>
          <cell r="H352" t="str">
            <v>Jefe de Sección</v>
          </cell>
        </row>
        <row r="353">
          <cell r="D353" t="str">
            <v>2075-13</v>
          </cell>
          <cell r="E353">
            <v>1568711</v>
          </cell>
          <cell r="F353">
            <v>31849112.537499998</v>
          </cell>
          <cell r="G353" t="str">
            <v>3Ejecutivo</v>
          </cell>
          <cell r="H353" t="str">
            <v>Jefe de Sección</v>
          </cell>
        </row>
        <row r="354">
          <cell r="D354" t="str">
            <v>2075-12</v>
          </cell>
          <cell r="E354">
            <v>1534102</v>
          </cell>
          <cell r="F354">
            <v>31146455.449583333</v>
          </cell>
          <cell r="G354" t="str">
            <v>3Ejecutivo</v>
          </cell>
          <cell r="H354" t="str">
            <v>Jefe de Sección</v>
          </cell>
        </row>
        <row r="355">
          <cell r="D355" t="str">
            <v>2075-11</v>
          </cell>
          <cell r="E355">
            <v>1464700</v>
          </cell>
          <cell r="F355">
            <v>29737405.522916667</v>
          </cell>
          <cell r="G355" t="str">
            <v>3Ejecutivo</v>
          </cell>
          <cell r="H355" t="str">
            <v>Jefe de Sección</v>
          </cell>
        </row>
        <row r="356">
          <cell r="D356" t="str">
            <v>2075-10</v>
          </cell>
          <cell r="E356">
            <v>1388279</v>
          </cell>
          <cell r="F356">
            <v>28185850.744166665</v>
          </cell>
          <cell r="G356" t="str">
            <v>3Ejecutivo</v>
          </cell>
          <cell r="H356" t="str">
            <v>Jefe de Sección</v>
          </cell>
        </row>
        <row r="357">
          <cell r="D357" t="str">
            <v>2075-09</v>
          </cell>
          <cell r="E357">
            <v>1320233</v>
          </cell>
          <cell r="F357">
            <v>26804331.320833337</v>
          </cell>
          <cell r="G357" t="str">
            <v>3Ejecutivo</v>
          </cell>
          <cell r="H357" t="str">
            <v>Jefe de Sección</v>
          </cell>
        </row>
        <row r="358">
          <cell r="D358" t="str">
            <v>2075-08</v>
          </cell>
          <cell r="E358">
            <v>1264348</v>
          </cell>
          <cell r="F358">
            <v>25669713.376250003</v>
          </cell>
          <cell r="G358" t="str">
            <v>3Ejecutivo</v>
          </cell>
          <cell r="H358" t="str">
            <v>Jefe de Sección</v>
          </cell>
        </row>
        <row r="359">
          <cell r="D359" t="str">
            <v>2075-07</v>
          </cell>
          <cell r="E359">
            <v>1223398</v>
          </cell>
          <cell r="F359">
            <v>24838316.680416666</v>
          </cell>
          <cell r="G359" t="str">
            <v>3Ejecutivo</v>
          </cell>
          <cell r="H359" t="str">
            <v>Jefe de Sección</v>
          </cell>
        </row>
        <row r="360">
          <cell r="D360" t="str">
            <v>2075-06</v>
          </cell>
          <cell r="E360">
            <v>1135915</v>
          </cell>
          <cell r="F360">
            <v>23062173.132083338</v>
          </cell>
          <cell r="G360" t="str">
            <v>3Ejecutivo</v>
          </cell>
          <cell r="H360" t="str">
            <v>Jefe de Sección</v>
          </cell>
        </row>
        <row r="361">
          <cell r="D361" t="str">
            <v>2075-05</v>
          </cell>
          <cell r="E361">
            <v>1081567</v>
          </cell>
          <cell r="F361">
            <v>21958760.496666662</v>
          </cell>
          <cell r="G361" t="str">
            <v>3Ejecutivo</v>
          </cell>
          <cell r="H361" t="str">
            <v>Jefe de Sección</v>
          </cell>
        </row>
        <row r="362">
          <cell r="D362" t="str">
            <v>2077-22</v>
          </cell>
          <cell r="E362">
            <v>2222927</v>
          </cell>
          <cell r="F362">
            <v>45131481.96208334</v>
          </cell>
          <cell r="G362" t="str">
            <v>3Ejecutivo</v>
          </cell>
          <cell r="H362" t="str">
            <v>Jefe de Sección o de Departamento Médico Asistencial</v>
          </cell>
        </row>
        <row r="363">
          <cell r="D363" t="str">
            <v>2077-20</v>
          </cell>
          <cell r="E363">
            <v>2021731</v>
          </cell>
          <cell r="F363">
            <v>41046654.343333334</v>
          </cell>
          <cell r="G363" t="str">
            <v>3Ejecutivo</v>
          </cell>
          <cell r="H363" t="str">
            <v>Jefe de Sección o de Departamento Médico Asistencial</v>
          </cell>
        </row>
        <row r="364">
          <cell r="D364" t="str">
            <v>2077-18</v>
          </cell>
          <cell r="E364">
            <v>1879165</v>
          </cell>
          <cell r="F364">
            <v>38152175.625416674</v>
          </cell>
          <cell r="G364" t="str">
            <v>3Ejecutivo</v>
          </cell>
          <cell r="H364" t="str">
            <v>Jefe de Sección o de Departamento Médico Asistencial</v>
          </cell>
        </row>
        <row r="365">
          <cell r="D365" t="str">
            <v>2077-16</v>
          </cell>
          <cell r="E365">
            <v>1709781</v>
          </cell>
          <cell r="F365">
            <v>34713218.367083333</v>
          </cell>
          <cell r="G365" t="str">
            <v>3Ejecutivo</v>
          </cell>
          <cell r="H365" t="str">
            <v>Jefe de Sección o de Departamento Médico Asistencial</v>
          </cell>
        </row>
        <row r="366">
          <cell r="D366" t="str">
            <v>2031-23</v>
          </cell>
          <cell r="E366">
            <v>2417065</v>
          </cell>
          <cell r="F366">
            <v>49073012.952083334</v>
          </cell>
          <cell r="G366" t="str">
            <v>3Ejecutivo</v>
          </cell>
          <cell r="H366" t="str">
            <v>Ministro Consejero</v>
          </cell>
        </row>
        <row r="367">
          <cell r="D367" t="str">
            <v>2031-22</v>
          </cell>
          <cell r="E367">
            <v>2222927</v>
          </cell>
          <cell r="F367">
            <v>45131481.96208334</v>
          </cell>
          <cell r="G367" t="str">
            <v>3Ejecutivo</v>
          </cell>
          <cell r="H367" t="str">
            <v>Ministro Consejero</v>
          </cell>
        </row>
        <row r="368">
          <cell r="D368" t="str">
            <v>2155-16</v>
          </cell>
          <cell r="E368">
            <v>1709781</v>
          </cell>
          <cell r="F368">
            <v>34713218.367083333</v>
          </cell>
          <cell r="G368" t="str">
            <v>3Ejecutivo</v>
          </cell>
          <cell r="H368" t="str">
            <v>Rector de Institución Técnica Profesional</v>
          </cell>
        </row>
        <row r="369">
          <cell r="D369" t="str">
            <v>2155-14</v>
          </cell>
          <cell r="E369">
            <v>1632929</v>
          </cell>
          <cell r="F369">
            <v>33152913.121249996</v>
          </cell>
          <cell r="G369" t="str">
            <v>3Ejecutivo</v>
          </cell>
          <cell r="H369" t="str">
            <v>Rector de Institución Técnica Profesional</v>
          </cell>
        </row>
        <row r="370">
          <cell r="D370" t="str">
            <v>2155-12</v>
          </cell>
          <cell r="E370">
            <v>1534102</v>
          </cell>
          <cell r="F370">
            <v>31146455.449583333</v>
          </cell>
          <cell r="G370" t="str">
            <v>3Ejecutivo</v>
          </cell>
          <cell r="H370" t="str">
            <v>Rector de Institución Técnica Profesional</v>
          </cell>
        </row>
        <row r="371">
          <cell r="D371" t="str">
            <v>2155-10</v>
          </cell>
          <cell r="E371">
            <v>1388279</v>
          </cell>
          <cell r="F371">
            <v>28185850.744166665</v>
          </cell>
          <cell r="G371" t="str">
            <v>3Ejecutivo</v>
          </cell>
          <cell r="H371" t="str">
            <v>Rector de Institución Técnica Profesional</v>
          </cell>
        </row>
        <row r="372">
          <cell r="D372" t="str">
            <v>2050-16</v>
          </cell>
          <cell r="E372">
            <v>1709781</v>
          </cell>
          <cell r="F372">
            <v>34713218.367083333</v>
          </cell>
          <cell r="G372" t="str">
            <v>3Ejecutivo</v>
          </cell>
          <cell r="H372" t="str">
            <v>Registrador Delegado</v>
          </cell>
        </row>
        <row r="373">
          <cell r="D373" t="str">
            <v>2050-15</v>
          </cell>
          <cell r="E373">
            <v>1654687</v>
          </cell>
          <cell r="F373">
            <v>33594659.907499999</v>
          </cell>
          <cell r="G373" t="str">
            <v>3Ejecutivo</v>
          </cell>
          <cell r="H373" t="str">
            <v>Registrador Delegado</v>
          </cell>
        </row>
        <row r="374">
          <cell r="D374" t="str">
            <v>2050-14</v>
          </cell>
          <cell r="E374">
            <v>1632929</v>
          </cell>
          <cell r="F374">
            <v>33152913.121249996</v>
          </cell>
          <cell r="G374" t="str">
            <v>3Ejecutivo</v>
          </cell>
          <cell r="H374" t="str">
            <v>Registrador Delegado</v>
          </cell>
        </row>
        <row r="375">
          <cell r="D375" t="str">
            <v>2050-13</v>
          </cell>
          <cell r="E375">
            <v>1568711</v>
          </cell>
          <cell r="F375">
            <v>31849112.537499998</v>
          </cell>
          <cell r="G375" t="str">
            <v>3Ejecutivo</v>
          </cell>
          <cell r="H375" t="str">
            <v>Registrador Delegado</v>
          </cell>
        </row>
        <row r="376">
          <cell r="D376" t="str">
            <v>2015-27</v>
          </cell>
          <cell r="E376">
            <v>3206533</v>
          </cell>
          <cell r="F376">
            <v>65101366.919166662</v>
          </cell>
          <cell r="G376" t="str">
            <v>3Ejecutivo</v>
          </cell>
          <cell r="H376" t="str">
            <v>Registrador Principal</v>
          </cell>
        </row>
        <row r="377">
          <cell r="D377" t="str">
            <v>2015-26</v>
          </cell>
          <cell r="E377">
            <v>2974770</v>
          </cell>
          <cell r="F377">
            <v>60395945.798750006</v>
          </cell>
          <cell r="G377" t="str">
            <v>3Ejecutivo</v>
          </cell>
          <cell r="H377" t="str">
            <v>Registrador Principal</v>
          </cell>
        </row>
        <row r="378">
          <cell r="D378" t="str">
            <v>2015-25</v>
          </cell>
          <cell r="E378">
            <v>2758679</v>
          </cell>
          <cell r="F378">
            <v>56008709.034999996</v>
          </cell>
          <cell r="G378" t="str">
            <v>3Ejecutivo</v>
          </cell>
          <cell r="H378" t="str">
            <v>Registrador Principal</v>
          </cell>
        </row>
        <row r="379">
          <cell r="D379" t="str">
            <v>2185-18</v>
          </cell>
          <cell r="E379">
            <v>1879165</v>
          </cell>
          <cell r="F379">
            <v>38152175.625416674</v>
          </cell>
          <cell r="G379" t="str">
            <v>3Ejecutivo</v>
          </cell>
          <cell r="H379" t="str">
            <v>Registrador Seccional</v>
          </cell>
        </row>
        <row r="380">
          <cell r="D380" t="str">
            <v>2185-17</v>
          </cell>
          <cell r="E380">
            <v>1815797</v>
          </cell>
          <cell r="F380">
            <v>36865632.368333325</v>
          </cell>
          <cell r="G380" t="str">
            <v>3Ejecutivo</v>
          </cell>
          <cell r="H380" t="str">
            <v>Registrador Seccional</v>
          </cell>
        </row>
        <row r="381">
          <cell r="D381" t="str">
            <v>2185-16</v>
          </cell>
          <cell r="E381">
            <v>1709781</v>
          </cell>
          <cell r="F381">
            <v>34713218.367083333</v>
          </cell>
          <cell r="G381" t="str">
            <v>3Ejecutivo</v>
          </cell>
          <cell r="H381" t="str">
            <v>Registrador Seccional</v>
          </cell>
        </row>
        <row r="382">
          <cell r="D382" t="str">
            <v>2185-15</v>
          </cell>
          <cell r="E382">
            <v>1654687</v>
          </cell>
          <cell r="F382">
            <v>33594659.907499999</v>
          </cell>
          <cell r="G382" t="str">
            <v>3Ejecutivo</v>
          </cell>
          <cell r="H382" t="str">
            <v>Registrador Seccional</v>
          </cell>
        </row>
        <row r="383">
          <cell r="D383" t="str">
            <v>2215-17</v>
          </cell>
          <cell r="E383">
            <v>1815797</v>
          </cell>
          <cell r="F383">
            <v>36865632.368333325</v>
          </cell>
          <cell r="G383" t="str">
            <v>3Ejecutivo</v>
          </cell>
          <cell r="H383" t="str">
            <v>Representante del Ministro de Educación ante Entidad Territorial</v>
          </cell>
        </row>
        <row r="384">
          <cell r="D384" t="str">
            <v>2215-16</v>
          </cell>
          <cell r="E384">
            <v>1709781</v>
          </cell>
          <cell r="F384">
            <v>34713218.367083333</v>
          </cell>
          <cell r="G384" t="str">
            <v>3Ejecutivo</v>
          </cell>
          <cell r="H384" t="str">
            <v>Representante del Ministro de Educación ante Entidad Territorial</v>
          </cell>
        </row>
        <row r="385">
          <cell r="D385" t="str">
            <v>2215-14</v>
          </cell>
          <cell r="E385">
            <v>1632929</v>
          </cell>
          <cell r="F385">
            <v>33152913.121249996</v>
          </cell>
          <cell r="G385" t="str">
            <v>3Ejecutivo</v>
          </cell>
          <cell r="H385" t="str">
            <v>Representante del Ministro de Educación ante Entidad Territorial</v>
          </cell>
        </row>
        <row r="386">
          <cell r="D386" t="str">
            <v>2150-16</v>
          </cell>
          <cell r="E386">
            <v>1709781</v>
          </cell>
          <cell r="F386">
            <v>34713218.367083333</v>
          </cell>
          <cell r="G386" t="str">
            <v>3Ejecutivo</v>
          </cell>
          <cell r="H386" t="str">
            <v>Secretario de Facultad</v>
          </cell>
        </row>
        <row r="387">
          <cell r="D387" t="str">
            <v>2150-14</v>
          </cell>
          <cell r="E387">
            <v>1632929</v>
          </cell>
          <cell r="F387">
            <v>33152913.121249996</v>
          </cell>
          <cell r="G387" t="str">
            <v>3Ejecutivo</v>
          </cell>
          <cell r="H387" t="str">
            <v>Secretario de Facultad</v>
          </cell>
        </row>
        <row r="388">
          <cell r="D388" t="str">
            <v>2150-12</v>
          </cell>
          <cell r="E388">
            <v>1534102</v>
          </cell>
          <cell r="F388">
            <v>31146455.449583333</v>
          </cell>
          <cell r="G388" t="str">
            <v>3Ejecutivo</v>
          </cell>
          <cell r="H388" t="str">
            <v>Secretario de Facultad</v>
          </cell>
        </row>
        <row r="389">
          <cell r="D389" t="str">
            <v>2150-10</v>
          </cell>
          <cell r="E389">
            <v>1388279</v>
          </cell>
          <cell r="F389">
            <v>28185850.744166665</v>
          </cell>
          <cell r="G389" t="str">
            <v>3Ejecutivo</v>
          </cell>
          <cell r="H389" t="str">
            <v>Secretario de Facultad</v>
          </cell>
        </row>
        <row r="390">
          <cell r="D390" t="str">
            <v>2150-09</v>
          </cell>
          <cell r="E390">
            <v>1320233</v>
          </cell>
          <cell r="F390">
            <v>26804331.320833337</v>
          </cell>
          <cell r="G390" t="str">
            <v>3Ejecutivo</v>
          </cell>
          <cell r="H390" t="str">
            <v>Secretario de Facultad</v>
          </cell>
        </row>
        <row r="391">
          <cell r="D391" t="str">
            <v>2150-08</v>
          </cell>
          <cell r="E391">
            <v>1264348</v>
          </cell>
          <cell r="F391">
            <v>25669713.376250003</v>
          </cell>
          <cell r="G391" t="str">
            <v>3Ejecutivo</v>
          </cell>
          <cell r="H391" t="str">
            <v>Secretario de Facultad</v>
          </cell>
        </row>
        <row r="392">
          <cell r="D392" t="str">
            <v>2150-06</v>
          </cell>
          <cell r="E392">
            <v>1135915</v>
          </cell>
          <cell r="F392">
            <v>23062173.132083338</v>
          </cell>
          <cell r="G392" t="str">
            <v>3Ejecutivo</v>
          </cell>
          <cell r="H392" t="str">
            <v>Secretario de Facultad</v>
          </cell>
        </row>
        <row r="393">
          <cell r="D393" t="str">
            <v>2160-11</v>
          </cell>
          <cell r="E393">
            <v>1464700</v>
          </cell>
          <cell r="F393">
            <v>29737405.522916667</v>
          </cell>
          <cell r="G393" t="str">
            <v>3Ejecutivo</v>
          </cell>
          <cell r="H393" t="str">
            <v>Secretario General de Institución Técnica Profesional</v>
          </cell>
        </row>
        <row r="394">
          <cell r="D394" t="str">
            <v>2160-09</v>
          </cell>
          <cell r="E394">
            <v>1320233</v>
          </cell>
          <cell r="F394">
            <v>26804331.320833337</v>
          </cell>
          <cell r="G394" t="str">
            <v>3Ejecutivo</v>
          </cell>
          <cell r="H394" t="str">
            <v>Secretario General de Institución Técnica Profesional</v>
          </cell>
        </row>
        <row r="395">
          <cell r="D395" t="str">
            <v>2160-07</v>
          </cell>
          <cell r="E395">
            <v>1223398</v>
          </cell>
          <cell r="F395">
            <v>24838316.680416666</v>
          </cell>
          <cell r="G395" t="str">
            <v>3Ejecutivo</v>
          </cell>
          <cell r="H395" t="str">
            <v>Secretario General de Institución Técnica Profesional</v>
          </cell>
        </row>
        <row r="396">
          <cell r="D396" t="str">
            <v>2160-05</v>
          </cell>
          <cell r="E396">
            <v>1081567</v>
          </cell>
          <cell r="F396">
            <v>21958760.496666662</v>
          </cell>
          <cell r="G396" t="str">
            <v>3Ejecutivo</v>
          </cell>
          <cell r="H396" t="str">
            <v>Secretario General de Institución Técnica Profesional</v>
          </cell>
        </row>
        <row r="397">
          <cell r="D397" t="str">
            <v>2160-03</v>
          </cell>
          <cell r="E397">
            <v>935634</v>
          </cell>
          <cell r="F397">
            <v>18995922.495416671</v>
          </cell>
          <cell r="G397" t="str">
            <v>3Ejecutivo</v>
          </cell>
          <cell r="H397" t="str">
            <v>Secretario General de Institución Técnica Profesional</v>
          </cell>
        </row>
        <row r="398">
          <cell r="D398" t="str">
            <v>2225-08</v>
          </cell>
          <cell r="E398">
            <v>1264348</v>
          </cell>
          <cell r="F398">
            <v>25669713.376250003</v>
          </cell>
          <cell r="G398" t="str">
            <v>3Ejecutivo</v>
          </cell>
          <cell r="H398" t="str">
            <v>Subdirector de Establecimiento Carcelario</v>
          </cell>
        </row>
        <row r="399">
          <cell r="D399" t="str">
            <v>2225-06</v>
          </cell>
          <cell r="E399">
            <v>1135915</v>
          </cell>
          <cell r="F399">
            <v>23062173.132083338</v>
          </cell>
          <cell r="G399" t="str">
            <v>3Ejecutivo</v>
          </cell>
          <cell r="H399" t="str">
            <v>Subdirector de Establecimiento Carcelario</v>
          </cell>
        </row>
        <row r="400">
          <cell r="D400" t="str">
            <v>2225-04</v>
          </cell>
          <cell r="E400">
            <v>1020560</v>
          </cell>
          <cell r="F400">
            <v>20720151.963750001</v>
          </cell>
          <cell r="G400" t="str">
            <v>3Ejecutivo</v>
          </cell>
          <cell r="H400" t="str">
            <v>Subdirector de Establecimiento Carcelario</v>
          </cell>
        </row>
        <row r="401">
          <cell r="D401" t="str">
            <v>2210-14</v>
          </cell>
          <cell r="E401">
            <v>1632929</v>
          </cell>
          <cell r="F401">
            <v>33152913.121249996</v>
          </cell>
          <cell r="G401" t="str">
            <v>3Ejecutivo</v>
          </cell>
          <cell r="H401" t="str">
            <v>Vicerrector de Institución Técnica Profesional</v>
          </cell>
        </row>
        <row r="402">
          <cell r="D402" t="str">
            <v>2210-12</v>
          </cell>
          <cell r="E402">
            <v>1534102</v>
          </cell>
          <cell r="F402">
            <v>31146455.449583333</v>
          </cell>
          <cell r="G402" t="str">
            <v>3Ejecutivo</v>
          </cell>
          <cell r="H402" t="str">
            <v>Vicerrector de Institución Técnica Profesional</v>
          </cell>
        </row>
        <row r="403">
          <cell r="D403" t="str">
            <v>2210-10</v>
          </cell>
          <cell r="E403">
            <v>1388279</v>
          </cell>
          <cell r="F403">
            <v>28185850.744166665</v>
          </cell>
          <cell r="G403" t="str">
            <v>3Ejecutivo</v>
          </cell>
          <cell r="H403" t="str">
            <v>Vicerrector de Institución Técnica Profesional</v>
          </cell>
        </row>
        <row r="404">
          <cell r="D404" t="str">
            <v>2210-09</v>
          </cell>
          <cell r="E404">
            <v>1320233</v>
          </cell>
          <cell r="F404">
            <v>26804331.320833337</v>
          </cell>
          <cell r="G404" t="str">
            <v>3Ejecutivo</v>
          </cell>
          <cell r="H404" t="str">
            <v>Vicerrector de Institución Técnica Profesional</v>
          </cell>
        </row>
        <row r="405">
          <cell r="D405" t="str">
            <v>3060-14</v>
          </cell>
          <cell r="E405">
            <v>1345530</v>
          </cell>
          <cell r="F405">
            <v>27317929.430000003</v>
          </cell>
          <cell r="G405" t="str">
            <v>4Profesional</v>
          </cell>
          <cell r="H405" t="str">
            <v>Capellán</v>
          </cell>
        </row>
        <row r="406">
          <cell r="D406" t="str">
            <v>3060-13</v>
          </cell>
          <cell r="E406">
            <v>1289945</v>
          </cell>
          <cell r="F406">
            <v>26189402.293333333</v>
          </cell>
          <cell r="G406" t="str">
            <v>4Profesional</v>
          </cell>
          <cell r="H406" t="str">
            <v>Capellán</v>
          </cell>
        </row>
        <row r="407">
          <cell r="D407" t="str">
            <v>3060-10</v>
          </cell>
          <cell r="E407">
            <v>1135915</v>
          </cell>
          <cell r="F407">
            <v>23062173.132083338</v>
          </cell>
          <cell r="G407" t="str">
            <v>4Profesional</v>
          </cell>
          <cell r="H407" t="str">
            <v>Capellán</v>
          </cell>
        </row>
        <row r="408">
          <cell r="D408" t="str">
            <v>3060-09</v>
          </cell>
          <cell r="E408">
            <v>1081310</v>
          </cell>
          <cell r="F408">
            <v>21953542.663749997</v>
          </cell>
          <cell r="G408" t="str">
            <v>4Profesional</v>
          </cell>
          <cell r="H408" t="str">
            <v>Capellán</v>
          </cell>
        </row>
        <row r="409">
          <cell r="D409" t="str">
            <v>3060-08</v>
          </cell>
          <cell r="E409">
            <v>1044033</v>
          </cell>
          <cell r="F409">
            <v>21196717.882083338</v>
          </cell>
          <cell r="G409" t="str">
            <v>4Profesional</v>
          </cell>
          <cell r="H409" t="str">
            <v>Capellán</v>
          </cell>
        </row>
        <row r="410">
          <cell r="D410" t="str">
            <v>3060-06</v>
          </cell>
          <cell r="E410">
            <v>935634</v>
          </cell>
          <cell r="F410">
            <v>18995922.495416671</v>
          </cell>
          <cell r="G410" t="str">
            <v>4Profesional</v>
          </cell>
          <cell r="H410" t="str">
            <v>Capellán</v>
          </cell>
        </row>
        <row r="411">
          <cell r="D411" t="str">
            <v>3060-04</v>
          </cell>
          <cell r="E411">
            <v>808521</v>
          </cell>
          <cell r="F411">
            <v>16415181.84</v>
          </cell>
          <cell r="G411" t="str">
            <v>4Profesional</v>
          </cell>
          <cell r="H411" t="str">
            <v>Capellán</v>
          </cell>
        </row>
        <row r="412">
          <cell r="D412" t="str">
            <v>3041-12</v>
          </cell>
          <cell r="E412">
            <v>1245845</v>
          </cell>
          <cell r="F412">
            <v>25294052.003333326</v>
          </cell>
          <cell r="G412" t="str">
            <v>4Profesional</v>
          </cell>
          <cell r="H412" t="str">
            <v>Copiloto de Aviación</v>
          </cell>
        </row>
        <row r="413">
          <cell r="D413" t="str">
            <v>3041-10</v>
          </cell>
          <cell r="E413">
            <v>1135915</v>
          </cell>
          <cell r="F413">
            <v>23062173.132083338</v>
          </cell>
          <cell r="G413" t="str">
            <v>4Profesional</v>
          </cell>
          <cell r="H413" t="str">
            <v>Copiloto de Aviación</v>
          </cell>
        </row>
        <row r="414">
          <cell r="D414" t="str">
            <v>3041-08</v>
          </cell>
          <cell r="E414">
            <v>1044033</v>
          </cell>
          <cell r="F414">
            <v>21196717.882083338</v>
          </cell>
          <cell r="G414" t="str">
            <v>4Profesional</v>
          </cell>
          <cell r="H414" t="str">
            <v>Copiloto de Aviación</v>
          </cell>
        </row>
        <row r="415">
          <cell r="D415" t="str">
            <v>3125-22</v>
          </cell>
          <cell r="E415">
            <v>2440901</v>
          </cell>
          <cell r="F415">
            <v>49556948.759166665</v>
          </cell>
          <cell r="G415" t="str">
            <v>4Profesional</v>
          </cell>
          <cell r="H415" t="str">
            <v>Defensor de Familia</v>
          </cell>
        </row>
        <row r="416">
          <cell r="D416" t="str">
            <v>3125-21</v>
          </cell>
          <cell r="E416">
            <v>2264236</v>
          </cell>
          <cell r="F416">
            <v>45970167.347916678</v>
          </cell>
          <cell r="G416" t="str">
            <v>4Profesional</v>
          </cell>
          <cell r="H416" t="str">
            <v>Defensor de Familia</v>
          </cell>
        </row>
        <row r="417">
          <cell r="D417" t="str">
            <v>3125-20</v>
          </cell>
          <cell r="E417">
            <v>2098839</v>
          </cell>
          <cell r="F417">
            <v>42612157.064583339</v>
          </cell>
          <cell r="G417" t="str">
            <v>4Profesional</v>
          </cell>
          <cell r="H417" t="str">
            <v>Defensor de Familia</v>
          </cell>
        </row>
        <row r="418">
          <cell r="D418" t="str">
            <v>3125-19</v>
          </cell>
          <cell r="E418">
            <v>1992005</v>
          </cell>
          <cell r="F418">
            <v>40443135.44166667</v>
          </cell>
          <cell r="G418" t="str">
            <v>4Profesional</v>
          </cell>
          <cell r="H418" t="str">
            <v>Defensor de Familia</v>
          </cell>
        </row>
        <row r="419">
          <cell r="D419" t="str">
            <v>3125-18</v>
          </cell>
          <cell r="E419">
            <v>1846042</v>
          </cell>
          <cell r="F419">
            <v>37479688.381249994</v>
          </cell>
          <cell r="G419" t="str">
            <v>4Profesional</v>
          </cell>
          <cell r="H419" t="str">
            <v>Defensor de Familia</v>
          </cell>
        </row>
        <row r="420">
          <cell r="D420" t="str">
            <v>3125-17</v>
          </cell>
          <cell r="E420">
            <v>1665264</v>
          </cell>
          <cell r="F420">
            <v>33809401.822500005</v>
          </cell>
          <cell r="G420" t="str">
            <v>4Profesional</v>
          </cell>
          <cell r="H420" t="str">
            <v>Defensor de Familia</v>
          </cell>
        </row>
        <row r="421">
          <cell r="D421" t="str">
            <v>3125-16</v>
          </cell>
          <cell r="E421">
            <v>1551384</v>
          </cell>
          <cell r="F421">
            <v>31497327.178750005</v>
          </cell>
          <cell r="G421" t="str">
            <v>4Profesional</v>
          </cell>
          <cell r="H421" t="str">
            <v>Defensor de Familia</v>
          </cell>
        </row>
        <row r="422">
          <cell r="D422" t="str">
            <v>3125-14</v>
          </cell>
          <cell r="E422">
            <v>1345530</v>
          </cell>
          <cell r="F422">
            <v>27317929.430000003</v>
          </cell>
          <cell r="G422" t="str">
            <v>4Profesional</v>
          </cell>
          <cell r="H422" t="str">
            <v>Defensor de Familia</v>
          </cell>
        </row>
        <row r="423">
          <cell r="D423" t="str">
            <v>3125-12</v>
          </cell>
          <cell r="E423">
            <v>1245845</v>
          </cell>
          <cell r="F423">
            <v>25294052.003333326</v>
          </cell>
          <cell r="G423" t="str">
            <v>4Profesional</v>
          </cell>
          <cell r="H423" t="str">
            <v>Defensor de Familia</v>
          </cell>
        </row>
        <row r="424">
          <cell r="D424" t="str">
            <v>3125-10</v>
          </cell>
          <cell r="E424">
            <v>1135915</v>
          </cell>
          <cell r="F424">
            <v>23062173.132083338</v>
          </cell>
          <cell r="G424" t="str">
            <v>4Profesional</v>
          </cell>
          <cell r="H424" t="str">
            <v>Defensor de Familia</v>
          </cell>
        </row>
        <row r="425">
          <cell r="D425" t="str">
            <v>3022-18</v>
          </cell>
          <cell r="E425">
            <v>1846042</v>
          </cell>
          <cell r="F425">
            <v>37479688.381249994</v>
          </cell>
          <cell r="G425" t="str">
            <v>4Profesional</v>
          </cell>
          <cell r="H425" t="str">
            <v>Formador Artístico</v>
          </cell>
        </row>
        <row r="426">
          <cell r="D426" t="str">
            <v>3022-16</v>
          </cell>
          <cell r="E426">
            <v>1551384</v>
          </cell>
          <cell r="F426">
            <v>31497327.178750005</v>
          </cell>
          <cell r="G426" t="str">
            <v>4Profesional</v>
          </cell>
          <cell r="H426" t="str">
            <v>Formador Artístico</v>
          </cell>
        </row>
        <row r="427">
          <cell r="D427" t="str">
            <v>3022-15</v>
          </cell>
          <cell r="E427">
            <v>1430115</v>
          </cell>
          <cell r="F427">
            <v>29035235.680416666</v>
          </cell>
          <cell r="G427" t="str">
            <v>4Profesional</v>
          </cell>
          <cell r="H427" t="str">
            <v>Formador Artístico</v>
          </cell>
        </row>
        <row r="428">
          <cell r="D428" t="str">
            <v>3022-13</v>
          </cell>
          <cell r="E428">
            <v>1289945</v>
          </cell>
          <cell r="F428">
            <v>26189402.293333333</v>
          </cell>
          <cell r="G428" t="str">
            <v>4Profesional</v>
          </cell>
          <cell r="H428" t="str">
            <v>Formador Artístico</v>
          </cell>
        </row>
        <row r="429">
          <cell r="D429" t="str">
            <v>3185-14</v>
          </cell>
          <cell r="E429">
            <v>1345530</v>
          </cell>
          <cell r="F429">
            <v>27317929.430000003</v>
          </cell>
          <cell r="G429" t="str">
            <v>4Profesional</v>
          </cell>
          <cell r="H429" t="str">
            <v>Inspector de Trabajo y Seguridad Social</v>
          </cell>
        </row>
        <row r="430">
          <cell r="D430" t="str">
            <v>3185-13</v>
          </cell>
          <cell r="E430">
            <v>1289945</v>
          </cell>
          <cell r="F430">
            <v>26189402.293333333</v>
          </cell>
          <cell r="G430" t="str">
            <v>4Profesional</v>
          </cell>
          <cell r="H430" t="str">
            <v>Inspector de Trabajo y Seguridad Social</v>
          </cell>
        </row>
        <row r="431">
          <cell r="D431" t="str">
            <v>3185-12</v>
          </cell>
          <cell r="E431">
            <v>1245845</v>
          </cell>
          <cell r="F431">
            <v>25294052.003333326</v>
          </cell>
          <cell r="G431" t="str">
            <v>4Profesional</v>
          </cell>
          <cell r="H431" t="str">
            <v>Inspector de Trabajo y Seguridad Social</v>
          </cell>
        </row>
        <row r="432">
          <cell r="D432" t="str">
            <v>3185-11</v>
          </cell>
          <cell r="E432">
            <v>1192845</v>
          </cell>
          <cell r="F432">
            <v>24218007.430833332</v>
          </cell>
          <cell r="G432" t="str">
            <v>4Profesional</v>
          </cell>
          <cell r="H432" t="str">
            <v>Inspector de Trabajo y Seguridad Social</v>
          </cell>
        </row>
        <row r="433">
          <cell r="D433" t="str">
            <v>3185-10</v>
          </cell>
          <cell r="E433">
            <v>1135915</v>
          </cell>
          <cell r="F433">
            <v>23062173.132083338</v>
          </cell>
          <cell r="G433" t="str">
            <v>4Profesional</v>
          </cell>
          <cell r="H433" t="str">
            <v>Inspector de Trabajo y Seguridad Social</v>
          </cell>
        </row>
        <row r="434">
          <cell r="D434" t="str">
            <v>3185-09</v>
          </cell>
          <cell r="E434">
            <v>1081310</v>
          </cell>
          <cell r="F434">
            <v>21953542.663749997</v>
          </cell>
          <cell r="G434" t="str">
            <v>4Profesional</v>
          </cell>
          <cell r="H434" t="str">
            <v>Inspector de Trabajo y Seguridad Social</v>
          </cell>
        </row>
        <row r="435">
          <cell r="D435" t="str">
            <v>3185-08</v>
          </cell>
          <cell r="E435">
            <v>1044033</v>
          </cell>
          <cell r="F435">
            <v>21196717.882083338</v>
          </cell>
          <cell r="G435" t="str">
            <v>4Profesional</v>
          </cell>
          <cell r="H435" t="str">
            <v>Inspector de Trabajo y Seguridad Social</v>
          </cell>
        </row>
        <row r="436">
          <cell r="D436" t="str">
            <v>3185-07</v>
          </cell>
          <cell r="E436">
            <v>985672</v>
          </cell>
          <cell r="F436">
            <v>20011830.391249999</v>
          </cell>
          <cell r="G436" t="str">
            <v>4Profesional</v>
          </cell>
          <cell r="H436" t="str">
            <v>Inspector de Trabajo y Seguridad Social</v>
          </cell>
        </row>
        <row r="437">
          <cell r="D437" t="str">
            <v>3185-06</v>
          </cell>
          <cell r="E437">
            <v>935634</v>
          </cell>
          <cell r="F437">
            <v>18995922.495416671</v>
          </cell>
          <cell r="G437" t="str">
            <v>4Profesional</v>
          </cell>
          <cell r="H437" t="str">
            <v>Inspector de Trabajo y Seguridad Social</v>
          </cell>
        </row>
        <row r="438">
          <cell r="D438" t="str">
            <v>3185-05</v>
          </cell>
          <cell r="E438">
            <v>894900</v>
          </cell>
          <cell r="F438">
            <v>18168911.181249999</v>
          </cell>
          <cell r="G438" t="str">
            <v>4Profesional</v>
          </cell>
          <cell r="H438" t="str">
            <v>Inspector de Trabajo y Seguridad Social</v>
          </cell>
        </row>
        <row r="439">
          <cell r="D439" t="str">
            <v>3185-04</v>
          </cell>
          <cell r="E439">
            <v>808521</v>
          </cell>
          <cell r="F439">
            <v>16415181.84</v>
          </cell>
          <cell r="G439" t="str">
            <v>4Profesional</v>
          </cell>
          <cell r="H439" t="str">
            <v>Inspector de Trabajo y Seguridad Social</v>
          </cell>
        </row>
        <row r="440">
          <cell r="D440" t="str">
            <v>3195-25</v>
          </cell>
          <cell r="E440">
            <v>3030923</v>
          </cell>
          <cell r="F440">
            <v>61536004.876249999</v>
          </cell>
          <cell r="G440" t="str">
            <v>4Profesional</v>
          </cell>
          <cell r="H440" t="str">
            <v>Inspector de Trabajo y Seguridad Social Especializado</v>
          </cell>
        </row>
        <row r="441">
          <cell r="D441" t="str">
            <v>3195-24</v>
          </cell>
          <cell r="E441">
            <v>2811854</v>
          </cell>
          <cell r="F441">
            <v>57088306.588749997</v>
          </cell>
          <cell r="G441" t="str">
            <v>4Profesional</v>
          </cell>
          <cell r="H441" t="str">
            <v>Inspector de Trabajo y Seguridad Social Especializado</v>
          </cell>
        </row>
        <row r="442">
          <cell r="D442" t="str">
            <v>3195-23</v>
          </cell>
          <cell r="E442">
            <v>2632106</v>
          </cell>
          <cell r="F442">
            <v>53438931.864166655</v>
          </cell>
          <cell r="G442" t="str">
            <v>4Profesional</v>
          </cell>
          <cell r="H442" t="str">
            <v>Inspector de Trabajo y Seguridad Social Especializado</v>
          </cell>
        </row>
        <row r="443">
          <cell r="D443" t="str">
            <v>3195-22</v>
          </cell>
          <cell r="E443">
            <v>2440901</v>
          </cell>
          <cell r="F443">
            <v>49556948.759166665</v>
          </cell>
          <cell r="G443" t="str">
            <v>4Profesional</v>
          </cell>
          <cell r="H443" t="str">
            <v>Inspector de Trabajo y Seguridad Social Especializado</v>
          </cell>
        </row>
        <row r="444">
          <cell r="D444" t="str">
            <v>3195-21</v>
          </cell>
          <cell r="E444">
            <v>2264236</v>
          </cell>
          <cell r="F444">
            <v>45970167.347916678</v>
          </cell>
          <cell r="G444" t="str">
            <v>4Profesional</v>
          </cell>
          <cell r="H444" t="str">
            <v>Inspector de Trabajo y Seguridad Social Especializado</v>
          </cell>
        </row>
        <row r="445">
          <cell r="D445" t="str">
            <v>3195-20</v>
          </cell>
          <cell r="E445">
            <v>2098839</v>
          </cell>
          <cell r="F445">
            <v>42612157.064583339</v>
          </cell>
          <cell r="G445" t="str">
            <v>4Profesional</v>
          </cell>
          <cell r="H445" t="str">
            <v>Inspector de Trabajo y Seguridad Social Especializado</v>
          </cell>
        </row>
        <row r="446">
          <cell r="D446" t="str">
            <v>3195-19</v>
          </cell>
          <cell r="E446">
            <v>1992005</v>
          </cell>
          <cell r="F446">
            <v>40443135.44166667</v>
          </cell>
          <cell r="G446" t="str">
            <v>4Profesional</v>
          </cell>
          <cell r="H446" t="str">
            <v>Inspector de Trabajo y Seguridad Social Especializado</v>
          </cell>
        </row>
        <row r="447">
          <cell r="D447" t="str">
            <v>3195-18</v>
          </cell>
          <cell r="E447">
            <v>1846042</v>
          </cell>
          <cell r="F447">
            <v>37479688.381249994</v>
          </cell>
          <cell r="G447" t="str">
            <v>4Profesional</v>
          </cell>
          <cell r="H447" t="str">
            <v>Inspector de Trabajo y Seguridad Social Especializado</v>
          </cell>
        </row>
        <row r="448">
          <cell r="D448" t="str">
            <v>3195-17</v>
          </cell>
          <cell r="E448">
            <v>1665264</v>
          </cell>
          <cell r="F448">
            <v>33809401.822500005</v>
          </cell>
          <cell r="G448" t="str">
            <v>4Profesional</v>
          </cell>
          <cell r="H448" t="str">
            <v>Inspector de Trabajo y Seguridad Social Especializado</v>
          </cell>
        </row>
        <row r="449">
          <cell r="D449" t="str">
            <v>3195-16</v>
          </cell>
          <cell r="E449">
            <v>1551384</v>
          </cell>
          <cell r="F449">
            <v>31497327.178750005</v>
          </cell>
          <cell r="G449" t="str">
            <v>4Profesional</v>
          </cell>
          <cell r="H449" t="str">
            <v>Inspector de Trabajo y Seguridad Social Especializado</v>
          </cell>
        </row>
        <row r="450">
          <cell r="D450" t="str">
            <v>3195-15</v>
          </cell>
          <cell r="E450">
            <v>1430115</v>
          </cell>
          <cell r="F450">
            <v>29035235.680416666</v>
          </cell>
          <cell r="G450" t="str">
            <v>4Profesional</v>
          </cell>
          <cell r="H450" t="str">
            <v>Inspector de Trabajo y Seguridad Social Especializado</v>
          </cell>
        </row>
        <row r="451">
          <cell r="D451" t="str">
            <v>3000-25</v>
          </cell>
          <cell r="E451">
            <v>3030923</v>
          </cell>
          <cell r="F451">
            <v>61536004.876249999</v>
          </cell>
          <cell r="G451" t="str">
            <v>4Profesional</v>
          </cell>
          <cell r="H451" t="str">
            <v>Investigador Científico</v>
          </cell>
        </row>
        <row r="452">
          <cell r="D452" t="str">
            <v>3000-24</v>
          </cell>
          <cell r="E452">
            <v>2811854</v>
          </cell>
          <cell r="F452">
            <v>57088306.588749997</v>
          </cell>
          <cell r="G452" t="str">
            <v>4Profesional</v>
          </cell>
          <cell r="H452" t="str">
            <v>Investigador Científico</v>
          </cell>
        </row>
        <row r="453">
          <cell r="D453" t="str">
            <v>3000-23</v>
          </cell>
          <cell r="E453">
            <v>2632106</v>
          </cell>
          <cell r="F453">
            <v>53438931.864166655</v>
          </cell>
          <cell r="G453" t="str">
            <v>4Profesional</v>
          </cell>
          <cell r="H453" t="str">
            <v>Investigador Científico</v>
          </cell>
        </row>
        <row r="454">
          <cell r="D454" t="str">
            <v>3000-22</v>
          </cell>
          <cell r="E454">
            <v>2440901</v>
          </cell>
          <cell r="F454">
            <v>49556948.759166665</v>
          </cell>
          <cell r="G454" t="str">
            <v>4Profesional</v>
          </cell>
          <cell r="H454" t="str">
            <v>Investigador Científico</v>
          </cell>
        </row>
        <row r="455">
          <cell r="D455" t="str">
            <v>3000-21</v>
          </cell>
          <cell r="E455">
            <v>2264236</v>
          </cell>
          <cell r="F455">
            <v>45970167.347916678</v>
          </cell>
          <cell r="G455" t="str">
            <v>4Profesional</v>
          </cell>
          <cell r="H455" t="str">
            <v>Investigador Científico</v>
          </cell>
        </row>
        <row r="456">
          <cell r="D456" t="str">
            <v>3000-20</v>
          </cell>
          <cell r="E456">
            <v>2098839</v>
          </cell>
          <cell r="F456">
            <v>42612157.064583339</v>
          </cell>
          <cell r="G456" t="str">
            <v>4Profesional</v>
          </cell>
          <cell r="H456" t="str">
            <v>Investigador Científico</v>
          </cell>
        </row>
        <row r="457">
          <cell r="D457" t="str">
            <v>3000-19</v>
          </cell>
          <cell r="E457">
            <v>1992005</v>
          </cell>
          <cell r="F457">
            <v>40443135.44166667</v>
          </cell>
          <cell r="G457" t="str">
            <v>4Profesional</v>
          </cell>
          <cell r="H457" t="str">
            <v>Investigador Científico</v>
          </cell>
        </row>
        <row r="458">
          <cell r="D458" t="str">
            <v>3000-18</v>
          </cell>
          <cell r="E458">
            <v>1846042</v>
          </cell>
          <cell r="F458">
            <v>37479688.381249994</v>
          </cell>
          <cell r="G458" t="str">
            <v>4Profesional</v>
          </cell>
          <cell r="H458" t="str">
            <v>Investigador Científico</v>
          </cell>
        </row>
        <row r="459">
          <cell r="D459" t="str">
            <v>3000-17</v>
          </cell>
          <cell r="E459">
            <v>1665264</v>
          </cell>
          <cell r="F459">
            <v>33809401.822500005</v>
          </cell>
          <cell r="G459" t="str">
            <v>4Profesional</v>
          </cell>
          <cell r="H459" t="str">
            <v>Investigador Científico</v>
          </cell>
        </row>
        <row r="460">
          <cell r="D460" t="str">
            <v>3000-16</v>
          </cell>
          <cell r="E460">
            <v>1551384</v>
          </cell>
          <cell r="F460">
            <v>31497327.178750005</v>
          </cell>
          <cell r="G460" t="str">
            <v>4Profesional</v>
          </cell>
          <cell r="H460" t="str">
            <v>Investigador Científico</v>
          </cell>
        </row>
        <row r="461">
          <cell r="D461" t="str">
            <v>3000-15</v>
          </cell>
          <cell r="E461">
            <v>1430115</v>
          </cell>
          <cell r="F461">
            <v>29035235.680416666</v>
          </cell>
          <cell r="G461" t="str">
            <v>4Profesional</v>
          </cell>
          <cell r="H461" t="str">
            <v>Investigador Científico</v>
          </cell>
        </row>
        <row r="462">
          <cell r="D462" t="str">
            <v>3000-14</v>
          </cell>
          <cell r="E462">
            <v>1345530</v>
          </cell>
          <cell r="F462">
            <v>27317929.430000003</v>
          </cell>
          <cell r="G462" t="str">
            <v>4Profesional</v>
          </cell>
          <cell r="H462" t="str">
            <v>Investigador Científico</v>
          </cell>
        </row>
        <row r="463">
          <cell r="D463" t="str">
            <v>3085-21</v>
          </cell>
          <cell r="E463">
            <v>2264236</v>
          </cell>
          <cell r="F463">
            <v>45970167.347916678</v>
          </cell>
          <cell r="G463" t="str">
            <v>4Profesional</v>
          </cell>
          <cell r="H463" t="str">
            <v>Médico</v>
          </cell>
        </row>
        <row r="464">
          <cell r="D464" t="str">
            <v>3085-20</v>
          </cell>
          <cell r="E464">
            <v>2098839</v>
          </cell>
          <cell r="F464">
            <v>42612157.064583339</v>
          </cell>
          <cell r="G464" t="str">
            <v>4Profesional</v>
          </cell>
          <cell r="H464" t="str">
            <v>Médico</v>
          </cell>
        </row>
        <row r="465">
          <cell r="D465" t="str">
            <v>3085-19</v>
          </cell>
          <cell r="E465">
            <v>1992005</v>
          </cell>
          <cell r="F465">
            <v>40443135.44166667</v>
          </cell>
          <cell r="G465" t="str">
            <v>4Profesional</v>
          </cell>
          <cell r="H465" t="str">
            <v>Médico</v>
          </cell>
        </row>
        <row r="466">
          <cell r="D466" t="str">
            <v>3085-18</v>
          </cell>
          <cell r="E466">
            <v>1846042</v>
          </cell>
          <cell r="F466">
            <v>37479688.381249994</v>
          </cell>
          <cell r="G466" t="str">
            <v>4Profesional</v>
          </cell>
          <cell r="H466" t="str">
            <v>Médico</v>
          </cell>
        </row>
        <row r="467">
          <cell r="D467" t="str">
            <v>3085-17</v>
          </cell>
          <cell r="E467">
            <v>1665264</v>
          </cell>
          <cell r="F467">
            <v>33809401.822500005</v>
          </cell>
          <cell r="G467" t="str">
            <v>4Profesional</v>
          </cell>
          <cell r="H467" t="str">
            <v>Médico</v>
          </cell>
        </row>
        <row r="468">
          <cell r="D468" t="str">
            <v>3085-16</v>
          </cell>
          <cell r="E468">
            <v>1551384</v>
          </cell>
          <cell r="F468">
            <v>31497327.178750005</v>
          </cell>
          <cell r="G468" t="str">
            <v>4Profesional</v>
          </cell>
          <cell r="H468" t="str">
            <v>Médico</v>
          </cell>
        </row>
        <row r="469">
          <cell r="D469" t="str">
            <v>3085-15</v>
          </cell>
          <cell r="E469">
            <v>1430115</v>
          </cell>
          <cell r="F469">
            <v>29035235.680416666</v>
          </cell>
          <cell r="G469" t="str">
            <v>4Profesional</v>
          </cell>
          <cell r="H469" t="str">
            <v>Médico</v>
          </cell>
        </row>
        <row r="470">
          <cell r="D470" t="str">
            <v>3085-14</v>
          </cell>
          <cell r="E470">
            <v>1345530</v>
          </cell>
          <cell r="F470">
            <v>27317929.430000003</v>
          </cell>
          <cell r="G470" t="str">
            <v>4Profesional</v>
          </cell>
          <cell r="H470" t="str">
            <v>Médico</v>
          </cell>
        </row>
        <row r="471">
          <cell r="D471" t="str">
            <v>3085-13</v>
          </cell>
          <cell r="E471">
            <v>1289945</v>
          </cell>
          <cell r="F471">
            <v>26189402.293333333</v>
          </cell>
          <cell r="G471" t="str">
            <v>4Profesional</v>
          </cell>
          <cell r="H471" t="str">
            <v>Médico</v>
          </cell>
        </row>
        <row r="472">
          <cell r="D472" t="str">
            <v>3120-25</v>
          </cell>
          <cell r="E472">
            <v>3030923</v>
          </cell>
          <cell r="F472">
            <v>61536004.876249999</v>
          </cell>
          <cell r="G472" t="str">
            <v>4Profesional</v>
          </cell>
          <cell r="H472" t="str">
            <v>Médico Especialista</v>
          </cell>
        </row>
        <row r="473">
          <cell r="D473" t="str">
            <v>3120-24</v>
          </cell>
          <cell r="E473">
            <v>2811854</v>
          </cell>
          <cell r="F473">
            <v>57088306.588749997</v>
          </cell>
          <cell r="G473" t="str">
            <v>4Profesional</v>
          </cell>
          <cell r="H473" t="str">
            <v>Médico Especialista</v>
          </cell>
        </row>
        <row r="474">
          <cell r="D474" t="str">
            <v>3120-23</v>
          </cell>
          <cell r="E474">
            <v>2632106</v>
          </cell>
          <cell r="F474">
            <v>53438931.864166655</v>
          </cell>
          <cell r="G474" t="str">
            <v>4Profesional</v>
          </cell>
          <cell r="H474" t="str">
            <v>Médico Especialista</v>
          </cell>
        </row>
        <row r="475">
          <cell r="D475" t="str">
            <v>3120-22</v>
          </cell>
          <cell r="E475">
            <v>2440901</v>
          </cell>
          <cell r="F475">
            <v>49556948.759166665</v>
          </cell>
          <cell r="G475" t="str">
            <v>4Profesional</v>
          </cell>
          <cell r="H475" t="str">
            <v>Médico Especialista</v>
          </cell>
        </row>
        <row r="476">
          <cell r="D476" t="str">
            <v>3120-21</v>
          </cell>
          <cell r="E476">
            <v>2264236</v>
          </cell>
          <cell r="F476">
            <v>45970167.347916678</v>
          </cell>
          <cell r="G476" t="str">
            <v>4Profesional</v>
          </cell>
          <cell r="H476" t="str">
            <v>Médico Especialista</v>
          </cell>
        </row>
        <row r="477">
          <cell r="D477" t="str">
            <v>3120-20</v>
          </cell>
          <cell r="E477">
            <v>2098839</v>
          </cell>
          <cell r="F477">
            <v>42612157.064583339</v>
          </cell>
          <cell r="G477" t="str">
            <v>4Profesional</v>
          </cell>
          <cell r="H477" t="str">
            <v>Médico Especialista</v>
          </cell>
        </row>
        <row r="478">
          <cell r="D478" t="str">
            <v>3120-19</v>
          </cell>
          <cell r="E478">
            <v>1992005</v>
          </cell>
          <cell r="F478">
            <v>40443135.44166667</v>
          </cell>
          <cell r="G478" t="str">
            <v>4Profesional</v>
          </cell>
          <cell r="H478" t="str">
            <v>Médico Especialista</v>
          </cell>
        </row>
        <row r="479">
          <cell r="D479" t="str">
            <v>3120-18</v>
          </cell>
          <cell r="E479">
            <v>1846042</v>
          </cell>
          <cell r="F479">
            <v>37479688.381249994</v>
          </cell>
          <cell r="G479" t="str">
            <v>4Profesional</v>
          </cell>
          <cell r="H479" t="str">
            <v>Médico Especialista</v>
          </cell>
        </row>
        <row r="480">
          <cell r="D480" t="str">
            <v>3087-21</v>
          </cell>
          <cell r="E480">
            <v>2264236</v>
          </cell>
          <cell r="F480">
            <v>45970167.347916678</v>
          </cell>
          <cell r="G480" t="str">
            <v>4Profesional</v>
          </cell>
          <cell r="H480" t="str">
            <v>Odontólogo</v>
          </cell>
        </row>
        <row r="481">
          <cell r="D481" t="str">
            <v>3087-20</v>
          </cell>
          <cell r="E481">
            <v>2098839</v>
          </cell>
          <cell r="F481">
            <v>42612157.064583339</v>
          </cell>
          <cell r="G481" t="str">
            <v>4Profesional</v>
          </cell>
          <cell r="H481" t="str">
            <v>Odontólogo</v>
          </cell>
        </row>
        <row r="482">
          <cell r="D482" t="str">
            <v>3087-19</v>
          </cell>
          <cell r="E482">
            <v>1992005</v>
          </cell>
          <cell r="F482">
            <v>40443135.44166667</v>
          </cell>
          <cell r="G482" t="str">
            <v>4Profesional</v>
          </cell>
          <cell r="H482" t="str">
            <v>Odontólogo</v>
          </cell>
        </row>
        <row r="483">
          <cell r="D483" t="str">
            <v>3087-18</v>
          </cell>
          <cell r="E483">
            <v>1846042</v>
          </cell>
          <cell r="F483">
            <v>37479688.381249994</v>
          </cell>
          <cell r="G483" t="str">
            <v>4Profesional</v>
          </cell>
          <cell r="H483" t="str">
            <v>Odontólogo</v>
          </cell>
        </row>
        <row r="484">
          <cell r="D484" t="str">
            <v>3087-17</v>
          </cell>
          <cell r="E484">
            <v>1665264</v>
          </cell>
          <cell r="F484">
            <v>33809401.822500005</v>
          </cell>
          <cell r="G484" t="str">
            <v>4Profesional</v>
          </cell>
          <cell r="H484" t="str">
            <v>Odontólogo</v>
          </cell>
        </row>
        <row r="485">
          <cell r="D485" t="str">
            <v>3087-16</v>
          </cell>
          <cell r="E485">
            <v>1551384</v>
          </cell>
          <cell r="F485">
            <v>31497327.178750005</v>
          </cell>
          <cell r="G485" t="str">
            <v>4Profesional</v>
          </cell>
          <cell r="H485" t="str">
            <v>Odontólogo</v>
          </cell>
        </row>
        <row r="486">
          <cell r="D486" t="str">
            <v>3087-15</v>
          </cell>
          <cell r="E486">
            <v>1430115</v>
          </cell>
          <cell r="F486">
            <v>29035235.680416666</v>
          </cell>
          <cell r="G486" t="str">
            <v>4Profesional</v>
          </cell>
          <cell r="H486" t="str">
            <v>Odontólogo</v>
          </cell>
        </row>
        <row r="487">
          <cell r="D487" t="str">
            <v>3087-14</v>
          </cell>
          <cell r="E487">
            <v>1345530</v>
          </cell>
          <cell r="F487">
            <v>27317929.430000003</v>
          </cell>
          <cell r="G487" t="str">
            <v>4Profesional</v>
          </cell>
          <cell r="H487" t="str">
            <v>Odontólogo</v>
          </cell>
        </row>
        <row r="488">
          <cell r="D488" t="str">
            <v>3087-13</v>
          </cell>
          <cell r="E488">
            <v>1289945</v>
          </cell>
          <cell r="F488">
            <v>26189402.293333333</v>
          </cell>
          <cell r="G488" t="str">
            <v>4Profesional</v>
          </cell>
          <cell r="H488" t="str">
            <v>Odontólogo</v>
          </cell>
        </row>
        <row r="489">
          <cell r="D489" t="str">
            <v>3123-25</v>
          </cell>
          <cell r="E489">
            <v>3030923</v>
          </cell>
          <cell r="F489">
            <v>61536004.876249999</v>
          </cell>
          <cell r="G489" t="str">
            <v>4Profesional</v>
          </cell>
          <cell r="H489" t="str">
            <v>Odontólogo Especialista</v>
          </cell>
        </row>
        <row r="490">
          <cell r="D490" t="str">
            <v>3123-24</v>
          </cell>
          <cell r="E490">
            <v>2811854</v>
          </cell>
          <cell r="F490">
            <v>57088306.588749997</v>
          </cell>
          <cell r="G490" t="str">
            <v>4Profesional</v>
          </cell>
          <cell r="H490" t="str">
            <v>Odontólogo Especialista</v>
          </cell>
        </row>
        <row r="491">
          <cell r="D491" t="str">
            <v>3123-23</v>
          </cell>
          <cell r="E491">
            <v>2632106</v>
          </cell>
          <cell r="F491">
            <v>53438931.864166655</v>
          </cell>
          <cell r="G491" t="str">
            <v>4Profesional</v>
          </cell>
          <cell r="H491" t="str">
            <v>Odontólogo Especialista</v>
          </cell>
        </row>
        <row r="492">
          <cell r="D492" t="str">
            <v>3123-22</v>
          </cell>
          <cell r="E492">
            <v>2440901</v>
          </cell>
          <cell r="F492">
            <v>49556948.759166665</v>
          </cell>
          <cell r="G492" t="str">
            <v>4Profesional</v>
          </cell>
          <cell r="H492" t="str">
            <v>Odontólogo Especialista</v>
          </cell>
        </row>
        <row r="493">
          <cell r="D493" t="str">
            <v>3123-21</v>
          </cell>
          <cell r="E493">
            <v>2264236</v>
          </cell>
          <cell r="F493">
            <v>45970167.347916678</v>
          </cell>
          <cell r="G493" t="str">
            <v>4Profesional</v>
          </cell>
          <cell r="H493" t="str">
            <v>Odontólogo Especialista</v>
          </cell>
        </row>
        <row r="494">
          <cell r="D494" t="str">
            <v>3123-20</v>
          </cell>
          <cell r="E494">
            <v>2098839</v>
          </cell>
          <cell r="F494">
            <v>42612157.064583339</v>
          </cell>
          <cell r="G494" t="str">
            <v>4Profesional</v>
          </cell>
          <cell r="H494" t="str">
            <v>Odontólogo Especialista</v>
          </cell>
        </row>
        <row r="495">
          <cell r="D495" t="str">
            <v>3123-19</v>
          </cell>
          <cell r="E495">
            <v>1992005</v>
          </cell>
          <cell r="F495">
            <v>40443135.44166667</v>
          </cell>
          <cell r="G495" t="str">
            <v>4Profesional</v>
          </cell>
          <cell r="H495" t="str">
            <v>Odontólogo Especialista</v>
          </cell>
        </row>
        <row r="496">
          <cell r="D496" t="str">
            <v>3123-18</v>
          </cell>
          <cell r="E496">
            <v>1846042</v>
          </cell>
          <cell r="F496">
            <v>37479688.381249994</v>
          </cell>
          <cell r="G496" t="str">
            <v>4Profesional</v>
          </cell>
          <cell r="H496" t="str">
            <v>Odontólogo Especialista</v>
          </cell>
        </row>
        <row r="497">
          <cell r="D497" t="str">
            <v>3052-15</v>
          </cell>
          <cell r="E497">
            <v>1430115</v>
          </cell>
          <cell r="F497">
            <v>29035235.680416666</v>
          </cell>
          <cell r="G497" t="str">
            <v>4Profesional</v>
          </cell>
          <cell r="H497" t="str">
            <v>Oficial Logístico</v>
          </cell>
        </row>
        <row r="498">
          <cell r="D498" t="str">
            <v>3052-14</v>
          </cell>
          <cell r="E498">
            <v>1345530</v>
          </cell>
          <cell r="F498">
            <v>27317929.430000003</v>
          </cell>
          <cell r="G498" t="str">
            <v>4Profesional</v>
          </cell>
          <cell r="H498" t="str">
            <v>Oficial Logístico</v>
          </cell>
        </row>
        <row r="499">
          <cell r="D499" t="str">
            <v>3052-12</v>
          </cell>
          <cell r="E499">
            <v>1245845</v>
          </cell>
          <cell r="F499">
            <v>25294052.003333326</v>
          </cell>
          <cell r="G499" t="str">
            <v>4Profesional</v>
          </cell>
          <cell r="H499" t="str">
            <v>Oficial Logístico</v>
          </cell>
        </row>
        <row r="500">
          <cell r="D500" t="str">
            <v>3052-10</v>
          </cell>
          <cell r="E500">
            <v>1135915</v>
          </cell>
          <cell r="F500">
            <v>23062173.132083338</v>
          </cell>
          <cell r="G500" t="str">
            <v>4Profesional</v>
          </cell>
          <cell r="H500" t="str">
            <v>Oficial Logístico</v>
          </cell>
        </row>
        <row r="501">
          <cell r="D501" t="str">
            <v>3052-09</v>
          </cell>
          <cell r="E501">
            <v>1081310</v>
          </cell>
          <cell r="F501">
            <v>21953542.663749997</v>
          </cell>
          <cell r="G501" t="str">
            <v>4Profesional</v>
          </cell>
          <cell r="H501" t="str">
            <v>Oficial Logístico</v>
          </cell>
        </row>
        <row r="502">
          <cell r="D502" t="str">
            <v>3053-14</v>
          </cell>
          <cell r="E502">
            <v>1345530</v>
          </cell>
          <cell r="F502">
            <v>27317929.430000003</v>
          </cell>
          <cell r="G502" t="str">
            <v>4Profesional</v>
          </cell>
          <cell r="H502" t="str">
            <v>Oficial de Tratamiento Penitenciario</v>
          </cell>
        </row>
        <row r="503">
          <cell r="D503" t="str">
            <v>3053-12</v>
          </cell>
          <cell r="E503">
            <v>1245845</v>
          </cell>
          <cell r="F503">
            <v>25294052.003333326</v>
          </cell>
          <cell r="G503" t="str">
            <v>4Profesional</v>
          </cell>
          <cell r="H503" t="str">
            <v>Oficial de Tratamiento Penitenciario</v>
          </cell>
        </row>
        <row r="504">
          <cell r="D504" t="str">
            <v>3053-10</v>
          </cell>
          <cell r="E504">
            <v>1135915</v>
          </cell>
          <cell r="F504">
            <v>23062173.132083338</v>
          </cell>
          <cell r="G504" t="str">
            <v>4Profesional</v>
          </cell>
          <cell r="H504" t="str">
            <v>Oficial de Tratamiento Penitenciario</v>
          </cell>
        </row>
        <row r="505">
          <cell r="D505" t="str">
            <v>3053-09</v>
          </cell>
          <cell r="E505">
            <v>1081310</v>
          </cell>
          <cell r="F505">
            <v>21953542.663749997</v>
          </cell>
          <cell r="G505" t="str">
            <v>4Profesional</v>
          </cell>
          <cell r="H505" t="str">
            <v>Oficial de Tratamiento Penitenciario</v>
          </cell>
        </row>
        <row r="506">
          <cell r="D506" t="str">
            <v>3130-15</v>
          </cell>
          <cell r="E506">
            <v>1430115</v>
          </cell>
          <cell r="F506">
            <v>29035235.680416666</v>
          </cell>
          <cell r="G506" t="str">
            <v>4Profesional</v>
          </cell>
          <cell r="H506" t="str">
            <v>Piloto de Aviación</v>
          </cell>
        </row>
        <row r="507">
          <cell r="D507" t="str">
            <v>3130-13</v>
          </cell>
          <cell r="E507">
            <v>1289945</v>
          </cell>
          <cell r="F507">
            <v>26189402.293333333</v>
          </cell>
          <cell r="G507" t="str">
            <v>4Profesional</v>
          </cell>
          <cell r="H507" t="str">
            <v>Piloto de Aviación</v>
          </cell>
        </row>
        <row r="508">
          <cell r="D508" t="str">
            <v>3130-11</v>
          </cell>
          <cell r="E508">
            <v>1192845</v>
          </cell>
          <cell r="F508">
            <v>24218007.430833332</v>
          </cell>
          <cell r="G508" t="str">
            <v>4Profesional</v>
          </cell>
          <cell r="H508" t="str">
            <v>Piloto de Aviación</v>
          </cell>
        </row>
        <row r="509">
          <cell r="D509" t="str">
            <v>3130-09</v>
          </cell>
          <cell r="E509">
            <v>1081310</v>
          </cell>
          <cell r="F509">
            <v>21953542.663749997</v>
          </cell>
          <cell r="G509" t="str">
            <v>4Profesional</v>
          </cell>
          <cell r="H509" t="str">
            <v>Piloto de Aviación</v>
          </cell>
        </row>
        <row r="510">
          <cell r="D510" t="str">
            <v>3055-17</v>
          </cell>
          <cell r="E510">
            <v>1665264</v>
          </cell>
          <cell r="F510">
            <v>33809401.822500005</v>
          </cell>
          <cell r="G510" t="str">
            <v>4Profesional</v>
          </cell>
          <cell r="H510" t="str">
            <v>Primer Secretario de Relaciones Exteriores</v>
          </cell>
        </row>
        <row r="511">
          <cell r="D511" t="str">
            <v>3055-16</v>
          </cell>
          <cell r="E511">
            <v>1551384</v>
          </cell>
          <cell r="F511">
            <v>31497327.178750005</v>
          </cell>
          <cell r="G511" t="str">
            <v>4Profesional</v>
          </cell>
          <cell r="H511" t="str">
            <v>Primer Secretario de Relaciones Exteriores</v>
          </cell>
        </row>
        <row r="512">
          <cell r="D512" t="str">
            <v>3010-25</v>
          </cell>
          <cell r="E512">
            <v>3030923</v>
          </cell>
          <cell r="F512">
            <v>61536004.876249999</v>
          </cell>
          <cell r="G512" t="str">
            <v>4Profesional</v>
          </cell>
          <cell r="H512" t="str">
            <v>Profesional Especializado</v>
          </cell>
        </row>
        <row r="513">
          <cell r="D513" t="str">
            <v>3010-24</v>
          </cell>
          <cell r="E513">
            <v>2811854</v>
          </cell>
          <cell r="F513">
            <v>57088306.588749997</v>
          </cell>
          <cell r="G513" t="str">
            <v>4Profesional</v>
          </cell>
          <cell r="H513" t="str">
            <v>Profesional Especializado</v>
          </cell>
        </row>
        <row r="514">
          <cell r="D514" t="str">
            <v>3010-23</v>
          </cell>
          <cell r="E514">
            <v>2632106</v>
          </cell>
          <cell r="F514">
            <v>53438931.864166655</v>
          </cell>
          <cell r="G514" t="str">
            <v>4Profesional</v>
          </cell>
          <cell r="H514" t="str">
            <v>Profesional Especializado</v>
          </cell>
        </row>
        <row r="515">
          <cell r="D515" t="str">
            <v>3010-22</v>
          </cell>
          <cell r="E515">
            <v>2440901</v>
          </cell>
          <cell r="F515">
            <v>49556948.759166665</v>
          </cell>
          <cell r="G515" t="str">
            <v>4Profesional</v>
          </cell>
          <cell r="H515" t="str">
            <v>Profesional Especializado</v>
          </cell>
        </row>
        <row r="516">
          <cell r="D516" t="str">
            <v>3010-21</v>
          </cell>
          <cell r="E516">
            <v>2264236</v>
          </cell>
          <cell r="F516">
            <v>45970167.347916678</v>
          </cell>
          <cell r="G516" t="str">
            <v>4Profesional</v>
          </cell>
          <cell r="H516" t="str">
            <v>Profesional Especializado</v>
          </cell>
        </row>
        <row r="517">
          <cell r="D517" t="str">
            <v>3010-20</v>
          </cell>
          <cell r="E517">
            <v>2098839</v>
          </cell>
          <cell r="F517">
            <v>42612157.064583339</v>
          </cell>
          <cell r="G517" t="str">
            <v>4Profesional</v>
          </cell>
          <cell r="H517" t="str">
            <v>Profesional Especializado</v>
          </cell>
        </row>
        <row r="518">
          <cell r="D518" t="str">
            <v>3010-19</v>
          </cell>
          <cell r="E518">
            <v>1992005</v>
          </cell>
          <cell r="F518">
            <v>40443135.44166667</v>
          </cell>
          <cell r="G518" t="str">
            <v>4Profesional</v>
          </cell>
          <cell r="H518" t="str">
            <v>Profesional Especializado</v>
          </cell>
        </row>
        <row r="519">
          <cell r="D519" t="str">
            <v>3010-18</v>
          </cell>
          <cell r="E519">
            <v>1846042</v>
          </cell>
          <cell r="F519">
            <v>37479688.381249994</v>
          </cell>
          <cell r="G519" t="str">
            <v>4Profesional</v>
          </cell>
          <cell r="H519" t="str">
            <v>Profesional Especializado</v>
          </cell>
        </row>
        <row r="520">
          <cell r="D520" t="str">
            <v>3010-17</v>
          </cell>
          <cell r="E520">
            <v>1665264</v>
          </cell>
          <cell r="F520">
            <v>33809401.822500005</v>
          </cell>
          <cell r="G520" t="str">
            <v>4Profesional</v>
          </cell>
          <cell r="H520" t="str">
            <v>Profesional Especializado</v>
          </cell>
        </row>
        <row r="521">
          <cell r="D521" t="str">
            <v>3010-16</v>
          </cell>
          <cell r="E521">
            <v>1551384</v>
          </cell>
          <cell r="F521">
            <v>31497327.178750005</v>
          </cell>
          <cell r="G521" t="str">
            <v>4Profesional</v>
          </cell>
          <cell r="H521" t="str">
            <v>Profesional Especializado</v>
          </cell>
        </row>
        <row r="522">
          <cell r="D522" t="str">
            <v>3010-15</v>
          </cell>
          <cell r="E522">
            <v>1430115</v>
          </cell>
          <cell r="F522">
            <v>29035235.680416666</v>
          </cell>
          <cell r="G522" t="str">
            <v>4Profesional</v>
          </cell>
          <cell r="H522" t="str">
            <v>Profesional Especializado</v>
          </cell>
        </row>
        <row r="523">
          <cell r="D523" t="str">
            <v>3020-14</v>
          </cell>
          <cell r="E523">
            <v>1345530</v>
          </cell>
          <cell r="F523">
            <v>27317929.430000003</v>
          </cell>
          <cell r="G523" t="str">
            <v>4Profesional</v>
          </cell>
          <cell r="H523" t="str">
            <v>Profesional Universitario</v>
          </cell>
        </row>
        <row r="524">
          <cell r="D524" t="str">
            <v>3020-13</v>
          </cell>
          <cell r="E524">
            <v>1289945</v>
          </cell>
          <cell r="F524">
            <v>26189402.293333333</v>
          </cell>
          <cell r="G524" t="str">
            <v>4Profesional</v>
          </cell>
          <cell r="H524" t="str">
            <v>Profesional Universitario</v>
          </cell>
        </row>
        <row r="525">
          <cell r="D525" t="str">
            <v>3020-12</v>
          </cell>
          <cell r="E525">
            <v>1245845</v>
          </cell>
          <cell r="F525">
            <v>25294052.003333326</v>
          </cell>
          <cell r="G525" t="str">
            <v>4Profesional</v>
          </cell>
          <cell r="H525" t="str">
            <v>Profesional Universitario</v>
          </cell>
        </row>
        <row r="526">
          <cell r="D526" t="str">
            <v>3020-11</v>
          </cell>
          <cell r="E526">
            <v>1192845</v>
          </cell>
          <cell r="F526">
            <v>24218007.430833332</v>
          </cell>
          <cell r="G526" t="str">
            <v>4Profesional</v>
          </cell>
          <cell r="H526" t="str">
            <v>Profesional Universitario</v>
          </cell>
        </row>
        <row r="527">
          <cell r="D527" t="str">
            <v>3020-10</v>
          </cell>
          <cell r="E527">
            <v>1135915</v>
          </cell>
          <cell r="F527">
            <v>23062173.132083338</v>
          </cell>
          <cell r="G527" t="str">
            <v>4Profesional</v>
          </cell>
          <cell r="H527" t="str">
            <v>Profesional Universitario</v>
          </cell>
        </row>
        <row r="528">
          <cell r="D528" t="str">
            <v>3020-09</v>
          </cell>
          <cell r="E528">
            <v>1081310</v>
          </cell>
          <cell r="F528">
            <v>21953542.663749997</v>
          </cell>
          <cell r="G528" t="str">
            <v>4Profesional</v>
          </cell>
          <cell r="H528" t="str">
            <v>Profesional Universitario</v>
          </cell>
        </row>
        <row r="529">
          <cell r="D529" t="str">
            <v>3020-08</v>
          </cell>
          <cell r="E529">
            <v>1044033</v>
          </cell>
          <cell r="F529">
            <v>21196717.882083338</v>
          </cell>
          <cell r="G529" t="str">
            <v>4Profesional</v>
          </cell>
          <cell r="H529" t="str">
            <v>Profesional Universitario</v>
          </cell>
        </row>
        <row r="530">
          <cell r="D530" t="str">
            <v>3020-07</v>
          </cell>
          <cell r="E530">
            <v>985672</v>
          </cell>
          <cell r="F530">
            <v>20011830.391249999</v>
          </cell>
          <cell r="G530" t="str">
            <v>4Profesional</v>
          </cell>
          <cell r="H530" t="str">
            <v>Profesional Universitario</v>
          </cell>
        </row>
        <row r="531">
          <cell r="D531" t="str">
            <v>3020-06</v>
          </cell>
          <cell r="E531">
            <v>935634</v>
          </cell>
          <cell r="F531">
            <v>18995922.495416671</v>
          </cell>
          <cell r="G531" t="str">
            <v>4Profesional</v>
          </cell>
          <cell r="H531" t="str">
            <v>Profesional Universitario</v>
          </cell>
        </row>
        <row r="532">
          <cell r="D532" t="str">
            <v>3020-05</v>
          </cell>
          <cell r="E532">
            <v>894900</v>
          </cell>
          <cell r="F532">
            <v>18168911.181249999</v>
          </cell>
          <cell r="G532" t="str">
            <v>4Profesional</v>
          </cell>
          <cell r="H532" t="str">
            <v>Profesional Universitario</v>
          </cell>
        </row>
        <row r="533">
          <cell r="D533" t="str">
            <v>3020-04</v>
          </cell>
          <cell r="E533">
            <v>808521</v>
          </cell>
          <cell r="F533">
            <v>16415181.84</v>
          </cell>
          <cell r="G533" t="str">
            <v>4Profesional</v>
          </cell>
          <cell r="H533" t="str">
            <v>Profesional Universitario</v>
          </cell>
        </row>
        <row r="534">
          <cell r="D534" t="str">
            <v>3021-18</v>
          </cell>
          <cell r="E534">
            <v>1846042</v>
          </cell>
          <cell r="F534">
            <v>37479688.381249994</v>
          </cell>
          <cell r="G534" t="str">
            <v>4Profesional</v>
          </cell>
          <cell r="H534" t="str">
            <v>Restaurador o Museólogo o Curador</v>
          </cell>
        </row>
        <row r="535">
          <cell r="D535" t="str">
            <v>3021-17</v>
          </cell>
          <cell r="E535">
            <v>1665264</v>
          </cell>
          <cell r="F535">
            <v>33809401.822500005</v>
          </cell>
          <cell r="G535" t="str">
            <v>4Profesional</v>
          </cell>
          <cell r="H535" t="str">
            <v>Restaurador o Museólogo o Curador</v>
          </cell>
        </row>
        <row r="536">
          <cell r="D536" t="str">
            <v>3021-16</v>
          </cell>
          <cell r="E536">
            <v>1551384</v>
          </cell>
          <cell r="F536">
            <v>31497327.178750005</v>
          </cell>
          <cell r="G536" t="str">
            <v>4Profesional</v>
          </cell>
          <cell r="H536" t="str">
            <v>Restaurador o Museólogo o Curador</v>
          </cell>
        </row>
        <row r="537">
          <cell r="D537" t="str">
            <v>3021-15</v>
          </cell>
          <cell r="E537">
            <v>1430115</v>
          </cell>
          <cell r="F537">
            <v>29035235.680416666</v>
          </cell>
          <cell r="G537" t="str">
            <v>4Profesional</v>
          </cell>
          <cell r="H537" t="str">
            <v>Restaurador o Museólogo o Curador</v>
          </cell>
        </row>
        <row r="538">
          <cell r="D538" t="str">
            <v>3021-14</v>
          </cell>
          <cell r="E538">
            <v>1345530</v>
          </cell>
          <cell r="F538">
            <v>27317929.430000003</v>
          </cell>
          <cell r="G538" t="str">
            <v>4Profesional</v>
          </cell>
          <cell r="H538" t="str">
            <v>Restaurador o Museólogo o Curador</v>
          </cell>
        </row>
        <row r="539">
          <cell r="D539" t="str">
            <v>3021-13</v>
          </cell>
          <cell r="E539">
            <v>1289945</v>
          </cell>
          <cell r="F539">
            <v>26189402.293333333</v>
          </cell>
          <cell r="G539" t="str">
            <v>4Profesional</v>
          </cell>
          <cell r="H539" t="str">
            <v>Restaurador o Museólogo o Curador</v>
          </cell>
        </row>
        <row r="540">
          <cell r="D540" t="str">
            <v>3021-12</v>
          </cell>
          <cell r="E540">
            <v>1245845</v>
          </cell>
          <cell r="F540">
            <v>25294052.003333326</v>
          </cell>
          <cell r="G540" t="str">
            <v>4Profesional</v>
          </cell>
          <cell r="H540" t="str">
            <v>Restaurador o Museólogo o Curador</v>
          </cell>
        </row>
        <row r="541">
          <cell r="D541" t="str">
            <v>3021-11</v>
          </cell>
          <cell r="E541">
            <v>1192845</v>
          </cell>
          <cell r="F541">
            <v>24218007.430833332</v>
          </cell>
          <cell r="G541" t="str">
            <v>4Profesional</v>
          </cell>
          <cell r="H541" t="str">
            <v>Restaurador o Museólogo o Curador</v>
          </cell>
        </row>
        <row r="542">
          <cell r="D542" t="str">
            <v>3021-10</v>
          </cell>
          <cell r="E542">
            <v>1135915</v>
          </cell>
          <cell r="F542">
            <v>23062173.132083338</v>
          </cell>
          <cell r="G542" t="str">
            <v>4Profesional</v>
          </cell>
          <cell r="H542" t="str">
            <v>Restaurador o Museólogo o Curador</v>
          </cell>
        </row>
        <row r="543">
          <cell r="D543" t="str">
            <v>3021-09</v>
          </cell>
          <cell r="E543">
            <v>1081310</v>
          </cell>
          <cell r="F543">
            <v>21953542.663749997</v>
          </cell>
          <cell r="G543" t="str">
            <v>4Profesional</v>
          </cell>
          <cell r="H543" t="str">
            <v>Restaurador o Museólogo o Curador</v>
          </cell>
        </row>
        <row r="544">
          <cell r="D544" t="str">
            <v>3008-00</v>
          </cell>
          <cell r="E544" t="e">
            <v>#N/A</v>
          </cell>
          <cell r="F544" t="e">
            <v>#VALUE!</v>
          </cell>
          <cell r="G544" t="str">
            <v>4Profesional</v>
          </cell>
          <cell r="H544" t="str">
            <v>Secretario Comercial I</v>
          </cell>
        </row>
        <row r="545">
          <cell r="D545" t="str">
            <v>3009-00</v>
          </cell>
          <cell r="E545" t="e">
            <v>#N/A</v>
          </cell>
          <cell r="F545" t="e">
            <v>#VALUE!</v>
          </cell>
          <cell r="G545" t="str">
            <v>4Profesional</v>
          </cell>
          <cell r="H545" t="str">
            <v>Secretario Comercial II</v>
          </cell>
        </row>
        <row r="546">
          <cell r="D546" t="str">
            <v>3035-22</v>
          </cell>
          <cell r="E546">
            <v>2440901</v>
          </cell>
          <cell r="F546">
            <v>49556948.759166665</v>
          </cell>
          <cell r="G546" t="str">
            <v>4Profesional</v>
          </cell>
          <cell r="H546" t="str">
            <v>Secretario Privado</v>
          </cell>
        </row>
        <row r="547">
          <cell r="D547" t="str">
            <v>3035-21</v>
          </cell>
          <cell r="E547">
            <v>2264236</v>
          </cell>
          <cell r="F547">
            <v>45970167.347916678</v>
          </cell>
          <cell r="G547" t="str">
            <v>4Profesional</v>
          </cell>
          <cell r="H547" t="str">
            <v>Secretario Privado</v>
          </cell>
        </row>
        <row r="548">
          <cell r="D548" t="str">
            <v>3035-20</v>
          </cell>
          <cell r="E548">
            <v>2098839</v>
          </cell>
          <cell r="F548">
            <v>42612157.064583339</v>
          </cell>
          <cell r="G548" t="str">
            <v>4Profesional</v>
          </cell>
          <cell r="H548" t="str">
            <v>Secretario Privado</v>
          </cell>
        </row>
        <row r="549">
          <cell r="D549" t="str">
            <v>3035-19</v>
          </cell>
          <cell r="E549">
            <v>1992005</v>
          </cell>
          <cell r="F549">
            <v>40443135.44166667</v>
          </cell>
          <cell r="G549" t="str">
            <v>4Profesional</v>
          </cell>
          <cell r="H549" t="str">
            <v>Secretario Privado</v>
          </cell>
        </row>
        <row r="550">
          <cell r="D550" t="str">
            <v>3035-18</v>
          </cell>
          <cell r="E550">
            <v>1846042</v>
          </cell>
          <cell r="F550">
            <v>37479688.381249994</v>
          </cell>
          <cell r="G550" t="str">
            <v>4Profesional</v>
          </cell>
          <cell r="H550" t="str">
            <v>Secretario Privado</v>
          </cell>
        </row>
        <row r="551">
          <cell r="D551" t="str">
            <v>3035-17</v>
          </cell>
          <cell r="E551">
            <v>1665264</v>
          </cell>
          <cell r="F551">
            <v>33809401.822500005</v>
          </cell>
          <cell r="G551" t="str">
            <v>4Profesional</v>
          </cell>
          <cell r="H551" t="str">
            <v>Secretario Privado</v>
          </cell>
        </row>
        <row r="552">
          <cell r="D552" t="str">
            <v>3035-16</v>
          </cell>
          <cell r="E552">
            <v>1551384</v>
          </cell>
          <cell r="F552">
            <v>31497327.178750005</v>
          </cell>
          <cell r="G552" t="str">
            <v>4Profesional</v>
          </cell>
          <cell r="H552" t="str">
            <v>Secretario Privado</v>
          </cell>
        </row>
        <row r="553">
          <cell r="D553" t="str">
            <v>3035-15</v>
          </cell>
          <cell r="E553">
            <v>1430115</v>
          </cell>
          <cell r="F553">
            <v>29035235.680416666</v>
          </cell>
          <cell r="G553" t="str">
            <v>4Profesional</v>
          </cell>
          <cell r="H553" t="str">
            <v>Secretario Privado</v>
          </cell>
        </row>
        <row r="554">
          <cell r="D554" t="str">
            <v>3035-14</v>
          </cell>
          <cell r="E554">
            <v>1345530</v>
          </cell>
          <cell r="F554">
            <v>27317929.430000003</v>
          </cell>
          <cell r="G554" t="str">
            <v>4Profesional</v>
          </cell>
          <cell r="H554" t="str">
            <v>Secretario Privado</v>
          </cell>
        </row>
        <row r="555">
          <cell r="D555" t="str">
            <v>3056-14</v>
          </cell>
          <cell r="E555">
            <v>1345530</v>
          </cell>
          <cell r="F555">
            <v>27317929.430000003</v>
          </cell>
          <cell r="G555" t="str">
            <v>4Profesional</v>
          </cell>
          <cell r="H555" t="str">
            <v>Segundo Secretario de Relaciones Exteriores</v>
          </cell>
        </row>
        <row r="556">
          <cell r="D556" t="str">
            <v>3056-12</v>
          </cell>
          <cell r="E556">
            <v>1245845</v>
          </cell>
          <cell r="F556">
            <v>25294052.003333326</v>
          </cell>
          <cell r="G556" t="str">
            <v>4Profesional</v>
          </cell>
          <cell r="H556" t="str">
            <v>Segundo Secretario de Relaciones Exteriores</v>
          </cell>
        </row>
        <row r="557">
          <cell r="D557" t="str">
            <v>3076-10</v>
          </cell>
          <cell r="E557">
            <v>1135915</v>
          </cell>
          <cell r="F557">
            <v>23062173.132083338</v>
          </cell>
          <cell r="G557" t="str">
            <v>4Profesional</v>
          </cell>
          <cell r="H557" t="str">
            <v>Tercer Secretario de Relaciones Exteriores</v>
          </cell>
        </row>
        <row r="558">
          <cell r="D558" t="str">
            <v>3076-08</v>
          </cell>
          <cell r="E558">
            <v>1044033</v>
          </cell>
          <cell r="F558">
            <v>21196717.882083338</v>
          </cell>
          <cell r="G558" t="str">
            <v>4Profesional</v>
          </cell>
          <cell r="H558" t="str">
            <v>Tercer Secretario de Relaciones Exteriores</v>
          </cell>
        </row>
        <row r="559">
          <cell r="D559" t="str">
            <v>4005-18</v>
          </cell>
          <cell r="E559">
            <v>1250722</v>
          </cell>
          <cell r="F559">
            <v>25393068.426666666</v>
          </cell>
          <cell r="G559" t="str">
            <v>5Tecnico</v>
          </cell>
          <cell r="H559" t="str">
            <v>Analista de Sistemas</v>
          </cell>
        </row>
        <row r="560">
          <cell r="D560" t="str">
            <v>4005-17</v>
          </cell>
          <cell r="E560">
            <v>1135449</v>
          </cell>
          <cell r="F560">
            <v>23052712.059166662</v>
          </cell>
          <cell r="G560" t="str">
            <v>5Tecnico</v>
          </cell>
          <cell r="H560" t="str">
            <v>Analista de Sistemas</v>
          </cell>
        </row>
        <row r="561">
          <cell r="D561" t="str">
            <v>4005-16</v>
          </cell>
          <cell r="E561">
            <v>1059542</v>
          </cell>
          <cell r="F561">
            <v>21511592.894166663</v>
          </cell>
          <cell r="G561" t="str">
            <v>5Tecnico</v>
          </cell>
          <cell r="H561" t="str">
            <v>Analista de Sistemas</v>
          </cell>
        </row>
        <row r="562">
          <cell r="D562" t="str">
            <v>4005-15</v>
          </cell>
          <cell r="E562">
            <v>935634</v>
          </cell>
          <cell r="F562">
            <v>18995922.495416671</v>
          </cell>
          <cell r="G562" t="str">
            <v>5Tecnico</v>
          </cell>
          <cell r="H562" t="str">
            <v>Analista de Sistemas</v>
          </cell>
        </row>
        <row r="563">
          <cell r="D563" t="str">
            <v>4005-13</v>
          </cell>
          <cell r="E563">
            <v>862957</v>
          </cell>
          <cell r="F563">
            <v>17520381.140416663</v>
          </cell>
          <cell r="G563" t="str">
            <v>5Tecnico</v>
          </cell>
          <cell r="H563" t="str">
            <v>Analista de Sistemas</v>
          </cell>
        </row>
        <row r="564">
          <cell r="D564" t="str">
            <v>4005-11</v>
          </cell>
          <cell r="E564">
            <v>761453</v>
          </cell>
          <cell r="F564">
            <v>16080398.177083332</v>
          </cell>
          <cell r="G564" t="str">
            <v>5Tecnico</v>
          </cell>
          <cell r="H564" t="str">
            <v>Analista de Sistemas</v>
          </cell>
        </row>
        <row r="565">
          <cell r="D565" t="str">
            <v>4140-17</v>
          </cell>
          <cell r="E565">
            <v>1135449</v>
          </cell>
          <cell r="F565">
            <v>23052712.059166662</v>
          </cell>
          <cell r="G565" t="str">
            <v>5Tecnico</v>
          </cell>
          <cell r="H565" t="str">
            <v>Asistente Administrativo</v>
          </cell>
        </row>
        <row r="566">
          <cell r="D566" t="str">
            <v>4140-16</v>
          </cell>
          <cell r="E566">
            <v>1059542</v>
          </cell>
          <cell r="F566">
            <v>21511592.894166663</v>
          </cell>
          <cell r="G566" t="str">
            <v>5Tecnico</v>
          </cell>
          <cell r="H566" t="str">
            <v>Asistente Administrativo</v>
          </cell>
        </row>
        <row r="567">
          <cell r="D567" t="str">
            <v>4140-15</v>
          </cell>
          <cell r="E567">
            <v>935634</v>
          </cell>
          <cell r="F567">
            <v>18995922.495416671</v>
          </cell>
          <cell r="G567" t="str">
            <v>5Tecnico</v>
          </cell>
          <cell r="H567" t="str">
            <v>Asistente Administrativo</v>
          </cell>
        </row>
        <row r="568">
          <cell r="D568" t="str">
            <v>4140-14</v>
          </cell>
          <cell r="E568">
            <v>894900</v>
          </cell>
          <cell r="F568">
            <v>18168911.181249999</v>
          </cell>
          <cell r="G568" t="str">
            <v>5Tecnico</v>
          </cell>
          <cell r="H568" t="str">
            <v>Asistente Administrativo</v>
          </cell>
        </row>
        <row r="569">
          <cell r="D569" t="str">
            <v>4140-13</v>
          </cell>
          <cell r="E569">
            <v>862957</v>
          </cell>
          <cell r="F569">
            <v>17520381.140416663</v>
          </cell>
          <cell r="G569" t="str">
            <v>5Tecnico</v>
          </cell>
          <cell r="H569" t="str">
            <v>Asistente Administrativo</v>
          </cell>
        </row>
        <row r="570">
          <cell r="D570" t="str">
            <v>4140-12</v>
          </cell>
          <cell r="E570">
            <v>808521</v>
          </cell>
          <cell r="F570">
            <v>16415181.84</v>
          </cell>
          <cell r="G570" t="str">
            <v>5Tecnico</v>
          </cell>
          <cell r="H570" t="str">
            <v>Asistente Administrativo</v>
          </cell>
        </row>
        <row r="571">
          <cell r="D571" t="str">
            <v>4140-11</v>
          </cell>
          <cell r="E571">
            <v>761453</v>
          </cell>
          <cell r="F571">
            <v>16080398.177083332</v>
          </cell>
          <cell r="G571" t="str">
            <v>5Tecnico</v>
          </cell>
          <cell r="H571" t="str">
            <v>Asistente Administrativo</v>
          </cell>
        </row>
        <row r="572">
          <cell r="D572" t="str">
            <v>4140-10</v>
          </cell>
          <cell r="E572">
            <v>721333</v>
          </cell>
          <cell r="F572">
            <v>15256479.260833334</v>
          </cell>
          <cell r="G572" t="str">
            <v>5Tecnico</v>
          </cell>
          <cell r="H572" t="str">
            <v>Asistente Administrativo</v>
          </cell>
        </row>
        <row r="573">
          <cell r="D573" t="str">
            <v>4205-17</v>
          </cell>
          <cell r="E573">
            <v>1135449</v>
          </cell>
          <cell r="F573">
            <v>23052712.059166662</v>
          </cell>
          <cell r="G573" t="str">
            <v>5Tecnico</v>
          </cell>
          <cell r="H573" t="str">
            <v>Auxiliar de Escena</v>
          </cell>
        </row>
        <row r="574">
          <cell r="D574" t="str">
            <v>4205-15</v>
          </cell>
          <cell r="E574">
            <v>935634</v>
          </cell>
          <cell r="F574">
            <v>18995922.495416671</v>
          </cell>
          <cell r="G574" t="str">
            <v>5Tecnico</v>
          </cell>
          <cell r="H574" t="str">
            <v>Auxiliar de Escena</v>
          </cell>
        </row>
        <row r="575">
          <cell r="D575" t="str">
            <v>4205-13</v>
          </cell>
          <cell r="E575">
            <v>862957</v>
          </cell>
          <cell r="F575">
            <v>17520381.140416663</v>
          </cell>
          <cell r="G575" t="str">
            <v>5Tecnico</v>
          </cell>
          <cell r="H575" t="str">
            <v>Auxiliar de Escena</v>
          </cell>
        </row>
        <row r="576">
          <cell r="D576" t="str">
            <v>4205-11</v>
          </cell>
          <cell r="E576">
            <v>761453</v>
          </cell>
          <cell r="F576">
            <v>16080398.177083332</v>
          </cell>
          <cell r="G576" t="str">
            <v>5Tecnico</v>
          </cell>
          <cell r="H576" t="str">
            <v>Auxiliar de Escena</v>
          </cell>
        </row>
        <row r="577">
          <cell r="D577" t="str">
            <v>4205-09</v>
          </cell>
          <cell r="E577">
            <v>688731</v>
          </cell>
          <cell r="F577">
            <v>14586952.714583334</v>
          </cell>
          <cell r="G577" t="str">
            <v>5Tecnico</v>
          </cell>
          <cell r="H577" t="str">
            <v>Auxiliar de Escena</v>
          </cell>
        </row>
        <row r="578">
          <cell r="D578" t="str">
            <v>4205-07</v>
          </cell>
          <cell r="E578">
            <v>601058</v>
          </cell>
          <cell r="F578">
            <v>13403465.654583329</v>
          </cell>
          <cell r="G578" t="str">
            <v>5Tecnico</v>
          </cell>
          <cell r="H578" t="str">
            <v>Auxiliar de Escena</v>
          </cell>
        </row>
        <row r="579">
          <cell r="D579" t="str">
            <v>4185-16</v>
          </cell>
          <cell r="E579">
            <v>1059542</v>
          </cell>
          <cell r="F579">
            <v>21511592.894166663</v>
          </cell>
          <cell r="G579" t="str">
            <v>5Tecnico</v>
          </cell>
          <cell r="H579" t="str">
            <v>Auxiliar de Pronóstico</v>
          </cell>
        </row>
        <row r="580">
          <cell r="D580" t="str">
            <v>4185-15</v>
          </cell>
          <cell r="E580">
            <v>935634</v>
          </cell>
          <cell r="F580">
            <v>18995922.495416671</v>
          </cell>
          <cell r="G580" t="str">
            <v>5Tecnico</v>
          </cell>
          <cell r="H580" t="str">
            <v>Auxiliar de Pronóstico</v>
          </cell>
        </row>
        <row r="581">
          <cell r="D581" t="str">
            <v>4185-14</v>
          </cell>
          <cell r="E581">
            <v>894900</v>
          </cell>
          <cell r="F581">
            <v>18168911.181249999</v>
          </cell>
          <cell r="G581" t="str">
            <v>5Tecnico</v>
          </cell>
          <cell r="H581" t="str">
            <v>Auxiliar de Pronóstico</v>
          </cell>
        </row>
        <row r="582">
          <cell r="D582" t="str">
            <v>4185-13</v>
          </cell>
          <cell r="E582">
            <v>862957</v>
          </cell>
          <cell r="F582">
            <v>17520381.140416663</v>
          </cell>
          <cell r="G582" t="str">
            <v>5Tecnico</v>
          </cell>
          <cell r="H582" t="str">
            <v>Auxiliar de Pronóstico</v>
          </cell>
        </row>
        <row r="583">
          <cell r="D583" t="str">
            <v>4185-12</v>
          </cell>
          <cell r="E583">
            <v>808521</v>
          </cell>
          <cell r="F583">
            <v>16415181.84</v>
          </cell>
          <cell r="G583" t="str">
            <v>5Tecnico</v>
          </cell>
          <cell r="H583" t="str">
            <v>Auxiliar de Pronóstico</v>
          </cell>
        </row>
        <row r="584">
          <cell r="D584" t="str">
            <v>4185-11</v>
          </cell>
          <cell r="E584">
            <v>761453</v>
          </cell>
          <cell r="F584">
            <v>16080398.177083332</v>
          </cell>
          <cell r="G584" t="str">
            <v>5Tecnico</v>
          </cell>
          <cell r="H584" t="str">
            <v>Auxiliar de Pronóstico</v>
          </cell>
        </row>
        <row r="585">
          <cell r="D585" t="str">
            <v>4185-10</v>
          </cell>
          <cell r="E585">
            <v>721333</v>
          </cell>
          <cell r="F585">
            <v>15256479.260833334</v>
          </cell>
          <cell r="G585" t="str">
            <v>5Tecnico</v>
          </cell>
          <cell r="H585" t="str">
            <v>Auxiliar de Pronóstico</v>
          </cell>
        </row>
        <row r="586">
          <cell r="D586" t="str">
            <v>4110-09</v>
          </cell>
          <cell r="E586">
            <v>688731</v>
          </cell>
          <cell r="F586">
            <v>14586952.714583334</v>
          </cell>
          <cell r="G586" t="str">
            <v>5Tecnico</v>
          </cell>
          <cell r="H586" t="str">
            <v>Auxiliar de Técnico</v>
          </cell>
        </row>
        <row r="587">
          <cell r="D587" t="str">
            <v>4110-07</v>
          </cell>
          <cell r="E587">
            <v>601058</v>
          </cell>
          <cell r="F587">
            <v>13403465.654583329</v>
          </cell>
          <cell r="G587" t="str">
            <v>5Tecnico</v>
          </cell>
          <cell r="H587" t="str">
            <v>Auxiliar de Técnico</v>
          </cell>
        </row>
        <row r="588">
          <cell r="D588" t="str">
            <v>4110-06</v>
          </cell>
          <cell r="E588">
            <v>564060</v>
          </cell>
          <cell r="F588">
            <v>12643661.257916667</v>
          </cell>
          <cell r="G588" t="str">
            <v>5Tecnico</v>
          </cell>
          <cell r="H588" t="str">
            <v>Auxiliar de Técnico</v>
          </cell>
        </row>
        <row r="589">
          <cell r="D589" t="str">
            <v>4110-05</v>
          </cell>
          <cell r="E589">
            <v>468655</v>
          </cell>
          <cell r="F589">
            <v>10684389.421249999</v>
          </cell>
          <cell r="G589" t="str">
            <v>5Tecnico</v>
          </cell>
          <cell r="H589" t="str">
            <v>Auxiliar de Técnico</v>
          </cell>
        </row>
        <row r="590">
          <cell r="D590" t="str">
            <v>4110-03</v>
          </cell>
          <cell r="E590">
            <v>415780</v>
          </cell>
          <cell r="F590">
            <v>9598529.1754166689</v>
          </cell>
          <cell r="G590" t="str">
            <v>5Tecnico</v>
          </cell>
          <cell r="H590" t="str">
            <v>Auxiliar de Técnico</v>
          </cell>
        </row>
        <row r="591">
          <cell r="D591" t="str">
            <v>4125-11</v>
          </cell>
          <cell r="E591">
            <v>761453</v>
          </cell>
          <cell r="F591">
            <v>16080398.177083332</v>
          </cell>
          <cell r="G591" t="str">
            <v>5Tecnico</v>
          </cell>
          <cell r="H591" t="str">
            <v>Dactiloscopista</v>
          </cell>
        </row>
        <row r="592">
          <cell r="D592" t="str">
            <v>4125-10</v>
          </cell>
          <cell r="E592">
            <v>721333</v>
          </cell>
          <cell r="F592">
            <v>15256479.260833334</v>
          </cell>
          <cell r="G592" t="str">
            <v>5Tecnico</v>
          </cell>
          <cell r="H592" t="str">
            <v>Dactiloscopista</v>
          </cell>
        </row>
        <row r="593">
          <cell r="D593" t="str">
            <v>4125-09</v>
          </cell>
          <cell r="E593">
            <v>688731</v>
          </cell>
          <cell r="F593">
            <v>14586952.714583334</v>
          </cell>
          <cell r="G593" t="str">
            <v>5Tecnico</v>
          </cell>
          <cell r="H593" t="str">
            <v>Dactiloscopista</v>
          </cell>
        </row>
        <row r="594">
          <cell r="D594" t="str">
            <v>4125-08</v>
          </cell>
          <cell r="E594">
            <v>624999</v>
          </cell>
          <cell r="F594">
            <v>13895126.748333331</v>
          </cell>
          <cell r="G594" t="str">
            <v>5Tecnico</v>
          </cell>
          <cell r="H594" t="str">
            <v>Dactiloscopista</v>
          </cell>
        </row>
        <row r="595">
          <cell r="D595" t="str">
            <v>4125-07</v>
          </cell>
          <cell r="E595">
            <v>601058</v>
          </cell>
          <cell r="F595">
            <v>13403465.654583329</v>
          </cell>
          <cell r="G595" t="str">
            <v>5Tecnico</v>
          </cell>
          <cell r="H595" t="str">
            <v>Dactiloscopista</v>
          </cell>
        </row>
        <row r="596">
          <cell r="D596" t="str">
            <v>4085-12</v>
          </cell>
          <cell r="E596">
            <v>808521</v>
          </cell>
          <cell r="F596">
            <v>16415181.84</v>
          </cell>
          <cell r="G596" t="str">
            <v>5Tecnico</v>
          </cell>
          <cell r="H596" t="str">
            <v>Instructor</v>
          </cell>
        </row>
        <row r="597">
          <cell r="D597" t="str">
            <v>4085-10</v>
          </cell>
          <cell r="E597">
            <v>721333</v>
          </cell>
          <cell r="F597">
            <v>15256479.260833334</v>
          </cell>
          <cell r="G597" t="str">
            <v>5Tecnico</v>
          </cell>
          <cell r="H597" t="str">
            <v>Instructor</v>
          </cell>
        </row>
        <row r="598">
          <cell r="D598" t="str">
            <v>4085-08</v>
          </cell>
          <cell r="E598">
            <v>624999</v>
          </cell>
          <cell r="F598">
            <v>13895126.748333331</v>
          </cell>
          <cell r="G598" t="str">
            <v>5Tecnico</v>
          </cell>
          <cell r="H598" t="str">
            <v>Instructor</v>
          </cell>
        </row>
        <row r="599">
          <cell r="D599" t="str">
            <v>4085-06</v>
          </cell>
          <cell r="E599">
            <v>564060</v>
          </cell>
          <cell r="F599">
            <v>12643661.257916667</v>
          </cell>
          <cell r="G599" t="str">
            <v>5Tecnico</v>
          </cell>
          <cell r="H599" t="str">
            <v>Instructor</v>
          </cell>
        </row>
        <row r="600">
          <cell r="D600" t="str">
            <v>4085-04</v>
          </cell>
          <cell r="E600">
            <v>440549</v>
          </cell>
          <cell r="F600">
            <v>10107194.360416666</v>
          </cell>
          <cell r="G600" t="str">
            <v>5Tecnico</v>
          </cell>
          <cell r="H600" t="str">
            <v>Instructor</v>
          </cell>
        </row>
        <row r="601">
          <cell r="D601" t="str">
            <v>4085-02</v>
          </cell>
          <cell r="E601">
            <v>370159</v>
          </cell>
          <cell r="F601">
            <v>8661639.6862499993</v>
          </cell>
          <cell r="G601" t="str">
            <v>5Tecnico</v>
          </cell>
          <cell r="H601" t="str">
            <v>Instructor</v>
          </cell>
        </row>
        <row r="602">
          <cell r="D602" t="str">
            <v>4025-16</v>
          </cell>
          <cell r="E602">
            <v>1059542</v>
          </cell>
          <cell r="F602">
            <v>21511592.894166663</v>
          </cell>
          <cell r="G602" t="str">
            <v>5Tecnico</v>
          </cell>
          <cell r="H602" t="str">
            <v>Instrumentador Quirúrgico</v>
          </cell>
        </row>
        <row r="603">
          <cell r="D603" t="str">
            <v>4025-15</v>
          </cell>
          <cell r="E603">
            <v>935634</v>
          </cell>
          <cell r="F603">
            <v>18995922.495416671</v>
          </cell>
          <cell r="G603" t="str">
            <v>5Tecnico</v>
          </cell>
          <cell r="H603" t="str">
            <v>Instrumentador Quirúrgico</v>
          </cell>
        </row>
        <row r="604">
          <cell r="D604" t="str">
            <v>4025-14</v>
          </cell>
          <cell r="E604">
            <v>894900</v>
          </cell>
          <cell r="F604">
            <v>18168911.181249999</v>
          </cell>
          <cell r="G604" t="str">
            <v>5Tecnico</v>
          </cell>
          <cell r="H604" t="str">
            <v>Instrumentador Quirúrgico</v>
          </cell>
        </row>
        <row r="605">
          <cell r="D605" t="str">
            <v>4195-11</v>
          </cell>
          <cell r="E605">
            <v>761453</v>
          </cell>
          <cell r="F605">
            <v>16080398.177083332</v>
          </cell>
          <cell r="G605" t="str">
            <v>5Tecnico</v>
          </cell>
          <cell r="H605" t="str">
            <v>Observador de Superficie</v>
          </cell>
        </row>
        <row r="606">
          <cell r="D606" t="str">
            <v>4195-10</v>
          </cell>
          <cell r="E606">
            <v>721333</v>
          </cell>
          <cell r="F606">
            <v>15256479.260833334</v>
          </cell>
          <cell r="G606" t="str">
            <v>5Tecnico</v>
          </cell>
          <cell r="H606" t="str">
            <v>Observador de Superficie</v>
          </cell>
        </row>
        <row r="607">
          <cell r="D607" t="str">
            <v>4195-09</v>
          </cell>
          <cell r="E607">
            <v>688731</v>
          </cell>
          <cell r="F607">
            <v>14586952.714583334</v>
          </cell>
          <cell r="G607" t="str">
            <v>5Tecnico</v>
          </cell>
          <cell r="H607" t="str">
            <v>Observador de Superficie</v>
          </cell>
        </row>
        <row r="608">
          <cell r="D608" t="str">
            <v>4195-08</v>
          </cell>
          <cell r="E608">
            <v>624999</v>
          </cell>
          <cell r="F608">
            <v>13895126.748333331</v>
          </cell>
          <cell r="G608" t="str">
            <v>5Tecnico</v>
          </cell>
          <cell r="H608" t="str">
            <v>Observador de Superficie</v>
          </cell>
        </row>
        <row r="609">
          <cell r="D609" t="str">
            <v>4195-07</v>
          </cell>
          <cell r="E609">
            <v>601058</v>
          </cell>
          <cell r="F609">
            <v>13403465.654583329</v>
          </cell>
          <cell r="G609" t="str">
            <v>5Tecnico</v>
          </cell>
          <cell r="H609" t="str">
            <v>Observador de Superficie</v>
          </cell>
        </row>
        <row r="610">
          <cell r="D610" t="str">
            <v>4195-06</v>
          </cell>
          <cell r="E610">
            <v>564060</v>
          </cell>
          <cell r="F610">
            <v>12643661.257916667</v>
          </cell>
          <cell r="G610" t="str">
            <v>5Tecnico</v>
          </cell>
          <cell r="H610" t="str">
            <v>Observador de Superficie</v>
          </cell>
        </row>
        <row r="611">
          <cell r="D611" t="str">
            <v>4195-05</v>
          </cell>
          <cell r="E611">
            <v>468655</v>
          </cell>
          <cell r="F611">
            <v>10684389.421249999</v>
          </cell>
          <cell r="G611" t="str">
            <v>5Tecnico</v>
          </cell>
          <cell r="H611" t="str">
            <v>Observador de Superficie</v>
          </cell>
        </row>
        <row r="612">
          <cell r="D612" t="str">
            <v>4195-03</v>
          </cell>
          <cell r="E612">
            <v>415780</v>
          </cell>
          <cell r="F612">
            <v>9598529.1754166689</v>
          </cell>
          <cell r="G612" t="str">
            <v>5Tecnico</v>
          </cell>
          <cell r="H612" t="str">
            <v>Observador de Superficie</v>
          </cell>
        </row>
        <row r="613">
          <cell r="D613" t="str">
            <v>4170-11</v>
          </cell>
          <cell r="E613">
            <v>761453</v>
          </cell>
          <cell r="F613">
            <v>16080398.177083332</v>
          </cell>
          <cell r="G613" t="str">
            <v>5Tecnico</v>
          </cell>
          <cell r="H613" t="str">
            <v>Oficial de Catastro</v>
          </cell>
        </row>
        <row r="614">
          <cell r="D614" t="str">
            <v>4170-09</v>
          </cell>
          <cell r="E614">
            <v>688731</v>
          </cell>
          <cell r="F614">
            <v>14586952.714583334</v>
          </cell>
          <cell r="G614" t="str">
            <v>5Tecnico</v>
          </cell>
          <cell r="H614" t="str">
            <v>Oficial de Catastro</v>
          </cell>
        </row>
        <row r="615">
          <cell r="D615" t="str">
            <v>4170-07</v>
          </cell>
          <cell r="E615">
            <v>601058</v>
          </cell>
          <cell r="F615">
            <v>13403465.654583329</v>
          </cell>
          <cell r="G615" t="str">
            <v>5Tecnico</v>
          </cell>
          <cell r="H615" t="str">
            <v>Oficial de Catastro</v>
          </cell>
        </row>
        <row r="616">
          <cell r="D616" t="str">
            <v>4180-18</v>
          </cell>
          <cell r="E616">
            <v>1250722</v>
          </cell>
          <cell r="F616">
            <v>25393068.426666666</v>
          </cell>
          <cell r="G616" t="str">
            <v>5Tecnico</v>
          </cell>
          <cell r="H616" t="str">
            <v>Pronosticador</v>
          </cell>
        </row>
        <row r="617">
          <cell r="D617" t="str">
            <v>4180-17</v>
          </cell>
          <cell r="E617">
            <v>1135449</v>
          </cell>
          <cell r="F617">
            <v>23052712.059166662</v>
          </cell>
          <cell r="G617" t="str">
            <v>5Tecnico</v>
          </cell>
          <cell r="H617" t="str">
            <v>Pronosticador</v>
          </cell>
        </row>
        <row r="618">
          <cell r="D618" t="str">
            <v>4180-16</v>
          </cell>
          <cell r="E618">
            <v>1059542</v>
          </cell>
          <cell r="F618">
            <v>21511592.894166663</v>
          </cell>
          <cell r="G618" t="str">
            <v>5Tecnico</v>
          </cell>
          <cell r="H618" t="str">
            <v>Pronosticador</v>
          </cell>
        </row>
        <row r="619">
          <cell r="D619" t="str">
            <v>4180-15</v>
          </cell>
          <cell r="E619">
            <v>935634</v>
          </cell>
          <cell r="F619">
            <v>18995922.495416671</v>
          </cell>
          <cell r="G619" t="str">
            <v>5Tecnico</v>
          </cell>
          <cell r="H619" t="str">
            <v>Pronosticador</v>
          </cell>
        </row>
        <row r="620">
          <cell r="D620" t="str">
            <v>4180-14</v>
          </cell>
          <cell r="E620">
            <v>894900</v>
          </cell>
          <cell r="F620">
            <v>18168911.181249999</v>
          </cell>
          <cell r="G620" t="str">
            <v>5Tecnico</v>
          </cell>
          <cell r="H620" t="str">
            <v>Pronosticador</v>
          </cell>
        </row>
        <row r="621">
          <cell r="D621" t="str">
            <v>4180-13</v>
          </cell>
          <cell r="E621">
            <v>862957</v>
          </cell>
          <cell r="F621">
            <v>17520381.140416663</v>
          </cell>
          <cell r="G621" t="str">
            <v>5Tecnico</v>
          </cell>
          <cell r="H621" t="str">
            <v>Pronosticador</v>
          </cell>
        </row>
        <row r="622">
          <cell r="D622" t="str">
            <v>4180-12</v>
          </cell>
          <cell r="E622">
            <v>808521</v>
          </cell>
          <cell r="F622">
            <v>16415181.84</v>
          </cell>
          <cell r="G622" t="str">
            <v>5Tecnico</v>
          </cell>
          <cell r="H622" t="str">
            <v>Pronosticador</v>
          </cell>
        </row>
        <row r="623">
          <cell r="D623" t="str">
            <v>4190-14</v>
          </cell>
          <cell r="E623">
            <v>894900</v>
          </cell>
          <cell r="F623">
            <v>18168911.181249999</v>
          </cell>
          <cell r="G623" t="str">
            <v>5Tecnico</v>
          </cell>
          <cell r="H623" t="str">
            <v>Radiosondista</v>
          </cell>
        </row>
        <row r="624">
          <cell r="D624" t="str">
            <v>4190-12</v>
          </cell>
          <cell r="E624">
            <v>808521</v>
          </cell>
          <cell r="F624">
            <v>16415181.84</v>
          </cell>
          <cell r="G624" t="str">
            <v>5Tecnico</v>
          </cell>
          <cell r="H624" t="str">
            <v>Radiosondista</v>
          </cell>
        </row>
        <row r="625">
          <cell r="D625" t="str">
            <v>4190-11</v>
          </cell>
          <cell r="E625">
            <v>761453</v>
          </cell>
          <cell r="F625">
            <v>16080398.177083332</v>
          </cell>
          <cell r="G625" t="str">
            <v>5Tecnico</v>
          </cell>
          <cell r="H625" t="str">
            <v>Radiosondista</v>
          </cell>
        </row>
        <row r="626">
          <cell r="D626" t="str">
            <v>4190-10</v>
          </cell>
          <cell r="E626">
            <v>721333</v>
          </cell>
          <cell r="F626">
            <v>15256479.260833334</v>
          </cell>
          <cell r="G626" t="str">
            <v>5Tecnico</v>
          </cell>
          <cell r="H626" t="str">
            <v>Radiosondista</v>
          </cell>
        </row>
        <row r="627">
          <cell r="D627" t="str">
            <v>4190-09</v>
          </cell>
          <cell r="E627">
            <v>688731</v>
          </cell>
          <cell r="F627">
            <v>14586952.714583334</v>
          </cell>
          <cell r="G627" t="str">
            <v>5Tecnico</v>
          </cell>
          <cell r="H627" t="str">
            <v>Radiosondista</v>
          </cell>
        </row>
        <row r="628">
          <cell r="D628" t="str">
            <v>4190-07</v>
          </cell>
          <cell r="E628">
            <v>601058</v>
          </cell>
          <cell r="F628">
            <v>13403465.654583329</v>
          </cell>
          <cell r="G628" t="str">
            <v>5Tecnico</v>
          </cell>
          <cell r="H628" t="str">
            <v>Radiosondista</v>
          </cell>
        </row>
        <row r="629">
          <cell r="D629" t="str">
            <v>4065-18</v>
          </cell>
          <cell r="E629">
            <v>1250722</v>
          </cell>
          <cell r="F629">
            <v>25393068.426666666</v>
          </cell>
          <cell r="G629" t="str">
            <v>5Tecnico</v>
          </cell>
          <cell r="H629" t="str">
            <v>Técnico Administrativo</v>
          </cell>
        </row>
        <row r="630">
          <cell r="D630" t="str">
            <v>4065-17</v>
          </cell>
          <cell r="E630">
            <v>1135449</v>
          </cell>
          <cell r="F630">
            <v>23052712.059166662</v>
          </cell>
          <cell r="G630" t="str">
            <v>5Tecnico</v>
          </cell>
          <cell r="H630" t="str">
            <v>Técnico Administrativo</v>
          </cell>
        </row>
        <row r="631">
          <cell r="D631" t="str">
            <v>4065-16</v>
          </cell>
          <cell r="E631">
            <v>1059542</v>
          </cell>
          <cell r="F631">
            <v>21511592.894166663</v>
          </cell>
          <cell r="G631" t="str">
            <v>5Tecnico</v>
          </cell>
          <cell r="H631" t="str">
            <v>Técnico Administrativo</v>
          </cell>
        </row>
        <row r="632">
          <cell r="D632" t="str">
            <v>4065-15</v>
          </cell>
          <cell r="E632">
            <v>935634</v>
          </cell>
          <cell r="F632">
            <v>18995922.495416671</v>
          </cell>
          <cell r="G632" t="str">
            <v>5Tecnico</v>
          </cell>
          <cell r="H632" t="str">
            <v>Técnico Administrativo</v>
          </cell>
        </row>
        <row r="633">
          <cell r="D633" t="str">
            <v>4065-14</v>
          </cell>
          <cell r="E633">
            <v>894900</v>
          </cell>
          <cell r="F633">
            <v>18168911.181249999</v>
          </cell>
          <cell r="G633" t="str">
            <v>5Tecnico</v>
          </cell>
          <cell r="H633" t="str">
            <v>Técnico Administrativo</v>
          </cell>
        </row>
        <row r="634">
          <cell r="D634" t="str">
            <v>4065-13</v>
          </cell>
          <cell r="E634">
            <v>862957</v>
          </cell>
          <cell r="F634">
            <v>17520381.140416663</v>
          </cell>
          <cell r="G634" t="str">
            <v>5Tecnico</v>
          </cell>
          <cell r="H634" t="str">
            <v>Técnico Administrativo</v>
          </cell>
        </row>
        <row r="635">
          <cell r="D635" t="str">
            <v>4065-12</v>
          </cell>
          <cell r="E635">
            <v>808521</v>
          </cell>
          <cell r="F635">
            <v>16415181.84</v>
          </cell>
          <cell r="G635" t="str">
            <v>5Tecnico</v>
          </cell>
          <cell r="H635" t="str">
            <v>Técnico Administrativo</v>
          </cell>
        </row>
        <row r="636">
          <cell r="D636" t="str">
            <v>4065-11</v>
          </cell>
          <cell r="E636">
            <v>761453</v>
          </cell>
          <cell r="F636">
            <v>16080398.177083332</v>
          </cell>
          <cell r="G636" t="str">
            <v>5Tecnico</v>
          </cell>
          <cell r="H636" t="str">
            <v>Técnico Administrativo</v>
          </cell>
        </row>
        <row r="637">
          <cell r="D637" t="str">
            <v>4065-10</v>
          </cell>
          <cell r="E637">
            <v>721333</v>
          </cell>
          <cell r="F637">
            <v>15256479.260833334</v>
          </cell>
          <cell r="G637" t="str">
            <v>5Tecnico</v>
          </cell>
          <cell r="H637" t="str">
            <v>Técnico Administrativo</v>
          </cell>
        </row>
        <row r="638">
          <cell r="D638" t="str">
            <v>4065-09</v>
          </cell>
          <cell r="E638">
            <v>688731</v>
          </cell>
          <cell r="F638">
            <v>14586952.714583334</v>
          </cell>
          <cell r="G638" t="str">
            <v>5Tecnico</v>
          </cell>
          <cell r="H638" t="str">
            <v>Técnico Administrativo</v>
          </cell>
        </row>
        <row r="639">
          <cell r="D639" t="str">
            <v>4065-08</v>
          </cell>
          <cell r="E639">
            <v>624999</v>
          </cell>
          <cell r="F639">
            <v>13895126.748333331</v>
          </cell>
          <cell r="G639" t="str">
            <v>5Tecnico</v>
          </cell>
          <cell r="H639" t="str">
            <v>Técnico Administrativo</v>
          </cell>
        </row>
        <row r="640">
          <cell r="D640" t="str">
            <v>4065-07</v>
          </cell>
          <cell r="E640">
            <v>601058</v>
          </cell>
          <cell r="F640">
            <v>13403465.654583329</v>
          </cell>
          <cell r="G640" t="str">
            <v>5Tecnico</v>
          </cell>
          <cell r="H640" t="str">
            <v>Técnico Administrativo</v>
          </cell>
        </row>
        <row r="641">
          <cell r="D641" t="str">
            <v>4065-06</v>
          </cell>
          <cell r="E641">
            <v>564060</v>
          </cell>
          <cell r="F641">
            <v>12643661.257916667</v>
          </cell>
          <cell r="G641" t="str">
            <v>5Tecnico</v>
          </cell>
          <cell r="H641" t="str">
            <v>Técnico Administrativo</v>
          </cell>
        </row>
        <row r="642">
          <cell r="D642" t="str">
            <v>4065-05</v>
          </cell>
          <cell r="E642">
            <v>468655</v>
          </cell>
          <cell r="F642">
            <v>10684389.421249999</v>
          </cell>
          <cell r="G642" t="str">
            <v>5Tecnico</v>
          </cell>
          <cell r="H642" t="str">
            <v>Técnico Administrativo</v>
          </cell>
        </row>
        <row r="643">
          <cell r="D643" t="str">
            <v>4080-18</v>
          </cell>
          <cell r="E643">
            <v>1250722</v>
          </cell>
          <cell r="F643">
            <v>25393068.426666666</v>
          </cell>
          <cell r="G643" t="str">
            <v>5Tecnico</v>
          </cell>
          <cell r="H643" t="str">
            <v>Técnico Operativo</v>
          </cell>
        </row>
        <row r="644">
          <cell r="D644" t="str">
            <v>4080-17</v>
          </cell>
          <cell r="E644">
            <v>1135449</v>
          </cell>
          <cell r="F644">
            <v>23052712.059166662</v>
          </cell>
          <cell r="G644" t="str">
            <v>5Tecnico</v>
          </cell>
          <cell r="H644" t="str">
            <v>Técnico Operativo</v>
          </cell>
        </row>
        <row r="645">
          <cell r="D645" t="str">
            <v>4080-16</v>
          </cell>
          <cell r="E645">
            <v>1059542</v>
          </cell>
          <cell r="F645">
            <v>21511592.894166663</v>
          </cell>
          <cell r="G645" t="str">
            <v>5Tecnico</v>
          </cell>
          <cell r="H645" t="str">
            <v>Técnico Operativo</v>
          </cell>
        </row>
        <row r="646">
          <cell r="D646" t="str">
            <v>4080-15</v>
          </cell>
          <cell r="E646">
            <v>935634</v>
          </cell>
          <cell r="F646">
            <v>18995922.495416671</v>
          </cell>
          <cell r="G646" t="str">
            <v>5Tecnico</v>
          </cell>
          <cell r="H646" t="str">
            <v>Técnico Operativo</v>
          </cell>
        </row>
        <row r="647">
          <cell r="D647" t="str">
            <v>4080-14</v>
          </cell>
          <cell r="E647">
            <v>894900</v>
          </cell>
          <cell r="F647">
            <v>18168911.181249999</v>
          </cell>
          <cell r="G647" t="str">
            <v>5Tecnico</v>
          </cell>
          <cell r="H647" t="str">
            <v>Técnico Operativo</v>
          </cell>
        </row>
        <row r="648">
          <cell r="D648" t="str">
            <v>4080-13</v>
          </cell>
          <cell r="E648">
            <v>862957</v>
          </cell>
          <cell r="F648">
            <v>17520381.140416663</v>
          </cell>
          <cell r="G648" t="str">
            <v>5Tecnico</v>
          </cell>
          <cell r="H648" t="str">
            <v>Técnico Operativo</v>
          </cell>
        </row>
        <row r="649">
          <cell r="D649" t="str">
            <v>4080-12</v>
          </cell>
          <cell r="E649">
            <v>808521</v>
          </cell>
          <cell r="F649">
            <v>16415181.84</v>
          </cell>
          <cell r="G649" t="str">
            <v>5Tecnico</v>
          </cell>
          <cell r="H649" t="str">
            <v>Técnico Operativo</v>
          </cell>
        </row>
        <row r="650">
          <cell r="D650" t="str">
            <v>4080-11</v>
          </cell>
          <cell r="E650">
            <v>761453</v>
          </cell>
          <cell r="F650">
            <v>16080398.177083332</v>
          </cell>
          <cell r="G650" t="str">
            <v>5Tecnico</v>
          </cell>
          <cell r="H650" t="str">
            <v>Técnico Operativo</v>
          </cell>
        </row>
        <row r="651">
          <cell r="D651" t="str">
            <v>4080-10</v>
          </cell>
          <cell r="E651">
            <v>721333</v>
          </cell>
          <cell r="F651">
            <v>15256479.260833334</v>
          </cell>
          <cell r="G651" t="str">
            <v>5Tecnico</v>
          </cell>
          <cell r="H651" t="str">
            <v>Técnico Operativo</v>
          </cell>
        </row>
        <row r="652">
          <cell r="D652" t="str">
            <v>4080-09</v>
          </cell>
          <cell r="E652">
            <v>688731</v>
          </cell>
          <cell r="F652">
            <v>14586952.714583334</v>
          </cell>
          <cell r="G652" t="str">
            <v>5Tecnico</v>
          </cell>
          <cell r="H652" t="str">
            <v>Técnico Operativo</v>
          </cell>
        </row>
        <row r="653">
          <cell r="D653" t="str">
            <v>4080-08</v>
          </cell>
          <cell r="E653">
            <v>624999</v>
          </cell>
          <cell r="F653">
            <v>13895126.748333331</v>
          </cell>
          <cell r="G653" t="str">
            <v>5Tecnico</v>
          </cell>
          <cell r="H653" t="str">
            <v>Técnico Operativo</v>
          </cell>
        </row>
        <row r="654">
          <cell r="D654" t="str">
            <v>4080-07</v>
          </cell>
          <cell r="E654">
            <v>601058</v>
          </cell>
          <cell r="F654">
            <v>13403465.654583329</v>
          </cell>
          <cell r="G654" t="str">
            <v>5Tecnico</v>
          </cell>
          <cell r="H654" t="str">
            <v>Técnico Operativo</v>
          </cell>
        </row>
        <row r="655">
          <cell r="D655" t="str">
            <v>4080-06</v>
          </cell>
          <cell r="E655">
            <v>564060</v>
          </cell>
          <cell r="F655">
            <v>12643661.257916667</v>
          </cell>
          <cell r="G655" t="str">
            <v>5Tecnico</v>
          </cell>
          <cell r="H655" t="str">
            <v>Técnico Operativo</v>
          </cell>
        </row>
        <row r="656">
          <cell r="D656" t="str">
            <v>4080-05</v>
          </cell>
          <cell r="E656">
            <v>468655</v>
          </cell>
          <cell r="F656">
            <v>10684389.421249999</v>
          </cell>
          <cell r="G656" t="str">
            <v>5Tecnico</v>
          </cell>
          <cell r="H656" t="str">
            <v>Técnico Operativo</v>
          </cell>
        </row>
        <row r="657">
          <cell r="D657" t="str">
            <v>4105-09</v>
          </cell>
          <cell r="E657">
            <v>688731</v>
          </cell>
          <cell r="F657">
            <v>14586952.714583334</v>
          </cell>
          <cell r="G657" t="str">
            <v>5Tecnico</v>
          </cell>
          <cell r="H657" t="str">
            <v>Topógrafo</v>
          </cell>
        </row>
        <row r="658">
          <cell r="D658" t="str">
            <v>4105-08</v>
          </cell>
          <cell r="E658">
            <v>624999</v>
          </cell>
          <cell r="F658">
            <v>13895126.748333331</v>
          </cell>
          <cell r="G658" t="str">
            <v>5Tecnico</v>
          </cell>
          <cell r="H658" t="str">
            <v>Topógrafo</v>
          </cell>
        </row>
        <row r="659">
          <cell r="D659" t="str">
            <v>4105-06</v>
          </cell>
          <cell r="E659">
            <v>564060</v>
          </cell>
          <cell r="F659">
            <v>12643661.257916667</v>
          </cell>
          <cell r="G659" t="str">
            <v>5Tecnico</v>
          </cell>
          <cell r="H659" t="str">
            <v>Topógrafo</v>
          </cell>
        </row>
        <row r="660">
          <cell r="D660" t="str">
            <v>4105-05</v>
          </cell>
          <cell r="E660">
            <v>468655</v>
          </cell>
          <cell r="F660">
            <v>10684389.421249999</v>
          </cell>
          <cell r="G660" t="str">
            <v>5Tecnico</v>
          </cell>
          <cell r="H660" t="str">
            <v>Topógrafo</v>
          </cell>
        </row>
        <row r="661">
          <cell r="D661" t="str">
            <v>4160-16</v>
          </cell>
          <cell r="E661">
            <v>1059542</v>
          </cell>
          <cell r="F661">
            <v>21511592.894166663</v>
          </cell>
          <cell r="G661" t="str">
            <v>5Tecnico</v>
          </cell>
          <cell r="H661" t="str">
            <v>Topógrafo Tecnólogo</v>
          </cell>
        </row>
        <row r="662">
          <cell r="D662" t="str">
            <v>4160-15</v>
          </cell>
          <cell r="E662">
            <v>935634</v>
          </cell>
          <cell r="F662">
            <v>18995922.495416671</v>
          </cell>
          <cell r="G662" t="str">
            <v>5Tecnico</v>
          </cell>
          <cell r="H662" t="str">
            <v>Topógrafo Tecnólogo</v>
          </cell>
        </row>
        <row r="663">
          <cell r="D663" t="str">
            <v>4160-14</v>
          </cell>
          <cell r="E663">
            <v>894900</v>
          </cell>
          <cell r="F663">
            <v>18168911.181249999</v>
          </cell>
          <cell r="G663" t="str">
            <v>5Tecnico</v>
          </cell>
          <cell r="H663" t="str">
            <v>Topógrafo Tecnólogo</v>
          </cell>
        </row>
        <row r="664">
          <cell r="D664" t="str">
            <v>4160-12</v>
          </cell>
          <cell r="E664">
            <v>808521</v>
          </cell>
          <cell r="F664">
            <v>16415181.84</v>
          </cell>
          <cell r="G664" t="str">
            <v>5Tecnico</v>
          </cell>
          <cell r="H664" t="str">
            <v>Topógrafo Tecnólogo</v>
          </cell>
        </row>
        <row r="665">
          <cell r="D665" t="str">
            <v>4160-10</v>
          </cell>
          <cell r="E665">
            <v>721333</v>
          </cell>
          <cell r="F665">
            <v>15256479.260833334</v>
          </cell>
          <cell r="G665" t="str">
            <v>5Tecnico</v>
          </cell>
          <cell r="H665" t="str">
            <v>Topógrafo Tecnólogo</v>
          </cell>
        </row>
        <row r="666">
          <cell r="D666" t="str">
            <v>5120-23</v>
          </cell>
          <cell r="E666">
            <v>935634</v>
          </cell>
          <cell r="F666">
            <v>18995922.495416671</v>
          </cell>
          <cell r="G666" t="str">
            <v>6Asistencial</v>
          </cell>
          <cell r="H666" t="str">
            <v>Auxiliar Administrativo</v>
          </cell>
        </row>
        <row r="667">
          <cell r="D667" t="str">
            <v>5120-22</v>
          </cell>
          <cell r="E667">
            <v>846314</v>
          </cell>
          <cell r="F667">
            <v>17182482.831666667</v>
          </cell>
          <cell r="G667" t="str">
            <v>6Asistencial</v>
          </cell>
          <cell r="H667" t="str">
            <v>Auxiliar Administrativo</v>
          </cell>
        </row>
        <row r="668">
          <cell r="D668" t="str">
            <v>5120-21</v>
          </cell>
          <cell r="E668">
            <v>796765</v>
          </cell>
          <cell r="F668">
            <v>16176502.967916667</v>
          </cell>
          <cell r="G668" t="str">
            <v>6Asistencial</v>
          </cell>
          <cell r="H668" t="str">
            <v>Auxiliar Administrativo</v>
          </cell>
        </row>
        <row r="669">
          <cell r="D669" t="str">
            <v>5120-20</v>
          </cell>
          <cell r="E669">
            <v>764298</v>
          </cell>
          <cell r="F669">
            <v>16138824.14833333</v>
          </cell>
          <cell r="G669" t="str">
            <v>6Asistencial</v>
          </cell>
          <cell r="H669" t="str">
            <v>Auxiliar Administrativo</v>
          </cell>
        </row>
        <row r="670">
          <cell r="D670" t="str">
            <v>5120-18</v>
          </cell>
          <cell r="E670">
            <v>721333</v>
          </cell>
          <cell r="F670">
            <v>15256479.260833334</v>
          </cell>
          <cell r="G670" t="str">
            <v>6Asistencial</v>
          </cell>
          <cell r="H670" t="str">
            <v>Auxiliar Administrativo</v>
          </cell>
        </row>
        <row r="671">
          <cell r="D671" t="str">
            <v>5120-17</v>
          </cell>
          <cell r="E671">
            <v>703542</v>
          </cell>
          <cell r="F671">
            <v>14891116.80625</v>
          </cell>
          <cell r="G671" t="str">
            <v>6Asistencial</v>
          </cell>
          <cell r="H671" t="str">
            <v>Auxiliar Administrativo</v>
          </cell>
        </row>
        <row r="672">
          <cell r="D672" t="str">
            <v>5120-16</v>
          </cell>
          <cell r="E672">
            <v>688731</v>
          </cell>
          <cell r="F672">
            <v>14586952.714583334</v>
          </cell>
          <cell r="G672" t="str">
            <v>6Asistencial</v>
          </cell>
          <cell r="H672" t="str">
            <v>Auxiliar Administrativo</v>
          </cell>
        </row>
        <row r="673">
          <cell r="D673" t="str">
            <v>5120-15</v>
          </cell>
          <cell r="E673">
            <v>659101</v>
          </cell>
          <cell r="F673">
            <v>14595457.8475</v>
          </cell>
          <cell r="G673" t="str">
            <v>6Asistencial</v>
          </cell>
          <cell r="H673" t="str">
            <v>Auxiliar Administrativo</v>
          </cell>
        </row>
        <row r="674">
          <cell r="D674" t="str">
            <v>5120-14</v>
          </cell>
          <cell r="E674">
            <v>638990</v>
          </cell>
          <cell r="F674">
            <v>14182451.0275</v>
          </cell>
          <cell r="G674" t="str">
            <v>6Asistencial</v>
          </cell>
          <cell r="H674" t="str">
            <v>Auxiliar Administrativo</v>
          </cell>
        </row>
        <row r="675">
          <cell r="D675" t="str">
            <v>5120-13</v>
          </cell>
          <cell r="E675">
            <v>624999</v>
          </cell>
          <cell r="F675">
            <v>13895126.748333331</v>
          </cell>
          <cell r="G675" t="str">
            <v>6Asistencial</v>
          </cell>
          <cell r="H675" t="str">
            <v>Auxiliar Administrativo</v>
          </cell>
        </row>
        <row r="676">
          <cell r="D676" t="str">
            <v>5120-12</v>
          </cell>
          <cell r="E676">
            <v>596996</v>
          </cell>
          <cell r="F676">
            <v>13320046.932500001</v>
          </cell>
          <cell r="G676" t="str">
            <v>6Asistencial</v>
          </cell>
          <cell r="H676" t="str">
            <v>Auxiliar Administrativo</v>
          </cell>
        </row>
        <row r="677">
          <cell r="D677" t="str">
            <v>5120-11</v>
          </cell>
          <cell r="E677">
            <v>555997</v>
          </cell>
          <cell r="F677">
            <v>12478076.539166668</v>
          </cell>
          <cell r="G677" t="str">
            <v>6Asistencial</v>
          </cell>
          <cell r="H677" t="str">
            <v>Auxiliar Administrativo</v>
          </cell>
        </row>
        <row r="678">
          <cell r="D678" t="str">
            <v>5120-10</v>
          </cell>
          <cell r="E678">
            <v>515106</v>
          </cell>
          <cell r="F678">
            <v>11638324.078333335</v>
          </cell>
          <cell r="G678" t="str">
            <v>6Asistencial</v>
          </cell>
          <cell r="H678" t="str">
            <v>Auxiliar Administrativo</v>
          </cell>
        </row>
        <row r="679">
          <cell r="D679" t="str">
            <v>5120-09</v>
          </cell>
          <cell r="E679">
            <v>468655</v>
          </cell>
          <cell r="F679">
            <v>10684389.421249999</v>
          </cell>
          <cell r="G679" t="str">
            <v>6Asistencial</v>
          </cell>
          <cell r="H679" t="str">
            <v>Auxiliar Administrativo</v>
          </cell>
        </row>
        <row r="680">
          <cell r="D680" t="str">
            <v>5120-08</v>
          </cell>
          <cell r="E680">
            <v>440549</v>
          </cell>
          <cell r="F680">
            <v>10107194.360416666</v>
          </cell>
          <cell r="G680" t="str">
            <v>6Asistencial</v>
          </cell>
          <cell r="H680" t="str">
            <v>Auxiliar Administrativo</v>
          </cell>
        </row>
        <row r="681">
          <cell r="D681" t="str">
            <v>5120-07</v>
          </cell>
          <cell r="E681">
            <v>415780</v>
          </cell>
          <cell r="F681">
            <v>9598529.1754166689</v>
          </cell>
          <cell r="G681" t="str">
            <v>6Asistencial</v>
          </cell>
          <cell r="H681" t="str">
            <v>Auxiliar Administrativo</v>
          </cell>
        </row>
        <row r="682">
          <cell r="D682" t="str">
            <v>5120-06</v>
          </cell>
          <cell r="E682">
            <v>379888</v>
          </cell>
          <cell r="F682">
            <v>8861437.9749999996</v>
          </cell>
          <cell r="G682" t="str">
            <v>6Asistencial</v>
          </cell>
          <cell r="H682" t="str">
            <v>Auxiliar Administrativo</v>
          </cell>
        </row>
        <row r="683">
          <cell r="D683" t="str">
            <v>5120-05</v>
          </cell>
          <cell r="E683">
            <v>347339</v>
          </cell>
          <cell r="F683">
            <v>8192999.8529166663</v>
          </cell>
          <cell r="G683" t="str">
            <v>6Asistencial</v>
          </cell>
          <cell r="H683" t="str">
            <v>Auxiliar Administrativo</v>
          </cell>
        </row>
        <row r="684">
          <cell r="D684" t="str">
            <v>5120-02</v>
          </cell>
          <cell r="E684">
            <v>309672</v>
          </cell>
          <cell r="F684">
            <v>7419456.6358333332</v>
          </cell>
          <cell r="G684" t="str">
            <v>6Asistencial</v>
          </cell>
          <cell r="H684" t="str">
            <v>Auxiliar Administrativo</v>
          </cell>
        </row>
        <row r="685">
          <cell r="D685" t="str">
            <v>5125-00</v>
          </cell>
          <cell r="E685" t="e">
            <v>#N/A</v>
          </cell>
          <cell r="F685" t="e">
            <v>#VALUE!</v>
          </cell>
          <cell r="G685" t="str">
            <v>6Asistencial</v>
          </cell>
          <cell r="H685" t="str">
            <v>Auxiliar Bilingüe</v>
          </cell>
        </row>
        <row r="686">
          <cell r="D686" t="str">
            <v>5335-19</v>
          </cell>
          <cell r="E686">
            <v>740637</v>
          </cell>
          <cell r="F686">
            <v>15652913.215000002</v>
          </cell>
          <cell r="G686" t="str">
            <v>6Asistencial</v>
          </cell>
          <cell r="H686" t="str">
            <v>Auxiliar de Servicios Generales</v>
          </cell>
        </row>
        <row r="687">
          <cell r="D687" t="str">
            <v>5335-17</v>
          </cell>
          <cell r="E687">
            <v>703542</v>
          </cell>
          <cell r="F687">
            <v>14891116.80625</v>
          </cell>
          <cell r="G687" t="str">
            <v>6Asistencial</v>
          </cell>
          <cell r="H687" t="str">
            <v>Auxiliar de Servicios Generales</v>
          </cell>
        </row>
        <row r="688">
          <cell r="D688" t="str">
            <v>5335-15</v>
          </cell>
          <cell r="E688">
            <v>659101</v>
          </cell>
          <cell r="F688">
            <v>14595457.8475</v>
          </cell>
          <cell r="G688" t="str">
            <v>6Asistencial</v>
          </cell>
          <cell r="H688" t="str">
            <v>Auxiliar de Servicios Generales</v>
          </cell>
        </row>
        <row r="689">
          <cell r="D689" t="str">
            <v>5335-13</v>
          </cell>
          <cell r="E689">
            <v>624999</v>
          </cell>
          <cell r="F689">
            <v>13895126.748333331</v>
          </cell>
          <cell r="G689" t="str">
            <v>6Asistencial</v>
          </cell>
          <cell r="H689" t="str">
            <v>Auxiliar de Servicios Generales</v>
          </cell>
        </row>
        <row r="690">
          <cell r="D690" t="str">
            <v>5335-11</v>
          </cell>
          <cell r="E690">
            <v>555997</v>
          </cell>
          <cell r="F690">
            <v>12478076.539166668</v>
          </cell>
          <cell r="G690" t="str">
            <v>6Asistencial</v>
          </cell>
          <cell r="H690" t="str">
            <v>Auxiliar de Servicios Generales</v>
          </cell>
        </row>
        <row r="691">
          <cell r="D691" t="str">
            <v>5335-09</v>
          </cell>
          <cell r="E691">
            <v>468655</v>
          </cell>
          <cell r="F691">
            <v>10684389.421249999</v>
          </cell>
          <cell r="G691" t="str">
            <v>6Asistencial</v>
          </cell>
          <cell r="H691" t="str">
            <v>Auxiliar de Servicios Generales</v>
          </cell>
        </row>
        <row r="692">
          <cell r="D692" t="str">
            <v>5335-08</v>
          </cell>
          <cell r="E692">
            <v>440549</v>
          </cell>
          <cell r="F692">
            <v>10107194.360416666</v>
          </cell>
          <cell r="G692" t="str">
            <v>6Asistencial</v>
          </cell>
          <cell r="H692" t="str">
            <v>Auxiliar de Servicios Generales</v>
          </cell>
        </row>
        <row r="693">
          <cell r="D693" t="str">
            <v>5335-07</v>
          </cell>
          <cell r="E693">
            <v>415780</v>
          </cell>
          <cell r="F693">
            <v>9598529.1754166689</v>
          </cell>
          <cell r="G693" t="str">
            <v>6Asistencial</v>
          </cell>
          <cell r="H693" t="str">
            <v>Auxiliar de Servicios Generales</v>
          </cell>
        </row>
        <row r="694">
          <cell r="D694" t="str">
            <v>5335-06</v>
          </cell>
          <cell r="E694">
            <v>379888</v>
          </cell>
          <cell r="F694">
            <v>8861437.9749999996</v>
          </cell>
          <cell r="G694" t="str">
            <v>6Asistencial</v>
          </cell>
          <cell r="H694" t="str">
            <v>Auxiliar de Servicios Generales</v>
          </cell>
        </row>
        <row r="695">
          <cell r="D695" t="str">
            <v>5335-05</v>
          </cell>
          <cell r="E695">
            <v>347339</v>
          </cell>
          <cell r="F695">
            <v>8192999.8529166663</v>
          </cell>
          <cell r="G695" t="str">
            <v>6Asistencial</v>
          </cell>
          <cell r="H695" t="str">
            <v>Auxiliar de Servicios Generales</v>
          </cell>
        </row>
        <row r="696">
          <cell r="D696" t="str">
            <v>5335-03</v>
          </cell>
          <cell r="E696">
            <v>313643</v>
          </cell>
          <cell r="F696">
            <v>7501006.5254166676</v>
          </cell>
          <cell r="G696" t="str">
            <v>6Asistencial</v>
          </cell>
          <cell r="H696" t="str">
            <v>Auxiliar de Servicios Generales</v>
          </cell>
        </row>
        <row r="697">
          <cell r="D697" t="str">
            <v>5335-02</v>
          </cell>
          <cell r="E697">
            <v>309672</v>
          </cell>
          <cell r="F697">
            <v>7419456.6358333332</v>
          </cell>
          <cell r="G697" t="str">
            <v>6Asistencial</v>
          </cell>
          <cell r="H697" t="str">
            <v>Auxiliar de Servicios Generales</v>
          </cell>
        </row>
        <row r="698">
          <cell r="D698" t="str">
            <v>5335-01</v>
          </cell>
          <cell r="E698">
            <v>309269</v>
          </cell>
          <cell r="F698">
            <v>7411180.4654166671</v>
          </cell>
          <cell r="G698" t="str">
            <v>6Asistencial</v>
          </cell>
          <cell r="H698" t="str">
            <v>Auxiliar de Servicios Generales</v>
          </cell>
        </row>
        <row r="699">
          <cell r="D699" t="str">
            <v>5325-06</v>
          </cell>
          <cell r="E699">
            <v>379888</v>
          </cell>
          <cell r="F699">
            <v>8861437.9749999996</v>
          </cell>
          <cell r="G699" t="str">
            <v>6Asistencial</v>
          </cell>
          <cell r="H699" t="str">
            <v>Ayudante</v>
          </cell>
        </row>
        <row r="700">
          <cell r="D700" t="str">
            <v>5325-05</v>
          </cell>
          <cell r="E700">
            <v>347339</v>
          </cell>
          <cell r="F700">
            <v>8192999.8529166663</v>
          </cell>
          <cell r="G700" t="str">
            <v>6Asistencial</v>
          </cell>
          <cell r="H700" t="str">
            <v>Ayudante</v>
          </cell>
        </row>
        <row r="701">
          <cell r="D701" t="str">
            <v>5325-03</v>
          </cell>
          <cell r="E701">
            <v>313643</v>
          </cell>
          <cell r="F701">
            <v>7501006.5254166676</v>
          </cell>
          <cell r="G701" t="str">
            <v>6Asistencial</v>
          </cell>
          <cell r="H701" t="str">
            <v>Ayudante</v>
          </cell>
        </row>
        <row r="702">
          <cell r="D702" t="str">
            <v>5325-02</v>
          </cell>
          <cell r="E702">
            <v>309672</v>
          </cell>
          <cell r="F702">
            <v>7419456.6358333332</v>
          </cell>
          <cell r="G702" t="str">
            <v>6Asistencial</v>
          </cell>
          <cell r="H702" t="str">
            <v>Ayudante</v>
          </cell>
        </row>
        <row r="703">
          <cell r="D703" t="str">
            <v>5325-01</v>
          </cell>
          <cell r="E703">
            <v>309269</v>
          </cell>
          <cell r="F703">
            <v>7411180.4654166671</v>
          </cell>
          <cell r="G703" t="str">
            <v>6Asistencial</v>
          </cell>
          <cell r="H703" t="str">
            <v>Ayudante</v>
          </cell>
        </row>
        <row r="704">
          <cell r="D704" t="str">
            <v>5110-13</v>
          </cell>
          <cell r="E704">
            <v>624999</v>
          </cell>
          <cell r="F704">
            <v>13895126.748333331</v>
          </cell>
          <cell r="G704" t="str">
            <v>6Asistencial</v>
          </cell>
          <cell r="H704" t="str">
            <v>Capitán de Prisiones</v>
          </cell>
        </row>
        <row r="705">
          <cell r="D705" t="str">
            <v>5320-13</v>
          </cell>
          <cell r="E705">
            <v>624999</v>
          </cell>
          <cell r="F705">
            <v>13895126.748333331</v>
          </cell>
          <cell r="G705" t="str">
            <v>6Asistencial</v>
          </cell>
          <cell r="H705" t="str">
            <v>Celador</v>
          </cell>
        </row>
        <row r="706">
          <cell r="D706" t="str">
            <v>5320-12</v>
          </cell>
          <cell r="E706">
            <v>596996</v>
          </cell>
          <cell r="F706">
            <v>13320046.932500001</v>
          </cell>
          <cell r="G706" t="str">
            <v>6Asistencial</v>
          </cell>
          <cell r="H706" t="str">
            <v>Celador</v>
          </cell>
        </row>
        <row r="707">
          <cell r="D707" t="str">
            <v>5320-11</v>
          </cell>
          <cell r="E707">
            <v>555997</v>
          </cell>
          <cell r="F707">
            <v>12478076.539166668</v>
          </cell>
          <cell r="G707" t="str">
            <v>6Asistencial</v>
          </cell>
          <cell r="H707" t="str">
            <v>Celador</v>
          </cell>
        </row>
        <row r="708">
          <cell r="D708" t="str">
            <v>5320-09</v>
          </cell>
          <cell r="E708">
            <v>468655</v>
          </cell>
          <cell r="F708">
            <v>10684389.421249999</v>
          </cell>
          <cell r="G708" t="str">
            <v>6Asistencial</v>
          </cell>
          <cell r="H708" t="str">
            <v>Celador</v>
          </cell>
        </row>
        <row r="709">
          <cell r="D709" t="str">
            <v>5320-07</v>
          </cell>
          <cell r="E709">
            <v>415780</v>
          </cell>
          <cell r="F709">
            <v>9598529.1754166689</v>
          </cell>
          <cell r="G709" t="str">
            <v>6Asistencial</v>
          </cell>
          <cell r="H709" t="str">
            <v>Celador</v>
          </cell>
        </row>
        <row r="710">
          <cell r="D710" t="str">
            <v>5320-06</v>
          </cell>
          <cell r="E710">
            <v>379888</v>
          </cell>
          <cell r="F710">
            <v>8861437.9749999996</v>
          </cell>
          <cell r="G710" t="str">
            <v>6Asistencial</v>
          </cell>
          <cell r="H710" t="str">
            <v>Celador</v>
          </cell>
        </row>
        <row r="711">
          <cell r="D711" t="str">
            <v>5320-04</v>
          </cell>
          <cell r="E711">
            <v>325906</v>
          </cell>
          <cell r="F711">
            <v>7752843.9595833337</v>
          </cell>
          <cell r="G711" t="str">
            <v>6Asistencial</v>
          </cell>
          <cell r="H711" t="str">
            <v>Celador</v>
          </cell>
        </row>
        <row r="712">
          <cell r="D712" t="str">
            <v>5320-03</v>
          </cell>
          <cell r="E712">
            <v>313643</v>
          </cell>
          <cell r="F712">
            <v>7501006.5254166676</v>
          </cell>
          <cell r="G712" t="str">
            <v>6Asistencial</v>
          </cell>
          <cell r="H712" t="str">
            <v>Celador</v>
          </cell>
        </row>
        <row r="713">
          <cell r="D713" t="str">
            <v>5320-02</v>
          </cell>
          <cell r="E713">
            <v>309672</v>
          </cell>
          <cell r="F713">
            <v>7419456.6358333332</v>
          </cell>
          <cell r="G713" t="str">
            <v>6Asistencial</v>
          </cell>
          <cell r="H713" t="str">
            <v>Celador</v>
          </cell>
        </row>
        <row r="714">
          <cell r="D714" t="str">
            <v>5320-01</v>
          </cell>
          <cell r="E714">
            <v>309269</v>
          </cell>
          <cell r="F714">
            <v>7411180.4654166671</v>
          </cell>
          <cell r="G714" t="str">
            <v>6Asistencial</v>
          </cell>
          <cell r="H714" t="str">
            <v>Celador</v>
          </cell>
        </row>
        <row r="715">
          <cell r="D715" t="str">
            <v>5310-19</v>
          </cell>
          <cell r="E715">
            <v>740637</v>
          </cell>
          <cell r="F715">
            <v>24716999.175000004</v>
          </cell>
          <cell r="G715" t="str">
            <v>6Asistencial</v>
          </cell>
          <cell r="H715" t="str">
            <v>Conductor Mec (Asignado)</v>
          </cell>
        </row>
        <row r="716">
          <cell r="D716" t="str">
            <v>5310-17</v>
          </cell>
          <cell r="E716">
            <v>703542</v>
          </cell>
          <cell r="F716">
            <v>23501225.616250001</v>
          </cell>
          <cell r="G716" t="str">
            <v>6Asistencial</v>
          </cell>
          <cell r="H716" t="str">
            <v>Conductor Mec (Asignado)</v>
          </cell>
        </row>
        <row r="717">
          <cell r="D717" t="str">
            <v>5310-15</v>
          </cell>
          <cell r="E717">
            <v>659101</v>
          </cell>
          <cell r="F717">
            <v>22661687.487499997</v>
          </cell>
          <cell r="G717" t="str">
            <v>6Asistencial</v>
          </cell>
          <cell r="H717" t="str">
            <v>Conductor Mec (Asignado)</v>
          </cell>
        </row>
        <row r="718">
          <cell r="D718" t="str">
            <v>5310-13</v>
          </cell>
          <cell r="E718">
            <v>624999</v>
          </cell>
          <cell r="F718">
            <v>21544008.268333331</v>
          </cell>
          <cell r="G718" t="str">
            <v>6Asistencial</v>
          </cell>
          <cell r="H718" t="str">
            <v>Conductor Mec (Asignado)</v>
          </cell>
        </row>
        <row r="719">
          <cell r="D719" t="str">
            <v>5310-11</v>
          </cell>
          <cell r="E719">
            <v>555997</v>
          </cell>
          <cell r="F719">
            <v>19282495.709166665</v>
          </cell>
          <cell r="G719" t="str">
            <v>6Asistencial</v>
          </cell>
          <cell r="H719" t="str">
            <v>Conductor Mec (Asignado)</v>
          </cell>
        </row>
        <row r="720">
          <cell r="D720" t="str">
            <v>5310-09</v>
          </cell>
          <cell r="E720">
            <v>468655</v>
          </cell>
          <cell r="F720">
            <v>16419897.101249997</v>
          </cell>
          <cell r="G720" t="str">
            <v>6Asistencial</v>
          </cell>
          <cell r="H720" t="str">
            <v>Conductor Mec (Asignado)</v>
          </cell>
        </row>
        <row r="721">
          <cell r="D721" t="str">
            <v>5310-07</v>
          </cell>
          <cell r="E721">
            <v>415780</v>
          </cell>
          <cell r="F721">
            <v>14686940.445416668</v>
          </cell>
          <cell r="G721" t="str">
            <v>6Asistencial</v>
          </cell>
          <cell r="H721" t="str">
            <v>Conductor Mec (Asignado)</v>
          </cell>
        </row>
        <row r="722">
          <cell r="D722" t="str">
            <v>5310-06</v>
          </cell>
          <cell r="E722">
            <v>379888</v>
          </cell>
          <cell r="F722">
            <v>13510594.694999998</v>
          </cell>
          <cell r="G722" t="str">
            <v>6Asistencial</v>
          </cell>
          <cell r="H722" t="str">
            <v>Conductor Mec (Asignado)</v>
          </cell>
        </row>
        <row r="723">
          <cell r="D723" t="str">
            <v>5310-03</v>
          </cell>
          <cell r="E723">
            <v>313643</v>
          </cell>
          <cell r="F723">
            <v>11339441.695416663</v>
          </cell>
          <cell r="G723" t="str">
            <v>6Asistencial</v>
          </cell>
          <cell r="H723" t="str">
            <v>Conductor Mec (Asignado)</v>
          </cell>
        </row>
        <row r="724">
          <cell r="D724" t="str">
            <v>5255-07</v>
          </cell>
          <cell r="E724">
            <v>415780</v>
          </cell>
          <cell r="F724">
            <v>9598529.1754166689</v>
          </cell>
          <cell r="G724" t="str">
            <v>6Asistencial</v>
          </cell>
          <cell r="H724" t="str">
            <v>Distinguido</v>
          </cell>
        </row>
        <row r="725">
          <cell r="D725" t="str">
            <v>5260-06</v>
          </cell>
          <cell r="E725">
            <v>379888</v>
          </cell>
          <cell r="F725">
            <v>8861437.9749999996</v>
          </cell>
          <cell r="G725" t="str">
            <v>6Asistencial</v>
          </cell>
          <cell r="H725" t="str">
            <v>Dragoneante</v>
          </cell>
        </row>
        <row r="726">
          <cell r="D726" t="str">
            <v>5150-11</v>
          </cell>
          <cell r="E726">
            <v>555997</v>
          </cell>
          <cell r="F726">
            <v>12478076.539166668</v>
          </cell>
          <cell r="G726" t="str">
            <v>6Asistencial</v>
          </cell>
          <cell r="H726" t="str">
            <v>Ecónomo</v>
          </cell>
        </row>
        <row r="727">
          <cell r="D727" t="str">
            <v>5150-09</v>
          </cell>
          <cell r="E727">
            <v>468655</v>
          </cell>
          <cell r="F727">
            <v>10684389.421249999</v>
          </cell>
          <cell r="G727" t="str">
            <v>6Asistencial</v>
          </cell>
          <cell r="H727" t="str">
            <v>Ecónomo</v>
          </cell>
        </row>
        <row r="728">
          <cell r="D728" t="str">
            <v>5150-07</v>
          </cell>
          <cell r="E728">
            <v>415780</v>
          </cell>
          <cell r="F728">
            <v>9598529.1754166689</v>
          </cell>
          <cell r="G728" t="str">
            <v>6Asistencial</v>
          </cell>
          <cell r="H728" t="str">
            <v>Ecónomo</v>
          </cell>
        </row>
        <row r="729">
          <cell r="D729" t="str">
            <v>5150-05</v>
          </cell>
          <cell r="E729">
            <v>347339</v>
          </cell>
          <cell r="F729">
            <v>8192999.8529166663</v>
          </cell>
          <cell r="G729" t="str">
            <v>6Asistencial</v>
          </cell>
          <cell r="H729" t="str">
            <v>Ecónomo</v>
          </cell>
        </row>
        <row r="730">
          <cell r="D730" t="str">
            <v>5150-02</v>
          </cell>
          <cell r="E730">
            <v>309672</v>
          </cell>
          <cell r="F730">
            <v>7419456.6358333332</v>
          </cell>
          <cell r="G730" t="str">
            <v>6Asistencial</v>
          </cell>
          <cell r="H730" t="str">
            <v>Ecónomo</v>
          </cell>
        </row>
        <row r="731">
          <cell r="D731" t="str">
            <v>5345-21</v>
          </cell>
          <cell r="E731">
            <v>796765</v>
          </cell>
          <cell r="F731">
            <v>16176502.967916667</v>
          </cell>
          <cell r="G731" t="str">
            <v>6Asistencial</v>
          </cell>
          <cell r="H731" t="str">
            <v>Enfermero Auxiliar</v>
          </cell>
        </row>
        <row r="732">
          <cell r="D732" t="str">
            <v>5345-20</v>
          </cell>
          <cell r="E732">
            <v>764298</v>
          </cell>
          <cell r="F732">
            <v>16138824.14833333</v>
          </cell>
          <cell r="G732" t="str">
            <v>6Asistencial</v>
          </cell>
          <cell r="H732" t="str">
            <v>Enfermero Auxiliar</v>
          </cell>
        </row>
        <row r="733">
          <cell r="D733" t="str">
            <v>5345-19</v>
          </cell>
          <cell r="E733">
            <v>740637</v>
          </cell>
          <cell r="F733">
            <v>15652913.215000002</v>
          </cell>
          <cell r="G733" t="str">
            <v>6Asistencial</v>
          </cell>
          <cell r="H733" t="str">
            <v>Enfermero Auxiliar</v>
          </cell>
        </row>
        <row r="734">
          <cell r="D734" t="str">
            <v>5345-17</v>
          </cell>
          <cell r="E734">
            <v>703542</v>
          </cell>
          <cell r="F734">
            <v>14891116.80625</v>
          </cell>
          <cell r="G734" t="str">
            <v>6Asistencial</v>
          </cell>
          <cell r="H734" t="str">
            <v>Enfermero Auxiliar</v>
          </cell>
        </row>
        <row r="735">
          <cell r="D735" t="str">
            <v>5345-15</v>
          </cell>
          <cell r="E735">
            <v>659101</v>
          </cell>
          <cell r="F735">
            <v>14595457.8475</v>
          </cell>
          <cell r="G735" t="str">
            <v>6Asistencial</v>
          </cell>
          <cell r="H735" t="str">
            <v>Enfermero Auxiliar</v>
          </cell>
        </row>
        <row r="736">
          <cell r="D736" t="str">
            <v>5345-14</v>
          </cell>
          <cell r="E736">
            <v>638990</v>
          </cell>
          <cell r="F736">
            <v>14182451.0275</v>
          </cell>
          <cell r="G736" t="str">
            <v>6Asistencial</v>
          </cell>
          <cell r="H736" t="str">
            <v>Enfermero Auxiliar</v>
          </cell>
        </row>
        <row r="737">
          <cell r="D737" t="str">
            <v>5345-13</v>
          </cell>
          <cell r="E737">
            <v>624999</v>
          </cell>
          <cell r="F737">
            <v>13895126.748333331</v>
          </cell>
          <cell r="G737" t="str">
            <v>6Asistencial</v>
          </cell>
          <cell r="H737" t="str">
            <v>Enfermero Auxiliar</v>
          </cell>
        </row>
        <row r="738">
          <cell r="D738" t="str">
            <v>5345-12</v>
          </cell>
          <cell r="E738">
            <v>596996</v>
          </cell>
          <cell r="F738">
            <v>13320046.932500001</v>
          </cell>
          <cell r="G738" t="str">
            <v>6Asistencial</v>
          </cell>
          <cell r="H738" t="str">
            <v>Enfermero Auxiliar</v>
          </cell>
        </row>
        <row r="739">
          <cell r="D739" t="str">
            <v>5345-11</v>
          </cell>
          <cell r="E739">
            <v>555997</v>
          </cell>
          <cell r="F739">
            <v>12478076.539166668</v>
          </cell>
          <cell r="G739" t="str">
            <v>6Asistencial</v>
          </cell>
          <cell r="H739" t="str">
            <v>Enfermero Auxiliar</v>
          </cell>
        </row>
        <row r="740">
          <cell r="D740" t="str">
            <v>5345-09</v>
          </cell>
          <cell r="E740">
            <v>468655</v>
          </cell>
          <cell r="F740">
            <v>10684389.421249999</v>
          </cell>
          <cell r="G740" t="str">
            <v>6Asistencial</v>
          </cell>
          <cell r="H740" t="str">
            <v>Enfermero Auxiliar</v>
          </cell>
        </row>
        <row r="741">
          <cell r="D741" t="str">
            <v>5345-07</v>
          </cell>
          <cell r="E741">
            <v>415780</v>
          </cell>
          <cell r="F741">
            <v>9598529.1754166689</v>
          </cell>
          <cell r="G741" t="str">
            <v>6Asistencial</v>
          </cell>
          <cell r="H741" t="str">
            <v>Enfermero Auxiliar</v>
          </cell>
        </row>
        <row r="742">
          <cell r="D742" t="str">
            <v>5345-05</v>
          </cell>
          <cell r="E742">
            <v>347339</v>
          </cell>
          <cell r="F742">
            <v>8192999.8529166663</v>
          </cell>
          <cell r="G742" t="str">
            <v>6Asistencial</v>
          </cell>
          <cell r="H742" t="str">
            <v>Enfermero Auxiliar</v>
          </cell>
        </row>
        <row r="743">
          <cell r="D743" t="str">
            <v>5170-08</v>
          </cell>
          <cell r="E743">
            <v>440549</v>
          </cell>
          <cell r="F743">
            <v>10107194.360416666</v>
          </cell>
          <cell r="G743" t="str">
            <v>6Asistencial</v>
          </cell>
          <cell r="H743" t="str">
            <v>Inspector</v>
          </cell>
        </row>
        <row r="744">
          <cell r="D744" t="str">
            <v>5165-09</v>
          </cell>
          <cell r="E744">
            <v>468655</v>
          </cell>
          <cell r="F744">
            <v>10684389.421249999</v>
          </cell>
          <cell r="G744" t="str">
            <v>6Asistencial</v>
          </cell>
          <cell r="H744" t="str">
            <v>Inspector Jefe</v>
          </cell>
        </row>
        <row r="745">
          <cell r="D745" t="str">
            <v>5000-16</v>
          </cell>
          <cell r="E745">
            <v>688731</v>
          </cell>
          <cell r="F745">
            <v>14586952.714583334</v>
          </cell>
          <cell r="G745" t="str">
            <v>6Asistencial</v>
          </cell>
          <cell r="H745" t="str">
            <v>Mayor de Prisiones</v>
          </cell>
        </row>
        <row r="746">
          <cell r="D746" t="str">
            <v>5330-05</v>
          </cell>
          <cell r="E746">
            <v>347339</v>
          </cell>
          <cell r="F746">
            <v>8192999.8529166663</v>
          </cell>
          <cell r="G746" t="str">
            <v>6Asistencial</v>
          </cell>
          <cell r="H746" t="str">
            <v>Operario</v>
          </cell>
        </row>
        <row r="747">
          <cell r="D747" t="str">
            <v>5330-03</v>
          </cell>
          <cell r="E747">
            <v>313643</v>
          </cell>
          <cell r="F747">
            <v>7501006.5254166676</v>
          </cell>
          <cell r="G747" t="str">
            <v>6Asistencial</v>
          </cell>
          <cell r="H747" t="str">
            <v>Operario</v>
          </cell>
        </row>
        <row r="748">
          <cell r="D748" t="str">
            <v>5330-02</v>
          </cell>
          <cell r="E748">
            <v>309672</v>
          </cell>
          <cell r="F748">
            <v>7419456.6358333332</v>
          </cell>
          <cell r="G748" t="str">
            <v>6Asistencial</v>
          </cell>
          <cell r="H748" t="str">
            <v>Operario</v>
          </cell>
        </row>
        <row r="749">
          <cell r="D749" t="str">
            <v>5330-01</v>
          </cell>
          <cell r="E749">
            <v>309269</v>
          </cell>
          <cell r="F749">
            <v>7411180.4654166671</v>
          </cell>
          <cell r="G749" t="str">
            <v>6Asistencial</v>
          </cell>
          <cell r="H749" t="str">
            <v>Operario</v>
          </cell>
        </row>
        <row r="750">
          <cell r="D750" t="str">
            <v>5300-19</v>
          </cell>
          <cell r="E750">
            <v>740637</v>
          </cell>
          <cell r="F750">
            <v>15652913.215000002</v>
          </cell>
          <cell r="G750" t="str">
            <v>6Asistencial</v>
          </cell>
          <cell r="H750" t="str">
            <v>Operario Calificado</v>
          </cell>
        </row>
        <row r="751">
          <cell r="D751" t="str">
            <v>5300-17</v>
          </cell>
          <cell r="E751">
            <v>703542</v>
          </cell>
          <cell r="F751">
            <v>14891116.80625</v>
          </cell>
          <cell r="G751" t="str">
            <v>6Asistencial</v>
          </cell>
          <cell r="H751" t="str">
            <v>Operario Calificado</v>
          </cell>
        </row>
        <row r="752">
          <cell r="D752" t="str">
            <v>5300-15</v>
          </cell>
          <cell r="E752">
            <v>659101</v>
          </cell>
          <cell r="F752">
            <v>14595457.8475</v>
          </cell>
          <cell r="G752" t="str">
            <v>6Asistencial</v>
          </cell>
          <cell r="H752" t="str">
            <v>Operario Calificado</v>
          </cell>
        </row>
        <row r="753">
          <cell r="D753" t="str">
            <v>5300-13</v>
          </cell>
          <cell r="E753">
            <v>624999</v>
          </cell>
          <cell r="F753">
            <v>13895126.748333331</v>
          </cell>
          <cell r="G753" t="str">
            <v>6Asistencial</v>
          </cell>
          <cell r="H753" t="str">
            <v>Operario Calificado</v>
          </cell>
        </row>
        <row r="754">
          <cell r="D754" t="str">
            <v>5300-11</v>
          </cell>
          <cell r="E754">
            <v>555997</v>
          </cell>
          <cell r="F754">
            <v>12478076.539166668</v>
          </cell>
          <cell r="G754" t="str">
            <v>6Asistencial</v>
          </cell>
          <cell r="H754" t="str">
            <v>Operario Calificado</v>
          </cell>
        </row>
        <row r="755">
          <cell r="D755" t="str">
            <v>5300-10</v>
          </cell>
          <cell r="E755">
            <v>515106</v>
          </cell>
          <cell r="F755">
            <v>11638324.078333335</v>
          </cell>
          <cell r="G755" t="str">
            <v>6Asistencial</v>
          </cell>
          <cell r="H755" t="str">
            <v>Operario Calificado</v>
          </cell>
        </row>
        <row r="756">
          <cell r="D756" t="str">
            <v>5300-09</v>
          </cell>
          <cell r="E756">
            <v>468655</v>
          </cell>
          <cell r="F756">
            <v>10684389.421249999</v>
          </cell>
          <cell r="G756" t="str">
            <v>6Asistencial</v>
          </cell>
          <cell r="H756" t="str">
            <v>Operario Calificado</v>
          </cell>
        </row>
        <row r="757">
          <cell r="D757" t="str">
            <v>5300-07</v>
          </cell>
          <cell r="E757">
            <v>415780</v>
          </cell>
          <cell r="F757">
            <v>9598529.1754166689</v>
          </cell>
          <cell r="G757" t="str">
            <v>6Asistencial</v>
          </cell>
          <cell r="H757" t="str">
            <v>Operario Calificado</v>
          </cell>
        </row>
        <row r="758">
          <cell r="D758" t="str">
            <v>5300-06</v>
          </cell>
          <cell r="E758">
            <v>379888</v>
          </cell>
          <cell r="F758">
            <v>8861437.9749999996</v>
          </cell>
          <cell r="G758" t="str">
            <v>6Asistencial</v>
          </cell>
          <cell r="H758" t="str">
            <v>Operario Calificado</v>
          </cell>
        </row>
        <row r="759">
          <cell r="D759" t="str">
            <v>5300-05</v>
          </cell>
          <cell r="E759">
            <v>347339</v>
          </cell>
          <cell r="F759">
            <v>8192999.8529166663</v>
          </cell>
          <cell r="G759" t="str">
            <v>6Asistencial</v>
          </cell>
          <cell r="H759" t="str">
            <v>Operario Calificado</v>
          </cell>
        </row>
        <row r="760">
          <cell r="D760" t="str">
            <v>5045-23</v>
          </cell>
          <cell r="E760">
            <v>935634</v>
          </cell>
          <cell r="F760">
            <v>18995922.495416671</v>
          </cell>
          <cell r="G760" t="str">
            <v>6Asistencial</v>
          </cell>
          <cell r="H760" t="str">
            <v>Pagador</v>
          </cell>
        </row>
        <row r="761">
          <cell r="D761" t="str">
            <v>5045-22</v>
          </cell>
          <cell r="E761">
            <v>846314</v>
          </cell>
          <cell r="F761">
            <v>17182482.831666667</v>
          </cell>
          <cell r="G761" t="str">
            <v>6Asistencial</v>
          </cell>
          <cell r="H761" t="str">
            <v>Pagador</v>
          </cell>
        </row>
        <row r="762">
          <cell r="D762" t="str">
            <v>5045-20</v>
          </cell>
          <cell r="E762">
            <v>764298</v>
          </cell>
          <cell r="F762">
            <v>16138824.14833333</v>
          </cell>
          <cell r="G762" t="str">
            <v>6Asistencial</v>
          </cell>
          <cell r="H762" t="str">
            <v>Pagador</v>
          </cell>
        </row>
        <row r="763">
          <cell r="D763" t="str">
            <v>5045-18</v>
          </cell>
          <cell r="E763">
            <v>721333</v>
          </cell>
          <cell r="F763">
            <v>15256479.260833334</v>
          </cell>
          <cell r="G763" t="str">
            <v>6Asistencial</v>
          </cell>
          <cell r="H763" t="str">
            <v>Pagador</v>
          </cell>
        </row>
        <row r="764">
          <cell r="D764" t="str">
            <v>5045-13</v>
          </cell>
          <cell r="E764">
            <v>624999</v>
          </cell>
          <cell r="F764">
            <v>13895126.748333331</v>
          </cell>
          <cell r="G764" t="str">
            <v>6Asistencial</v>
          </cell>
          <cell r="H764" t="str">
            <v>Pagador</v>
          </cell>
        </row>
        <row r="765">
          <cell r="D765" t="str">
            <v>5045-11</v>
          </cell>
          <cell r="E765">
            <v>555997</v>
          </cell>
          <cell r="F765">
            <v>12478076.539166668</v>
          </cell>
          <cell r="G765" t="str">
            <v>6Asistencial</v>
          </cell>
          <cell r="H765" t="str">
            <v>Pagador</v>
          </cell>
        </row>
        <row r="766">
          <cell r="D766" t="str">
            <v>5045-07</v>
          </cell>
          <cell r="E766">
            <v>415780</v>
          </cell>
          <cell r="F766">
            <v>9598529.1754166689</v>
          </cell>
          <cell r="G766" t="str">
            <v>6Asistencial</v>
          </cell>
          <cell r="H766" t="str">
            <v>Pagador</v>
          </cell>
        </row>
        <row r="767">
          <cell r="D767" t="str">
            <v>5140-14</v>
          </cell>
          <cell r="E767">
            <v>638990</v>
          </cell>
          <cell r="F767">
            <v>14182451.0275</v>
          </cell>
          <cell r="G767" t="str">
            <v>6Asistencial</v>
          </cell>
          <cell r="H767" t="str">
            <v>Secretario</v>
          </cell>
        </row>
        <row r="768">
          <cell r="D768" t="str">
            <v>5140-13</v>
          </cell>
          <cell r="E768">
            <v>624999</v>
          </cell>
          <cell r="F768">
            <v>13895126.748333331</v>
          </cell>
          <cell r="G768" t="str">
            <v>6Asistencial</v>
          </cell>
          <cell r="H768" t="str">
            <v>Secretario</v>
          </cell>
        </row>
        <row r="769">
          <cell r="D769" t="str">
            <v>5140-12</v>
          </cell>
          <cell r="E769">
            <v>596996</v>
          </cell>
          <cell r="F769">
            <v>13320046.932500001</v>
          </cell>
          <cell r="G769" t="str">
            <v>6Asistencial</v>
          </cell>
          <cell r="H769" t="str">
            <v>Secretario</v>
          </cell>
        </row>
        <row r="770">
          <cell r="D770" t="str">
            <v>5140-11</v>
          </cell>
          <cell r="E770">
            <v>555997</v>
          </cell>
          <cell r="F770">
            <v>12478076.539166668</v>
          </cell>
          <cell r="G770" t="str">
            <v>6Asistencial</v>
          </cell>
          <cell r="H770" t="str">
            <v>Secretario</v>
          </cell>
        </row>
        <row r="771">
          <cell r="D771" t="str">
            <v>5140-10</v>
          </cell>
          <cell r="E771">
            <v>515106</v>
          </cell>
          <cell r="F771">
            <v>11638324.078333335</v>
          </cell>
          <cell r="G771" t="str">
            <v>6Asistencial</v>
          </cell>
          <cell r="H771" t="str">
            <v>Secretario</v>
          </cell>
        </row>
        <row r="772">
          <cell r="D772" t="str">
            <v>5140-09</v>
          </cell>
          <cell r="E772">
            <v>468655</v>
          </cell>
          <cell r="F772">
            <v>10684389.421249999</v>
          </cell>
          <cell r="G772" t="str">
            <v>6Asistencial</v>
          </cell>
          <cell r="H772" t="str">
            <v>Secretario</v>
          </cell>
        </row>
        <row r="773">
          <cell r="D773" t="str">
            <v>5140-08</v>
          </cell>
          <cell r="E773">
            <v>440549</v>
          </cell>
          <cell r="F773">
            <v>10107194.360416666</v>
          </cell>
          <cell r="G773" t="str">
            <v>6Asistencial</v>
          </cell>
          <cell r="H773" t="str">
            <v>Secretario</v>
          </cell>
        </row>
        <row r="774">
          <cell r="D774" t="str">
            <v>5140-07</v>
          </cell>
          <cell r="E774">
            <v>415780</v>
          </cell>
          <cell r="F774">
            <v>9598529.1754166689</v>
          </cell>
          <cell r="G774" t="str">
            <v>6Asistencial</v>
          </cell>
          <cell r="H774" t="str">
            <v>Secretario</v>
          </cell>
        </row>
        <row r="775">
          <cell r="D775" t="str">
            <v>5140-06</v>
          </cell>
          <cell r="E775">
            <v>379888</v>
          </cell>
          <cell r="F775">
            <v>8861437.9749999996</v>
          </cell>
          <cell r="G775" t="str">
            <v>6Asistencial</v>
          </cell>
          <cell r="H775" t="str">
            <v>Secretario</v>
          </cell>
        </row>
        <row r="776">
          <cell r="D776" t="str">
            <v>5235-26</v>
          </cell>
          <cell r="E776">
            <v>1237255</v>
          </cell>
          <cell r="F776">
            <v>25119651.582083333</v>
          </cell>
          <cell r="G776" t="str">
            <v>6Asistencial</v>
          </cell>
          <cell r="H776" t="str">
            <v>Secretario Bilingüe</v>
          </cell>
        </row>
        <row r="777">
          <cell r="D777" t="str">
            <v>5235-25</v>
          </cell>
          <cell r="E777">
            <v>1135915</v>
          </cell>
          <cell r="F777">
            <v>23062173.132083338</v>
          </cell>
          <cell r="G777" t="str">
            <v>6Asistencial</v>
          </cell>
          <cell r="H777" t="str">
            <v>Secretario Bilingüe</v>
          </cell>
        </row>
        <row r="778">
          <cell r="D778" t="str">
            <v>5040-24</v>
          </cell>
          <cell r="E778">
            <v>1021956</v>
          </cell>
          <cell r="F778">
            <v>20748494.579583339</v>
          </cell>
          <cell r="G778" t="str">
            <v>6Asistencial</v>
          </cell>
          <cell r="H778" t="str">
            <v>Secretario Ejecutivo</v>
          </cell>
        </row>
        <row r="779">
          <cell r="D779" t="str">
            <v>5040-23</v>
          </cell>
          <cell r="E779">
            <v>935634</v>
          </cell>
          <cell r="F779">
            <v>18995922.495416671</v>
          </cell>
          <cell r="G779" t="str">
            <v>6Asistencial</v>
          </cell>
          <cell r="H779" t="str">
            <v>Secretario Ejecutivo</v>
          </cell>
        </row>
        <row r="780">
          <cell r="D780" t="str">
            <v>5040-22</v>
          </cell>
          <cell r="E780">
            <v>846314</v>
          </cell>
          <cell r="F780">
            <v>17182482.831666667</v>
          </cell>
          <cell r="G780" t="str">
            <v>6Asistencial</v>
          </cell>
          <cell r="H780" t="str">
            <v>Secretario Ejecutivo</v>
          </cell>
        </row>
        <row r="781">
          <cell r="D781" t="str">
            <v>5040-21</v>
          </cell>
          <cell r="E781">
            <v>796765</v>
          </cell>
          <cell r="F781">
            <v>16176502.967916667</v>
          </cell>
          <cell r="G781" t="str">
            <v>6Asistencial</v>
          </cell>
          <cell r="H781" t="str">
            <v>Secretario Ejecutivo</v>
          </cell>
        </row>
        <row r="782">
          <cell r="D782" t="str">
            <v>5040-20</v>
          </cell>
          <cell r="E782">
            <v>764298</v>
          </cell>
          <cell r="F782">
            <v>16138824.14833333</v>
          </cell>
          <cell r="G782" t="str">
            <v>6Asistencial</v>
          </cell>
          <cell r="H782" t="str">
            <v>Secretario Ejecutivo</v>
          </cell>
        </row>
        <row r="783">
          <cell r="D783" t="str">
            <v>5040-19</v>
          </cell>
          <cell r="E783">
            <v>740637</v>
          </cell>
          <cell r="F783">
            <v>15652913.215000002</v>
          </cell>
          <cell r="G783" t="str">
            <v>6Asistencial</v>
          </cell>
          <cell r="H783" t="str">
            <v>Secretario Ejecutivo</v>
          </cell>
        </row>
        <row r="784">
          <cell r="D784" t="str">
            <v>5040-18</v>
          </cell>
          <cell r="E784">
            <v>721333</v>
          </cell>
          <cell r="F784">
            <v>15256479.260833334</v>
          </cell>
          <cell r="G784" t="str">
            <v>6Asistencial</v>
          </cell>
          <cell r="H784" t="str">
            <v>Secretario Ejecutivo</v>
          </cell>
        </row>
        <row r="785">
          <cell r="D785" t="str">
            <v>5040-17</v>
          </cell>
          <cell r="E785">
            <v>703542</v>
          </cell>
          <cell r="F785">
            <v>14891116.80625</v>
          </cell>
          <cell r="G785" t="str">
            <v>6Asistencial</v>
          </cell>
          <cell r="H785" t="str">
            <v>Secretario Ejecutivo</v>
          </cell>
        </row>
        <row r="786">
          <cell r="D786" t="str">
            <v>5040-16</v>
          </cell>
          <cell r="E786">
            <v>688731</v>
          </cell>
          <cell r="F786">
            <v>14586952.714583334</v>
          </cell>
          <cell r="G786" t="str">
            <v>6Asistencial</v>
          </cell>
          <cell r="H786" t="str">
            <v>Secretario Ejecutivo</v>
          </cell>
        </row>
        <row r="787">
          <cell r="D787" t="str">
            <v>5040-15</v>
          </cell>
          <cell r="E787">
            <v>659101</v>
          </cell>
          <cell r="F787">
            <v>14595457.8475</v>
          </cell>
          <cell r="G787" t="str">
            <v>6Asistencial</v>
          </cell>
          <cell r="H787" t="str">
            <v>Secretario Ejecutivo</v>
          </cell>
        </row>
        <row r="788">
          <cell r="D788" t="str">
            <v>5230-26</v>
          </cell>
          <cell r="E788">
            <v>1237255</v>
          </cell>
          <cell r="F788">
            <v>25119651.582083333</v>
          </cell>
          <cell r="G788" t="str">
            <v>6Asistencial</v>
          </cell>
          <cell r="H788" t="str">
            <v>Secretario Ejecutivo del Despacho de Ministro o de Director de Departamento Administrativo</v>
          </cell>
        </row>
        <row r="789">
          <cell r="D789" t="str">
            <v>5230-25</v>
          </cell>
          <cell r="E789">
            <v>1135915</v>
          </cell>
          <cell r="F789">
            <v>23062173.132083338</v>
          </cell>
          <cell r="G789" t="str">
            <v>6Asistencial</v>
          </cell>
          <cell r="H789" t="str">
            <v>Secretario Ejecutivo del Despacho de Ministro o de Director de Departamento Administrativo</v>
          </cell>
        </row>
        <row r="790">
          <cell r="D790" t="str">
            <v>5230-24</v>
          </cell>
          <cell r="E790">
            <v>1021956</v>
          </cell>
          <cell r="F790">
            <v>20748494.579583339</v>
          </cell>
          <cell r="G790" t="str">
            <v>6Asistencial</v>
          </cell>
          <cell r="H790" t="str">
            <v>Secretario Ejecutivo del Despacho de Ministro o de Director de Departamento Administrativo</v>
          </cell>
        </row>
        <row r="791">
          <cell r="D791" t="str">
            <v>5240-25</v>
          </cell>
          <cell r="E791">
            <v>1135915</v>
          </cell>
          <cell r="F791">
            <v>23062173.132083338</v>
          </cell>
          <cell r="G791" t="str">
            <v>6Asistencial</v>
          </cell>
          <cell r="H791" t="str">
            <v>Secretario Ejecutivo del Despacho del Viceministro o de Subdirector de Departamento Administrativo</v>
          </cell>
        </row>
        <row r="792">
          <cell r="D792" t="str">
            <v>5240-24</v>
          </cell>
          <cell r="E792">
            <v>1021956</v>
          </cell>
          <cell r="F792">
            <v>20748494.579583339</v>
          </cell>
          <cell r="G792" t="str">
            <v>6Asistencial</v>
          </cell>
          <cell r="H792" t="str">
            <v>Secretario Ejecutivo del Despacho del Viceministro o de Subdirector de Departamento Administrativo</v>
          </cell>
        </row>
        <row r="793">
          <cell r="D793" t="str">
            <v>5240-23</v>
          </cell>
          <cell r="E793">
            <v>935634</v>
          </cell>
          <cell r="F793">
            <v>18995922.495416671</v>
          </cell>
          <cell r="G793" t="str">
            <v>6Asistencial</v>
          </cell>
          <cell r="H793" t="str">
            <v>Secretario Ejecutivo del Despacho del Viceministro o de Subdirector de Departamento Administrativo</v>
          </cell>
        </row>
        <row r="794">
          <cell r="D794" t="str">
            <v>5105-23</v>
          </cell>
          <cell r="E794">
            <v>935634</v>
          </cell>
          <cell r="F794">
            <v>18995922.495416671</v>
          </cell>
          <cell r="G794" t="str">
            <v>6Asistencial</v>
          </cell>
          <cell r="H794" t="str">
            <v>Supervisor</v>
          </cell>
        </row>
        <row r="795">
          <cell r="D795" t="str">
            <v>5105-22</v>
          </cell>
          <cell r="E795">
            <v>846314</v>
          </cell>
          <cell r="F795">
            <v>17182482.831666667</v>
          </cell>
          <cell r="G795" t="str">
            <v>6Asistencial</v>
          </cell>
          <cell r="H795" t="str">
            <v>Supervisor</v>
          </cell>
        </row>
        <row r="796">
          <cell r="D796" t="str">
            <v>5105-21</v>
          </cell>
          <cell r="E796">
            <v>796765</v>
          </cell>
          <cell r="F796">
            <v>16176502.967916667</v>
          </cell>
          <cell r="G796" t="str">
            <v>6Asistencial</v>
          </cell>
          <cell r="H796" t="str">
            <v>Supervisor</v>
          </cell>
        </row>
        <row r="797">
          <cell r="D797" t="str">
            <v>5105-18</v>
          </cell>
          <cell r="E797">
            <v>721333</v>
          </cell>
          <cell r="F797">
            <v>15256479.260833334</v>
          </cell>
          <cell r="G797" t="str">
            <v>6Asistencial</v>
          </cell>
          <cell r="H797" t="str">
            <v>Supervisor</v>
          </cell>
        </row>
        <row r="798">
          <cell r="D798" t="str">
            <v>5105-16</v>
          </cell>
          <cell r="E798">
            <v>688731</v>
          </cell>
          <cell r="F798">
            <v>14586952.714583334</v>
          </cell>
          <cell r="G798" t="str">
            <v>6Asistencial</v>
          </cell>
          <cell r="H798" t="str">
            <v>Supervisor</v>
          </cell>
        </row>
        <row r="799">
          <cell r="D799" t="str">
            <v>5105-13</v>
          </cell>
          <cell r="E799">
            <v>624999</v>
          </cell>
          <cell r="F799">
            <v>13895126.748333331</v>
          </cell>
          <cell r="G799" t="str">
            <v>6Asistencial</v>
          </cell>
          <cell r="H799" t="str">
            <v>Supervisor</v>
          </cell>
        </row>
        <row r="800">
          <cell r="D800" t="str">
            <v>5105-12</v>
          </cell>
          <cell r="E800">
            <v>596996</v>
          </cell>
          <cell r="F800">
            <v>13320046.932500001</v>
          </cell>
          <cell r="G800" t="str">
            <v>6Asistencial</v>
          </cell>
          <cell r="H800" t="str">
            <v>Supervisor</v>
          </cell>
        </row>
        <row r="801">
          <cell r="D801" t="str">
            <v>5105-10</v>
          </cell>
          <cell r="E801">
            <v>515106</v>
          </cell>
          <cell r="F801">
            <v>11638324.078333335</v>
          </cell>
          <cell r="G801" t="str">
            <v>6Asistencial</v>
          </cell>
          <cell r="H801" t="str">
            <v>Supervisor</v>
          </cell>
        </row>
        <row r="802">
          <cell r="D802" t="str">
            <v>5105-07</v>
          </cell>
          <cell r="E802">
            <v>415780</v>
          </cell>
          <cell r="F802">
            <v>9598529.1754166689</v>
          </cell>
          <cell r="G802" t="str">
            <v>6Asistencial</v>
          </cell>
          <cell r="H802" t="str">
            <v>Supervisor</v>
          </cell>
        </row>
        <row r="803">
          <cell r="D803" t="str">
            <v>5105-05</v>
          </cell>
          <cell r="E803">
            <v>347339</v>
          </cell>
          <cell r="F803">
            <v>8192999.8529166663</v>
          </cell>
          <cell r="G803" t="str">
            <v>6Asistencial</v>
          </cell>
          <cell r="H803" t="str">
            <v>Supervisor</v>
          </cell>
        </row>
        <row r="804">
          <cell r="D804" t="str">
            <v>5145-11</v>
          </cell>
          <cell r="E804">
            <v>555997</v>
          </cell>
          <cell r="F804">
            <v>12478076.539166668</v>
          </cell>
          <cell r="G804" t="str">
            <v>6Asistencial</v>
          </cell>
          <cell r="H804" t="str">
            <v>Teniente de Prisiones</v>
          </cell>
        </row>
        <row r="805">
          <cell r="D805" t="str">
            <v>5015-25</v>
          </cell>
          <cell r="E805">
            <v>1135915</v>
          </cell>
          <cell r="F805">
            <v>23062173.132083338</v>
          </cell>
          <cell r="G805" t="str">
            <v>6Asistencial</v>
          </cell>
          <cell r="H805" t="str">
            <v>Tesorero</v>
          </cell>
        </row>
        <row r="806">
          <cell r="D806" t="str">
            <v>5015-24</v>
          </cell>
          <cell r="E806">
            <v>1021956</v>
          </cell>
          <cell r="F806">
            <v>20748494.579583339</v>
          </cell>
          <cell r="G806" t="str">
            <v>6Asistencial</v>
          </cell>
          <cell r="H806" t="str">
            <v>Tesorero</v>
          </cell>
        </row>
        <row r="807">
          <cell r="D807" t="str">
            <v>5015-23</v>
          </cell>
          <cell r="E807">
            <v>935634</v>
          </cell>
          <cell r="F807">
            <v>18995922.495416671</v>
          </cell>
          <cell r="G807" t="str">
            <v>6Asistencial</v>
          </cell>
          <cell r="H807" t="str">
            <v>Tesorero</v>
          </cell>
        </row>
        <row r="808">
          <cell r="D808" t="str">
            <v>5015-22</v>
          </cell>
          <cell r="E808">
            <v>846314</v>
          </cell>
          <cell r="F808">
            <v>17182482.831666667</v>
          </cell>
          <cell r="G808" t="str">
            <v>6Asistencial</v>
          </cell>
          <cell r="H808" t="str">
            <v>Tesorero</v>
          </cell>
        </row>
        <row r="809">
          <cell r="D809" t="str">
            <v>5015-20</v>
          </cell>
          <cell r="E809">
            <v>764298</v>
          </cell>
          <cell r="F809">
            <v>16138824.14833333</v>
          </cell>
          <cell r="G809" t="str">
            <v>6Asistencial</v>
          </cell>
          <cell r="H809" t="str">
            <v>Tesorero</v>
          </cell>
        </row>
        <row r="810">
          <cell r="D810" t="str">
            <v>5015-16</v>
          </cell>
          <cell r="E810">
            <v>688731</v>
          </cell>
          <cell r="F810">
            <v>14586952.714583334</v>
          </cell>
          <cell r="G810" t="str">
            <v>6Asistencial</v>
          </cell>
          <cell r="H810" t="str">
            <v>Tesorero</v>
          </cell>
        </row>
        <row r="811">
          <cell r="D811" t="str">
            <v>2045-22</v>
          </cell>
          <cell r="E811">
            <v>2222927</v>
          </cell>
          <cell r="F811">
            <v>45131481.96208334</v>
          </cell>
          <cell r="G811" t="str">
            <v>3Ejecutivo</v>
          </cell>
          <cell r="H811" t="str">
            <v>Jefe Oficina</v>
          </cell>
        </row>
        <row r="812">
          <cell r="D812" t="str">
            <v>2040-11</v>
          </cell>
          <cell r="E812">
            <v>1464700</v>
          </cell>
          <cell r="F812">
            <v>29737405.522916667</v>
          </cell>
          <cell r="G812" t="str">
            <v>3Ejecutivo</v>
          </cell>
          <cell r="H812" t="str">
            <v>Jefe de División</v>
          </cell>
        </row>
        <row r="813">
          <cell r="D813" t="str">
            <v>2035-12</v>
          </cell>
          <cell r="E813">
            <v>1534102</v>
          </cell>
          <cell r="F813">
            <v>31146455.449583333</v>
          </cell>
          <cell r="G813" t="str">
            <v>3Ejecutivo</v>
          </cell>
          <cell r="H813" t="str">
            <v>Director o Gerente Regional</v>
          </cell>
        </row>
        <row r="814">
          <cell r="D814" t="str">
            <v>2045-17</v>
          </cell>
          <cell r="E814">
            <v>1815797</v>
          </cell>
          <cell r="F814">
            <v>36865632.368333325</v>
          </cell>
          <cell r="G814" t="str">
            <v>3Ejecutivo</v>
          </cell>
          <cell r="H814" t="str">
            <v>Jefe Oficina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C2" t="str">
            <v>AGUILAR ZAPATA ROSALIA</v>
          </cell>
          <cell r="D2" t="str">
            <v>5120-09</v>
          </cell>
          <cell r="E2">
            <v>0</v>
          </cell>
          <cell r="F2" t="str">
            <v>Auxiliar Administrativo</v>
          </cell>
          <cell r="G2" t="str">
            <v>24ORIENTE</v>
          </cell>
          <cell r="H2" t="str">
            <v>REPRESENTACION OFICINA YOPAL</v>
          </cell>
          <cell r="L2" t="str">
            <v>MCF</v>
          </cell>
          <cell r="M2" t="str">
            <v>C</v>
          </cell>
          <cell r="N2" t="str">
            <v>P</v>
          </cell>
          <cell r="P2">
            <v>468655</v>
          </cell>
          <cell r="Q2">
            <v>0</v>
          </cell>
          <cell r="S2">
            <v>25488</v>
          </cell>
          <cell r="T2">
            <v>37462</v>
          </cell>
          <cell r="U2">
            <v>33.897222222222226</v>
          </cell>
          <cell r="W2">
            <v>1.1111111111111112</v>
          </cell>
          <cell r="X2" t="str">
            <v>6Asistencial</v>
          </cell>
          <cell r="Y2">
            <v>5663227.0200000005</v>
          </cell>
          <cell r="AA2" t="str">
            <v>prov</v>
          </cell>
          <cell r="AB2" t="str">
            <v>5120-09</v>
          </cell>
          <cell r="AC2">
            <v>40389239</v>
          </cell>
        </row>
        <row r="3">
          <cell r="C3" t="str">
            <v>AVALO OSPINA CARLOS EDUARDO</v>
          </cell>
          <cell r="D3" t="str">
            <v>5120-09</v>
          </cell>
          <cell r="E3">
            <v>0</v>
          </cell>
          <cell r="F3" t="str">
            <v>Auxiliar Administrativo</v>
          </cell>
          <cell r="G3" t="str">
            <v>20SEG</v>
          </cell>
          <cell r="H3" t="str">
            <v>GRUPO DE SERVICIOS GENERALES</v>
          </cell>
          <cell r="K3" t="str">
            <v>X</v>
          </cell>
          <cell r="M3" t="str">
            <v>C</v>
          </cell>
          <cell r="N3" t="str">
            <v>P</v>
          </cell>
          <cell r="P3">
            <v>468655</v>
          </cell>
          <cell r="Q3">
            <v>0</v>
          </cell>
          <cell r="T3">
            <v>37258</v>
          </cell>
          <cell r="W3">
            <v>1.675</v>
          </cell>
          <cell r="X3" t="str">
            <v>6Asistencial</v>
          </cell>
          <cell r="Y3">
            <v>5663227.0200000005</v>
          </cell>
          <cell r="AA3" t="str">
            <v>prov</v>
          </cell>
          <cell r="AB3" t="str">
            <v>sale</v>
          </cell>
          <cell r="AC3">
            <v>4443468</v>
          </cell>
        </row>
        <row r="4">
          <cell r="C4" t="str">
            <v>CABRERA ARCOS LUIS CARLOS</v>
          </cell>
          <cell r="D4" t="str">
            <v>5120-09</v>
          </cell>
          <cell r="E4">
            <v>0</v>
          </cell>
          <cell r="F4" t="str">
            <v>Auxiliar Administrativo</v>
          </cell>
          <cell r="G4" t="str">
            <v>25SUROCCIDENTE</v>
          </cell>
          <cell r="H4" t="str">
            <v>GRUPO ADMINISTRATIVO Y FINANCIERO</v>
          </cell>
          <cell r="K4" t="str">
            <v>X</v>
          </cell>
          <cell r="M4" t="str">
            <v>C</v>
          </cell>
          <cell r="N4" t="str">
            <v>P</v>
          </cell>
          <cell r="P4">
            <v>468655</v>
          </cell>
          <cell r="Q4">
            <v>0</v>
          </cell>
          <cell r="T4">
            <v>37061</v>
          </cell>
          <cell r="W4">
            <v>2.2111111111111112</v>
          </cell>
          <cell r="X4" t="str">
            <v>6Asistencial</v>
          </cell>
          <cell r="Y4">
            <v>5663227.0200000005</v>
          </cell>
          <cell r="AA4" t="str">
            <v>prov</v>
          </cell>
          <cell r="AB4" t="str">
            <v>sale</v>
          </cell>
          <cell r="AC4">
            <v>12988629</v>
          </cell>
        </row>
        <row r="5">
          <cell r="C5" t="str">
            <v>CARDONA MESA BERNARDINO</v>
          </cell>
          <cell r="D5" t="str">
            <v>5120-09</v>
          </cell>
          <cell r="E5">
            <v>0</v>
          </cell>
          <cell r="F5" t="str">
            <v>Auxiliar Administrativo</v>
          </cell>
          <cell r="G5" t="str">
            <v>20SEG</v>
          </cell>
          <cell r="H5" t="str">
            <v>GRUPO DE CORRESPONDENCÍA</v>
          </cell>
          <cell r="K5" t="str">
            <v>X</v>
          </cell>
          <cell r="M5" t="str">
            <v>C</v>
          </cell>
          <cell r="N5" t="str">
            <v>P</v>
          </cell>
          <cell r="P5">
            <v>468655</v>
          </cell>
          <cell r="Q5">
            <v>0</v>
          </cell>
          <cell r="T5">
            <v>37189</v>
          </cell>
          <cell r="W5">
            <v>1.8611111111111112</v>
          </cell>
          <cell r="X5" t="str">
            <v>6Asistencial</v>
          </cell>
          <cell r="Y5">
            <v>5663227.0200000005</v>
          </cell>
          <cell r="AA5" t="str">
            <v>prov</v>
          </cell>
          <cell r="AB5" t="str">
            <v>sale</v>
          </cell>
          <cell r="AC5">
            <v>79704272</v>
          </cell>
        </row>
        <row r="6">
          <cell r="C6" t="str">
            <v>CARRASCAL CELIS LIVIA ROSA</v>
          </cell>
          <cell r="D6" t="str">
            <v>5120-09</v>
          </cell>
          <cell r="E6">
            <v>0</v>
          </cell>
          <cell r="F6" t="str">
            <v>Auxiliar Administrativo</v>
          </cell>
          <cell r="G6" t="str">
            <v>24ORIENTE</v>
          </cell>
          <cell r="H6" t="str">
            <v>GRUPO ADMINISTRATIVO Y FINANCIERO</v>
          </cell>
          <cell r="K6" t="str">
            <v>X</v>
          </cell>
          <cell r="M6" t="str">
            <v>C</v>
          </cell>
          <cell r="N6" t="str">
            <v>P</v>
          </cell>
          <cell r="P6">
            <v>468655</v>
          </cell>
          <cell r="Q6">
            <v>0</v>
          </cell>
          <cell r="T6">
            <v>36718</v>
          </cell>
          <cell r="W6">
            <v>3.15</v>
          </cell>
          <cell r="X6" t="str">
            <v>6Asistencial</v>
          </cell>
          <cell r="Y6">
            <v>5663227.0200000005</v>
          </cell>
          <cell r="AA6" t="str">
            <v>prov</v>
          </cell>
          <cell r="AB6" t="str">
            <v>sale</v>
          </cell>
          <cell r="AC6">
            <v>60287126</v>
          </cell>
        </row>
        <row r="7">
          <cell r="C7" t="str">
            <v>CUADRADO GUERRERO ALDRIN MOISES</v>
          </cell>
          <cell r="D7" t="str">
            <v>5120-12</v>
          </cell>
          <cell r="E7">
            <v>0</v>
          </cell>
          <cell r="F7" t="str">
            <v>Auxiliar Administrativo</v>
          </cell>
          <cell r="G7" t="str">
            <v>24ORIENTE</v>
          </cell>
          <cell r="H7" t="str">
            <v>REPRESENTACIÓN GUAJIRA</v>
          </cell>
          <cell r="K7" t="str">
            <v>X</v>
          </cell>
          <cell r="M7" t="str">
            <v>C</v>
          </cell>
          <cell r="N7" t="str">
            <v>P</v>
          </cell>
          <cell r="P7">
            <v>596996</v>
          </cell>
          <cell r="Q7">
            <v>0</v>
          </cell>
          <cell r="T7">
            <v>37433</v>
          </cell>
          <cell r="W7">
            <v>1.1916666666666667</v>
          </cell>
          <cell r="X7" t="str">
            <v>6Asistencial</v>
          </cell>
          <cell r="Y7">
            <v>7214099.6639999989</v>
          </cell>
          <cell r="AA7" t="str">
            <v>prov</v>
          </cell>
          <cell r="AB7" t="str">
            <v>sale</v>
          </cell>
          <cell r="AC7">
            <v>84081129</v>
          </cell>
        </row>
        <row r="8">
          <cell r="C8" t="str">
            <v>DUQUE  MENDEZ GLADYS STELLA</v>
          </cell>
          <cell r="D8" t="str">
            <v>5120-09</v>
          </cell>
          <cell r="E8">
            <v>0</v>
          </cell>
          <cell r="F8" t="str">
            <v>Auxiliar Administrativo</v>
          </cell>
          <cell r="G8" t="str">
            <v>20SEG</v>
          </cell>
          <cell r="H8" t="str">
            <v>GRUPO DE ADMINISTRACIÓN DE PERSONAL</v>
          </cell>
          <cell r="K8" t="str">
            <v>X</v>
          </cell>
          <cell r="M8" t="str">
            <v>C</v>
          </cell>
          <cell r="N8" t="str">
            <v>P</v>
          </cell>
          <cell r="P8">
            <v>468655</v>
          </cell>
          <cell r="Q8">
            <v>0</v>
          </cell>
          <cell r="S8">
            <v>25947</v>
          </cell>
          <cell r="T8">
            <v>37270</v>
          </cell>
          <cell r="U8">
            <v>32.641666666666666</v>
          </cell>
          <cell r="W8">
            <v>1.6416666666666666</v>
          </cell>
          <cell r="X8" t="str">
            <v>6Asistencial</v>
          </cell>
          <cell r="Y8">
            <v>5663227.0200000005</v>
          </cell>
          <cell r="AA8" t="str">
            <v>prov</v>
          </cell>
          <cell r="AB8" t="str">
            <v>sale</v>
          </cell>
          <cell r="AC8">
            <v>52552786</v>
          </cell>
        </row>
        <row r="9">
          <cell r="C9" t="str">
            <v>ESTRADA AGUDELO JOHNY RICHARD</v>
          </cell>
          <cell r="D9" t="str">
            <v>5120-09</v>
          </cell>
          <cell r="E9">
            <v>0</v>
          </cell>
          <cell r="F9" t="str">
            <v>Auxiliar Administrativo</v>
          </cell>
          <cell r="G9" t="str">
            <v>22NOROCCIDENTE</v>
          </cell>
          <cell r="H9" t="str">
            <v>GRUPO DE PROGRAMAS INTERNACIONALES</v>
          </cell>
          <cell r="K9" t="str">
            <v>X</v>
          </cell>
          <cell r="M9" t="str">
            <v>C</v>
          </cell>
          <cell r="N9" t="str">
            <v>P</v>
          </cell>
          <cell r="P9">
            <v>468655</v>
          </cell>
          <cell r="Q9">
            <v>0</v>
          </cell>
          <cell r="T9">
            <v>37145</v>
          </cell>
          <cell r="W9">
            <v>1.9833333333333334</v>
          </cell>
          <cell r="X9" t="str">
            <v>6Asistencial</v>
          </cell>
          <cell r="Y9">
            <v>5663227.0200000005</v>
          </cell>
          <cell r="AA9" t="str">
            <v>prov</v>
          </cell>
          <cell r="AB9" t="str">
            <v>sale</v>
          </cell>
          <cell r="AC9">
            <v>71746449</v>
          </cell>
        </row>
        <row r="10">
          <cell r="C10" t="str">
            <v>FIGUEROA PRADA JULIAN DARIO</v>
          </cell>
          <cell r="D10" t="str">
            <v>5120-10</v>
          </cell>
          <cell r="E10">
            <v>0</v>
          </cell>
          <cell r="F10" t="str">
            <v>Auxiliar Administrativo</v>
          </cell>
          <cell r="G10" t="str">
            <v>20SEG</v>
          </cell>
          <cell r="H10" t="str">
            <v>DIVISIÓN ADMINISTRATIVA Y FINANCIERA</v>
          </cell>
          <cell r="K10" t="str">
            <v>X</v>
          </cell>
          <cell r="M10" t="str">
            <v>C</v>
          </cell>
          <cell r="N10" t="str">
            <v>P</v>
          </cell>
          <cell r="P10">
            <v>515106</v>
          </cell>
          <cell r="Q10">
            <v>0</v>
          </cell>
          <cell r="T10">
            <v>36717</v>
          </cell>
          <cell r="W10">
            <v>3.1527777777777777</v>
          </cell>
          <cell r="X10" t="str">
            <v>6Asistencial</v>
          </cell>
          <cell r="Y10">
            <v>6224540.9039999992</v>
          </cell>
          <cell r="AA10" t="str">
            <v>prov</v>
          </cell>
          <cell r="AB10" t="str">
            <v>sale</v>
          </cell>
          <cell r="AC10">
            <v>13715379</v>
          </cell>
        </row>
        <row r="11">
          <cell r="C11" t="str">
            <v>FUQUEN DOMINGUEZ GLEN YURIS</v>
          </cell>
          <cell r="D11" t="str">
            <v>5120-09</v>
          </cell>
          <cell r="E11">
            <v>0</v>
          </cell>
          <cell r="F11" t="str">
            <v>Auxiliar Administrativo</v>
          </cell>
          <cell r="G11" t="str">
            <v>24ORIENTE</v>
          </cell>
          <cell r="H11" t="str">
            <v>REPRESENTACION OFICINA YOPAL</v>
          </cell>
          <cell r="K11" t="str">
            <v>X</v>
          </cell>
          <cell r="M11" t="str">
            <v>C</v>
          </cell>
          <cell r="N11" t="str">
            <v>P</v>
          </cell>
          <cell r="P11">
            <v>468655</v>
          </cell>
          <cell r="Q11">
            <v>0</v>
          </cell>
          <cell r="T11">
            <v>37393</v>
          </cell>
          <cell r="W11">
            <v>1.3</v>
          </cell>
          <cell r="X11" t="str">
            <v>6Asistencial</v>
          </cell>
          <cell r="Y11">
            <v>5663227.0200000005</v>
          </cell>
          <cell r="AA11" t="str">
            <v>prov</v>
          </cell>
          <cell r="AB11" t="str">
            <v>sale</v>
          </cell>
          <cell r="AC11">
            <v>17343684</v>
          </cell>
        </row>
        <row r="12">
          <cell r="C12" t="str">
            <v>GOMEZ CARDONA JOSE</v>
          </cell>
          <cell r="D12" t="str">
            <v>5040-20</v>
          </cell>
          <cell r="E12">
            <v>0</v>
          </cell>
          <cell r="F12" t="str">
            <v>Secretario Ejecutivo</v>
          </cell>
          <cell r="G12" t="str">
            <v>19SDF</v>
          </cell>
          <cell r="H12" t="str">
            <v>GRUPO TESORERIA</v>
          </cell>
          <cell r="K12" t="str">
            <v>X</v>
          </cell>
          <cell r="M12" t="str">
            <v>C</v>
          </cell>
          <cell r="N12" t="str">
            <v>P</v>
          </cell>
          <cell r="P12">
            <v>764298</v>
          </cell>
          <cell r="Q12">
            <v>0</v>
          </cell>
          <cell r="T12">
            <v>37316</v>
          </cell>
          <cell r="W12">
            <v>1.5111111111111111</v>
          </cell>
          <cell r="X12" t="str">
            <v>6Asistencial</v>
          </cell>
          <cell r="Y12">
            <v>7291402.9199999999</v>
          </cell>
          <cell r="AA12" t="str">
            <v>prov</v>
          </cell>
          <cell r="AB12" t="str">
            <v>sale</v>
          </cell>
          <cell r="AC12">
            <v>4488888</v>
          </cell>
        </row>
        <row r="13">
          <cell r="C13" t="str">
            <v>GOMEZ SALAZAR MARIA DEL PILAR</v>
          </cell>
          <cell r="D13" t="str">
            <v>5120-09</v>
          </cell>
          <cell r="E13">
            <v>0</v>
          </cell>
          <cell r="F13" t="str">
            <v>Auxiliar Administrativo</v>
          </cell>
          <cell r="G13" t="str">
            <v>25SUROCCIDENTE</v>
          </cell>
          <cell r="H13" t="str">
            <v>GRUPO ADMINISTRATIVO Y FINANCIERO</v>
          </cell>
          <cell r="L13" t="str">
            <v>MCF</v>
          </cell>
          <cell r="M13" t="str">
            <v>C</v>
          </cell>
          <cell r="N13" t="str">
            <v>P</v>
          </cell>
          <cell r="P13">
            <v>468655</v>
          </cell>
          <cell r="Q13">
            <v>0</v>
          </cell>
          <cell r="S13">
            <v>29835</v>
          </cell>
          <cell r="T13">
            <v>37274</v>
          </cell>
          <cell r="U13">
            <v>21.997222222222224</v>
          </cell>
          <cell r="W13">
            <v>1.6305555555555555</v>
          </cell>
          <cell r="X13" t="str">
            <v>6Asistencial</v>
          </cell>
          <cell r="Y13">
            <v>5663227.0200000005</v>
          </cell>
          <cell r="AA13" t="str">
            <v>prov</v>
          </cell>
          <cell r="AB13" t="str">
            <v>5120-09</v>
          </cell>
          <cell r="AC13">
            <v>28551112</v>
          </cell>
        </row>
        <row r="14">
          <cell r="C14" t="str">
            <v>GUZMAN GUERRA MARGELYS</v>
          </cell>
          <cell r="D14" t="str">
            <v>5120-09</v>
          </cell>
          <cell r="E14">
            <v>0</v>
          </cell>
          <cell r="F14" t="str">
            <v>Auxiliar Administrativo</v>
          </cell>
          <cell r="G14" t="str">
            <v>23NORTE</v>
          </cell>
          <cell r="H14" t="str">
            <v>DIRECCIÓN SECCIONAL CÓRDOBA</v>
          </cell>
          <cell r="K14" t="str">
            <v>X</v>
          </cell>
          <cell r="M14" t="str">
            <v>C</v>
          </cell>
          <cell r="N14" t="str">
            <v>P</v>
          </cell>
          <cell r="P14">
            <v>468655</v>
          </cell>
          <cell r="Q14">
            <v>0</v>
          </cell>
          <cell r="T14">
            <v>37392</v>
          </cell>
          <cell r="W14">
            <v>1.3027777777777778</v>
          </cell>
          <cell r="X14" t="str">
            <v>6Asistencial</v>
          </cell>
          <cell r="Y14">
            <v>5663227.0200000005</v>
          </cell>
          <cell r="AA14" t="str">
            <v>prov</v>
          </cell>
          <cell r="AB14" t="str">
            <v>sale</v>
          </cell>
          <cell r="AC14">
            <v>50913635</v>
          </cell>
        </row>
        <row r="15">
          <cell r="C15" t="str">
            <v>HOYOS BALLESTEROS JUAN CARLOS</v>
          </cell>
          <cell r="D15" t="str">
            <v>5120-10</v>
          </cell>
          <cell r="E15">
            <v>0</v>
          </cell>
          <cell r="F15" t="str">
            <v>Auxiliar Administrativo</v>
          </cell>
          <cell r="G15" t="str">
            <v>20SEG</v>
          </cell>
          <cell r="H15" t="str">
            <v>GRUPO ADMINISTRATIVO</v>
          </cell>
          <cell r="K15" t="str">
            <v>X</v>
          </cell>
          <cell r="M15" t="str">
            <v>C</v>
          </cell>
          <cell r="N15" t="str">
            <v>P</v>
          </cell>
          <cell r="P15">
            <v>515106</v>
          </cell>
          <cell r="Q15">
            <v>0</v>
          </cell>
          <cell r="T15">
            <v>36731</v>
          </cell>
          <cell r="W15">
            <v>3.1138888888888889</v>
          </cell>
          <cell r="X15" t="str">
            <v>6Asistencial</v>
          </cell>
          <cell r="Y15">
            <v>6224540.9039999992</v>
          </cell>
          <cell r="AA15" t="str">
            <v>prov</v>
          </cell>
          <cell r="AB15" t="str">
            <v>sale</v>
          </cell>
          <cell r="AC15">
            <v>4427997</v>
          </cell>
        </row>
        <row r="16">
          <cell r="C16" t="str">
            <v>LACERA ZAPATA CESAR AUGUSTO</v>
          </cell>
          <cell r="D16" t="str">
            <v>5120-10</v>
          </cell>
          <cell r="E16">
            <v>0</v>
          </cell>
          <cell r="F16" t="str">
            <v>Auxiliar Administrativo</v>
          </cell>
          <cell r="G16" t="str">
            <v>23NORTE</v>
          </cell>
          <cell r="H16" t="str">
            <v>GRUPO OPERATIVO</v>
          </cell>
          <cell r="K16" t="str">
            <v>X</v>
          </cell>
          <cell r="M16" t="str">
            <v>C</v>
          </cell>
          <cell r="N16" t="str">
            <v>P</v>
          </cell>
          <cell r="P16">
            <v>515106</v>
          </cell>
          <cell r="Q16">
            <v>0</v>
          </cell>
          <cell r="T16">
            <v>37400</v>
          </cell>
          <cell r="W16">
            <v>1.2805555555555554</v>
          </cell>
          <cell r="X16" t="str">
            <v>6Asistencial</v>
          </cell>
          <cell r="Y16">
            <v>6224540.9039999992</v>
          </cell>
          <cell r="AA16" t="str">
            <v>prov</v>
          </cell>
          <cell r="AB16" t="str">
            <v>sale</v>
          </cell>
          <cell r="AC16">
            <v>85448770</v>
          </cell>
        </row>
        <row r="17">
          <cell r="C17" t="str">
            <v>LILOY MURILLO LESVIA LEONOR</v>
          </cell>
          <cell r="D17" t="str">
            <v>5120-12</v>
          </cell>
          <cell r="E17">
            <v>0</v>
          </cell>
          <cell r="F17" t="str">
            <v>Auxiliar Administrativo</v>
          </cell>
          <cell r="G17" t="str">
            <v>22NOROCCIDENTE</v>
          </cell>
          <cell r="H17" t="str">
            <v>GRUPO OPERATIVO</v>
          </cell>
          <cell r="L17" t="str">
            <v>MCF</v>
          </cell>
          <cell r="M17" t="str">
            <v>C</v>
          </cell>
          <cell r="N17" t="str">
            <v>P</v>
          </cell>
          <cell r="P17">
            <v>596996</v>
          </cell>
          <cell r="Q17">
            <v>0</v>
          </cell>
          <cell r="S17">
            <v>25285</v>
          </cell>
          <cell r="T17">
            <v>37414</v>
          </cell>
          <cell r="U17">
            <v>34.450000000000003</v>
          </cell>
          <cell r="W17">
            <v>1.2444444444444445</v>
          </cell>
          <cell r="X17" t="str">
            <v>6Asistencial</v>
          </cell>
          <cell r="Y17">
            <v>7214099.6639999989</v>
          </cell>
          <cell r="AA17" t="str">
            <v>prov</v>
          </cell>
          <cell r="AB17" t="str">
            <v>5120-12</v>
          </cell>
          <cell r="AC17">
            <v>54253257</v>
          </cell>
        </row>
        <row r="18">
          <cell r="C18" t="str">
            <v>GUERRERO CRESPO ANDERSON</v>
          </cell>
          <cell r="D18" t="str">
            <v>5120-09</v>
          </cell>
          <cell r="E18">
            <v>0</v>
          </cell>
          <cell r="F18" t="str">
            <v>Auxiliar Administrativo</v>
          </cell>
          <cell r="G18" t="str">
            <v>23NORTE</v>
          </cell>
          <cell r="H18" t="str">
            <v>DIVISIÓN ADMINISTRATIVA Y FINANCIERA</v>
          </cell>
          <cell r="K18" t="str">
            <v>X</v>
          </cell>
          <cell r="M18" t="str">
            <v>C</v>
          </cell>
          <cell r="N18" t="str">
            <v>P</v>
          </cell>
          <cell r="P18">
            <v>468655</v>
          </cell>
          <cell r="Q18">
            <v>0</v>
          </cell>
          <cell r="R18">
            <v>1</v>
          </cell>
          <cell r="S18">
            <v>26800</v>
          </cell>
          <cell r="T18">
            <v>37155</v>
          </cell>
          <cell r="U18">
            <v>34.450000000000003</v>
          </cell>
          <cell r="W18">
            <v>2.2999999999999998</v>
          </cell>
          <cell r="X18" t="str">
            <v>6Asistencial</v>
          </cell>
          <cell r="Y18">
            <v>5663227.0200000005</v>
          </cell>
          <cell r="Z18" t="str">
            <v>NORTE</v>
          </cell>
          <cell r="AA18" t="str">
            <v>prov</v>
          </cell>
          <cell r="AB18" t="str">
            <v>sale</v>
          </cell>
          <cell r="AC18">
            <v>72196959</v>
          </cell>
        </row>
        <row r="19">
          <cell r="C19" t="str">
            <v>LUQUEZ FONSECA ETELVINA</v>
          </cell>
          <cell r="D19" t="str">
            <v>5120-12</v>
          </cell>
          <cell r="E19">
            <v>0</v>
          </cell>
          <cell r="F19" t="str">
            <v>Auxiliar Administrativo</v>
          </cell>
          <cell r="G19" t="str">
            <v>24ORIENTE</v>
          </cell>
          <cell r="H19" t="str">
            <v>DIRECCIÓN REGIONAL CESAR</v>
          </cell>
          <cell r="K19" t="str">
            <v>X</v>
          </cell>
          <cell r="M19" t="str">
            <v>C</v>
          </cell>
          <cell r="N19" t="str">
            <v>P</v>
          </cell>
          <cell r="P19">
            <v>596996</v>
          </cell>
          <cell r="Q19">
            <v>0</v>
          </cell>
          <cell r="T19">
            <v>37407</v>
          </cell>
          <cell r="W19">
            <v>1.2638888888888888</v>
          </cell>
          <cell r="X19" t="str">
            <v>6Asistencial</v>
          </cell>
          <cell r="Y19">
            <v>7214099.6639999989</v>
          </cell>
          <cell r="AA19" t="str">
            <v>prov</v>
          </cell>
          <cell r="AB19" t="str">
            <v>sale</v>
          </cell>
          <cell r="AC19">
            <v>49781342</v>
          </cell>
        </row>
        <row r="20">
          <cell r="C20" t="str">
            <v>MONTES COLON LUIS MIGUEL</v>
          </cell>
          <cell r="D20" t="str">
            <v>5120-10</v>
          </cell>
          <cell r="E20">
            <v>0</v>
          </cell>
          <cell r="F20" t="str">
            <v>Auxiliar Administrativo</v>
          </cell>
          <cell r="G20" t="str">
            <v>23NORTE</v>
          </cell>
          <cell r="H20" t="str">
            <v>GRUPO OPERATIVO</v>
          </cell>
          <cell r="K20" t="str">
            <v>X</v>
          </cell>
          <cell r="M20" t="str">
            <v>C</v>
          </cell>
          <cell r="N20" t="str">
            <v>P</v>
          </cell>
          <cell r="P20">
            <v>515106</v>
          </cell>
          <cell r="Q20">
            <v>0</v>
          </cell>
          <cell r="T20">
            <v>37406</v>
          </cell>
          <cell r="W20">
            <v>1.2638888888888888</v>
          </cell>
          <cell r="X20" t="str">
            <v>6Asistencial</v>
          </cell>
          <cell r="Y20">
            <v>6224540.9039999992</v>
          </cell>
          <cell r="AA20" t="str">
            <v>prov</v>
          </cell>
          <cell r="AB20" t="str">
            <v>sale</v>
          </cell>
          <cell r="AC20">
            <v>9041463</v>
          </cell>
        </row>
        <row r="21">
          <cell r="C21" t="str">
            <v>MOSQUERA MARTINEZ NHORA PERSIDES</v>
          </cell>
          <cell r="D21" t="str">
            <v>5120-09</v>
          </cell>
          <cell r="E21">
            <v>0</v>
          </cell>
          <cell r="F21" t="str">
            <v>Auxiliar Administrativo</v>
          </cell>
          <cell r="G21" t="str">
            <v>21CENTRO</v>
          </cell>
          <cell r="H21" t="str">
            <v>GRUPO CARTERA</v>
          </cell>
          <cell r="K21" t="str">
            <v>X</v>
          </cell>
          <cell r="M21" t="str">
            <v>C</v>
          </cell>
          <cell r="N21" t="str">
            <v>P</v>
          </cell>
          <cell r="P21">
            <v>468655</v>
          </cell>
          <cell r="Q21">
            <v>0</v>
          </cell>
          <cell r="T21">
            <v>37189</v>
          </cell>
          <cell r="W21">
            <v>1.8611111111111112</v>
          </cell>
          <cell r="X21" t="str">
            <v>6Asistencial</v>
          </cell>
          <cell r="Y21">
            <v>5663227.0200000005</v>
          </cell>
          <cell r="AA21" t="str">
            <v>prov</v>
          </cell>
          <cell r="AB21" t="str">
            <v>sale</v>
          </cell>
          <cell r="AC21">
            <v>26328409</v>
          </cell>
        </row>
        <row r="22">
          <cell r="C22" t="str">
            <v>NIÑO  ROCHA LEONARDO</v>
          </cell>
          <cell r="D22" t="str">
            <v>5120-12</v>
          </cell>
          <cell r="E22">
            <v>0</v>
          </cell>
          <cell r="F22" t="str">
            <v>Auxiliar Administrativo</v>
          </cell>
          <cell r="G22" t="str">
            <v>19SDF</v>
          </cell>
          <cell r="H22" t="str">
            <v>GRUPO CONTABILIDAD</v>
          </cell>
          <cell r="K22" t="str">
            <v>X</v>
          </cell>
          <cell r="M22" t="str">
            <v>C</v>
          </cell>
          <cell r="N22" t="str">
            <v>P</v>
          </cell>
          <cell r="P22">
            <v>596996</v>
          </cell>
          <cell r="Q22">
            <v>0</v>
          </cell>
          <cell r="T22">
            <v>37400</v>
          </cell>
          <cell r="W22">
            <v>1.2805555555555554</v>
          </cell>
          <cell r="X22" t="str">
            <v>6Asistencial</v>
          </cell>
          <cell r="Y22">
            <v>7214099.6639999989</v>
          </cell>
          <cell r="AA22" t="str">
            <v>prov</v>
          </cell>
          <cell r="AB22" t="str">
            <v>sale</v>
          </cell>
          <cell r="AC22">
            <v>80537848</v>
          </cell>
        </row>
        <row r="23">
          <cell r="C23" t="str">
            <v>OSPINA MARTINEZ ELIZABETH</v>
          </cell>
          <cell r="D23" t="str">
            <v>5120-09</v>
          </cell>
          <cell r="E23">
            <v>0</v>
          </cell>
          <cell r="F23" t="str">
            <v>Auxiliar Administrativo</v>
          </cell>
          <cell r="G23" t="str">
            <v>21CENTRO</v>
          </cell>
          <cell r="H23" t="str">
            <v>GRUPO CARTERA</v>
          </cell>
          <cell r="K23" t="str">
            <v>X</v>
          </cell>
          <cell r="M23" t="str">
            <v>C</v>
          </cell>
          <cell r="N23" t="str">
            <v>P</v>
          </cell>
          <cell r="P23">
            <v>468655</v>
          </cell>
          <cell r="Q23">
            <v>0</v>
          </cell>
          <cell r="T23">
            <v>37214</v>
          </cell>
          <cell r="W23">
            <v>1.7944444444444445</v>
          </cell>
          <cell r="X23" t="str">
            <v>6Asistencial</v>
          </cell>
          <cell r="Y23">
            <v>5663227.0200000005</v>
          </cell>
          <cell r="AA23" t="str">
            <v>prov</v>
          </cell>
          <cell r="AB23" t="str">
            <v>sale</v>
          </cell>
          <cell r="AC23">
            <v>52886395</v>
          </cell>
        </row>
        <row r="24">
          <cell r="C24" t="str">
            <v>PUENTES VARGAS LINA MARCELA</v>
          </cell>
          <cell r="D24" t="str">
            <v>5120-09</v>
          </cell>
          <cell r="E24">
            <v>0</v>
          </cell>
          <cell r="F24" t="str">
            <v>Auxiliar Administrativo</v>
          </cell>
          <cell r="G24" t="str">
            <v>25SUROCCIDENTE</v>
          </cell>
          <cell r="H24" t="str">
            <v>GRUPO OPERATIVO</v>
          </cell>
          <cell r="K24" t="str">
            <v>X</v>
          </cell>
          <cell r="M24" t="str">
            <v>C</v>
          </cell>
          <cell r="N24" t="str">
            <v>P</v>
          </cell>
          <cell r="P24">
            <v>468655</v>
          </cell>
          <cell r="Q24">
            <v>0</v>
          </cell>
          <cell r="T24">
            <v>37151</v>
          </cell>
          <cell r="W24">
            <v>1.9666666666666666</v>
          </cell>
          <cell r="X24" t="str">
            <v>6Asistencial</v>
          </cell>
          <cell r="Y24">
            <v>5663227.0200000005</v>
          </cell>
          <cell r="AA24" t="str">
            <v>prov</v>
          </cell>
          <cell r="AB24" t="str">
            <v>sale</v>
          </cell>
          <cell r="AC24">
            <v>26560109</v>
          </cell>
        </row>
        <row r="25">
          <cell r="C25" t="str">
            <v>RAMIREZ ARISTIZABAL RUBEN DARIO</v>
          </cell>
          <cell r="D25" t="str">
            <v>5120-09</v>
          </cell>
          <cell r="E25">
            <v>0</v>
          </cell>
          <cell r="F25" t="str">
            <v>Auxiliar Administrativo</v>
          </cell>
          <cell r="G25" t="str">
            <v>19SDF</v>
          </cell>
          <cell r="H25" t="str">
            <v>GRUPO CONTABILIDAD</v>
          </cell>
          <cell r="K25" t="str">
            <v>X</v>
          </cell>
          <cell r="M25" t="str">
            <v>C</v>
          </cell>
          <cell r="N25" t="str">
            <v>P</v>
          </cell>
          <cell r="P25">
            <v>468655</v>
          </cell>
          <cell r="Q25">
            <v>0</v>
          </cell>
          <cell r="T25">
            <v>37258</v>
          </cell>
          <cell r="W25">
            <v>1.675</v>
          </cell>
          <cell r="X25" t="str">
            <v>6Asistencial</v>
          </cell>
          <cell r="Y25">
            <v>5663227.0200000005</v>
          </cell>
          <cell r="AA25" t="str">
            <v>prov</v>
          </cell>
          <cell r="AB25" t="str">
            <v>sale</v>
          </cell>
          <cell r="AC25">
            <v>9855760</v>
          </cell>
        </row>
        <row r="26">
          <cell r="C26" t="str">
            <v>VALLEJO MEJIA DAIRO</v>
          </cell>
          <cell r="D26" t="str">
            <v>5120-10</v>
          </cell>
          <cell r="E26">
            <v>0</v>
          </cell>
          <cell r="F26" t="str">
            <v>Auxiliar Administrativo</v>
          </cell>
          <cell r="G26" t="str">
            <v>20SEG</v>
          </cell>
          <cell r="H26" t="str">
            <v>GRUPO DE CORRESPONDENCÍA</v>
          </cell>
          <cell r="L26">
            <v>2004</v>
          </cell>
          <cell r="M26" t="str">
            <v>C</v>
          </cell>
          <cell r="N26" t="str">
            <v>P</v>
          </cell>
          <cell r="P26">
            <v>515106</v>
          </cell>
          <cell r="Q26">
            <v>0</v>
          </cell>
          <cell r="S26">
            <v>17957</v>
          </cell>
          <cell r="T26">
            <v>37398</v>
          </cell>
          <cell r="U26">
            <v>54.513888888888886</v>
          </cell>
          <cell r="W26">
            <v>1.2861111111111112</v>
          </cell>
          <cell r="X26" t="str">
            <v>6Asistencial</v>
          </cell>
          <cell r="Y26">
            <v>6224540.9039999992</v>
          </cell>
          <cell r="AA26" t="str">
            <v>prov</v>
          </cell>
          <cell r="AB26" t="str">
            <v>5120-10</v>
          </cell>
          <cell r="AC26">
            <v>19081557</v>
          </cell>
        </row>
        <row r="27">
          <cell r="C27" t="str">
            <v>VELEZ CASTRILLON DIEGO ARTURO</v>
          </cell>
          <cell r="D27" t="str">
            <v>5120-10</v>
          </cell>
          <cell r="E27">
            <v>0</v>
          </cell>
          <cell r="F27" t="str">
            <v>Auxiliar Administrativo</v>
          </cell>
          <cell r="G27" t="str">
            <v>22NOROCCIDENTE</v>
          </cell>
          <cell r="H27" t="str">
            <v>GRUPO DE CRÉDITO</v>
          </cell>
          <cell r="K27" t="str">
            <v>X</v>
          </cell>
          <cell r="M27" t="str">
            <v>C</v>
          </cell>
          <cell r="N27" t="str">
            <v>P</v>
          </cell>
          <cell r="P27">
            <v>515106</v>
          </cell>
          <cell r="Q27">
            <v>0</v>
          </cell>
          <cell r="T27">
            <v>36552</v>
          </cell>
          <cell r="W27">
            <v>3.6055555555555556</v>
          </cell>
          <cell r="X27" t="str">
            <v>6Asistencial</v>
          </cell>
          <cell r="Y27">
            <v>6224540.9039999992</v>
          </cell>
          <cell r="AA27" t="str">
            <v>prov</v>
          </cell>
          <cell r="AB27" t="str">
            <v>sale</v>
          </cell>
          <cell r="AC27">
            <v>70557233</v>
          </cell>
        </row>
        <row r="28">
          <cell r="C28" t="str">
            <v>MASMELA ORTIZ EDUARDO</v>
          </cell>
          <cell r="D28" t="str">
            <v>4065-11</v>
          </cell>
          <cell r="E28">
            <v>0</v>
          </cell>
          <cell r="F28" t="str">
            <v>Técnico Administrativo</v>
          </cell>
          <cell r="G28" t="str">
            <v>19SDF</v>
          </cell>
          <cell r="H28" t="str">
            <v>GRUPO CONTABILIDAD</v>
          </cell>
          <cell r="L28">
            <v>2004</v>
          </cell>
          <cell r="M28" t="str">
            <v>C</v>
          </cell>
          <cell r="N28" t="str">
            <v>P</v>
          </cell>
          <cell r="P28">
            <v>761453</v>
          </cell>
          <cell r="Q28">
            <v>0</v>
          </cell>
          <cell r="S28">
            <v>17646</v>
          </cell>
          <cell r="T28">
            <v>37195</v>
          </cell>
          <cell r="U28">
            <v>55.366666666666667</v>
          </cell>
          <cell r="W28">
            <v>1.8472222222222223</v>
          </cell>
          <cell r="X28" t="str">
            <v>5Tecnico</v>
          </cell>
          <cell r="Y28">
            <v>7264261.6200000001</v>
          </cell>
          <cell r="AA28" t="str">
            <v>prov</v>
          </cell>
          <cell r="AB28" t="str">
            <v>4065-11</v>
          </cell>
          <cell r="AC28">
            <v>19064502</v>
          </cell>
        </row>
        <row r="29">
          <cell r="C29" t="str">
            <v>ABRIL GONZALEZ EDNA CRISTINA</v>
          </cell>
          <cell r="D29" t="str">
            <v>2035-16</v>
          </cell>
          <cell r="E29">
            <v>34713218.367083333</v>
          </cell>
          <cell r="F29" t="str">
            <v>Director o Gerente Regional</v>
          </cell>
          <cell r="G29" t="str">
            <v>24ORIENTE</v>
          </cell>
          <cell r="H29" t="str">
            <v>DIRECCION REGIONAL BOYACA</v>
          </cell>
          <cell r="K29" t="str">
            <v>X</v>
          </cell>
          <cell r="M29" t="str">
            <v>LNR</v>
          </cell>
          <cell r="O29" t="str">
            <v>ES</v>
          </cell>
          <cell r="P29">
            <v>1709781</v>
          </cell>
          <cell r="Q29">
            <v>0</v>
          </cell>
          <cell r="R29" t="str">
            <v>2</v>
          </cell>
          <cell r="S29">
            <v>24294</v>
          </cell>
          <cell r="T29">
            <v>37270</v>
          </cell>
          <cell r="U29">
            <v>37.163888888888891</v>
          </cell>
          <cell r="V29">
            <v>9.3333333333333339</v>
          </cell>
          <cell r="W29">
            <v>1.6416666666666666</v>
          </cell>
          <cell r="X29" t="str">
            <v>3Ejecutivo</v>
          </cell>
          <cell r="Y29">
            <v>13049048.592</v>
          </cell>
          <cell r="Z29" t="str">
            <v>ORIENTE</v>
          </cell>
          <cell r="AA29" t="str">
            <v>SUP</v>
          </cell>
          <cell r="AB29" t="str">
            <v>sale</v>
          </cell>
          <cell r="AC29">
            <v>40024742</v>
          </cell>
        </row>
        <row r="30">
          <cell r="C30" t="str">
            <v>ACERO BERNAL PLINIO ALFONSO</v>
          </cell>
          <cell r="D30" t="str">
            <v>3020-07</v>
          </cell>
          <cell r="E30">
            <v>24196113.307083335</v>
          </cell>
          <cell r="F30" t="str">
            <v>Profesional Universitario</v>
          </cell>
          <cell r="G30" t="str">
            <v>24ORIENTE</v>
          </cell>
          <cell r="H30" t="str">
            <v>GRUPO SERVICIOS</v>
          </cell>
          <cell r="M30" t="str">
            <v>C</v>
          </cell>
          <cell r="O30" t="str">
            <v>UN</v>
          </cell>
          <cell r="P30">
            <v>985672</v>
          </cell>
          <cell r="Q30">
            <v>80108</v>
          </cell>
          <cell r="R30" t="str">
            <v>1</v>
          </cell>
          <cell r="S30">
            <v>18659</v>
          </cell>
          <cell r="T30">
            <v>28471</v>
          </cell>
          <cell r="U30">
            <v>52.597222222222221</v>
          </cell>
          <cell r="V30">
            <v>12.166666666666666</v>
          </cell>
          <cell r="W30">
            <v>25.730555555555554</v>
          </cell>
          <cell r="X30" t="str">
            <v>4Profesional</v>
          </cell>
          <cell r="Y30">
            <v>45944059.785839118</v>
          </cell>
          <cell r="Z30" t="str">
            <v>ORIENTE</v>
          </cell>
          <cell r="AA30" t="str">
            <v>Mant</v>
          </cell>
          <cell r="AB30" t="str">
            <v>3020-07</v>
          </cell>
          <cell r="AC30">
            <v>6751639</v>
          </cell>
        </row>
        <row r="31">
          <cell r="C31" t="str">
            <v>ACERO COLMENARES JOSE LUIS</v>
          </cell>
          <cell r="D31" t="str">
            <v>0040-14</v>
          </cell>
          <cell r="E31">
            <v>69247481.006250009</v>
          </cell>
          <cell r="F31" t="str">
            <v>Subgerente, Vicepresidente o Subdirector General o Nacional de Entidad Descentralizada o de Unidad Administrativa Especial</v>
          </cell>
          <cell r="G31" t="str">
            <v>19SDF</v>
          </cell>
          <cell r="H31" t="str">
            <v>SUBDIRECCION FINANCIERA</v>
          </cell>
          <cell r="K31" t="str">
            <v>X</v>
          </cell>
          <cell r="M31" t="str">
            <v>LNR</v>
          </cell>
          <cell r="O31" t="str">
            <v>MG</v>
          </cell>
          <cell r="P31">
            <v>2632711</v>
          </cell>
          <cell r="Q31">
            <v>0</v>
          </cell>
          <cell r="R31" t="str">
            <v>1</v>
          </cell>
          <cell r="S31">
            <v>20443</v>
          </cell>
          <cell r="T31">
            <v>37544</v>
          </cell>
          <cell r="U31">
            <v>47.708333333333336</v>
          </cell>
          <cell r="V31">
            <v>0</v>
          </cell>
          <cell r="W31">
            <v>0.88888888888888884</v>
          </cell>
          <cell r="X31" t="str">
            <v>1Directivo</v>
          </cell>
          <cell r="Y31">
            <v>18418446.155999999</v>
          </cell>
          <cell r="AA31" t="str">
            <v>SUP</v>
          </cell>
          <cell r="AB31" t="str">
            <v>sale</v>
          </cell>
          <cell r="AC31">
            <v>13259705</v>
          </cell>
        </row>
        <row r="32">
          <cell r="C32" t="str">
            <v>AGUILAR GAVIRIA OLGA LUCIA</v>
          </cell>
          <cell r="D32" t="str">
            <v>5120-10</v>
          </cell>
          <cell r="E32">
            <v>11597824.078333335</v>
          </cell>
          <cell r="F32" t="str">
            <v>Auxiliar Administrativo</v>
          </cell>
          <cell r="G32" t="str">
            <v>23NORTE</v>
          </cell>
          <cell r="H32" t="str">
            <v>GRUPO ADMINISTRATIVO Y FINANCIERO</v>
          </cell>
          <cell r="K32" t="str">
            <v>X</v>
          </cell>
          <cell r="M32" t="str">
            <v>C</v>
          </cell>
          <cell r="O32" t="str">
            <v>UN</v>
          </cell>
          <cell r="P32">
            <v>515106</v>
          </cell>
          <cell r="Q32">
            <v>0</v>
          </cell>
          <cell r="R32" t="str">
            <v>2</v>
          </cell>
          <cell r="S32">
            <v>23413</v>
          </cell>
          <cell r="T32">
            <v>32599</v>
          </cell>
          <cell r="U32">
            <v>39.580555555555556</v>
          </cell>
          <cell r="V32">
            <v>0</v>
          </cell>
          <cell r="W32">
            <v>14.427777777777777</v>
          </cell>
          <cell r="X32" t="str">
            <v>6Asistencial</v>
          </cell>
          <cell r="Y32">
            <v>14341085.352513889</v>
          </cell>
          <cell r="Z32" t="str">
            <v>NORTE</v>
          </cell>
          <cell r="AA32" t="str">
            <v>SUP</v>
          </cell>
          <cell r="AB32" t="str">
            <v>sale</v>
          </cell>
          <cell r="AC32">
            <v>45460594</v>
          </cell>
        </row>
        <row r="33">
          <cell r="C33" t="str">
            <v>AJIACO MOLINA DOMINGO ANTONIO</v>
          </cell>
          <cell r="D33" t="str">
            <v>3020-12</v>
          </cell>
          <cell r="E33">
            <v>25294052.003333326</v>
          </cell>
          <cell r="F33" t="str">
            <v>Profesional Universitario</v>
          </cell>
          <cell r="G33" t="str">
            <v>19SDF</v>
          </cell>
          <cell r="H33" t="str">
            <v>GRUPO GESTION FINANCIERA Y CARTERA</v>
          </cell>
          <cell r="M33" t="str">
            <v>C</v>
          </cell>
          <cell r="O33" t="str">
            <v>ES</v>
          </cell>
          <cell r="P33">
            <v>1245845</v>
          </cell>
          <cell r="Q33">
            <v>0</v>
          </cell>
          <cell r="R33" t="str">
            <v>1</v>
          </cell>
          <cell r="S33">
            <v>20745</v>
          </cell>
          <cell r="T33">
            <v>34204</v>
          </cell>
          <cell r="U33">
            <v>46.883333333333333</v>
          </cell>
          <cell r="V33">
            <v>15.333333333333334</v>
          </cell>
          <cell r="W33">
            <v>10.033333333333333</v>
          </cell>
          <cell r="X33" t="str">
            <v>4Profesional</v>
          </cell>
          <cell r="Y33">
            <v>21552884.559555557</v>
          </cell>
          <cell r="AA33" t="str">
            <v>Mant</v>
          </cell>
          <cell r="AB33" t="str">
            <v>3020-12</v>
          </cell>
          <cell r="AC33">
            <v>19324569</v>
          </cell>
        </row>
        <row r="34">
          <cell r="C34" t="str">
            <v>zzVACANTE45</v>
          </cell>
          <cell r="D34" t="str">
            <v>5120-10</v>
          </cell>
          <cell r="E34">
            <v>11597824.078333335</v>
          </cell>
          <cell r="F34" t="str">
            <v>Auxiliar Administrativo</v>
          </cell>
          <cell r="G34" t="str">
            <v>20SEG</v>
          </cell>
          <cell r="H34" t="str">
            <v>DIVISION RECURSOS HUMANOS</v>
          </cell>
          <cell r="K34" t="str">
            <v>X</v>
          </cell>
          <cell r="M34" t="str">
            <v>C</v>
          </cell>
          <cell r="N34" t="str">
            <v>V</v>
          </cell>
          <cell r="P34">
            <v>515106</v>
          </cell>
          <cell r="Q34">
            <v>0</v>
          </cell>
          <cell r="X34" t="str">
            <v>6Asistencial</v>
          </cell>
          <cell r="Y34">
            <v>0</v>
          </cell>
          <cell r="AA34" t="str">
            <v>SUP</v>
          </cell>
          <cell r="AB34" t="str">
            <v>sale</v>
          </cell>
        </row>
        <row r="35">
          <cell r="C35" t="str">
            <v>ALARCON ROJAS ROSALBA</v>
          </cell>
          <cell r="D35" t="str">
            <v>4065-15</v>
          </cell>
          <cell r="E35">
            <v>18995922.495416671</v>
          </cell>
          <cell r="F35" t="str">
            <v>Técnico Administrativo</v>
          </cell>
          <cell r="G35" t="str">
            <v>19SDF</v>
          </cell>
          <cell r="H35" t="str">
            <v>GRUPO CONTABILIDAD</v>
          </cell>
          <cell r="L35">
            <v>2004</v>
          </cell>
          <cell r="M35" t="str">
            <v>C</v>
          </cell>
          <cell r="O35" t="str">
            <v>BACHILLER</v>
          </cell>
          <cell r="P35">
            <v>935634</v>
          </cell>
          <cell r="Q35">
            <v>0</v>
          </cell>
          <cell r="R35" t="str">
            <v>2</v>
          </cell>
          <cell r="S35">
            <v>17989</v>
          </cell>
          <cell r="T35">
            <v>30363</v>
          </cell>
          <cell r="U35">
            <v>54.427777777777777</v>
          </cell>
          <cell r="V35">
            <v>0</v>
          </cell>
          <cell r="W35">
            <v>20.552777777777777</v>
          </cell>
          <cell r="X35" t="str">
            <v>5Tecnico</v>
          </cell>
          <cell r="Y35">
            <v>32334854.73400579</v>
          </cell>
          <cell r="AA35" t="str">
            <v>Mant</v>
          </cell>
          <cell r="AB35" t="str">
            <v>4065-15</v>
          </cell>
          <cell r="AC35">
            <v>41434968</v>
          </cell>
        </row>
        <row r="36">
          <cell r="C36" t="str">
            <v>ALMANZA RAMIREZ AMPARO DE-JESUS</v>
          </cell>
          <cell r="D36" t="str">
            <v>5040-16</v>
          </cell>
          <cell r="E36">
            <v>14586952.714583334</v>
          </cell>
          <cell r="F36" t="str">
            <v>Secretario Ejecutivo</v>
          </cell>
          <cell r="G36" t="str">
            <v>23NORTE</v>
          </cell>
          <cell r="H36" t="str">
            <v>DIRECCION REGIONAL BOLIVAR</v>
          </cell>
          <cell r="L36" t="str">
            <v>MCF</v>
          </cell>
          <cell r="M36" t="str">
            <v>C</v>
          </cell>
          <cell r="N36" t="str">
            <v>P</v>
          </cell>
          <cell r="O36" t="str">
            <v>TL</v>
          </cell>
          <cell r="P36">
            <v>688731</v>
          </cell>
          <cell r="Q36">
            <v>0</v>
          </cell>
          <cell r="R36" t="str">
            <v>2</v>
          </cell>
          <cell r="S36">
            <v>23872</v>
          </cell>
          <cell r="T36">
            <v>35034</v>
          </cell>
          <cell r="U36">
            <v>38.319444444444443</v>
          </cell>
          <cell r="V36">
            <v>0</v>
          </cell>
          <cell r="W36">
            <v>7.7611111111111111</v>
          </cell>
          <cell r="X36" t="str">
            <v>6Asistencial</v>
          </cell>
          <cell r="Y36">
            <v>6570493.7400000002</v>
          </cell>
          <cell r="Z36" t="str">
            <v>NORTE</v>
          </cell>
          <cell r="AA36" t="str">
            <v>Mant</v>
          </cell>
          <cell r="AB36" t="str">
            <v>5040-16</v>
          </cell>
          <cell r="AC36">
            <v>45462466</v>
          </cell>
        </row>
        <row r="37">
          <cell r="C37" t="str">
            <v>ALVAREZ ECHEVERRI JHON JAIRO</v>
          </cell>
          <cell r="D37" t="str">
            <v>5120-10</v>
          </cell>
          <cell r="E37">
            <v>11597824.078333335</v>
          </cell>
          <cell r="F37" t="str">
            <v>Auxiliar Administrativo</v>
          </cell>
          <cell r="G37" t="str">
            <v>22NOROCCIDENTE</v>
          </cell>
          <cell r="H37" t="str">
            <v>GRUPO ADMINISTRATIVO Y FINANCIERO</v>
          </cell>
          <cell r="K37" t="str">
            <v>X</v>
          </cell>
          <cell r="M37" t="str">
            <v>C</v>
          </cell>
          <cell r="O37" t="str">
            <v>BACHILLER</v>
          </cell>
          <cell r="P37">
            <v>515106</v>
          </cell>
          <cell r="Q37">
            <v>0</v>
          </cell>
          <cell r="R37" t="str">
            <v>1</v>
          </cell>
          <cell r="S37">
            <v>22587</v>
          </cell>
          <cell r="T37">
            <v>31629</v>
          </cell>
          <cell r="U37">
            <v>41.841666666666669</v>
          </cell>
          <cell r="V37">
            <v>0</v>
          </cell>
          <cell r="W37">
            <v>17.083333333333332</v>
          </cell>
          <cell r="X37" t="str">
            <v>6Asistencial</v>
          </cell>
          <cell r="Y37">
            <v>16884332.016013887</v>
          </cell>
          <cell r="Z37" t="str">
            <v>NOROCCIDENTE</v>
          </cell>
          <cell r="AA37" t="str">
            <v>SUP</v>
          </cell>
          <cell r="AB37" t="str">
            <v>sale</v>
          </cell>
          <cell r="AC37">
            <v>10194517</v>
          </cell>
        </row>
        <row r="38">
          <cell r="C38" t="str">
            <v>ALVAREZ PARRA MARIA EUGENIA</v>
          </cell>
          <cell r="D38" t="str">
            <v>4065-09</v>
          </cell>
          <cell r="E38">
            <v>14586952.714583334</v>
          </cell>
          <cell r="F38" t="str">
            <v>Técnico Administrativo</v>
          </cell>
          <cell r="G38" t="str">
            <v>25SUROCCIDENTE</v>
          </cell>
          <cell r="H38" t="str">
            <v>GRUPO CREDITO</v>
          </cell>
          <cell r="K38" t="str">
            <v>X</v>
          </cell>
          <cell r="M38" t="str">
            <v>C</v>
          </cell>
          <cell r="O38" t="str">
            <v>BACHILLER</v>
          </cell>
          <cell r="P38">
            <v>688731</v>
          </cell>
          <cell r="Q38">
            <v>0</v>
          </cell>
          <cell r="R38" t="str">
            <v>2</v>
          </cell>
          <cell r="S38">
            <v>20483</v>
          </cell>
          <cell r="T38">
            <v>30590</v>
          </cell>
          <cell r="U38">
            <v>47.6</v>
          </cell>
          <cell r="V38">
            <v>0</v>
          </cell>
          <cell r="W38">
            <v>19.927777777777777</v>
          </cell>
          <cell r="X38" t="str">
            <v>5Tecnico</v>
          </cell>
          <cell r="Y38">
            <v>24295144.452938657</v>
          </cell>
          <cell r="Z38" t="str">
            <v>SUROCCIDENTE</v>
          </cell>
          <cell r="AA38" t="str">
            <v>SUP</v>
          </cell>
          <cell r="AB38" t="str">
            <v>sale</v>
          </cell>
          <cell r="AC38">
            <v>31833884</v>
          </cell>
        </row>
        <row r="39">
          <cell r="C39" t="str">
            <v>ALVIS ALVAREZ HERNAN</v>
          </cell>
          <cell r="D39" t="str">
            <v>5120-09</v>
          </cell>
          <cell r="E39">
            <v>10643889.421249999</v>
          </cell>
          <cell r="F39" t="str">
            <v>Auxiliar Administrativo</v>
          </cell>
          <cell r="G39" t="str">
            <v>25SUROCCIDENTE</v>
          </cell>
          <cell r="H39" t="str">
            <v>GRUPO ADMINISTRATIVO Y FINANCIERO</v>
          </cell>
          <cell r="K39" t="str">
            <v>X</v>
          </cell>
          <cell r="M39" t="str">
            <v>C</v>
          </cell>
          <cell r="O39" t="str">
            <v>BACHILLER</v>
          </cell>
          <cell r="P39">
            <v>468655</v>
          </cell>
          <cell r="Q39">
            <v>0</v>
          </cell>
          <cell r="R39" t="str">
            <v>1</v>
          </cell>
          <cell r="S39">
            <v>19341</v>
          </cell>
          <cell r="T39">
            <v>36061</v>
          </cell>
          <cell r="U39">
            <v>50.727777777777774</v>
          </cell>
          <cell r="V39">
            <v>0</v>
          </cell>
          <cell r="W39">
            <v>4.95</v>
          </cell>
          <cell r="X39" t="str">
            <v>6Asistencial</v>
          </cell>
          <cell r="Y39">
            <v>2923107.8254687497</v>
          </cell>
          <cell r="Z39" t="str">
            <v>SUROCCIDENTE</v>
          </cell>
          <cell r="AA39" t="str">
            <v>SUP</v>
          </cell>
          <cell r="AB39" t="str">
            <v>sale</v>
          </cell>
          <cell r="AC39">
            <v>14267192</v>
          </cell>
        </row>
        <row r="40">
          <cell r="C40" t="str">
            <v>AMEZQUITA RODRIGUEZ BLANCA FLOR</v>
          </cell>
          <cell r="D40" t="str">
            <v>4065-12</v>
          </cell>
          <cell r="E40">
            <v>16415181.84</v>
          </cell>
          <cell r="F40" t="str">
            <v>Técnico Administrativo</v>
          </cell>
          <cell r="G40" t="str">
            <v>20SEG</v>
          </cell>
          <cell r="H40" t="str">
            <v>SECRETARIA GENERAL</v>
          </cell>
          <cell r="M40" t="str">
            <v>C</v>
          </cell>
          <cell r="O40" t="str">
            <v>BACHILLER</v>
          </cell>
          <cell r="P40">
            <v>808521</v>
          </cell>
          <cell r="Q40">
            <v>0</v>
          </cell>
          <cell r="R40" t="str">
            <v>2</v>
          </cell>
          <cell r="S40">
            <v>22215</v>
          </cell>
          <cell r="T40">
            <v>30726</v>
          </cell>
          <cell r="U40">
            <v>42.858333333333334</v>
          </cell>
          <cell r="V40">
            <v>0</v>
          </cell>
          <cell r="W40">
            <v>19.558333333333334</v>
          </cell>
          <cell r="X40" t="str">
            <v>5Tecnico</v>
          </cell>
          <cell r="Y40">
            <v>26637745.05377778</v>
          </cell>
          <cell r="AA40" t="str">
            <v>Mant</v>
          </cell>
          <cell r="AB40" t="str">
            <v>4065-12</v>
          </cell>
          <cell r="AC40">
            <v>51613966</v>
          </cell>
        </row>
        <row r="41">
          <cell r="C41" t="str">
            <v>ANDRADE DE FALLA LUZ STELLA</v>
          </cell>
          <cell r="D41" t="str">
            <v>4065-09</v>
          </cell>
          <cell r="E41">
            <v>14586952.714583334</v>
          </cell>
          <cell r="F41" t="str">
            <v>Técnico Administrativo</v>
          </cell>
          <cell r="G41" t="str">
            <v>25SUROCCIDENTE</v>
          </cell>
          <cell r="H41" t="str">
            <v>GRUPO OPERATIVO</v>
          </cell>
          <cell r="L41" t="str">
            <v>MCF</v>
          </cell>
          <cell r="M41" t="str">
            <v>C</v>
          </cell>
          <cell r="O41" t="str">
            <v>BACHILLER</v>
          </cell>
          <cell r="P41">
            <v>688731</v>
          </cell>
          <cell r="Q41">
            <v>0</v>
          </cell>
          <cell r="R41" t="str">
            <v>2</v>
          </cell>
          <cell r="S41">
            <v>20377</v>
          </cell>
          <cell r="T41">
            <v>32524</v>
          </cell>
          <cell r="U41">
            <v>47.888888888888886</v>
          </cell>
          <cell r="V41">
            <v>2.9166666666666665</v>
          </cell>
          <cell r="W41">
            <v>14.636111111111111</v>
          </cell>
          <cell r="X41" t="str">
            <v>5Tecnico</v>
          </cell>
          <cell r="Y41">
            <v>17995323.082188655</v>
          </cell>
          <cell r="Z41" t="str">
            <v>SUROCCIDENTE</v>
          </cell>
          <cell r="AA41" t="str">
            <v>Mant</v>
          </cell>
          <cell r="AB41" t="str">
            <v>4065-09</v>
          </cell>
          <cell r="AC41">
            <v>36271224</v>
          </cell>
        </row>
        <row r="42">
          <cell r="C42" t="str">
            <v>ANDRADE RESLEN JESUS ELIAS</v>
          </cell>
          <cell r="D42" t="str">
            <v>3020-12</v>
          </cell>
          <cell r="E42">
            <v>25294052.003333326</v>
          </cell>
          <cell r="F42" t="str">
            <v>Profesional Universitario</v>
          </cell>
          <cell r="G42" t="str">
            <v>13OJU</v>
          </cell>
          <cell r="H42" t="str">
            <v>OFICINA JURIDICA</v>
          </cell>
          <cell r="M42" t="str">
            <v>C</v>
          </cell>
          <cell r="O42" t="str">
            <v>UN</v>
          </cell>
          <cell r="P42">
            <v>1245845</v>
          </cell>
          <cell r="Q42">
            <v>0</v>
          </cell>
          <cell r="R42" t="str">
            <v>1</v>
          </cell>
          <cell r="S42">
            <v>22489</v>
          </cell>
          <cell r="T42">
            <v>32496</v>
          </cell>
          <cell r="U42">
            <v>42.105555555555554</v>
          </cell>
          <cell r="V42">
            <v>0</v>
          </cell>
          <cell r="W42">
            <v>14.71111111111111</v>
          </cell>
          <cell r="X42" t="str">
            <v>4Profesional</v>
          </cell>
          <cell r="Y42">
            <v>31198930.796</v>
          </cell>
          <cell r="AA42" t="str">
            <v>Mant</v>
          </cell>
          <cell r="AB42" t="str">
            <v>3020-12</v>
          </cell>
          <cell r="AC42">
            <v>83115352</v>
          </cell>
        </row>
        <row r="43">
          <cell r="C43" t="str">
            <v>ANGULO SANABRIA GLORIA CONSTANZA</v>
          </cell>
          <cell r="D43" t="str">
            <v>3020-09</v>
          </cell>
          <cell r="E43">
            <v>21953542.663749997</v>
          </cell>
          <cell r="F43" t="str">
            <v>Profesional Universitario</v>
          </cell>
          <cell r="G43" t="str">
            <v>11OCI</v>
          </cell>
          <cell r="H43" t="str">
            <v>OFICINA CONTROL INTERNO</v>
          </cell>
          <cell r="L43" t="str">
            <v>MCF</v>
          </cell>
          <cell r="M43" t="str">
            <v>C</v>
          </cell>
          <cell r="O43" t="str">
            <v>ES</v>
          </cell>
          <cell r="P43">
            <v>1081310</v>
          </cell>
          <cell r="Q43">
            <v>0</v>
          </cell>
          <cell r="R43" t="str">
            <v>2</v>
          </cell>
          <cell r="S43">
            <v>21736</v>
          </cell>
          <cell r="T43">
            <v>34372</v>
          </cell>
          <cell r="U43">
            <v>44.166666666666664</v>
          </cell>
          <cell r="V43">
            <v>0.5</v>
          </cell>
          <cell r="W43">
            <v>9.5777777777777775</v>
          </cell>
          <cell r="X43" t="str">
            <v>4Profesional</v>
          </cell>
          <cell r="Y43">
            <v>18008783.127052084</v>
          </cell>
          <cell r="AA43" t="str">
            <v>Mant</v>
          </cell>
          <cell r="AB43" t="str">
            <v>3020-09</v>
          </cell>
          <cell r="AC43">
            <v>51639759</v>
          </cell>
        </row>
        <row r="44">
          <cell r="C44" t="str">
            <v>ANTE SALAZAR NOHORA AMPARO</v>
          </cell>
          <cell r="D44" t="str">
            <v>5120-10</v>
          </cell>
          <cell r="E44">
            <v>11597824.078333335</v>
          </cell>
          <cell r="F44" t="str">
            <v>Auxiliar Administrativo</v>
          </cell>
          <cell r="G44" t="str">
            <v>25SUROCCIDENTE</v>
          </cell>
          <cell r="H44" t="str">
            <v>GRUPO ADMINISTRATIVO Y FINANCIERO</v>
          </cell>
          <cell r="K44" t="str">
            <v>X</v>
          </cell>
          <cell r="M44" t="str">
            <v>C</v>
          </cell>
          <cell r="O44" t="str">
            <v>UN</v>
          </cell>
          <cell r="P44">
            <v>515106</v>
          </cell>
          <cell r="Q44">
            <v>0</v>
          </cell>
          <cell r="R44" t="str">
            <v>2</v>
          </cell>
          <cell r="S44">
            <v>19585</v>
          </cell>
          <cell r="T44">
            <v>31891</v>
          </cell>
          <cell r="U44">
            <v>50.05833333333333</v>
          </cell>
          <cell r="V44">
            <v>0</v>
          </cell>
          <cell r="W44">
            <v>16.363888888888887</v>
          </cell>
          <cell r="X44" t="str">
            <v>6Asistencial</v>
          </cell>
          <cell r="Y44">
            <v>16224971.769921295</v>
          </cell>
          <cell r="Z44" t="str">
            <v>SUROCCIDENTE</v>
          </cell>
          <cell r="AA44" t="str">
            <v>SUP</v>
          </cell>
          <cell r="AB44" t="str">
            <v>sale</v>
          </cell>
          <cell r="AC44">
            <v>34526838</v>
          </cell>
        </row>
        <row r="45">
          <cell r="C45" t="str">
            <v>ANTIA JARAMILLO TERESA CAROLINA DEL PILA</v>
          </cell>
          <cell r="D45" t="str">
            <v>4065-09</v>
          </cell>
          <cell r="E45">
            <v>14586952.714583334</v>
          </cell>
          <cell r="F45" t="str">
            <v>Técnico Administrativo</v>
          </cell>
          <cell r="G45" t="str">
            <v>22NOROCCIDENTE</v>
          </cell>
          <cell r="H45" t="str">
            <v>GRUPO ADMINISTRATIVO Y FINANCIERO</v>
          </cell>
          <cell r="L45" t="str">
            <v>MCF</v>
          </cell>
          <cell r="M45" t="str">
            <v>C</v>
          </cell>
          <cell r="O45" t="str">
            <v>TL</v>
          </cell>
          <cell r="P45">
            <v>688731</v>
          </cell>
          <cell r="Q45">
            <v>0</v>
          </cell>
          <cell r="R45" t="str">
            <v>2</v>
          </cell>
          <cell r="S45">
            <v>22203</v>
          </cell>
          <cell r="T45">
            <v>29753</v>
          </cell>
          <cell r="U45">
            <v>42.891666666666666</v>
          </cell>
          <cell r="V45">
            <v>0</v>
          </cell>
          <cell r="W45">
            <v>22.219444444444445</v>
          </cell>
          <cell r="X45" t="str">
            <v>5Tecnico</v>
          </cell>
          <cell r="Y45">
            <v>26978401.703443285</v>
          </cell>
          <cell r="Z45" t="str">
            <v>NOROCCIDENTE</v>
          </cell>
          <cell r="AA45" t="str">
            <v>Mant</v>
          </cell>
          <cell r="AB45" t="str">
            <v>4065-09</v>
          </cell>
          <cell r="AC45">
            <v>42053820</v>
          </cell>
        </row>
        <row r="46">
          <cell r="C46" t="str">
            <v>ARANGO ARANGO SARITA</v>
          </cell>
          <cell r="D46" t="str">
            <v>5120-10</v>
          </cell>
          <cell r="E46">
            <v>11597824.078333335</v>
          </cell>
          <cell r="F46" t="str">
            <v>Auxiliar Administrativo</v>
          </cell>
          <cell r="G46" t="str">
            <v>22NOROCCIDENTE</v>
          </cell>
          <cell r="H46" t="str">
            <v>GRUPO ADMINISTRATIVO Y FINANCIERO</v>
          </cell>
          <cell r="K46" t="str">
            <v>X</v>
          </cell>
          <cell r="M46" t="str">
            <v>C</v>
          </cell>
          <cell r="O46" t="str">
            <v>BACHILLER</v>
          </cell>
          <cell r="P46">
            <v>515106</v>
          </cell>
          <cell r="Q46">
            <v>0</v>
          </cell>
          <cell r="R46" t="str">
            <v>2</v>
          </cell>
          <cell r="S46">
            <v>24644</v>
          </cell>
          <cell r="T46">
            <v>34667</v>
          </cell>
          <cell r="U46">
            <v>36.205555555555556</v>
          </cell>
          <cell r="V46">
            <v>0</v>
          </cell>
          <cell r="W46">
            <v>8.7666666666666675</v>
          </cell>
          <cell r="X46" t="str">
            <v>6Asistencial</v>
          </cell>
          <cell r="Y46">
            <v>5015847.5863472223</v>
          </cell>
          <cell r="Z46" t="str">
            <v>NOROCCIDENTE</v>
          </cell>
          <cell r="AA46" t="str">
            <v>SUP</v>
          </cell>
          <cell r="AB46" t="str">
            <v>sale</v>
          </cell>
          <cell r="AC46">
            <v>30306618</v>
          </cell>
        </row>
        <row r="47">
          <cell r="C47" t="str">
            <v>ARANGO DIAZ JOSE RICARDO</v>
          </cell>
          <cell r="D47" t="str">
            <v>3020-12</v>
          </cell>
          <cell r="E47">
            <v>25294052.003333326</v>
          </cell>
          <cell r="F47" t="str">
            <v>Profesional Universitario</v>
          </cell>
          <cell r="G47" t="str">
            <v>21CENTRO</v>
          </cell>
          <cell r="H47" t="str">
            <v>GRUPO OPERATIVO FINANCIERA</v>
          </cell>
          <cell r="K47" t="str">
            <v>X</v>
          </cell>
          <cell r="M47" t="str">
            <v>C</v>
          </cell>
          <cell r="O47" t="str">
            <v>UN</v>
          </cell>
          <cell r="P47">
            <v>1245845</v>
          </cell>
          <cell r="Q47">
            <v>0</v>
          </cell>
          <cell r="R47" t="str">
            <v>1</v>
          </cell>
          <cell r="S47">
            <v>21242</v>
          </cell>
          <cell r="T47">
            <v>34115</v>
          </cell>
          <cell r="U47">
            <v>45.524999999999999</v>
          </cell>
          <cell r="V47">
            <v>5.416666666666667</v>
          </cell>
          <cell r="W47">
            <v>10.275</v>
          </cell>
          <cell r="X47" t="str">
            <v>4Profesional</v>
          </cell>
          <cell r="Y47">
            <v>22155762.449333332</v>
          </cell>
          <cell r="Z47" t="str">
            <v>CENTRO</v>
          </cell>
          <cell r="AA47" t="str">
            <v>SUP</v>
          </cell>
          <cell r="AB47" t="str">
            <v>sale</v>
          </cell>
          <cell r="AC47">
            <v>19298049</v>
          </cell>
        </row>
        <row r="48">
          <cell r="C48" t="str">
            <v>AREVALO MARQUEZ DANUIL ORLANDO</v>
          </cell>
          <cell r="D48" t="str">
            <v>5120-09</v>
          </cell>
          <cell r="E48">
            <v>11768661.421249999</v>
          </cell>
          <cell r="F48" t="str">
            <v>Auxiliar Administrativo</v>
          </cell>
          <cell r="G48" t="str">
            <v>24ORIENTE</v>
          </cell>
          <cell r="H48" t="str">
            <v>GRUPO SERVICIOS</v>
          </cell>
          <cell r="K48" t="str">
            <v>X</v>
          </cell>
          <cell r="M48" t="str">
            <v>C</v>
          </cell>
          <cell r="O48" t="str">
            <v>TC</v>
          </cell>
          <cell r="P48">
            <v>468655</v>
          </cell>
          <cell r="Q48">
            <v>0</v>
          </cell>
          <cell r="R48" t="str">
            <v>1</v>
          </cell>
          <cell r="S48">
            <v>22740</v>
          </cell>
          <cell r="T48">
            <v>29866</v>
          </cell>
          <cell r="U48">
            <v>41.419444444444444</v>
          </cell>
          <cell r="V48">
            <v>0</v>
          </cell>
          <cell r="W48">
            <v>21.911111111111111</v>
          </cell>
          <cell r="X48" t="str">
            <v>6Asistencial</v>
          </cell>
          <cell r="Y48">
            <v>19768869.960392363</v>
          </cell>
          <cell r="Z48" t="str">
            <v>ORIENTE</v>
          </cell>
          <cell r="AA48" t="str">
            <v>SUP</v>
          </cell>
          <cell r="AB48" t="str">
            <v>sale</v>
          </cell>
          <cell r="AC48">
            <v>88135683</v>
          </cell>
        </row>
        <row r="49">
          <cell r="C49" t="str">
            <v>ARGOTI VITERI DORIS ANABELLY</v>
          </cell>
          <cell r="D49" t="str">
            <v>4065-15</v>
          </cell>
          <cell r="E49">
            <v>21241444.095416673</v>
          </cell>
          <cell r="F49" t="str">
            <v>Técnico Administrativo</v>
          </cell>
          <cell r="G49" t="str">
            <v>25SUROCCIDENTE</v>
          </cell>
          <cell r="H49" t="str">
            <v>GRUPO ADMINISTRATIVO Y FINANCIERO</v>
          </cell>
          <cell r="K49" t="str">
            <v>X</v>
          </cell>
          <cell r="M49" t="str">
            <v>C</v>
          </cell>
          <cell r="O49" t="str">
            <v>ES</v>
          </cell>
          <cell r="P49">
            <v>935634</v>
          </cell>
          <cell r="Q49">
            <v>0</v>
          </cell>
          <cell r="R49" t="str">
            <v>2</v>
          </cell>
          <cell r="S49">
            <v>21341</v>
          </cell>
          <cell r="T49">
            <v>31807</v>
          </cell>
          <cell r="U49">
            <v>45.25</v>
          </cell>
          <cell r="V49">
            <v>0</v>
          </cell>
          <cell r="W49">
            <v>16.597222222222221</v>
          </cell>
          <cell r="X49" t="str">
            <v>5Tecnico</v>
          </cell>
          <cell r="Y49">
            <v>26298009.042709496</v>
          </cell>
          <cell r="Z49" t="str">
            <v>SUROCCIDENTE</v>
          </cell>
          <cell r="AA49" t="str">
            <v>SUP</v>
          </cell>
          <cell r="AB49" t="str">
            <v>sale</v>
          </cell>
          <cell r="AC49">
            <v>30709528</v>
          </cell>
        </row>
        <row r="50">
          <cell r="C50" t="str">
            <v>ARIAS GOMEZ ALVARO</v>
          </cell>
          <cell r="D50" t="str">
            <v>5120-12</v>
          </cell>
          <cell r="E50">
            <v>13279546.932500001</v>
          </cell>
          <cell r="F50" t="str">
            <v>Auxiliar Administrativo</v>
          </cell>
          <cell r="G50" t="str">
            <v>22NOROCCIDENTE</v>
          </cell>
          <cell r="H50" t="str">
            <v>GRUPO SERVICIOS</v>
          </cell>
          <cell r="K50" t="str">
            <v>X</v>
          </cell>
          <cell r="M50" t="str">
            <v>C</v>
          </cell>
          <cell r="O50" t="str">
            <v>BACHILLER</v>
          </cell>
          <cell r="P50">
            <v>596996</v>
          </cell>
          <cell r="Q50">
            <v>0</v>
          </cell>
          <cell r="R50" t="str">
            <v>1</v>
          </cell>
          <cell r="S50">
            <v>19767</v>
          </cell>
          <cell r="T50">
            <v>31807</v>
          </cell>
          <cell r="U50">
            <v>49.56388888888889</v>
          </cell>
          <cell r="V50">
            <v>0</v>
          </cell>
          <cell r="W50">
            <v>16.597222222222221</v>
          </cell>
          <cell r="X50" t="str">
            <v>6Asistencial</v>
          </cell>
          <cell r="Y50">
            <v>18743011.070645835</v>
          </cell>
          <cell r="Z50" t="str">
            <v>NOROCCIDENTE</v>
          </cell>
          <cell r="AA50" t="str">
            <v>SUP</v>
          </cell>
          <cell r="AB50" t="str">
            <v>sale</v>
          </cell>
          <cell r="AC50">
            <v>10229343</v>
          </cell>
        </row>
        <row r="51">
          <cell r="C51" t="str">
            <v>ARIAS PIÑEROS LUZ NANCY</v>
          </cell>
          <cell r="D51" t="str">
            <v>4065-12</v>
          </cell>
          <cell r="E51">
            <v>16415181.84</v>
          </cell>
          <cell r="F51" t="str">
            <v>Técnico Administrativo</v>
          </cell>
          <cell r="G51" t="str">
            <v>21CENTRO</v>
          </cell>
          <cell r="H51" t="str">
            <v>DIVISION FINANCIERA</v>
          </cell>
          <cell r="K51" t="str">
            <v>x</v>
          </cell>
          <cell r="M51" t="str">
            <v>C</v>
          </cell>
          <cell r="O51" t="str">
            <v>TC</v>
          </cell>
          <cell r="P51">
            <v>808521</v>
          </cell>
          <cell r="Q51">
            <v>0</v>
          </cell>
          <cell r="R51" t="str">
            <v>2</v>
          </cell>
          <cell r="S51">
            <v>21930</v>
          </cell>
          <cell r="T51">
            <v>33395</v>
          </cell>
          <cell r="U51">
            <v>43.638888888888886</v>
          </cell>
          <cell r="V51">
            <v>4</v>
          </cell>
          <cell r="W51">
            <v>12.247222222222222</v>
          </cell>
          <cell r="X51" t="str">
            <v>5Tecnico</v>
          </cell>
          <cell r="Y51">
            <v>16986860.676888891</v>
          </cell>
          <cell r="Z51" t="str">
            <v>CENTRO</v>
          </cell>
          <cell r="AA51" t="str">
            <v>SUP</v>
          </cell>
          <cell r="AB51" t="str">
            <v>sale</v>
          </cell>
          <cell r="AC51">
            <v>35374868</v>
          </cell>
        </row>
        <row r="52">
          <cell r="C52" t="str">
            <v>ARROYAVE  CAYETANO ALBERTO</v>
          </cell>
          <cell r="D52" t="str">
            <v>2045-22</v>
          </cell>
          <cell r="E52">
            <v>45131481.96208334</v>
          </cell>
          <cell r="F52" t="str">
            <v>Jefe Oficina</v>
          </cell>
          <cell r="G52" t="str">
            <v>18SRI</v>
          </cell>
          <cell r="H52" t="str">
            <v>OFICINA RELACIONES INTERNACIONALES Y COMUNICACIONES</v>
          </cell>
          <cell r="K52" t="str">
            <v>x</v>
          </cell>
          <cell r="M52" t="str">
            <v>LNR</v>
          </cell>
          <cell r="O52" t="str">
            <v>ES</v>
          </cell>
          <cell r="P52">
            <v>2222927</v>
          </cell>
          <cell r="Q52">
            <v>0</v>
          </cell>
          <cell r="R52" t="str">
            <v>1</v>
          </cell>
          <cell r="S52">
            <v>22351</v>
          </cell>
          <cell r="T52">
            <v>37651</v>
          </cell>
          <cell r="U52">
            <v>42.483333333333334</v>
          </cell>
          <cell r="V52">
            <v>0</v>
          </cell>
          <cell r="W52">
            <v>0.59722222222222221</v>
          </cell>
          <cell r="X52" t="str">
            <v>3Ejecutivo</v>
          </cell>
          <cell r="Y52">
            <v>15551597.292000001</v>
          </cell>
          <cell r="AA52" t="str">
            <v>SUP</v>
          </cell>
          <cell r="AB52" t="str">
            <v>sale</v>
          </cell>
          <cell r="AC52">
            <v>15320821</v>
          </cell>
        </row>
        <row r="53">
          <cell r="C53" t="str">
            <v>ARTETA GOENAGA MARGARITA MARIA</v>
          </cell>
          <cell r="D53" t="str">
            <v>5120-09</v>
          </cell>
          <cell r="E53">
            <v>10643889.421249999</v>
          </cell>
          <cell r="F53" t="str">
            <v>Auxiliar Administrativo</v>
          </cell>
          <cell r="G53" t="str">
            <v>23NORTE</v>
          </cell>
          <cell r="H53" t="str">
            <v>DIVISION ADMINISTRATIVA Y FINANCIERA</v>
          </cell>
          <cell r="K53" t="str">
            <v>X</v>
          </cell>
          <cell r="M53" t="str">
            <v>C</v>
          </cell>
          <cell r="N53" t="str">
            <v>VE</v>
          </cell>
          <cell r="O53" t="str">
            <v>BACHILLER</v>
          </cell>
          <cell r="P53">
            <v>468655</v>
          </cell>
          <cell r="Q53">
            <v>0</v>
          </cell>
          <cell r="R53" t="str">
            <v>2</v>
          </cell>
          <cell r="S53">
            <v>23392</v>
          </cell>
          <cell r="T53">
            <v>35725</v>
          </cell>
          <cell r="U53">
            <v>39.636111111111113</v>
          </cell>
          <cell r="V53">
            <v>0.75</v>
          </cell>
          <cell r="W53">
            <v>5.8694444444444445</v>
          </cell>
          <cell r="X53" t="str">
            <v>6Asistencial</v>
          </cell>
          <cell r="Y53">
            <v>3312855.5355312494</v>
          </cell>
          <cell r="Z53" t="str">
            <v>NORTE</v>
          </cell>
          <cell r="AA53" t="str">
            <v>SUP</v>
          </cell>
          <cell r="AB53" t="str">
            <v>sale</v>
          </cell>
          <cell r="AC53">
            <v>22457504</v>
          </cell>
        </row>
        <row r="54">
          <cell r="C54" t="str">
            <v>AVILA LEAL RUBEN DARIO</v>
          </cell>
          <cell r="D54" t="str">
            <v>3020-08</v>
          </cell>
          <cell r="E54">
            <v>21196717.882083338</v>
          </cell>
          <cell r="F54" t="str">
            <v>Profesional Universitario</v>
          </cell>
          <cell r="G54" t="str">
            <v>21CENTRO</v>
          </cell>
          <cell r="H54" t="str">
            <v>DIVISION FINANCIERA</v>
          </cell>
          <cell r="M54" t="str">
            <v>C</v>
          </cell>
          <cell r="O54" t="str">
            <v>UN</v>
          </cell>
          <cell r="P54">
            <v>1044033</v>
          </cell>
          <cell r="Q54">
            <v>0</v>
          </cell>
          <cell r="R54" t="str">
            <v>1</v>
          </cell>
          <cell r="S54">
            <v>20418</v>
          </cell>
          <cell r="T54">
            <v>31831</v>
          </cell>
          <cell r="U54">
            <v>47.777777777777779</v>
          </cell>
          <cell r="V54">
            <v>7.833333333333333</v>
          </cell>
          <cell r="W54">
            <v>16.533333333333335</v>
          </cell>
          <cell r="X54" t="str">
            <v>4Profesional</v>
          </cell>
          <cell r="Y54">
            <v>29176390.15076042</v>
          </cell>
          <cell r="Z54" t="str">
            <v>CENTRO</v>
          </cell>
          <cell r="AA54" t="str">
            <v>Mant</v>
          </cell>
          <cell r="AB54" t="str">
            <v>3020-08</v>
          </cell>
          <cell r="AC54">
            <v>19343634</v>
          </cell>
        </row>
        <row r="55">
          <cell r="C55" t="str">
            <v>AVILA LECHUGA NURIS ISABEL</v>
          </cell>
          <cell r="D55" t="str">
            <v>3020-08</v>
          </cell>
          <cell r="E55">
            <v>22387594.703749999</v>
          </cell>
          <cell r="F55" t="str">
            <v>Profesional Universitario</v>
          </cell>
          <cell r="G55" t="str">
            <v>20SEG</v>
          </cell>
          <cell r="H55" t="str">
            <v>GRUPO ALMACEN Y SUMINISTROS</v>
          </cell>
          <cell r="L55">
            <v>2003</v>
          </cell>
          <cell r="M55" t="str">
            <v>C</v>
          </cell>
          <cell r="O55" t="str">
            <v>UN</v>
          </cell>
          <cell r="P55">
            <v>1044033</v>
          </cell>
          <cell r="Q55">
            <v>58656</v>
          </cell>
          <cell r="R55" t="str">
            <v>2</v>
          </cell>
          <cell r="S55">
            <v>17210</v>
          </cell>
          <cell r="T55">
            <v>26766</v>
          </cell>
          <cell r="U55">
            <v>56.56388888888889</v>
          </cell>
          <cell r="V55">
            <v>1.5</v>
          </cell>
          <cell r="W55">
            <v>30.397222222222222</v>
          </cell>
          <cell r="X55" t="str">
            <v>4Profesional</v>
          </cell>
          <cell r="Y55">
            <v>55894930.045427084</v>
          </cell>
          <cell r="AA55" t="str">
            <v>Mant</v>
          </cell>
          <cell r="AB55" t="str">
            <v>3020-08</v>
          </cell>
          <cell r="AC55">
            <v>41398206</v>
          </cell>
        </row>
        <row r="56">
          <cell r="C56" t="str">
            <v>AVILEZ ESCOBAR DAMARIS MARIA</v>
          </cell>
          <cell r="D56" t="str">
            <v>5120-10</v>
          </cell>
          <cell r="E56">
            <v>11597824.078333335</v>
          </cell>
          <cell r="F56" t="str">
            <v>Auxiliar Administrativo</v>
          </cell>
          <cell r="G56" t="str">
            <v>23NORTE</v>
          </cell>
          <cell r="H56" t="str">
            <v>GRUPO OPERATIVO</v>
          </cell>
          <cell r="K56" t="str">
            <v>X</v>
          </cell>
          <cell r="M56" t="str">
            <v>C</v>
          </cell>
          <cell r="O56" t="str">
            <v>TL</v>
          </cell>
          <cell r="P56">
            <v>515106</v>
          </cell>
          <cell r="Q56">
            <v>0</v>
          </cell>
          <cell r="R56" t="str">
            <v>2</v>
          </cell>
          <cell r="S56">
            <v>24774</v>
          </cell>
          <cell r="T56">
            <v>34428</v>
          </cell>
          <cell r="U56">
            <v>35.85</v>
          </cell>
          <cell r="V56">
            <v>0</v>
          </cell>
          <cell r="W56">
            <v>9.4194444444444443</v>
          </cell>
          <cell r="X56" t="str">
            <v>6Asistencial</v>
          </cell>
          <cell r="Y56">
            <v>9537174.9881250001</v>
          </cell>
          <cell r="Z56" t="str">
            <v>NORTE</v>
          </cell>
          <cell r="AA56" t="str">
            <v>SUP</v>
          </cell>
          <cell r="AB56" t="str">
            <v>sale</v>
          </cell>
          <cell r="AC56">
            <v>22884163</v>
          </cell>
        </row>
        <row r="57">
          <cell r="C57" t="str">
            <v>AYCARDI PACHECO ANA KARINA</v>
          </cell>
          <cell r="D57" t="str">
            <v>2035-16</v>
          </cell>
          <cell r="E57">
            <v>34713218.367083333</v>
          </cell>
          <cell r="F57" t="str">
            <v>Director o Gerente Regional</v>
          </cell>
          <cell r="G57" t="str">
            <v>24ORIENTE</v>
          </cell>
          <cell r="H57" t="str">
            <v>DIRECCION REGIONAL NORTE SANTANDER</v>
          </cell>
          <cell r="K57" t="str">
            <v>X</v>
          </cell>
          <cell r="M57" t="str">
            <v>LNR</v>
          </cell>
          <cell r="O57" t="str">
            <v>UN</v>
          </cell>
          <cell r="P57">
            <v>1709781</v>
          </cell>
          <cell r="Q57">
            <v>0</v>
          </cell>
          <cell r="R57" t="str">
            <v>2</v>
          </cell>
          <cell r="S57">
            <v>22539</v>
          </cell>
          <cell r="T57">
            <v>36383</v>
          </cell>
          <cell r="U57">
            <v>41.972222222222221</v>
          </cell>
          <cell r="V57">
            <v>0</v>
          </cell>
          <cell r="W57">
            <v>4.0666666666666664</v>
          </cell>
          <cell r="X57" t="str">
            <v>3Ejecutivo</v>
          </cell>
          <cell r="Y57">
            <v>13049048.592</v>
          </cell>
          <cell r="Z57" t="str">
            <v>ORIENTE</v>
          </cell>
          <cell r="AA57" t="str">
            <v>SUP</v>
          </cell>
          <cell r="AB57" t="str">
            <v>sale</v>
          </cell>
          <cell r="AC57">
            <v>37313621</v>
          </cell>
        </row>
        <row r="58">
          <cell r="C58" t="str">
            <v>BALLESTAS SIERRA NANCY ESPERANZA</v>
          </cell>
          <cell r="D58" t="str">
            <v>5120-09</v>
          </cell>
          <cell r="E58">
            <v>10643889.421249999</v>
          </cell>
          <cell r="F58" t="str">
            <v>Auxiliar Administrativo</v>
          </cell>
          <cell r="G58" t="str">
            <v>23NORTE</v>
          </cell>
          <cell r="H58" t="str">
            <v>GRUPO SERVICIOS</v>
          </cell>
          <cell r="K58" t="str">
            <v>X</v>
          </cell>
          <cell r="M58" t="str">
            <v>C</v>
          </cell>
          <cell r="O58" t="str">
            <v>BACHILLER</v>
          </cell>
          <cell r="P58">
            <v>468655</v>
          </cell>
          <cell r="Q58">
            <v>0</v>
          </cell>
          <cell r="R58" t="str">
            <v>2</v>
          </cell>
          <cell r="S58">
            <v>22886</v>
          </cell>
          <cell r="T58">
            <v>31594</v>
          </cell>
          <cell r="U58">
            <v>41.019444444444446</v>
          </cell>
          <cell r="V58">
            <v>0</v>
          </cell>
          <cell r="W58">
            <v>17.177777777777777</v>
          </cell>
          <cell r="X58" t="str">
            <v>6Asistencial</v>
          </cell>
          <cell r="Y58">
            <v>15611561.05305903</v>
          </cell>
          <cell r="Z58" t="str">
            <v>NORTE</v>
          </cell>
          <cell r="AA58" t="str">
            <v>SUP</v>
          </cell>
          <cell r="AB58" t="str">
            <v>sale</v>
          </cell>
          <cell r="AC58">
            <v>33105923</v>
          </cell>
        </row>
        <row r="59">
          <cell r="C59" t="str">
            <v>BARRANCO VIDAL GRACIELA CRISTINA</v>
          </cell>
          <cell r="D59" t="str">
            <v>4065-09</v>
          </cell>
          <cell r="E59">
            <v>14586952.714583334</v>
          </cell>
          <cell r="F59" t="str">
            <v>Técnico Administrativo</v>
          </cell>
          <cell r="G59" t="str">
            <v>21CENTRO</v>
          </cell>
          <cell r="H59" t="str">
            <v>GRUPO CARTERA</v>
          </cell>
          <cell r="K59" t="str">
            <v>x</v>
          </cell>
          <cell r="M59" t="str">
            <v>C</v>
          </cell>
          <cell r="O59" t="str">
            <v>BACHILLER</v>
          </cell>
          <cell r="P59">
            <v>688731</v>
          </cell>
          <cell r="Q59">
            <v>0</v>
          </cell>
          <cell r="R59" t="str">
            <v>2</v>
          </cell>
          <cell r="S59">
            <v>24245</v>
          </cell>
          <cell r="T59">
            <v>35401</v>
          </cell>
          <cell r="U59">
            <v>37.297222222222224</v>
          </cell>
          <cell r="V59">
            <v>1.3333333333333333</v>
          </cell>
          <cell r="W59">
            <v>6.7583333333333337</v>
          </cell>
          <cell r="X59" t="str">
            <v>5Tecnico</v>
          </cell>
          <cell r="Y59">
            <v>4987358.5851770835</v>
          </cell>
          <cell r="Z59" t="str">
            <v>CENTRO</v>
          </cell>
          <cell r="AA59" t="str">
            <v>SUP</v>
          </cell>
          <cell r="AB59" t="str">
            <v>sale</v>
          </cell>
          <cell r="AC59">
            <v>36559389</v>
          </cell>
        </row>
        <row r="60">
          <cell r="C60" t="str">
            <v>BARRETO MENDEZ WILLIAM</v>
          </cell>
          <cell r="D60" t="str">
            <v>3020-14</v>
          </cell>
          <cell r="E60">
            <v>27317929.430000003</v>
          </cell>
          <cell r="F60" t="str">
            <v>Profesional Universitario</v>
          </cell>
          <cell r="G60" t="str">
            <v>16SDT</v>
          </cell>
          <cell r="H60" t="str">
            <v>DIVISION PROGRAMAS INTERNACIONALES</v>
          </cell>
          <cell r="I60" t="str">
            <v>SRI</v>
          </cell>
          <cell r="M60" t="str">
            <v>C</v>
          </cell>
          <cell r="O60" t="str">
            <v>UN</v>
          </cell>
          <cell r="P60">
            <v>1345530</v>
          </cell>
          <cell r="Q60">
            <v>0</v>
          </cell>
          <cell r="R60" t="str">
            <v>1</v>
          </cell>
          <cell r="S60">
            <v>23530</v>
          </cell>
          <cell r="T60">
            <v>35578</v>
          </cell>
          <cell r="U60">
            <v>39.258333333333333</v>
          </cell>
          <cell r="V60">
            <v>0</v>
          </cell>
          <cell r="W60">
            <v>6.2694444444444448</v>
          </cell>
          <cell r="X60" t="str">
            <v>4Profesional</v>
          </cell>
          <cell r="Y60">
            <v>8735813.5917499997</v>
          </cell>
          <cell r="AA60" t="str">
            <v>Mant</v>
          </cell>
          <cell r="AB60" t="str">
            <v>3020-14</v>
          </cell>
          <cell r="AC60">
            <v>79321982</v>
          </cell>
        </row>
        <row r="61">
          <cell r="C61" t="str">
            <v>BAUTISTA GALINDO VICTOR RAUL</v>
          </cell>
          <cell r="D61" t="str">
            <v>3020-12</v>
          </cell>
          <cell r="E61">
            <v>25294052.003333326</v>
          </cell>
          <cell r="F61" t="str">
            <v>Profesional Universitario</v>
          </cell>
          <cell r="G61" t="str">
            <v>15OSI</v>
          </cell>
          <cell r="H61" t="str">
            <v>DIVISION SISTEMATIZACION E INFORMATICA</v>
          </cell>
          <cell r="M61" t="str">
            <v>C</v>
          </cell>
          <cell r="O61" t="str">
            <v>UN</v>
          </cell>
          <cell r="P61">
            <v>1245845</v>
          </cell>
          <cell r="Q61">
            <v>0</v>
          </cell>
          <cell r="R61" t="str">
            <v>1</v>
          </cell>
          <cell r="S61">
            <v>23509</v>
          </cell>
          <cell r="T61">
            <v>35125</v>
          </cell>
          <cell r="U61">
            <v>39.31388888888889</v>
          </cell>
          <cell r="V61">
            <v>0.91666666666666663</v>
          </cell>
          <cell r="W61">
            <v>7.5111111111111111</v>
          </cell>
          <cell r="X61" t="str">
            <v>4Profesional</v>
          </cell>
          <cell r="Y61">
            <v>9394847.1157037038</v>
          </cell>
          <cell r="AA61" t="str">
            <v>Mant</v>
          </cell>
          <cell r="AB61" t="str">
            <v>3020-12</v>
          </cell>
          <cell r="AC61">
            <v>79352968</v>
          </cell>
        </row>
        <row r="62">
          <cell r="C62" t="str">
            <v>BECERRA AYALA JUAN DIEGO</v>
          </cell>
          <cell r="D62" t="str">
            <v>4065-09</v>
          </cell>
          <cell r="E62">
            <v>16239907.114583334</v>
          </cell>
          <cell r="F62" t="str">
            <v>Técnico Administrativo</v>
          </cell>
          <cell r="G62" t="str">
            <v>22NOROCCIDENTE</v>
          </cell>
          <cell r="H62" t="str">
            <v>GRUPO ADMINISTRATIVO</v>
          </cell>
          <cell r="K62" t="str">
            <v>X</v>
          </cell>
          <cell r="M62" t="str">
            <v>C</v>
          </cell>
          <cell r="O62" t="str">
            <v>BACHILLER</v>
          </cell>
          <cell r="P62">
            <v>688731</v>
          </cell>
          <cell r="Q62">
            <v>0</v>
          </cell>
          <cell r="R62" t="str">
            <v>1</v>
          </cell>
          <cell r="S62">
            <v>23780</v>
          </cell>
          <cell r="T62">
            <v>32630</v>
          </cell>
          <cell r="U62">
            <v>38.577777777777776</v>
          </cell>
          <cell r="V62">
            <v>0</v>
          </cell>
          <cell r="W62">
            <v>14.341666666666667</v>
          </cell>
          <cell r="X62" t="str">
            <v>5Tecnico</v>
          </cell>
          <cell r="Y62">
            <v>17645333.006035879</v>
          </cell>
          <cell r="Z62" t="str">
            <v>NOROCCIDENTE</v>
          </cell>
          <cell r="AA62" t="str">
            <v>SUP</v>
          </cell>
          <cell r="AB62" t="str">
            <v>sale</v>
          </cell>
          <cell r="AC62">
            <v>71658086</v>
          </cell>
        </row>
        <row r="63">
          <cell r="C63" t="str">
            <v>BECERRA DE CABALLERO RUTH MARINA</v>
          </cell>
          <cell r="D63" t="str">
            <v>5120-09</v>
          </cell>
          <cell r="E63">
            <v>11768661.421249999</v>
          </cell>
          <cell r="F63" t="str">
            <v>Auxiliar Administrativo</v>
          </cell>
          <cell r="G63" t="str">
            <v>25SUROCCIDENTE</v>
          </cell>
          <cell r="H63" t="str">
            <v>GRUPO ADMINISTRATIVO Y FINANCIERO</v>
          </cell>
          <cell r="L63" t="str">
            <v>MCF</v>
          </cell>
          <cell r="M63" t="str">
            <v>C</v>
          </cell>
          <cell r="N63" t="str">
            <v>P</v>
          </cell>
          <cell r="O63" t="str">
            <v>BACHILLER</v>
          </cell>
          <cell r="P63">
            <v>468655</v>
          </cell>
          <cell r="Q63">
            <v>0</v>
          </cell>
          <cell r="R63" t="str">
            <v>2</v>
          </cell>
          <cell r="S63">
            <v>20517</v>
          </cell>
          <cell r="T63">
            <v>37090</v>
          </cell>
          <cell r="U63">
            <v>47.505555555555553</v>
          </cell>
          <cell r="V63">
            <v>1.6666666666666665</v>
          </cell>
          <cell r="W63">
            <v>2.1305555555555555</v>
          </cell>
          <cell r="X63" t="str">
            <v>6Asistencial</v>
          </cell>
          <cell r="Y63">
            <v>5663227.0200000005</v>
          </cell>
          <cell r="Z63" t="str">
            <v>SUROCCIDENTE</v>
          </cell>
          <cell r="AA63" t="str">
            <v>Mant</v>
          </cell>
          <cell r="AB63" t="str">
            <v>5120-09</v>
          </cell>
          <cell r="AC63">
            <v>38237954</v>
          </cell>
        </row>
        <row r="64">
          <cell r="C64" t="str">
            <v>BEJARANO BONILLA MARIELA DEL-CARMEN</v>
          </cell>
          <cell r="D64" t="str">
            <v>4065-09</v>
          </cell>
          <cell r="E64">
            <v>14586952.714583334</v>
          </cell>
          <cell r="F64" t="str">
            <v>Técnico Administrativo</v>
          </cell>
          <cell r="G64" t="str">
            <v>24ORIENTE</v>
          </cell>
          <cell r="H64" t="str">
            <v>GRUPO ADMINISTRATIVO Y FINANCIERO</v>
          </cell>
          <cell r="K64" t="str">
            <v>X</v>
          </cell>
          <cell r="M64" t="str">
            <v>C</v>
          </cell>
          <cell r="O64" t="str">
            <v>UN</v>
          </cell>
          <cell r="P64">
            <v>688731</v>
          </cell>
          <cell r="Q64">
            <v>0</v>
          </cell>
          <cell r="R64" t="str">
            <v>2</v>
          </cell>
          <cell r="S64">
            <v>22278</v>
          </cell>
          <cell r="T64">
            <v>31807</v>
          </cell>
          <cell r="U64">
            <v>42.68611111111111</v>
          </cell>
          <cell r="V64">
            <v>0</v>
          </cell>
          <cell r="W64">
            <v>16.597222222222221</v>
          </cell>
          <cell r="X64" t="str">
            <v>5Tecnico</v>
          </cell>
          <cell r="Y64">
            <v>20328590.256540511</v>
          </cell>
          <cell r="Z64" t="str">
            <v>ORIENTE</v>
          </cell>
          <cell r="AA64" t="str">
            <v>SUP</v>
          </cell>
          <cell r="AB64" t="str">
            <v>sale</v>
          </cell>
          <cell r="AC64">
            <v>23606351</v>
          </cell>
        </row>
        <row r="65">
          <cell r="C65" t="str">
            <v>BELLO GOMEZ CLAUDIA CRISTINA</v>
          </cell>
          <cell r="D65" t="str">
            <v>5120-10</v>
          </cell>
          <cell r="E65">
            <v>11597824.078333335</v>
          </cell>
          <cell r="F65" t="str">
            <v>Auxiliar Administrativo</v>
          </cell>
          <cell r="G65" t="str">
            <v>16SDT</v>
          </cell>
          <cell r="H65" t="str">
            <v>DIVISION CREDITO</v>
          </cell>
          <cell r="K65" t="str">
            <v>X</v>
          </cell>
          <cell r="M65" t="str">
            <v>C</v>
          </cell>
          <cell r="N65" t="str">
            <v>P</v>
          </cell>
          <cell r="O65" t="str">
            <v>TL</v>
          </cell>
          <cell r="P65">
            <v>515106</v>
          </cell>
          <cell r="Q65">
            <v>0</v>
          </cell>
          <cell r="R65" t="str">
            <v>2</v>
          </cell>
          <cell r="S65">
            <v>25651</v>
          </cell>
          <cell r="T65">
            <v>36607</v>
          </cell>
          <cell r="U65">
            <v>33.447222222222223</v>
          </cell>
          <cell r="V65">
            <v>3</v>
          </cell>
          <cell r="W65">
            <v>3.4527777777777779</v>
          </cell>
          <cell r="X65" t="str">
            <v>6Asistencial</v>
          </cell>
          <cell r="Y65">
            <v>6224540.9039999992</v>
          </cell>
          <cell r="AA65" t="str">
            <v>SUP</v>
          </cell>
          <cell r="AB65" t="str">
            <v>sale</v>
          </cell>
          <cell r="AC65">
            <v>52008944</v>
          </cell>
        </row>
        <row r="66">
          <cell r="C66" t="str">
            <v>BERNAL RIVERA JAIME ENRIQUE</v>
          </cell>
          <cell r="D66" t="str">
            <v>2040-15</v>
          </cell>
          <cell r="E66">
            <v>33594659.907499999</v>
          </cell>
          <cell r="F66" t="str">
            <v>Jefe de División</v>
          </cell>
          <cell r="G66" t="str">
            <v>21CENTRO</v>
          </cell>
          <cell r="H66" t="str">
            <v>DIVISION CREDITO</v>
          </cell>
          <cell r="K66" t="str">
            <v>X</v>
          </cell>
          <cell r="M66" t="str">
            <v>C</v>
          </cell>
          <cell r="N66" t="str">
            <v>P</v>
          </cell>
          <cell r="O66" t="str">
            <v>UN</v>
          </cell>
          <cell r="P66">
            <v>1654687</v>
          </cell>
          <cell r="Q66">
            <v>0</v>
          </cell>
          <cell r="R66" t="str">
            <v>1</v>
          </cell>
          <cell r="S66">
            <v>19335</v>
          </cell>
          <cell r="T66">
            <v>35919</v>
          </cell>
          <cell r="U66">
            <v>50.744444444444447</v>
          </cell>
          <cell r="V66">
            <v>17.083333333333332</v>
          </cell>
          <cell r="W66">
            <v>5.3361111111111112</v>
          </cell>
          <cell r="X66" t="str">
            <v>3Ejecutivo</v>
          </cell>
          <cell r="Y66">
            <v>12628571.184</v>
          </cell>
          <cell r="Z66" t="str">
            <v>CENTRO</v>
          </cell>
          <cell r="AA66" t="str">
            <v>SUP</v>
          </cell>
          <cell r="AB66" t="str">
            <v>sale</v>
          </cell>
          <cell r="AC66">
            <v>19189605</v>
          </cell>
        </row>
        <row r="67">
          <cell r="C67" t="str">
            <v>BETANCUR GARCIA MARIA DOLLY</v>
          </cell>
          <cell r="D67" t="str">
            <v>4065-11</v>
          </cell>
          <cell r="E67">
            <v>16080398.177083332</v>
          </cell>
          <cell r="F67" t="str">
            <v>Técnico Administrativo</v>
          </cell>
          <cell r="G67" t="str">
            <v>22NOROCCIDENTE</v>
          </cell>
          <cell r="H67" t="str">
            <v>GRUPO FINANCIERO</v>
          </cell>
          <cell r="K67" t="str">
            <v>X</v>
          </cell>
          <cell r="M67" t="str">
            <v>C</v>
          </cell>
          <cell r="O67" t="str">
            <v>TL</v>
          </cell>
          <cell r="P67">
            <v>761453</v>
          </cell>
          <cell r="Q67">
            <v>0</v>
          </cell>
          <cell r="R67" t="str">
            <v>2</v>
          </cell>
          <cell r="S67">
            <v>20545</v>
          </cell>
          <cell r="T67">
            <v>29281</v>
          </cell>
          <cell r="U67">
            <v>47.430555555555557</v>
          </cell>
          <cell r="V67">
            <v>0</v>
          </cell>
          <cell r="W67">
            <v>23.511111111111113</v>
          </cell>
          <cell r="X67" t="str">
            <v>5Tecnico</v>
          </cell>
          <cell r="Y67">
            <v>31394955.470890049</v>
          </cell>
          <cell r="Z67" t="str">
            <v>NOROCCIDENTE</v>
          </cell>
          <cell r="AA67" t="str">
            <v>SUP</v>
          </cell>
          <cell r="AB67" t="str">
            <v>sale</v>
          </cell>
          <cell r="AC67">
            <v>42967395</v>
          </cell>
        </row>
        <row r="68">
          <cell r="C68" t="str">
            <v>BOHORQUEZ MASMELA MARIA CLEMENCIA</v>
          </cell>
          <cell r="D68" t="str">
            <v>2040-18</v>
          </cell>
          <cell r="E68">
            <v>38152175.625416674</v>
          </cell>
          <cell r="F68" t="str">
            <v>Jefe de División</v>
          </cell>
          <cell r="G68" t="str">
            <v>20SEG</v>
          </cell>
          <cell r="H68" t="str">
            <v>DIVISION SERVICIOS ADMINISTRATIVOS</v>
          </cell>
          <cell r="K68" t="str">
            <v>x</v>
          </cell>
          <cell r="M68" t="str">
            <v>C</v>
          </cell>
          <cell r="N68" t="str">
            <v>P</v>
          </cell>
          <cell r="O68" t="str">
            <v>ES</v>
          </cell>
          <cell r="P68">
            <v>1879165</v>
          </cell>
          <cell r="Q68">
            <v>0</v>
          </cell>
          <cell r="R68" t="str">
            <v>2</v>
          </cell>
          <cell r="S68">
            <v>19477</v>
          </cell>
          <cell r="T68">
            <v>37656</v>
          </cell>
          <cell r="U68">
            <v>50.352777777777774</v>
          </cell>
          <cell r="V68">
            <v>0</v>
          </cell>
          <cell r="W68">
            <v>0.58611111111111114</v>
          </cell>
          <cell r="X68" t="str">
            <v>3Ejecutivo</v>
          </cell>
          <cell r="Y68">
            <v>13146638.34</v>
          </cell>
          <cell r="AA68" t="str">
            <v>SUP</v>
          </cell>
          <cell r="AB68" t="str">
            <v>sale</v>
          </cell>
          <cell r="AC68">
            <v>41587261</v>
          </cell>
        </row>
        <row r="69">
          <cell r="C69" t="str">
            <v>BOHORQUEZ RODRIGUEZ MARIA ERNESTINA</v>
          </cell>
          <cell r="D69" t="str">
            <v>3020-10</v>
          </cell>
          <cell r="E69">
            <v>24270956.944583334</v>
          </cell>
          <cell r="F69" t="str">
            <v>Profesional Universitario</v>
          </cell>
          <cell r="G69" t="str">
            <v>21CENTRO</v>
          </cell>
          <cell r="H69" t="str">
            <v>DIVISION CREDITO</v>
          </cell>
          <cell r="M69" t="str">
            <v>C</v>
          </cell>
          <cell r="O69" t="str">
            <v>UN</v>
          </cell>
          <cell r="P69">
            <v>1135915</v>
          </cell>
          <cell r="Q69">
            <v>59538</v>
          </cell>
          <cell r="R69" t="str">
            <v>2</v>
          </cell>
          <cell r="S69">
            <v>18777</v>
          </cell>
          <cell r="T69">
            <v>26908</v>
          </cell>
          <cell r="U69">
            <v>52.266666666666666</v>
          </cell>
          <cell r="V69">
            <v>2</v>
          </cell>
          <cell r="W69">
            <v>30.011111111111113</v>
          </cell>
          <cell r="X69" t="str">
            <v>4Profesional</v>
          </cell>
          <cell r="Y69">
            <v>59825782.087049767</v>
          </cell>
          <cell r="Z69" t="str">
            <v>CENTRO</v>
          </cell>
          <cell r="AA69" t="str">
            <v>Mant</v>
          </cell>
          <cell r="AB69" t="str">
            <v>3020-10</v>
          </cell>
          <cell r="AC69">
            <v>41518533</v>
          </cell>
        </row>
        <row r="70">
          <cell r="C70" t="str">
            <v>BOLAÑOS RAMIREZ MERY</v>
          </cell>
          <cell r="D70" t="str">
            <v>4065-11</v>
          </cell>
          <cell r="E70">
            <v>16080398.177083332</v>
          </cell>
          <cell r="F70" t="str">
            <v>Técnico Administrativo</v>
          </cell>
          <cell r="G70" t="str">
            <v>15OSI</v>
          </cell>
          <cell r="H70" t="str">
            <v>DIVISION SISTEMATIZACION E INFORMATICA</v>
          </cell>
          <cell r="M70" t="str">
            <v>C</v>
          </cell>
          <cell r="O70" t="str">
            <v>ES</v>
          </cell>
          <cell r="P70">
            <v>761453</v>
          </cell>
          <cell r="Q70">
            <v>0</v>
          </cell>
          <cell r="R70" t="str">
            <v>2</v>
          </cell>
          <cell r="S70">
            <v>24802</v>
          </cell>
          <cell r="T70">
            <v>32779</v>
          </cell>
          <cell r="U70">
            <v>35.774999999999999</v>
          </cell>
          <cell r="V70">
            <v>0</v>
          </cell>
          <cell r="W70">
            <v>13.936111111111112</v>
          </cell>
          <cell r="X70" t="str">
            <v>5Tecnico</v>
          </cell>
          <cell r="Y70">
            <v>18926948.589922454</v>
          </cell>
          <cell r="AA70" t="str">
            <v>Mant</v>
          </cell>
          <cell r="AB70" t="str">
            <v>4065-11</v>
          </cell>
          <cell r="AC70">
            <v>51882330</v>
          </cell>
        </row>
        <row r="71">
          <cell r="C71" t="str">
            <v>BOLIVAR PEREIRA MERY ANNE</v>
          </cell>
          <cell r="D71" t="str">
            <v>4065-09</v>
          </cell>
          <cell r="E71">
            <v>14586952.714583334</v>
          </cell>
          <cell r="F71" t="str">
            <v>Técnico Administrativo</v>
          </cell>
          <cell r="G71" t="str">
            <v>25SUROCCIDENTE</v>
          </cell>
          <cell r="H71" t="str">
            <v>GRUPO PROGRAMAS INTERNACIONALES</v>
          </cell>
          <cell r="L71" t="str">
            <v>MCF</v>
          </cell>
          <cell r="M71" t="str">
            <v>C</v>
          </cell>
          <cell r="O71" t="str">
            <v>BACHILLER</v>
          </cell>
          <cell r="P71">
            <v>688731</v>
          </cell>
          <cell r="Q71">
            <v>0</v>
          </cell>
          <cell r="R71" t="str">
            <v>2</v>
          </cell>
          <cell r="S71">
            <v>24165</v>
          </cell>
          <cell r="T71">
            <v>32227</v>
          </cell>
          <cell r="U71">
            <v>37.522222222222226</v>
          </cell>
          <cell r="V71">
            <v>0</v>
          </cell>
          <cell r="W71">
            <v>15.444444444444445</v>
          </cell>
          <cell r="X71" t="str">
            <v>5Tecnico</v>
          </cell>
          <cell r="Y71">
            <v>18928629.951929398</v>
          </cell>
          <cell r="Z71" t="str">
            <v>SUROCCIDENTE</v>
          </cell>
          <cell r="AA71" t="str">
            <v>Mant</v>
          </cell>
          <cell r="AB71" t="str">
            <v>4065-09</v>
          </cell>
          <cell r="AC71">
            <v>66701659</v>
          </cell>
        </row>
        <row r="72">
          <cell r="C72" t="str">
            <v>zzVACANTE PENSION48</v>
          </cell>
          <cell r="D72" t="str">
            <v>5120-10</v>
          </cell>
          <cell r="E72">
            <v>11597824.078333335</v>
          </cell>
          <cell r="F72" t="str">
            <v>Auxiliar Administrativo</v>
          </cell>
          <cell r="G72" t="str">
            <v>21CENTRO</v>
          </cell>
          <cell r="H72" t="str">
            <v>GRUPO INFORMACION COMERCIAL</v>
          </cell>
          <cell r="K72" t="str">
            <v>X</v>
          </cell>
          <cell r="M72" t="str">
            <v>C</v>
          </cell>
          <cell r="N72" t="str">
            <v>V</v>
          </cell>
          <cell r="P72">
            <v>515106</v>
          </cell>
          <cell r="Q72">
            <v>0</v>
          </cell>
          <cell r="R72" t="str">
            <v>2</v>
          </cell>
          <cell r="X72" t="str">
            <v>6Asistencial</v>
          </cell>
          <cell r="Y72">
            <v>0</v>
          </cell>
          <cell r="Z72" t="str">
            <v>CENTRO</v>
          </cell>
          <cell r="AA72" t="str">
            <v>SUP</v>
          </cell>
          <cell r="AB72" t="str">
            <v>sale</v>
          </cell>
          <cell r="AC72">
            <v>41393959</v>
          </cell>
        </row>
        <row r="73">
          <cell r="C73" t="str">
            <v>BOTERO GUINGUE LIBIA</v>
          </cell>
          <cell r="D73" t="str">
            <v>4065-12</v>
          </cell>
          <cell r="E73">
            <v>18045145.748750001</v>
          </cell>
          <cell r="F73" t="str">
            <v>Técnico Administrativo</v>
          </cell>
          <cell r="G73" t="str">
            <v>21CENTRO</v>
          </cell>
          <cell r="H73" t="str">
            <v>DIVISION SERVICIOS AL EXTERIOR</v>
          </cell>
          <cell r="I73" t="str">
            <v>SRI</v>
          </cell>
          <cell r="K73" t="str">
            <v>X</v>
          </cell>
          <cell r="M73" t="str">
            <v>C</v>
          </cell>
          <cell r="O73" t="str">
            <v>BACHILLER</v>
          </cell>
          <cell r="P73">
            <v>808521</v>
          </cell>
          <cell r="Q73">
            <v>80283</v>
          </cell>
          <cell r="R73" t="str">
            <v>2</v>
          </cell>
          <cell r="S73">
            <v>19034</v>
          </cell>
          <cell r="T73">
            <v>26724</v>
          </cell>
          <cell r="U73">
            <v>51.569444444444443</v>
          </cell>
          <cell r="V73">
            <v>0</v>
          </cell>
          <cell r="W73">
            <v>30.511111111111113</v>
          </cell>
          <cell r="X73" t="str">
            <v>5Tecnico</v>
          </cell>
          <cell r="Y73">
            <v>45196539.499177083</v>
          </cell>
          <cell r="Z73" t="str">
            <v>CENTRO</v>
          </cell>
          <cell r="AA73" t="str">
            <v>SUP</v>
          </cell>
          <cell r="AB73" t="str">
            <v>sale</v>
          </cell>
          <cell r="AC73">
            <v>41536552</v>
          </cell>
        </row>
        <row r="74">
          <cell r="C74" t="str">
            <v>BOTERO HURTADO LUZ MARINA</v>
          </cell>
          <cell r="D74" t="str">
            <v>4065-11</v>
          </cell>
          <cell r="E74">
            <v>16080398.177083332</v>
          </cell>
          <cell r="F74" t="str">
            <v>Técnico Administrativo</v>
          </cell>
          <cell r="G74" t="str">
            <v>22NOROCCIDENTE</v>
          </cell>
          <cell r="H74" t="str">
            <v>DIVISION PROGRAMAS EN ADMINISTRACION</v>
          </cell>
          <cell r="K74" t="str">
            <v>X</v>
          </cell>
          <cell r="M74" t="str">
            <v>C</v>
          </cell>
          <cell r="O74" t="str">
            <v>BACHILLER</v>
          </cell>
          <cell r="P74">
            <v>761453</v>
          </cell>
          <cell r="Q74">
            <v>0</v>
          </cell>
          <cell r="R74" t="str">
            <v>2</v>
          </cell>
          <cell r="S74">
            <v>21222</v>
          </cell>
          <cell r="T74">
            <v>31807</v>
          </cell>
          <cell r="U74">
            <v>45.580555555555556</v>
          </cell>
          <cell r="V74">
            <v>0</v>
          </cell>
          <cell r="W74">
            <v>16.597222222222221</v>
          </cell>
          <cell r="X74" t="str">
            <v>5Tecnico</v>
          </cell>
          <cell r="Y74">
            <v>22397424.732047454</v>
          </cell>
          <cell r="Z74" t="str">
            <v>NOROCCIDENTE</v>
          </cell>
          <cell r="AA74" t="str">
            <v>SUP</v>
          </cell>
          <cell r="AB74" t="str">
            <v>sale</v>
          </cell>
          <cell r="AC74">
            <v>42870287</v>
          </cell>
        </row>
        <row r="75">
          <cell r="C75" t="str">
            <v>BOTERO JARAMILLO ARIEL ALBERTO</v>
          </cell>
          <cell r="D75" t="str">
            <v>3020-12</v>
          </cell>
          <cell r="E75">
            <v>25294052.003333326</v>
          </cell>
          <cell r="F75" t="str">
            <v>Profesional Universitario</v>
          </cell>
          <cell r="G75" t="str">
            <v>22NOROCCIDENTE</v>
          </cell>
          <cell r="H75" t="str">
            <v>GRUPO FINANCIERO</v>
          </cell>
          <cell r="M75" t="str">
            <v>C</v>
          </cell>
          <cell r="O75" t="str">
            <v>UN</v>
          </cell>
          <cell r="P75">
            <v>1245845</v>
          </cell>
          <cell r="Q75">
            <v>0</v>
          </cell>
          <cell r="R75" t="str">
            <v>1</v>
          </cell>
          <cell r="S75">
            <v>19336</v>
          </cell>
          <cell r="T75">
            <v>28080</v>
          </cell>
          <cell r="U75">
            <v>50.741666666666667</v>
          </cell>
          <cell r="V75">
            <v>0</v>
          </cell>
          <cell r="W75">
            <v>26.802777777777777</v>
          </cell>
          <cell r="X75" t="str">
            <v>4Profesional</v>
          </cell>
          <cell r="Y75">
            <v>55916924.276888892</v>
          </cell>
          <cell r="Z75" t="str">
            <v>NOROCCIDENTE</v>
          </cell>
          <cell r="AA75" t="str">
            <v>Mant</v>
          </cell>
          <cell r="AB75" t="str">
            <v>3020-12</v>
          </cell>
          <cell r="AC75">
            <v>70043948</v>
          </cell>
        </row>
        <row r="76">
          <cell r="C76" t="str">
            <v>BUITRAGO QUIROGA AURA CECILIA</v>
          </cell>
          <cell r="D76" t="str">
            <v>4065-12</v>
          </cell>
          <cell r="E76">
            <v>16415181.84</v>
          </cell>
          <cell r="F76" t="str">
            <v>Técnico Administrativo</v>
          </cell>
          <cell r="G76" t="str">
            <v>21CENTRO</v>
          </cell>
          <cell r="H76" t="str">
            <v>DIVISION CREDITO</v>
          </cell>
          <cell r="K76" t="str">
            <v>X</v>
          </cell>
          <cell r="M76" t="str">
            <v>C</v>
          </cell>
          <cell r="O76" t="str">
            <v>TL</v>
          </cell>
          <cell r="P76">
            <v>808521</v>
          </cell>
          <cell r="Q76">
            <v>0</v>
          </cell>
          <cell r="R76" t="str">
            <v>2</v>
          </cell>
          <cell r="S76">
            <v>19647</v>
          </cell>
          <cell r="T76">
            <v>28384</v>
          </cell>
          <cell r="U76">
            <v>49.888888888888886</v>
          </cell>
          <cell r="V76">
            <v>0</v>
          </cell>
          <cell r="W76">
            <v>25.969444444444445</v>
          </cell>
          <cell r="X76" t="str">
            <v>5Tecnico</v>
          </cell>
          <cell r="Y76">
            <v>35114873.222666666</v>
          </cell>
          <cell r="Z76" t="str">
            <v>CENTRO</v>
          </cell>
          <cell r="AA76" t="str">
            <v>SUP</v>
          </cell>
          <cell r="AB76" t="str">
            <v>sale</v>
          </cell>
          <cell r="AC76">
            <v>41628365</v>
          </cell>
        </row>
        <row r="77">
          <cell r="C77" t="str">
            <v>BUSTAMANTE SAGRA CLARA EUGENIA DEL SOCORR</v>
          </cell>
          <cell r="D77" t="str">
            <v>2040-18</v>
          </cell>
          <cell r="E77">
            <v>38152175.625416674</v>
          </cell>
          <cell r="F77" t="str">
            <v>Jefe de División</v>
          </cell>
          <cell r="G77" t="str">
            <v>16SDT</v>
          </cell>
          <cell r="H77" t="str">
            <v>DIVISION CREDITO</v>
          </cell>
          <cell r="L77">
            <v>2005</v>
          </cell>
          <cell r="M77" t="str">
            <v>C</v>
          </cell>
          <cell r="N77" t="str">
            <v>P</v>
          </cell>
          <cell r="O77" t="str">
            <v>UN</v>
          </cell>
          <cell r="P77">
            <v>1879165</v>
          </cell>
          <cell r="Q77">
            <v>0</v>
          </cell>
          <cell r="R77" t="str">
            <v>2</v>
          </cell>
          <cell r="S77">
            <v>17255</v>
          </cell>
          <cell r="T77">
            <v>35585</v>
          </cell>
          <cell r="U77">
            <v>56.43333333333333</v>
          </cell>
          <cell r="V77">
            <v>12.057534246575344</v>
          </cell>
          <cell r="W77">
            <v>6.2527777777777782</v>
          </cell>
          <cell r="X77" t="str">
            <v>3Ejecutivo</v>
          </cell>
          <cell r="Y77">
            <v>13146638.34</v>
          </cell>
          <cell r="AA77" t="str">
            <v>crear</v>
          </cell>
          <cell r="AB77" t="str">
            <v>3010-19</v>
          </cell>
          <cell r="AC77">
            <v>41383961</v>
          </cell>
        </row>
        <row r="78">
          <cell r="C78" t="str">
            <v>BUSTOS COLORADO BERTHA MIREYA</v>
          </cell>
          <cell r="D78" t="str">
            <v>4065-12</v>
          </cell>
          <cell r="E78">
            <v>16415181.84</v>
          </cell>
          <cell r="F78" t="str">
            <v>Técnico Administrativo</v>
          </cell>
          <cell r="G78" t="str">
            <v>20SEG</v>
          </cell>
          <cell r="H78" t="str">
            <v>DIVISION RECURSOS HUMANOS</v>
          </cell>
          <cell r="M78" t="str">
            <v>C</v>
          </cell>
          <cell r="N78" t="str">
            <v>VE</v>
          </cell>
          <cell r="O78" t="str">
            <v>ES</v>
          </cell>
          <cell r="P78">
            <v>808521</v>
          </cell>
          <cell r="Q78">
            <v>0</v>
          </cell>
          <cell r="R78" t="str">
            <v>2</v>
          </cell>
          <cell r="S78">
            <v>20442</v>
          </cell>
          <cell r="T78">
            <v>31729</v>
          </cell>
          <cell r="U78">
            <v>47.711111111111109</v>
          </cell>
          <cell r="V78">
            <v>2.5833333333333335</v>
          </cell>
          <cell r="W78">
            <v>16.81111111111111</v>
          </cell>
          <cell r="X78" t="str">
            <v>5Tecnico</v>
          </cell>
          <cell r="Y78">
            <v>22986059.073333334</v>
          </cell>
          <cell r="AA78" t="str">
            <v>Mant</v>
          </cell>
          <cell r="AB78" t="str">
            <v>4065-12</v>
          </cell>
          <cell r="AC78">
            <v>41658810</v>
          </cell>
        </row>
        <row r="79">
          <cell r="C79" t="str">
            <v>CABALLERO CARRASCAL JACQUELINE</v>
          </cell>
          <cell r="D79" t="str">
            <v>2040-11</v>
          </cell>
          <cell r="E79">
            <v>29737405.522916667</v>
          </cell>
          <cell r="F79" t="str">
            <v>Jefe de División</v>
          </cell>
          <cell r="G79" t="str">
            <v>24ORIENTE</v>
          </cell>
          <cell r="H79" t="str">
            <v>DIVISION CREDITO Y PROGRAMAS INTERNACIONALES</v>
          </cell>
          <cell r="K79" t="str">
            <v>x</v>
          </cell>
          <cell r="M79" t="str">
            <v>C</v>
          </cell>
          <cell r="N79" t="str">
            <v>P</v>
          </cell>
          <cell r="O79" t="str">
            <v>ES</v>
          </cell>
          <cell r="P79">
            <v>1464700</v>
          </cell>
          <cell r="Q79">
            <v>0</v>
          </cell>
          <cell r="R79" t="str">
            <v>2</v>
          </cell>
          <cell r="S79">
            <v>23214</v>
          </cell>
          <cell r="T79">
            <v>33086</v>
          </cell>
          <cell r="U79">
            <v>40.119444444444447</v>
          </cell>
          <cell r="V79">
            <v>0</v>
          </cell>
          <cell r="W79">
            <v>13.094444444444445</v>
          </cell>
          <cell r="X79" t="str">
            <v>3Ejecutivo</v>
          </cell>
          <cell r="Y79">
            <v>11178590.4</v>
          </cell>
          <cell r="Z79" t="str">
            <v>ORIENTE</v>
          </cell>
          <cell r="AA79" t="str">
            <v>SUP</v>
          </cell>
          <cell r="AB79" t="str">
            <v>sale</v>
          </cell>
          <cell r="AC79">
            <v>63324691</v>
          </cell>
        </row>
        <row r="80">
          <cell r="C80" t="str">
            <v>CABEZA MONSALVE ANA VICTORIA</v>
          </cell>
          <cell r="D80" t="str">
            <v>4065-11</v>
          </cell>
          <cell r="E80">
            <v>16080398.177083332</v>
          </cell>
          <cell r="F80" t="str">
            <v>Técnico Administrativo</v>
          </cell>
          <cell r="G80" t="str">
            <v>24ORIENTE</v>
          </cell>
          <cell r="H80" t="str">
            <v>DIVISION ADMINISTRATIVA Y FINANCIERA</v>
          </cell>
          <cell r="K80" t="str">
            <v>X</v>
          </cell>
          <cell r="M80" t="str">
            <v>C</v>
          </cell>
          <cell r="O80" t="str">
            <v>UN</v>
          </cell>
          <cell r="P80">
            <v>761453</v>
          </cell>
          <cell r="Q80">
            <v>0</v>
          </cell>
          <cell r="R80" t="str">
            <v>2</v>
          </cell>
          <cell r="S80">
            <v>24535</v>
          </cell>
          <cell r="T80">
            <v>32638</v>
          </cell>
          <cell r="U80">
            <v>36.50277777777778</v>
          </cell>
          <cell r="V80">
            <v>4.083333333333333</v>
          </cell>
          <cell r="W80">
            <v>14.319444444444445</v>
          </cell>
          <cell r="X80" t="str">
            <v>5Tecnico</v>
          </cell>
          <cell r="Y80">
            <v>19441093.203570601</v>
          </cell>
          <cell r="Z80" t="str">
            <v>ORIENTE</v>
          </cell>
          <cell r="AA80" t="str">
            <v>SUP</v>
          </cell>
          <cell r="AB80" t="str">
            <v>sale</v>
          </cell>
          <cell r="AC80">
            <v>63330738</v>
          </cell>
        </row>
        <row r="81">
          <cell r="C81" t="str">
            <v>CABEZAS CASTILLO GASTON JAVIER</v>
          </cell>
          <cell r="D81" t="str">
            <v>2035-16</v>
          </cell>
          <cell r="E81">
            <v>34713218.367083333</v>
          </cell>
          <cell r="F81" t="str">
            <v>Director o Gerente Regional</v>
          </cell>
          <cell r="G81" t="str">
            <v>25SUROCCIDENTE</v>
          </cell>
          <cell r="H81" t="str">
            <v>DIRECCION REGIONAL NARIÑO</v>
          </cell>
          <cell r="K81" t="str">
            <v>X</v>
          </cell>
          <cell r="M81" t="str">
            <v>LNR</v>
          </cell>
          <cell r="O81" t="str">
            <v>ES</v>
          </cell>
          <cell r="P81">
            <v>1709781</v>
          </cell>
          <cell r="Q81">
            <v>0</v>
          </cell>
          <cell r="R81" t="str">
            <v>1</v>
          </cell>
          <cell r="S81">
            <v>23293</v>
          </cell>
          <cell r="T81">
            <v>37273</v>
          </cell>
          <cell r="U81">
            <v>39.905555555555559</v>
          </cell>
          <cell r="V81">
            <v>2.0833333333333335</v>
          </cell>
          <cell r="W81">
            <v>1.6333333333333333</v>
          </cell>
          <cell r="X81" t="str">
            <v>3Ejecutivo</v>
          </cell>
          <cell r="Y81">
            <v>13049048.592</v>
          </cell>
          <cell r="Z81" t="str">
            <v>SUROCCIDENTE</v>
          </cell>
          <cell r="AA81" t="str">
            <v>SUP</v>
          </cell>
          <cell r="AB81" t="str">
            <v>sale</v>
          </cell>
          <cell r="AC81">
            <v>13013163</v>
          </cell>
        </row>
        <row r="82">
          <cell r="C82" t="str">
            <v>CABEZAS TORRES JENNY DOMINGA</v>
          </cell>
          <cell r="D82" t="str">
            <v>4065-11</v>
          </cell>
          <cell r="E82">
            <v>16080398.177083332</v>
          </cell>
          <cell r="F82" t="str">
            <v>Técnico Administrativo</v>
          </cell>
          <cell r="G82" t="str">
            <v>19SDF</v>
          </cell>
          <cell r="H82" t="str">
            <v>GRUPO CONTABILIDAD</v>
          </cell>
          <cell r="L82" t="str">
            <v>MCF</v>
          </cell>
          <cell r="M82" t="str">
            <v>C</v>
          </cell>
          <cell r="O82" t="str">
            <v>TC</v>
          </cell>
          <cell r="P82">
            <v>761453</v>
          </cell>
          <cell r="Q82">
            <v>0</v>
          </cell>
          <cell r="R82" t="str">
            <v>2</v>
          </cell>
          <cell r="S82">
            <v>23593</v>
          </cell>
          <cell r="T82">
            <v>33203</v>
          </cell>
          <cell r="U82">
            <v>39.086111111111109</v>
          </cell>
          <cell r="V82">
            <v>0.25</v>
          </cell>
          <cell r="W82">
            <v>12.775</v>
          </cell>
          <cell r="X82" t="str">
            <v>5Tecnico</v>
          </cell>
          <cell r="Y82">
            <v>17384514.748978011</v>
          </cell>
          <cell r="AA82" t="str">
            <v>Mant</v>
          </cell>
          <cell r="AB82" t="str">
            <v>4065-11</v>
          </cell>
          <cell r="AC82">
            <v>51747222</v>
          </cell>
        </row>
        <row r="83">
          <cell r="C83" t="str">
            <v>CABRALES GUZMAN JEANNETTE ELISA</v>
          </cell>
          <cell r="D83" t="str">
            <v>5040-20</v>
          </cell>
          <cell r="E83">
            <v>16138824.14833333</v>
          </cell>
          <cell r="F83" t="str">
            <v>Secretario Ejecutivo</v>
          </cell>
          <cell r="G83" t="str">
            <v>19SDF</v>
          </cell>
          <cell r="H83" t="str">
            <v>GRUPO GESTION FINANCIERA Y CARTERA</v>
          </cell>
          <cell r="M83" t="str">
            <v>C</v>
          </cell>
          <cell r="O83" t="str">
            <v>ES</v>
          </cell>
          <cell r="P83">
            <v>764298</v>
          </cell>
          <cell r="Q83">
            <v>0</v>
          </cell>
          <cell r="R83" t="str">
            <v>2</v>
          </cell>
          <cell r="S83">
            <v>23664</v>
          </cell>
          <cell r="T83">
            <v>32766</v>
          </cell>
          <cell r="U83">
            <v>38.891666666666666</v>
          </cell>
          <cell r="V83">
            <v>0</v>
          </cell>
          <cell r="W83">
            <v>13.972222222222221</v>
          </cell>
          <cell r="X83" t="str">
            <v>6Asistencial</v>
          </cell>
          <cell r="Y83">
            <v>18995343.648273148</v>
          </cell>
          <cell r="AA83" t="str">
            <v>Mant</v>
          </cell>
          <cell r="AB83" t="str">
            <v>5040-20</v>
          </cell>
          <cell r="AC83">
            <v>51772906</v>
          </cell>
        </row>
        <row r="84">
          <cell r="C84" t="str">
            <v>CACERES CIFUENTES GLORIA MARIA</v>
          </cell>
          <cell r="D84" t="str">
            <v>4065-11</v>
          </cell>
          <cell r="E84">
            <v>16080398.177083332</v>
          </cell>
          <cell r="F84" t="str">
            <v>Técnico Administrativo</v>
          </cell>
          <cell r="G84" t="str">
            <v>19SDF</v>
          </cell>
          <cell r="H84" t="str">
            <v>GRUPO AHORRO EDUCATIVO</v>
          </cell>
          <cell r="M84" t="str">
            <v>C</v>
          </cell>
          <cell r="O84" t="str">
            <v>BACHILLER</v>
          </cell>
          <cell r="P84">
            <v>761453</v>
          </cell>
          <cell r="Q84">
            <v>0</v>
          </cell>
          <cell r="R84" t="str">
            <v>2</v>
          </cell>
          <cell r="S84">
            <v>19503</v>
          </cell>
          <cell r="T84">
            <v>28277</v>
          </cell>
          <cell r="U84">
            <v>50.280555555555559</v>
          </cell>
          <cell r="V84">
            <v>0</v>
          </cell>
          <cell r="W84">
            <v>26.261111111111113</v>
          </cell>
          <cell r="X84" t="str">
            <v>5Tecnico</v>
          </cell>
          <cell r="Y84">
            <v>34993967.766427077</v>
          </cell>
          <cell r="AA84" t="str">
            <v>Mant</v>
          </cell>
          <cell r="AB84" t="str">
            <v>4065-11</v>
          </cell>
          <cell r="AC84">
            <v>41635864</v>
          </cell>
        </row>
        <row r="85">
          <cell r="C85" t="str">
            <v>CACHAFEIRO URUETA ELISA</v>
          </cell>
          <cell r="D85" t="str">
            <v>4065-11</v>
          </cell>
          <cell r="E85">
            <v>16080398.177083332</v>
          </cell>
          <cell r="F85" t="str">
            <v>Técnico Administrativo</v>
          </cell>
          <cell r="G85" t="str">
            <v>23NORTE</v>
          </cell>
          <cell r="H85" t="str">
            <v>DIVISION CREDITO Y PROGRAMAS INTERNACIONALES</v>
          </cell>
          <cell r="K85" t="str">
            <v>X</v>
          </cell>
          <cell r="M85" t="str">
            <v>C</v>
          </cell>
          <cell r="O85" t="str">
            <v>BACHILLER</v>
          </cell>
          <cell r="P85">
            <v>761453</v>
          </cell>
          <cell r="Q85">
            <v>0</v>
          </cell>
          <cell r="R85" t="str">
            <v>2</v>
          </cell>
          <cell r="S85">
            <v>20439</v>
          </cell>
          <cell r="T85">
            <v>28537</v>
          </cell>
          <cell r="U85">
            <v>47.719444444444441</v>
          </cell>
          <cell r="V85">
            <v>0</v>
          </cell>
          <cell r="W85">
            <v>25.552777777777777</v>
          </cell>
          <cell r="X85" t="str">
            <v>5Tecnico</v>
          </cell>
          <cell r="Y85">
            <v>34094214.692542821</v>
          </cell>
          <cell r="Z85" t="str">
            <v>NORTE</v>
          </cell>
          <cell r="AA85" t="str">
            <v>SUP</v>
          </cell>
          <cell r="AB85" t="str">
            <v>sale</v>
          </cell>
          <cell r="AC85">
            <v>32623847</v>
          </cell>
        </row>
        <row r="86">
          <cell r="C86" t="str">
            <v>CADAVID MEJIA LUIS GUILLERMO</v>
          </cell>
          <cell r="D86" t="str">
            <v>2040-11</v>
          </cell>
          <cell r="E86">
            <v>32196065.86375</v>
          </cell>
          <cell r="F86" t="str">
            <v>Jefe de División</v>
          </cell>
          <cell r="G86" t="str">
            <v>22NOROCCIDENTE</v>
          </cell>
          <cell r="H86" t="str">
            <v>DIVISION CREDITO Y PROGRAMAS INTERNACIONALES</v>
          </cell>
          <cell r="L86">
            <v>2003</v>
          </cell>
          <cell r="M86" t="str">
            <v>C</v>
          </cell>
          <cell r="N86" t="str">
            <v>P</v>
          </cell>
          <cell r="O86" t="str">
            <v>UN</v>
          </cell>
          <cell r="P86">
            <v>1464700</v>
          </cell>
          <cell r="Q86">
            <v>121100</v>
          </cell>
          <cell r="R86" t="str">
            <v>1</v>
          </cell>
          <cell r="S86">
            <v>17824</v>
          </cell>
          <cell r="T86">
            <v>27135</v>
          </cell>
          <cell r="U86">
            <v>54.880555555555553</v>
          </cell>
          <cell r="V86">
            <v>0</v>
          </cell>
          <cell r="W86">
            <v>29.386111111111113</v>
          </cell>
          <cell r="X86" t="str">
            <v>3Ejecutivo</v>
          </cell>
          <cell r="Y86">
            <v>11178590.4</v>
          </cell>
          <cell r="Z86" t="str">
            <v>NOROCCIDENTE</v>
          </cell>
          <cell r="AA86" t="str">
            <v>crear</v>
          </cell>
          <cell r="AB86" t="str">
            <v>3010-16</v>
          </cell>
          <cell r="AC86">
            <v>8298170</v>
          </cell>
        </row>
        <row r="87">
          <cell r="C87" t="str">
            <v>CADAVID PALACIO LUZ AMPARO</v>
          </cell>
          <cell r="D87" t="str">
            <v>4065-09</v>
          </cell>
          <cell r="E87">
            <v>14586952.714583334</v>
          </cell>
          <cell r="F87" t="str">
            <v>Técnico Administrativo</v>
          </cell>
          <cell r="G87" t="str">
            <v>22NOROCCIDENTE</v>
          </cell>
          <cell r="H87" t="str">
            <v>DIVISION PROGRAMAS EN ADMINISTRACION</v>
          </cell>
          <cell r="K87" t="str">
            <v>X</v>
          </cell>
          <cell r="M87" t="str">
            <v>C</v>
          </cell>
          <cell r="O87" t="str">
            <v>BACHILLER</v>
          </cell>
          <cell r="P87">
            <v>688731</v>
          </cell>
          <cell r="Q87">
            <v>0</v>
          </cell>
          <cell r="R87" t="str">
            <v>2</v>
          </cell>
          <cell r="S87">
            <v>19383</v>
          </cell>
          <cell r="T87">
            <v>32009</v>
          </cell>
          <cell r="U87">
            <v>50.613888888888887</v>
          </cell>
          <cell r="V87">
            <v>0</v>
          </cell>
          <cell r="W87">
            <v>16.041666666666668</v>
          </cell>
          <cell r="X87" t="str">
            <v>5Tecnico</v>
          </cell>
          <cell r="Y87">
            <v>19628610.104234956</v>
          </cell>
          <cell r="Z87" t="str">
            <v>NOROCCIDENTE</v>
          </cell>
          <cell r="AA87" t="str">
            <v>SUP</v>
          </cell>
          <cell r="AB87" t="str">
            <v>sale</v>
          </cell>
          <cell r="AC87">
            <v>21651231</v>
          </cell>
        </row>
        <row r="88">
          <cell r="C88" t="str">
            <v>CAICEDO GALLEGO CARLOS ARTURO</v>
          </cell>
          <cell r="D88" t="str">
            <v>3020-12</v>
          </cell>
          <cell r="E88">
            <v>25294052.003333326</v>
          </cell>
          <cell r="F88" t="str">
            <v>Profesional Universitario</v>
          </cell>
          <cell r="G88" t="str">
            <v>15OSI</v>
          </cell>
          <cell r="H88" t="str">
            <v>DIVISION SISTEMATIZACION E INFORMATICA</v>
          </cell>
          <cell r="M88" t="str">
            <v>C</v>
          </cell>
          <cell r="N88" t="str">
            <v>P</v>
          </cell>
          <cell r="O88" t="str">
            <v>UN</v>
          </cell>
          <cell r="P88">
            <v>1245845</v>
          </cell>
          <cell r="Q88">
            <v>0</v>
          </cell>
          <cell r="R88" t="str">
            <v>1</v>
          </cell>
          <cell r="S88">
            <v>27365</v>
          </cell>
          <cell r="T88">
            <v>37428</v>
          </cell>
          <cell r="U88">
            <v>28.758333333333333</v>
          </cell>
          <cell r="V88">
            <v>1.5833333333333335</v>
          </cell>
          <cell r="W88">
            <v>1.2055555555555555</v>
          </cell>
          <cell r="X88" t="str">
            <v>4Profesional</v>
          </cell>
          <cell r="Y88">
            <v>9508289.040000001</v>
          </cell>
          <cell r="AA88" t="str">
            <v>Mant</v>
          </cell>
          <cell r="AB88" t="str">
            <v>3020-12</v>
          </cell>
          <cell r="AC88">
            <v>89001804</v>
          </cell>
        </row>
        <row r="89">
          <cell r="C89" t="str">
            <v>CALA VECINO VICENTE</v>
          </cell>
          <cell r="D89" t="str">
            <v>2040-11</v>
          </cell>
          <cell r="E89">
            <v>29737405.522916667</v>
          </cell>
          <cell r="F89" t="str">
            <v>Jefe de División</v>
          </cell>
          <cell r="G89" t="str">
            <v>24ORIENTE</v>
          </cell>
          <cell r="H89" t="str">
            <v>DIVISION ADMINISTRATIVA Y FINANCIERA</v>
          </cell>
          <cell r="K89" t="str">
            <v>x</v>
          </cell>
          <cell r="M89" t="str">
            <v>C</v>
          </cell>
          <cell r="N89" t="str">
            <v>P</v>
          </cell>
          <cell r="O89" t="str">
            <v>ES</v>
          </cell>
          <cell r="P89">
            <v>1464700</v>
          </cell>
          <cell r="Q89">
            <v>0</v>
          </cell>
          <cell r="R89" t="str">
            <v>1</v>
          </cell>
          <cell r="S89">
            <v>19240</v>
          </cell>
          <cell r="T89">
            <v>31852</v>
          </cell>
          <cell r="U89">
            <v>51.005555555555553</v>
          </cell>
          <cell r="V89">
            <v>0</v>
          </cell>
          <cell r="W89">
            <v>16.469444444444445</v>
          </cell>
          <cell r="X89" t="str">
            <v>3Ejecutivo</v>
          </cell>
          <cell r="Y89">
            <v>11178590.4</v>
          </cell>
          <cell r="Z89" t="str">
            <v>ORIENTE</v>
          </cell>
          <cell r="AA89" t="str">
            <v>SUP</v>
          </cell>
          <cell r="AB89" t="str">
            <v>sale</v>
          </cell>
          <cell r="AC89">
            <v>19183820</v>
          </cell>
        </row>
        <row r="90">
          <cell r="C90" t="str">
            <v>CALLEJAS RAMIREZ WILLIAM</v>
          </cell>
          <cell r="D90" t="str">
            <v>4065-09</v>
          </cell>
          <cell r="E90">
            <v>14586952.714583334</v>
          </cell>
          <cell r="F90" t="str">
            <v>Técnico Administrativo</v>
          </cell>
          <cell r="G90" t="str">
            <v>19SDF</v>
          </cell>
          <cell r="H90" t="str">
            <v>GRUPO CONTABILIDAD</v>
          </cell>
          <cell r="K90" t="str">
            <v>X</v>
          </cell>
          <cell r="M90" t="str">
            <v>C</v>
          </cell>
          <cell r="N90" t="str">
            <v>P</v>
          </cell>
          <cell r="O90" t="str">
            <v>BACHILLER</v>
          </cell>
          <cell r="P90">
            <v>688731</v>
          </cell>
          <cell r="Q90">
            <v>0</v>
          </cell>
          <cell r="R90" t="str">
            <v>1</v>
          </cell>
          <cell r="S90">
            <v>25074</v>
          </cell>
          <cell r="T90">
            <v>37196</v>
          </cell>
          <cell r="U90">
            <v>35.030555555555559</v>
          </cell>
          <cell r="V90">
            <v>0</v>
          </cell>
          <cell r="W90">
            <v>1.8444444444444446</v>
          </cell>
          <cell r="X90" t="str">
            <v>5Tecnico</v>
          </cell>
          <cell r="Y90">
            <v>6570493.7400000002</v>
          </cell>
          <cell r="AA90" t="str">
            <v>SUP</v>
          </cell>
          <cell r="AB90" t="str">
            <v>sale</v>
          </cell>
          <cell r="AC90">
            <v>79182320</v>
          </cell>
        </row>
        <row r="91">
          <cell r="C91" t="str">
            <v>CAMAYO GUETIO NATIVIDAD</v>
          </cell>
          <cell r="D91" t="str">
            <v>4065-09</v>
          </cell>
          <cell r="E91">
            <v>14586952.714583334</v>
          </cell>
          <cell r="F91" t="str">
            <v>Técnico Administrativo</v>
          </cell>
          <cell r="G91" t="str">
            <v>24ORIENTE</v>
          </cell>
          <cell r="H91" t="str">
            <v>GRUPO OPERATIVO</v>
          </cell>
          <cell r="K91" t="str">
            <v>X</v>
          </cell>
          <cell r="M91" t="str">
            <v>C</v>
          </cell>
          <cell r="N91" t="str">
            <v>P</v>
          </cell>
          <cell r="O91" t="str">
            <v>TC</v>
          </cell>
          <cell r="P91">
            <v>688731</v>
          </cell>
          <cell r="Q91">
            <v>0</v>
          </cell>
          <cell r="R91" t="str">
            <v>2</v>
          </cell>
          <cell r="S91">
            <v>28029</v>
          </cell>
          <cell r="T91">
            <v>37397</v>
          </cell>
          <cell r="U91">
            <v>26.941666666666666</v>
          </cell>
          <cell r="V91">
            <v>1</v>
          </cell>
          <cell r="W91">
            <v>1.288888888888889</v>
          </cell>
          <cell r="X91" t="str">
            <v>5Tecnico</v>
          </cell>
          <cell r="Y91">
            <v>6570493.7400000002</v>
          </cell>
          <cell r="Z91" t="str">
            <v>ORIENTE</v>
          </cell>
          <cell r="AA91" t="str">
            <v>SUP</v>
          </cell>
          <cell r="AB91" t="str">
            <v>sale</v>
          </cell>
          <cell r="AC91">
            <v>40446688</v>
          </cell>
        </row>
        <row r="92">
          <cell r="C92" t="str">
            <v>CAMPEROS DURAN GILBERTO</v>
          </cell>
          <cell r="D92" t="str">
            <v>4065-11</v>
          </cell>
          <cell r="E92">
            <v>16080398.177083332</v>
          </cell>
          <cell r="F92" t="str">
            <v>Técnico Administrativo</v>
          </cell>
          <cell r="G92" t="str">
            <v>24ORIENTE</v>
          </cell>
          <cell r="H92" t="str">
            <v>GRUPO ADMINISTRATIVO Y FINANCIERO</v>
          </cell>
          <cell r="K92" t="str">
            <v>X</v>
          </cell>
          <cell r="M92" t="str">
            <v>C</v>
          </cell>
          <cell r="O92" t="str">
            <v>TC</v>
          </cell>
          <cell r="P92">
            <v>761453</v>
          </cell>
          <cell r="Q92">
            <v>0</v>
          </cell>
          <cell r="R92" t="str">
            <v>1</v>
          </cell>
          <cell r="S92">
            <v>18756</v>
          </cell>
          <cell r="T92">
            <v>31936</v>
          </cell>
          <cell r="U92">
            <v>52.325000000000003</v>
          </cell>
          <cell r="V92">
            <v>0</v>
          </cell>
          <cell r="W92">
            <v>16.241666666666667</v>
          </cell>
          <cell r="X92" t="str">
            <v>5Tecnico</v>
          </cell>
          <cell r="Y92">
            <v>21883280.118399307</v>
          </cell>
          <cell r="Z92" t="str">
            <v>ORIENTE</v>
          </cell>
          <cell r="AA92" t="str">
            <v>SUP</v>
          </cell>
          <cell r="AB92" t="str">
            <v>sale</v>
          </cell>
          <cell r="AC92">
            <v>13243922</v>
          </cell>
        </row>
        <row r="93">
          <cell r="C93" t="str">
            <v>CANCINO NARANJO MAURICIO RAFAEL</v>
          </cell>
          <cell r="D93" t="str">
            <v>5120-09</v>
          </cell>
          <cell r="E93">
            <v>11768661.421249999</v>
          </cell>
          <cell r="F93" t="str">
            <v>Auxiliar Administrativo</v>
          </cell>
          <cell r="G93" t="str">
            <v>19SDF</v>
          </cell>
          <cell r="H93" t="str">
            <v>GRUPO TESORERIA</v>
          </cell>
          <cell r="M93" t="str">
            <v>C</v>
          </cell>
          <cell r="O93" t="str">
            <v>UN</v>
          </cell>
          <cell r="P93">
            <v>468655</v>
          </cell>
          <cell r="Q93">
            <v>0</v>
          </cell>
          <cell r="R93" t="str">
            <v>1</v>
          </cell>
          <cell r="S93">
            <v>24074</v>
          </cell>
          <cell r="T93">
            <v>36063</v>
          </cell>
          <cell r="U93">
            <v>37.769444444444446</v>
          </cell>
          <cell r="V93">
            <v>0</v>
          </cell>
          <cell r="W93">
            <v>4.9444444444444446</v>
          </cell>
          <cell r="X93" t="str">
            <v>6Asistencial</v>
          </cell>
          <cell r="Y93">
            <v>2923107.8254687497</v>
          </cell>
          <cell r="AA93" t="str">
            <v>Mant</v>
          </cell>
          <cell r="AB93" t="str">
            <v>5120-09</v>
          </cell>
          <cell r="AC93">
            <v>78018318</v>
          </cell>
        </row>
        <row r="94">
          <cell r="C94" t="str">
            <v>CAÑADAS FORERO LUIS ENRIQUE</v>
          </cell>
          <cell r="D94" t="str">
            <v>3020-08</v>
          </cell>
          <cell r="E94">
            <v>21196717.882083338</v>
          </cell>
          <cell r="F94" t="str">
            <v>Profesional Universitario</v>
          </cell>
          <cell r="G94" t="str">
            <v>21CENTRO</v>
          </cell>
          <cell r="H94" t="str">
            <v>GRUPO PRESUPUESTO</v>
          </cell>
          <cell r="K94" t="str">
            <v>X</v>
          </cell>
          <cell r="M94" t="str">
            <v>C</v>
          </cell>
          <cell r="O94" t="str">
            <v>UN</v>
          </cell>
          <cell r="P94">
            <v>1044033</v>
          </cell>
          <cell r="Q94">
            <v>0</v>
          </cell>
          <cell r="R94" t="str">
            <v>1</v>
          </cell>
          <cell r="S94">
            <v>22952</v>
          </cell>
          <cell r="T94">
            <v>35667</v>
          </cell>
          <cell r="U94">
            <v>40.841666666666669</v>
          </cell>
          <cell r="V94">
            <v>0</v>
          </cell>
          <cell r="W94">
            <v>6.0277777777777777</v>
          </cell>
          <cell r="X94" t="str">
            <v>4Profesional</v>
          </cell>
          <cell r="Y94">
            <v>6609946.9749918971</v>
          </cell>
          <cell r="Z94" t="str">
            <v>CENTRO</v>
          </cell>
          <cell r="AA94" t="str">
            <v>SUP</v>
          </cell>
          <cell r="AB94" t="str">
            <v>sale</v>
          </cell>
          <cell r="AC94">
            <v>11792523</v>
          </cell>
        </row>
        <row r="95">
          <cell r="C95" t="str">
            <v>CARDONA GIRALDO MIRIAM</v>
          </cell>
          <cell r="D95" t="str">
            <v>3020-08</v>
          </cell>
          <cell r="E95">
            <v>21196717.882083338</v>
          </cell>
          <cell r="F95" t="str">
            <v>Profesional Universitario</v>
          </cell>
          <cell r="G95" t="str">
            <v>20SEG</v>
          </cell>
          <cell r="H95" t="str">
            <v>SECRETARIA GENERAL</v>
          </cell>
          <cell r="M95" t="str">
            <v>C</v>
          </cell>
          <cell r="N95" t="str">
            <v>VE</v>
          </cell>
          <cell r="O95" t="str">
            <v>ES</v>
          </cell>
          <cell r="P95">
            <v>1044033</v>
          </cell>
          <cell r="Q95">
            <v>0</v>
          </cell>
          <cell r="R95" t="str">
            <v>2</v>
          </cell>
          <cell r="S95">
            <v>23359</v>
          </cell>
          <cell r="T95">
            <v>30691</v>
          </cell>
          <cell r="U95">
            <v>39.725000000000001</v>
          </cell>
          <cell r="V95">
            <v>0</v>
          </cell>
          <cell r="W95">
            <v>19.652777777777779</v>
          </cell>
          <cell r="X95" t="str">
            <v>4Profesional</v>
          </cell>
          <cell r="Y95">
            <v>34565391.506167829</v>
          </cell>
          <cell r="AA95" t="str">
            <v>Mant</v>
          </cell>
          <cell r="AB95" t="str">
            <v>3020-08</v>
          </cell>
          <cell r="AC95">
            <v>25159004</v>
          </cell>
        </row>
        <row r="96">
          <cell r="C96" t="str">
            <v>CARO LOPEZ LUZ MARY</v>
          </cell>
          <cell r="D96" t="str">
            <v>4065-09</v>
          </cell>
          <cell r="E96">
            <v>14586952.714583334</v>
          </cell>
          <cell r="F96" t="str">
            <v>Técnico Administrativo</v>
          </cell>
          <cell r="G96" t="str">
            <v>22NOROCCIDENTE</v>
          </cell>
          <cell r="H96" t="str">
            <v>DIVISION PROGRAMAS EN ADMINISTRACION</v>
          </cell>
          <cell r="K96" t="str">
            <v>X</v>
          </cell>
          <cell r="M96" t="str">
            <v>C</v>
          </cell>
          <cell r="O96" t="str">
            <v>BACHILLER</v>
          </cell>
          <cell r="P96">
            <v>688731</v>
          </cell>
          <cell r="Q96">
            <v>0</v>
          </cell>
          <cell r="R96" t="str">
            <v>2</v>
          </cell>
          <cell r="S96">
            <v>23557</v>
          </cell>
          <cell r="T96">
            <v>32752</v>
          </cell>
          <cell r="U96">
            <v>39.18333333333333</v>
          </cell>
          <cell r="V96">
            <v>0</v>
          </cell>
          <cell r="W96">
            <v>14.011111111111111</v>
          </cell>
          <cell r="X96" t="str">
            <v>5Tecnico</v>
          </cell>
          <cell r="Y96">
            <v>17295342.9298831</v>
          </cell>
          <cell r="Z96" t="str">
            <v>NOROCCIDENTE</v>
          </cell>
          <cell r="AA96" t="str">
            <v>SUP</v>
          </cell>
          <cell r="AB96" t="str">
            <v>sale</v>
          </cell>
          <cell r="AC96">
            <v>43076006</v>
          </cell>
        </row>
        <row r="97">
          <cell r="C97" t="str">
            <v>CARRASCO CUMPLIDO NEYDA ISABEL</v>
          </cell>
          <cell r="D97" t="str">
            <v>4065-09</v>
          </cell>
          <cell r="E97">
            <v>14586952.714583334</v>
          </cell>
          <cell r="F97" t="str">
            <v>Técnico Administrativo</v>
          </cell>
          <cell r="G97" t="str">
            <v>23NORTE</v>
          </cell>
          <cell r="H97" t="str">
            <v>DIVISION PROGRAMAS EN ADMINISTRACION</v>
          </cell>
          <cell r="K97" t="str">
            <v>X</v>
          </cell>
          <cell r="M97" t="str">
            <v>C</v>
          </cell>
          <cell r="O97" t="str">
            <v>SECUNDARIA</v>
          </cell>
          <cell r="P97">
            <v>688731</v>
          </cell>
          <cell r="Q97">
            <v>0</v>
          </cell>
          <cell r="R97" t="str">
            <v>2</v>
          </cell>
          <cell r="S97">
            <v>21488</v>
          </cell>
          <cell r="T97">
            <v>29350</v>
          </cell>
          <cell r="U97">
            <v>44.847222222222221</v>
          </cell>
          <cell r="V97">
            <v>0</v>
          </cell>
          <cell r="W97">
            <v>23.322222222222223</v>
          </cell>
          <cell r="X97" t="str">
            <v>5Tecnico</v>
          </cell>
          <cell r="Y97">
            <v>28261698.649336804</v>
          </cell>
          <cell r="Z97" t="str">
            <v>NORTE</v>
          </cell>
          <cell r="AA97" t="str">
            <v>SUP</v>
          </cell>
          <cell r="AB97" t="str">
            <v>sale</v>
          </cell>
          <cell r="AC97">
            <v>45441153</v>
          </cell>
        </row>
        <row r="98">
          <cell r="C98" t="str">
            <v>CARREÑO MORENO LUZ MARINA</v>
          </cell>
          <cell r="D98" t="str">
            <v>4065-15</v>
          </cell>
          <cell r="E98">
            <v>18995922.495416671</v>
          </cell>
          <cell r="F98" t="str">
            <v>Técnico Administrativo</v>
          </cell>
          <cell r="G98" t="str">
            <v>19SDF</v>
          </cell>
          <cell r="H98" t="str">
            <v>SUBDIRECCION FINANCIERA</v>
          </cell>
          <cell r="M98" t="str">
            <v>C</v>
          </cell>
          <cell r="N98" t="str">
            <v>VE</v>
          </cell>
          <cell r="O98" t="str">
            <v>UN</v>
          </cell>
          <cell r="P98">
            <v>935634</v>
          </cell>
          <cell r="Q98">
            <v>0</v>
          </cell>
          <cell r="R98" t="str">
            <v>2</v>
          </cell>
          <cell r="S98">
            <v>24336</v>
          </cell>
          <cell r="T98">
            <v>32288</v>
          </cell>
          <cell r="U98">
            <v>37.049999999999997</v>
          </cell>
          <cell r="V98">
            <v>0</v>
          </cell>
          <cell r="W98">
            <v>15.277777777777779</v>
          </cell>
          <cell r="X98" t="str">
            <v>5Tecnico</v>
          </cell>
          <cell r="Y98">
            <v>24336034.193038195</v>
          </cell>
          <cell r="AA98" t="str">
            <v>Mant</v>
          </cell>
          <cell r="AB98" t="str">
            <v>4065-15</v>
          </cell>
          <cell r="AC98">
            <v>63392036</v>
          </cell>
        </row>
        <row r="99">
          <cell r="C99" t="str">
            <v>CARRILLO PEREA ADRIANA PATRICIA</v>
          </cell>
          <cell r="D99" t="str">
            <v>3020-06</v>
          </cell>
          <cell r="E99">
            <v>18995922.495416671</v>
          </cell>
          <cell r="F99" t="str">
            <v>Profesional Universitario</v>
          </cell>
          <cell r="G99" t="str">
            <v>24ORIENTE</v>
          </cell>
          <cell r="H99" t="str">
            <v>DIVISION ADMINISTRATIVA Y FINANCIERA</v>
          </cell>
          <cell r="M99" t="str">
            <v>C</v>
          </cell>
          <cell r="O99" t="str">
            <v>ES</v>
          </cell>
          <cell r="P99">
            <v>935634</v>
          </cell>
          <cell r="Q99">
            <v>0</v>
          </cell>
          <cell r="R99" t="str">
            <v>2</v>
          </cell>
          <cell r="S99">
            <v>26192</v>
          </cell>
          <cell r="T99">
            <v>33044</v>
          </cell>
          <cell r="U99">
            <v>31.969444444444445</v>
          </cell>
          <cell r="V99">
            <v>0</v>
          </cell>
          <cell r="W99">
            <v>13.208333333333334</v>
          </cell>
          <cell r="X99" t="str">
            <v>4Profesional</v>
          </cell>
          <cell r="Y99">
            <v>21166690.20510764</v>
          </cell>
          <cell r="Z99" t="str">
            <v>ORIENTE</v>
          </cell>
          <cell r="AA99" t="str">
            <v>Mant</v>
          </cell>
          <cell r="AB99" t="str">
            <v>3020-06</v>
          </cell>
          <cell r="AC99">
            <v>63365221</v>
          </cell>
        </row>
        <row r="100">
          <cell r="C100" t="str">
            <v>CARVAJAL GUEVARA LUZ STELLA</v>
          </cell>
          <cell r="D100" t="str">
            <v>5120-12</v>
          </cell>
          <cell r="E100">
            <v>13279546.932500001</v>
          </cell>
          <cell r="F100" t="str">
            <v>Auxiliar Administrativo</v>
          </cell>
          <cell r="G100" t="str">
            <v>21CENTRO</v>
          </cell>
          <cell r="H100" t="str">
            <v>GRUPO CARTERA</v>
          </cell>
          <cell r="L100" t="str">
            <v>MCF</v>
          </cell>
          <cell r="M100" t="str">
            <v>C</v>
          </cell>
          <cell r="O100" t="str">
            <v>BACHILLER</v>
          </cell>
          <cell r="P100">
            <v>596996</v>
          </cell>
          <cell r="Q100">
            <v>0</v>
          </cell>
          <cell r="R100" t="str">
            <v>2</v>
          </cell>
          <cell r="S100">
            <v>24995</v>
          </cell>
          <cell r="T100">
            <v>33101</v>
          </cell>
          <cell r="U100">
            <v>35.24722222222222</v>
          </cell>
          <cell r="V100">
            <v>0</v>
          </cell>
          <cell r="W100">
            <v>13.052777777777777</v>
          </cell>
          <cell r="X100" t="str">
            <v>6Asistencial</v>
          </cell>
          <cell r="Y100">
            <v>14870710.361645835</v>
          </cell>
          <cell r="Z100" t="str">
            <v>CENTRO</v>
          </cell>
          <cell r="AA100" t="str">
            <v>Mant</v>
          </cell>
          <cell r="AB100" t="str">
            <v>5120-12</v>
          </cell>
          <cell r="AC100">
            <v>51920934</v>
          </cell>
        </row>
        <row r="101">
          <cell r="C101" t="str">
            <v>CARVAJAL PINTO HUMBERTO DARIO</v>
          </cell>
          <cell r="D101" t="str">
            <v>5120-10</v>
          </cell>
          <cell r="E101">
            <v>11597824.078333335</v>
          </cell>
          <cell r="F101" t="str">
            <v>Auxiliar Administrativo</v>
          </cell>
          <cell r="G101" t="str">
            <v>24ORIENTE</v>
          </cell>
          <cell r="H101" t="str">
            <v>DIVISION ADMINISTRATIVA Y FINANCIERA</v>
          </cell>
          <cell r="K101" t="str">
            <v>X</v>
          </cell>
          <cell r="M101" t="str">
            <v>C</v>
          </cell>
          <cell r="N101" t="str">
            <v>P</v>
          </cell>
          <cell r="O101" t="str">
            <v>BACHILLER</v>
          </cell>
          <cell r="P101">
            <v>515106</v>
          </cell>
          <cell r="Q101">
            <v>0</v>
          </cell>
          <cell r="R101" t="str">
            <v>1</v>
          </cell>
          <cell r="S101">
            <v>27281</v>
          </cell>
          <cell r="T101">
            <v>36525</v>
          </cell>
          <cell r="U101">
            <v>28.988888888888887</v>
          </cell>
          <cell r="V101">
            <v>2.9166666666666665</v>
          </cell>
          <cell r="W101">
            <v>3.6805555555555554</v>
          </cell>
          <cell r="X101" t="str">
            <v>6Asistencial</v>
          </cell>
          <cell r="Y101">
            <v>6570493.7400000002</v>
          </cell>
          <cell r="Z101" t="str">
            <v>ORIENTE</v>
          </cell>
          <cell r="AA101" t="str">
            <v>SUP</v>
          </cell>
          <cell r="AB101" t="str">
            <v>sale</v>
          </cell>
          <cell r="AC101">
            <v>91486597</v>
          </cell>
        </row>
        <row r="102">
          <cell r="C102" t="str">
            <v>CASSAS BERROCAL MARIELA-DEL-ROSARIO</v>
          </cell>
          <cell r="D102" t="str">
            <v>5120-10</v>
          </cell>
          <cell r="E102">
            <v>11597824.078333335</v>
          </cell>
          <cell r="F102" t="str">
            <v>Auxiliar Administrativo</v>
          </cell>
          <cell r="G102" t="str">
            <v>23NORTE</v>
          </cell>
          <cell r="H102" t="str">
            <v>GRUPO OPERATIVO</v>
          </cell>
          <cell r="L102">
            <v>2005</v>
          </cell>
          <cell r="M102" t="str">
            <v>C</v>
          </cell>
          <cell r="O102" t="str">
            <v>UN</v>
          </cell>
          <cell r="P102">
            <v>515106</v>
          </cell>
          <cell r="Q102">
            <v>0</v>
          </cell>
          <cell r="R102" t="str">
            <v>2</v>
          </cell>
          <cell r="S102">
            <v>18406</v>
          </cell>
          <cell r="T102">
            <v>29618</v>
          </cell>
          <cell r="U102">
            <v>53.283333333333331</v>
          </cell>
          <cell r="V102">
            <v>14.416666666666666</v>
          </cell>
          <cell r="W102">
            <v>22.594444444444445</v>
          </cell>
          <cell r="X102" t="str">
            <v>6Asistencial</v>
          </cell>
          <cell r="Y102">
            <v>22159213.984754633</v>
          </cell>
          <cell r="Z102" t="str">
            <v>NORTE</v>
          </cell>
          <cell r="AA102" t="str">
            <v>Mant</v>
          </cell>
          <cell r="AB102" t="str">
            <v>5120-10</v>
          </cell>
          <cell r="AC102">
            <v>34959218</v>
          </cell>
        </row>
        <row r="103">
          <cell r="C103" t="str">
            <v>CASTAÑEDA BURBANO ALBA ALICIA</v>
          </cell>
          <cell r="D103" t="str">
            <v>3020-14</v>
          </cell>
          <cell r="E103">
            <v>27317929.430000003</v>
          </cell>
          <cell r="F103" t="str">
            <v>Profesional Universitario</v>
          </cell>
          <cell r="G103" t="str">
            <v>13OJU</v>
          </cell>
          <cell r="H103" t="str">
            <v>OFICINA JURIDICA</v>
          </cell>
          <cell r="M103" t="str">
            <v>C</v>
          </cell>
          <cell r="O103" t="str">
            <v>UN</v>
          </cell>
          <cell r="P103">
            <v>1345530</v>
          </cell>
          <cell r="Q103">
            <v>0</v>
          </cell>
          <cell r="R103" t="str">
            <v>2</v>
          </cell>
          <cell r="S103">
            <v>22834</v>
          </cell>
          <cell r="T103">
            <v>35289</v>
          </cell>
          <cell r="U103">
            <v>41.161111111111111</v>
          </cell>
          <cell r="V103">
            <v>4</v>
          </cell>
          <cell r="W103">
            <v>7.0638888888888891</v>
          </cell>
          <cell r="X103" t="str">
            <v>4Profesional</v>
          </cell>
          <cell r="Y103">
            <v>9603968.9797499999</v>
          </cell>
          <cell r="AA103" t="str">
            <v>Mant</v>
          </cell>
          <cell r="AB103" t="str">
            <v>3020-14</v>
          </cell>
          <cell r="AC103">
            <v>51751855</v>
          </cell>
        </row>
        <row r="104">
          <cell r="C104" t="str">
            <v>CASTAÑEDA VARGAS MARGARITA</v>
          </cell>
          <cell r="D104" t="str">
            <v>1020-06</v>
          </cell>
          <cell r="E104">
            <v>43327564.293749988</v>
          </cell>
          <cell r="F104" t="str">
            <v>Asesor</v>
          </cell>
          <cell r="G104" t="str">
            <v>20SEG</v>
          </cell>
          <cell r="H104" t="str">
            <v>SECRETARIA GENERAL</v>
          </cell>
          <cell r="K104" t="str">
            <v>X</v>
          </cell>
          <cell r="M104" t="str">
            <v>C</v>
          </cell>
          <cell r="N104" t="str">
            <v>P</v>
          </cell>
          <cell r="O104" t="str">
            <v>MG</v>
          </cell>
          <cell r="P104">
            <v>2134076</v>
          </cell>
          <cell r="Q104">
            <v>0</v>
          </cell>
          <cell r="R104" t="str">
            <v>2</v>
          </cell>
          <cell r="S104">
            <v>22101</v>
          </cell>
          <cell r="T104">
            <v>37676</v>
          </cell>
          <cell r="U104">
            <v>43.169444444444444</v>
          </cell>
          <cell r="V104">
            <v>0</v>
          </cell>
          <cell r="W104">
            <v>0.53055555555555556</v>
          </cell>
          <cell r="X104" t="str">
            <v>2Asesor</v>
          </cell>
          <cell r="Y104">
            <v>14929995.696000002</v>
          </cell>
          <cell r="AA104" t="str">
            <v>SUP</v>
          </cell>
          <cell r="AB104" t="str">
            <v>sale</v>
          </cell>
          <cell r="AC104">
            <v>51654254</v>
          </cell>
        </row>
        <row r="105">
          <cell r="C105" t="str">
            <v>CASTAÑO GARCIA GERMAN</v>
          </cell>
          <cell r="D105" t="str">
            <v>3020-06</v>
          </cell>
          <cell r="E105">
            <v>18995922.495416671</v>
          </cell>
          <cell r="F105" t="str">
            <v>Profesional Universitario</v>
          </cell>
          <cell r="G105" t="str">
            <v>25SUROCCIDENTE</v>
          </cell>
          <cell r="H105" t="str">
            <v>DIVISION PROGRAMAS EN ADMINISTRACION</v>
          </cell>
          <cell r="M105" t="str">
            <v>C</v>
          </cell>
          <cell r="O105" t="str">
            <v>UN</v>
          </cell>
          <cell r="P105">
            <v>935634</v>
          </cell>
          <cell r="Q105">
            <v>0</v>
          </cell>
          <cell r="R105" t="str">
            <v>1</v>
          </cell>
          <cell r="S105">
            <v>24278</v>
          </cell>
          <cell r="T105">
            <v>34605</v>
          </cell>
          <cell r="U105">
            <v>37.208333333333336</v>
          </cell>
          <cell r="V105">
            <v>0</v>
          </cell>
          <cell r="W105">
            <v>8.9361111111111118</v>
          </cell>
          <cell r="X105" t="str">
            <v>4Profesional</v>
          </cell>
          <cell r="Y105">
            <v>8112011.3976793988</v>
          </cell>
          <cell r="Z105" t="str">
            <v>SUROCCIDENTE</v>
          </cell>
          <cell r="AA105" t="str">
            <v>Mant</v>
          </cell>
          <cell r="AB105" t="str">
            <v>3020-06</v>
          </cell>
          <cell r="AC105">
            <v>16726391</v>
          </cell>
        </row>
        <row r="106">
          <cell r="C106" t="str">
            <v>CASTAÑO LOPEZ JHON JAIRO</v>
          </cell>
          <cell r="D106" t="str">
            <v>3020-06</v>
          </cell>
          <cell r="E106">
            <v>21241444.095416673</v>
          </cell>
          <cell r="F106" t="str">
            <v>Profesional Universitario</v>
          </cell>
          <cell r="G106" t="str">
            <v>22NOROCCIDENTE</v>
          </cell>
          <cell r="H106" t="str">
            <v>GRUPO CREDITO</v>
          </cell>
          <cell r="M106" t="str">
            <v>C</v>
          </cell>
          <cell r="N106" t="str">
            <v>VE</v>
          </cell>
          <cell r="O106" t="str">
            <v>ES</v>
          </cell>
          <cell r="P106">
            <v>935634</v>
          </cell>
          <cell r="Q106">
            <v>0</v>
          </cell>
          <cell r="R106" t="str">
            <v>1</v>
          </cell>
          <cell r="S106">
            <v>21183</v>
          </cell>
          <cell r="T106">
            <v>33913</v>
          </cell>
          <cell r="U106">
            <v>45.68333333333333</v>
          </cell>
          <cell r="V106">
            <v>1</v>
          </cell>
          <cell r="W106">
            <v>10.833333333333334</v>
          </cell>
          <cell r="X106" t="str">
            <v>4Profesional</v>
          </cell>
          <cell r="Y106">
            <v>17544582.790329862</v>
          </cell>
          <cell r="Z106" t="str">
            <v>NOROCCIDENTE</v>
          </cell>
          <cell r="AA106" t="str">
            <v>Mant</v>
          </cell>
          <cell r="AB106" t="str">
            <v>3020-06</v>
          </cell>
          <cell r="AC106">
            <v>8396018</v>
          </cell>
        </row>
        <row r="107">
          <cell r="C107" t="str">
            <v>CASTAÑO MORENO JACKELINE</v>
          </cell>
          <cell r="D107" t="str">
            <v>4065-09</v>
          </cell>
          <cell r="E107">
            <v>14586952.714583334</v>
          </cell>
          <cell r="F107" t="str">
            <v>Técnico Administrativo</v>
          </cell>
          <cell r="G107" t="str">
            <v>25SUROCCIDENTE</v>
          </cell>
          <cell r="H107" t="str">
            <v>DIVISION CREDITO Y PROGRAMAS INTERNACIONALES</v>
          </cell>
          <cell r="K107" t="str">
            <v>X</v>
          </cell>
          <cell r="M107" t="str">
            <v>C</v>
          </cell>
          <cell r="O107" t="str">
            <v>BACHILLER</v>
          </cell>
          <cell r="P107">
            <v>688731</v>
          </cell>
          <cell r="Q107">
            <v>0</v>
          </cell>
          <cell r="R107" t="str">
            <v>2</v>
          </cell>
          <cell r="S107">
            <v>25066</v>
          </cell>
          <cell r="T107">
            <v>32660</v>
          </cell>
          <cell r="U107">
            <v>35.052777777777777</v>
          </cell>
          <cell r="V107">
            <v>0</v>
          </cell>
          <cell r="W107">
            <v>14.261111111111111</v>
          </cell>
          <cell r="X107" t="str">
            <v>5Tecnico</v>
          </cell>
          <cell r="Y107">
            <v>17528669.647318289</v>
          </cell>
          <cell r="Z107" t="str">
            <v>SUROCCIDENTE</v>
          </cell>
          <cell r="AA107" t="str">
            <v>SUP</v>
          </cell>
          <cell r="AB107" t="str">
            <v>sale</v>
          </cell>
          <cell r="AC107">
            <v>29703817</v>
          </cell>
        </row>
        <row r="108">
          <cell r="C108" t="str">
            <v>CASTELLANOS DE CUELLAR ELVA MARINA</v>
          </cell>
          <cell r="D108" t="str">
            <v>5120-17</v>
          </cell>
          <cell r="E108">
            <v>16042796.106666669</v>
          </cell>
          <cell r="F108" t="str">
            <v>Auxiliar Administrativo</v>
          </cell>
          <cell r="G108" t="str">
            <v>19SDF</v>
          </cell>
          <cell r="H108" t="str">
            <v>GRUPO GESTION FINANCIERA Y CARTERA</v>
          </cell>
          <cell r="L108">
            <v>2004</v>
          </cell>
          <cell r="M108" t="str">
            <v>C</v>
          </cell>
          <cell r="O108" t="str">
            <v>BACHILLER</v>
          </cell>
          <cell r="P108">
            <v>703542</v>
          </cell>
          <cell r="Q108">
            <v>56080</v>
          </cell>
          <cell r="R108" t="str">
            <v>2</v>
          </cell>
          <cell r="S108">
            <v>18186</v>
          </cell>
          <cell r="T108">
            <v>26266</v>
          </cell>
          <cell r="U108">
            <v>53.888888888888886</v>
          </cell>
          <cell r="V108">
            <v>0</v>
          </cell>
          <cell r="W108">
            <v>31.766666666666666</v>
          </cell>
          <cell r="X108" t="str">
            <v>6Asistencial</v>
          </cell>
          <cell r="Y108">
            <v>42093867.234009258</v>
          </cell>
          <cell r="AA108" t="str">
            <v>Mant</v>
          </cell>
          <cell r="AB108" t="str">
            <v>5120-17</v>
          </cell>
          <cell r="AC108">
            <v>41484241</v>
          </cell>
        </row>
        <row r="109">
          <cell r="C109" t="str">
            <v>CASTELLANOS GUTIERREZ INGRID ELIANA</v>
          </cell>
          <cell r="D109" t="str">
            <v>5040-20</v>
          </cell>
          <cell r="E109">
            <v>17973139.348333329</v>
          </cell>
          <cell r="F109" t="str">
            <v>Secretario Ejecutivo</v>
          </cell>
          <cell r="G109" t="str">
            <v>20SEG</v>
          </cell>
          <cell r="H109" t="str">
            <v>GRUPO ALMACEN Y SUMINISTROS</v>
          </cell>
          <cell r="M109" t="str">
            <v>C</v>
          </cell>
          <cell r="O109" t="str">
            <v>UN</v>
          </cell>
          <cell r="P109">
            <v>764298</v>
          </cell>
          <cell r="Q109">
            <v>0</v>
          </cell>
          <cell r="R109" t="str">
            <v>2</v>
          </cell>
          <cell r="S109">
            <v>27087</v>
          </cell>
          <cell r="T109">
            <v>34240</v>
          </cell>
          <cell r="U109">
            <v>29.522222222222222</v>
          </cell>
          <cell r="V109">
            <v>0</v>
          </cell>
          <cell r="W109">
            <v>9.9361111111111118</v>
          </cell>
          <cell r="X109" t="str">
            <v>6Asistencial</v>
          </cell>
          <cell r="Y109">
            <v>13706317.573032407</v>
          </cell>
          <cell r="AA109" t="str">
            <v>Mant</v>
          </cell>
          <cell r="AB109" t="str">
            <v>5040-20</v>
          </cell>
          <cell r="AC109">
            <v>52221635</v>
          </cell>
        </row>
        <row r="110">
          <cell r="C110" t="str">
            <v>CASTRO BECERRA MARIA MERCEDES</v>
          </cell>
          <cell r="D110" t="str">
            <v>3020-06</v>
          </cell>
          <cell r="E110">
            <v>21241444.095416673</v>
          </cell>
          <cell r="F110" t="str">
            <v>Profesional Universitario</v>
          </cell>
          <cell r="G110" t="str">
            <v>25SUROCCIDENTE</v>
          </cell>
          <cell r="H110" t="str">
            <v>GRUPO PROGRAMAS INTERNACIONALES</v>
          </cell>
          <cell r="K110" t="str">
            <v>x</v>
          </cell>
          <cell r="M110" t="str">
            <v>C</v>
          </cell>
          <cell r="O110" t="str">
            <v>BACHILLER</v>
          </cell>
          <cell r="P110">
            <v>935634</v>
          </cell>
          <cell r="Q110">
            <v>0</v>
          </cell>
          <cell r="R110" t="str">
            <v>2</v>
          </cell>
          <cell r="S110">
            <v>20101</v>
          </cell>
          <cell r="T110">
            <v>31809</v>
          </cell>
          <cell r="U110">
            <v>48.647222222222226</v>
          </cell>
          <cell r="V110">
            <v>0</v>
          </cell>
          <cell r="W110">
            <v>16.594444444444445</v>
          </cell>
          <cell r="X110" t="str">
            <v>4Profesional</v>
          </cell>
          <cell r="Y110">
            <v>26298009.042709496</v>
          </cell>
          <cell r="Z110" t="str">
            <v>SUROCCIDENTE</v>
          </cell>
          <cell r="AA110" t="str">
            <v>SUP</v>
          </cell>
          <cell r="AB110" t="str">
            <v>sale</v>
          </cell>
          <cell r="AC110">
            <v>31151099</v>
          </cell>
        </row>
        <row r="111">
          <cell r="C111" t="str">
            <v>CASTRO MORENO GUSTAVO</v>
          </cell>
          <cell r="D111" t="str">
            <v>4065-15</v>
          </cell>
          <cell r="E111">
            <v>18995922.495416671</v>
          </cell>
          <cell r="F111" t="str">
            <v>Técnico Administrativo</v>
          </cell>
          <cell r="G111" t="str">
            <v>19SDF</v>
          </cell>
          <cell r="H111" t="str">
            <v>GRUPO TESORERIA</v>
          </cell>
          <cell r="M111" t="str">
            <v>C</v>
          </cell>
          <cell r="O111" t="str">
            <v>UN</v>
          </cell>
          <cell r="P111">
            <v>935634</v>
          </cell>
          <cell r="Q111">
            <v>0</v>
          </cell>
          <cell r="R111" t="str">
            <v>1</v>
          </cell>
          <cell r="S111">
            <v>20475</v>
          </cell>
          <cell r="T111">
            <v>28414</v>
          </cell>
          <cell r="U111">
            <v>47.62222222222222</v>
          </cell>
          <cell r="V111">
            <v>0</v>
          </cell>
          <cell r="W111">
            <v>25.886111111111113</v>
          </cell>
          <cell r="X111" t="str">
            <v>5Tecnico</v>
          </cell>
          <cell r="Y111">
            <v>40484596.417255789</v>
          </cell>
          <cell r="AA111" t="str">
            <v>Mant</v>
          </cell>
          <cell r="AB111" t="str">
            <v>4065-15</v>
          </cell>
          <cell r="AC111">
            <v>287901</v>
          </cell>
        </row>
        <row r="112">
          <cell r="C112" t="str">
            <v>CASTRO NAVIA AYDA</v>
          </cell>
          <cell r="D112" t="str">
            <v>2040-11</v>
          </cell>
          <cell r="E112">
            <v>29737405.522916667</v>
          </cell>
          <cell r="F112" t="str">
            <v>Jefe de División</v>
          </cell>
          <cell r="G112" t="str">
            <v>25SUROCCIDENTE</v>
          </cell>
          <cell r="H112" t="str">
            <v>DIVISION PROGRAMAS EN ADMINISTRACION</v>
          </cell>
          <cell r="K112" t="str">
            <v>X</v>
          </cell>
          <cell r="M112" t="str">
            <v>C</v>
          </cell>
          <cell r="N112" t="str">
            <v>P</v>
          </cell>
          <cell r="O112" t="str">
            <v>UN</v>
          </cell>
          <cell r="P112">
            <v>1464700</v>
          </cell>
          <cell r="Q112">
            <v>0</v>
          </cell>
          <cell r="R112" t="str">
            <v>2</v>
          </cell>
          <cell r="S112">
            <v>21381</v>
          </cell>
          <cell r="T112">
            <v>28216</v>
          </cell>
          <cell r="U112">
            <v>45.138888888888886</v>
          </cell>
          <cell r="V112">
            <v>0</v>
          </cell>
          <cell r="W112">
            <v>26.427777777777777</v>
          </cell>
          <cell r="X112" t="str">
            <v>3Ejecutivo</v>
          </cell>
          <cell r="Y112">
            <v>11178590.4</v>
          </cell>
          <cell r="Z112" t="str">
            <v>SUROCCIDENTE</v>
          </cell>
          <cell r="AA112" t="str">
            <v>SUP</v>
          </cell>
          <cell r="AB112" t="str">
            <v>sale</v>
          </cell>
          <cell r="AC112">
            <v>31293694</v>
          </cell>
        </row>
        <row r="113">
          <cell r="C113" t="str">
            <v>CASTRO QUINTERO HERMELINDA</v>
          </cell>
          <cell r="D113" t="str">
            <v>4065-11</v>
          </cell>
          <cell r="E113">
            <v>16080398.177083332</v>
          </cell>
          <cell r="F113" t="str">
            <v>Técnico Administrativo</v>
          </cell>
          <cell r="G113" t="str">
            <v>25SUROCCIDENTE</v>
          </cell>
          <cell r="H113" t="str">
            <v>GRUPO PROGRAMAS INTERNACIONALES</v>
          </cell>
          <cell r="L113">
            <v>2003</v>
          </cell>
          <cell r="M113" t="str">
            <v>C</v>
          </cell>
          <cell r="O113" t="str">
            <v>BACHILLER</v>
          </cell>
          <cell r="P113">
            <v>761453</v>
          </cell>
          <cell r="Q113">
            <v>0</v>
          </cell>
          <cell r="R113" t="str">
            <v>2</v>
          </cell>
          <cell r="S113">
            <v>16761</v>
          </cell>
          <cell r="T113">
            <v>28073</v>
          </cell>
          <cell r="U113">
            <v>57.791666666666664</v>
          </cell>
          <cell r="V113">
            <v>0</v>
          </cell>
          <cell r="W113">
            <v>26.822222222222223</v>
          </cell>
          <cell r="X113" t="str">
            <v>5Tecnico</v>
          </cell>
          <cell r="Y113">
            <v>35765184.686899304</v>
          </cell>
          <cell r="Z113" t="str">
            <v>SUROCCIDENTE</v>
          </cell>
          <cell r="AA113" t="str">
            <v>Mant</v>
          </cell>
          <cell r="AB113" t="str">
            <v>4065-11</v>
          </cell>
          <cell r="AC113">
            <v>24293428</v>
          </cell>
        </row>
        <row r="114">
          <cell r="C114" t="str">
            <v>CASTRO RAMOS GUSTAVO EDUARDO</v>
          </cell>
          <cell r="D114" t="str">
            <v>4065-12</v>
          </cell>
          <cell r="E114">
            <v>16415181.84</v>
          </cell>
          <cell r="F114" t="str">
            <v>Técnico Administrativo</v>
          </cell>
          <cell r="G114" t="str">
            <v>21CENTRO</v>
          </cell>
          <cell r="H114" t="str">
            <v>DIVISION CREDITO</v>
          </cell>
          <cell r="K114" t="str">
            <v>X</v>
          </cell>
          <cell r="M114" t="str">
            <v>C</v>
          </cell>
          <cell r="O114" t="str">
            <v>TC</v>
          </cell>
          <cell r="P114">
            <v>808521</v>
          </cell>
          <cell r="Q114">
            <v>0</v>
          </cell>
          <cell r="R114" t="str">
            <v>1</v>
          </cell>
          <cell r="S114">
            <v>20059</v>
          </cell>
          <cell r="T114">
            <v>27952</v>
          </cell>
          <cell r="U114">
            <v>48.761111111111113</v>
          </cell>
          <cell r="V114">
            <v>0</v>
          </cell>
          <cell r="W114">
            <v>27.15</v>
          </cell>
          <cell r="X114" t="str">
            <v>5Tecnico</v>
          </cell>
          <cell r="Y114">
            <v>36679881.5</v>
          </cell>
          <cell r="Z114" t="str">
            <v>CENTRO</v>
          </cell>
          <cell r="AA114" t="str">
            <v>SUP</v>
          </cell>
          <cell r="AB114" t="str">
            <v>sale</v>
          </cell>
          <cell r="AC114">
            <v>19341042</v>
          </cell>
        </row>
        <row r="115">
          <cell r="C115" t="str">
            <v>CIFUENTES CERON MIGUEL ANGEL</v>
          </cell>
          <cell r="D115" t="str">
            <v>5120-17</v>
          </cell>
          <cell r="E115">
            <v>14891116.80625</v>
          </cell>
          <cell r="F115" t="str">
            <v>Auxiliar Administrativo</v>
          </cell>
          <cell r="G115" t="str">
            <v>20SEG</v>
          </cell>
          <cell r="H115" t="str">
            <v>GRUPO ARCHIVO, PUBLICACIONES Y MICROFILMACION</v>
          </cell>
          <cell r="K115" t="str">
            <v>X</v>
          </cell>
          <cell r="M115" t="str">
            <v>C</v>
          </cell>
          <cell r="O115" t="str">
            <v>BACHILLER</v>
          </cell>
          <cell r="P115">
            <v>703542</v>
          </cell>
          <cell r="Q115">
            <v>0</v>
          </cell>
          <cell r="R115" t="str">
            <v>1</v>
          </cell>
          <cell r="S115">
            <v>23187</v>
          </cell>
          <cell r="T115">
            <v>33262</v>
          </cell>
          <cell r="U115">
            <v>40.194444444444443</v>
          </cell>
          <cell r="V115">
            <v>0</v>
          </cell>
          <cell r="W115">
            <v>12.613888888888889</v>
          </cell>
          <cell r="X115" t="str">
            <v>6Asistencial</v>
          </cell>
          <cell r="Y115">
            <v>15986683.791739583</v>
          </cell>
          <cell r="AA115" t="str">
            <v>SUP</v>
          </cell>
          <cell r="AB115" t="str">
            <v>sale</v>
          </cell>
          <cell r="AC115">
            <v>79292818</v>
          </cell>
        </row>
        <row r="116">
          <cell r="C116" t="str">
            <v>CLARO CLARO ALVARO ANTONIO</v>
          </cell>
          <cell r="D116" t="str">
            <v>5120-10</v>
          </cell>
          <cell r="E116">
            <v>12834078.478333335</v>
          </cell>
          <cell r="F116" t="str">
            <v>Auxiliar Administrativo</v>
          </cell>
          <cell r="G116" t="str">
            <v>24ORIENTE</v>
          </cell>
          <cell r="H116" t="str">
            <v>GRUPO ADMINISTRATIVO Y FINANCIERO</v>
          </cell>
          <cell r="K116" t="str">
            <v>X</v>
          </cell>
          <cell r="M116" t="str">
            <v>C</v>
          </cell>
          <cell r="N116" t="str">
            <v>VE</v>
          </cell>
          <cell r="O116" t="str">
            <v>UN</v>
          </cell>
          <cell r="P116">
            <v>515106</v>
          </cell>
          <cell r="Q116">
            <v>0</v>
          </cell>
          <cell r="R116" t="str">
            <v>1</v>
          </cell>
          <cell r="S116">
            <v>20901</v>
          </cell>
          <cell r="T116">
            <v>31807</v>
          </cell>
          <cell r="U116">
            <v>46.452777777777776</v>
          </cell>
          <cell r="V116">
            <v>0</v>
          </cell>
          <cell r="W116">
            <v>16.597222222222221</v>
          </cell>
          <cell r="X116" t="str">
            <v>6Asistencial</v>
          </cell>
          <cell r="Y116">
            <v>16413360.411662038</v>
          </cell>
          <cell r="Z116" t="str">
            <v>ORIENTE</v>
          </cell>
          <cell r="AA116" t="str">
            <v>SUP</v>
          </cell>
          <cell r="AB116" t="str">
            <v>sale</v>
          </cell>
          <cell r="AC116">
            <v>5458528</v>
          </cell>
        </row>
        <row r="117">
          <cell r="C117" t="str">
            <v>CLARO PEREZ FANNY GRACIELA</v>
          </cell>
          <cell r="D117" t="str">
            <v>4065-11</v>
          </cell>
          <cell r="E117">
            <v>16080398.177083332</v>
          </cell>
          <cell r="F117" t="str">
            <v>Técnico Administrativo</v>
          </cell>
          <cell r="G117" t="str">
            <v>24ORIENTE</v>
          </cell>
          <cell r="H117" t="str">
            <v>GRUPO ADMINISTRATIVO Y FINANCIERO</v>
          </cell>
          <cell r="K117" t="str">
            <v>X</v>
          </cell>
          <cell r="M117" t="str">
            <v>C</v>
          </cell>
          <cell r="O117" t="str">
            <v>TC</v>
          </cell>
          <cell r="P117">
            <v>761453</v>
          </cell>
          <cell r="Q117">
            <v>0</v>
          </cell>
          <cell r="R117" t="str">
            <v>2</v>
          </cell>
          <cell r="S117">
            <v>21936</v>
          </cell>
          <cell r="T117">
            <v>30774</v>
          </cell>
          <cell r="U117">
            <v>43.62222222222222</v>
          </cell>
          <cell r="V117">
            <v>2.5</v>
          </cell>
          <cell r="W117">
            <v>19.425000000000001</v>
          </cell>
          <cell r="X117" t="str">
            <v>5Tecnico</v>
          </cell>
          <cell r="Y117">
            <v>26124973.18099653</v>
          </cell>
          <cell r="Z117" t="str">
            <v>ORIENTE</v>
          </cell>
          <cell r="AA117" t="str">
            <v>SUP</v>
          </cell>
          <cell r="AB117" t="str">
            <v>sale</v>
          </cell>
          <cell r="AC117">
            <v>37313667</v>
          </cell>
        </row>
        <row r="118">
          <cell r="C118" t="str">
            <v>COIME CORTES JULIO NICOLAS</v>
          </cell>
          <cell r="D118" t="str">
            <v>5120-12</v>
          </cell>
          <cell r="E118">
            <v>13279546.932500001</v>
          </cell>
          <cell r="F118" t="str">
            <v>Auxiliar Administrativo</v>
          </cell>
          <cell r="G118" t="str">
            <v>20SEG</v>
          </cell>
          <cell r="H118" t="str">
            <v>GRUPO CORRESPONDENCIA</v>
          </cell>
          <cell r="M118" t="str">
            <v>C</v>
          </cell>
          <cell r="O118" t="str">
            <v>BACHILLER</v>
          </cell>
          <cell r="P118">
            <v>596996</v>
          </cell>
          <cell r="Q118">
            <v>0</v>
          </cell>
          <cell r="R118" t="str">
            <v>1</v>
          </cell>
          <cell r="S118">
            <v>20877</v>
          </cell>
          <cell r="T118">
            <v>33233</v>
          </cell>
          <cell r="U118">
            <v>46.524999999999999</v>
          </cell>
          <cell r="V118">
            <v>3.4166666666666665</v>
          </cell>
          <cell r="W118">
            <v>12.691666666666666</v>
          </cell>
          <cell r="X118" t="str">
            <v>6Asistencial</v>
          </cell>
          <cell r="Y118">
            <v>14440454.7273125</v>
          </cell>
          <cell r="AA118" t="str">
            <v>Mant</v>
          </cell>
          <cell r="AB118" t="str">
            <v>5120-12</v>
          </cell>
          <cell r="AC118">
            <v>12906372</v>
          </cell>
        </row>
        <row r="119">
          <cell r="C119" t="str">
            <v>COMBARIZA MARTIN MARIA TERESA</v>
          </cell>
          <cell r="D119" t="str">
            <v>5040-20</v>
          </cell>
          <cell r="E119">
            <v>16138824.14833333</v>
          </cell>
          <cell r="F119" t="str">
            <v>Secretario Ejecutivo</v>
          </cell>
          <cell r="G119" t="str">
            <v>19SDF</v>
          </cell>
          <cell r="H119" t="str">
            <v>GRUPO TESORERIA</v>
          </cell>
          <cell r="M119" t="str">
            <v>C</v>
          </cell>
          <cell r="N119" t="str">
            <v>VE</v>
          </cell>
          <cell r="O119" t="str">
            <v>ES</v>
          </cell>
          <cell r="P119">
            <v>764298</v>
          </cell>
          <cell r="Q119">
            <v>0</v>
          </cell>
          <cell r="R119" t="str">
            <v>2</v>
          </cell>
          <cell r="S119">
            <v>24156</v>
          </cell>
          <cell r="T119">
            <v>33573</v>
          </cell>
          <cell r="U119">
            <v>37.547222222222224</v>
          </cell>
          <cell r="V119">
            <v>0</v>
          </cell>
          <cell r="W119">
            <v>11.761111111111111</v>
          </cell>
          <cell r="X119" t="str">
            <v>6Asistencial</v>
          </cell>
          <cell r="Y119">
            <v>16157329.656680554</v>
          </cell>
          <cell r="AA119" t="str">
            <v>Mant</v>
          </cell>
          <cell r="AB119" t="str">
            <v>5040-20</v>
          </cell>
          <cell r="AC119">
            <v>51803256</v>
          </cell>
        </row>
        <row r="120">
          <cell r="C120" t="str">
            <v>CONTENTO INFANTE FANNY</v>
          </cell>
          <cell r="D120" t="str">
            <v>3020-12</v>
          </cell>
          <cell r="E120">
            <v>28284080.003333326</v>
          </cell>
          <cell r="F120" t="str">
            <v>Profesional Universitario</v>
          </cell>
          <cell r="G120" t="str">
            <v>20SEG</v>
          </cell>
          <cell r="H120" t="str">
            <v>GRUPO DESARROLLO PERSONAL</v>
          </cell>
          <cell r="M120" t="str">
            <v>C</v>
          </cell>
          <cell r="O120" t="str">
            <v>ES</v>
          </cell>
          <cell r="P120">
            <v>1245845</v>
          </cell>
          <cell r="Q120">
            <v>0</v>
          </cell>
          <cell r="R120" t="str">
            <v>2</v>
          </cell>
          <cell r="S120">
            <v>24367</v>
          </cell>
          <cell r="T120">
            <v>35010</v>
          </cell>
          <cell r="U120">
            <v>36.966666666666669</v>
          </cell>
          <cell r="V120">
            <v>0</v>
          </cell>
          <cell r="W120">
            <v>7.8277777777777775</v>
          </cell>
          <cell r="X120" t="str">
            <v>4Profesional</v>
          </cell>
          <cell r="Y120">
            <v>9696286.0605925936</v>
          </cell>
          <cell r="AA120" t="str">
            <v>Mant</v>
          </cell>
          <cell r="AB120" t="str">
            <v>3020-12</v>
          </cell>
          <cell r="AC120">
            <v>39747182</v>
          </cell>
        </row>
        <row r="121">
          <cell r="C121" t="str">
            <v>CORREA MORENO GLORIA TERESA</v>
          </cell>
          <cell r="D121" t="str">
            <v>2040-11</v>
          </cell>
          <cell r="E121">
            <v>29737405.522916667</v>
          </cell>
          <cell r="F121" t="str">
            <v>Jefe de División</v>
          </cell>
          <cell r="G121" t="str">
            <v>22NOROCCIDENTE</v>
          </cell>
          <cell r="H121" t="str">
            <v>DIVISION PROGRAMAS EN ADMINISTRACION</v>
          </cell>
          <cell r="K121" t="str">
            <v>X</v>
          </cell>
          <cell r="M121" t="str">
            <v>C</v>
          </cell>
          <cell r="N121" t="str">
            <v>P</v>
          </cell>
          <cell r="O121" t="str">
            <v>UN</v>
          </cell>
          <cell r="P121">
            <v>1464700</v>
          </cell>
          <cell r="Q121">
            <v>0</v>
          </cell>
          <cell r="R121" t="str">
            <v>2</v>
          </cell>
          <cell r="S121">
            <v>22667</v>
          </cell>
          <cell r="T121">
            <v>31488</v>
          </cell>
          <cell r="U121">
            <v>41.62222222222222</v>
          </cell>
          <cell r="V121">
            <v>0</v>
          </cell>
          <cell r="W121">
            <v>17.466666666666665</v>
          </cell>
          <cell r="X121" t="str">
            <v>3Ejecutivo</v>
          </cell>
          <cell r="Y121">
            <v>11178590.4</v>
          </cell>
          <cell r="Z121" t="str">
            <v>NOROCCIDENTE</v>
          </cell>
          <cell r="AA121" t="str">
            <v>SUP</v>
          </cell>
          <cell r="AB121" t="str">
            <v>sale</v>
          </cell>
          <cell r="AC121">
            <v>43042718</v>
          </cell>
        </row>
        <row r="122">
          <cell r="C122" t="str">
            <v>CORREA RUIZ SANTIAGO ALBERTO</v>
          </cell>
          <cell r="D122" t="str">
            <v>5120-10</v>
          </cell>
          <cell r="E122">
            <v>11597824.078333335</v>
          </cell>
          <cell r="F122" t="str">
            <v>Auxiliar Administrativo</v>
          </cell>
          <cell r="G122" t="str">
            <v>22NOROCCIDENTE</v>
          </cell>
          <cell r="H122" t="str">
            <v>GRUPO ADMINISTRATIVO</v>
          </cell>
          <cell r="K122" t="str">
            <v>X</v>
          </cell>
          <cell r="M122" t="str">
            <v>C</v>
          </cell>
          <cell r="N122" t="str">
            <v>VE</v>
          </cell>
          <cell r="O122" t="str">
            <v>BACHILLER</v>
          </cell>
          <cell r="P122">
            <v>515106</v>
          </cell>
          <cell r="Q122">
            <v>0</v>
          </cell>
          <cell r="R122" t="str">
            <v>1</v>
          </cell>
          <cell r="S122">
            <v>24220</v>
          </cell>
          <cell r="T122">
            <v>33270</v>
          </cell>
          <cell r="U122">
            <v>37.366666666666667</v>
          </cell>
          <cell r="V122">
            <v>0</v>
          </cell>
          <cell r="W122">
            <v>12.594444444444445</v>
          </cell>
          <cell r="X122" t="str">
            <v>6Asistencial</v>
          </cell>
          <cell r="Y122">
            <v>12551393.255976852</v>
          </cell>
          <cell r="Z122" t="str">
            <v>NOROCCIDENTE</v>
          </cell>
          <cell r="AA122" t="str">
            <v>SUP</v>
          </cell>
          <cell r="AB122" t="str">
            <v>sale</v>
          </cell>
          <cell r="AC122">
            <v>71675026</v>
          </cell>
        </row>
        <row r="123">
          <cell r="C123" t="str">
            <v>CORREDOR TORRES MERY GIOMAR</v>
          </cell>
          <cell r="D123" t="str">
            <v>5040-16</v>
          </cell>
          <cell r="E123">
            <v>14586952.714583334</v>
          </cell>
          <cell r="F123" t="str">
            <v>Secretario Ejecutivo</v>
          </cell>
          <cell r="G123" t="str">
            <v>25SUROCCIDENTE</v>
          </cell>
          <cell r="H123" t="str">
            <v>DIRECCION REGIONAL TOLIMA</v>
          </cell>
          <cell r="K123" t="str">
            <v>X</v>
          </cell>
          <cell r="M123" t="str">
            <v>C</v>
          </cell>
          <cell r="N123" t="str">
            <v>P</v>
          </cell>
          <cell r="O123" t="str">
            <v>BACHILLER</v>
          </cell>
          <cell r="P123">
            <v>688731</v>
          </cell>
          <cell r="Q123">
            <v>0</v>
          </cell>
          <cell r="R123" t="str">
            <v>2</v>
          </cell>
          <cell r="S123">
            <v>21710</v>
          </cell>
          <cell r="T123">
            <v>33409</v>
          </cell>
          <cell r="U123">
            <v>44.238888888888887</v>
          </cell>
          <cell r="V123">
            <v>0</v>
          </cell>
          <cell r="W123">
            <v>12.208333333333334</v>
          </cell>
          <cell r="X123" t="str">
            <v>6Asistencial</v>
          </cell>
          <cell r="Y123">
            <v>6570493.7400000002</v>
          </cell>
          <cell r="Z123" t="str">
            <v>SUROCCIDENTE</v>
          </cell>
          <cell r="AA123" t="str">
            <v>SUP</v>
          </cell>
          <cell r="AB123" t="str">
            <v>sale</v>
          </cell>
          <cell r="AC123">
            <v>41759716</v>
          </cell>
        </row>
        <row r="124">
          <cell r="C124" t="str">
            <v>CRIALES CLAVIJO LISBETH ASTRID</v>
          </cell>
          <cell r="D124" t="str">
            <v>5120-12</v>
          </cell>
          <cell r="E124">
            <v>13279546.932500001</v>
          </cell>
          <cell r="F124" t="str">
            <v>Auxiliar Administrativo</v>
          </cell>
          <cell r="G124" t="str">
            <v>21CENTRO</v>
          </cell>
          <cell r="H124" t="str">
            <v>GRUPO CARTERA</v>
          </cell>
          <cell r="L124" t="str">
            <v>MCF</v>
          </cell>
          <cell r="M124" t="str">
            <v>C</v>
          </cell>
          <cell r="O124" t="str">
            <v>BACHILLER</v>
          </cell>
          <cell r="P124">
            <v>596996</v>
          </cell>
          <cell r="Q124">
            <v>0</v>
          </cell>
          <cell r="R124" t="str">
            <v>2</v>
          </cell>
          <cell r="S124">
            <v>20784</v>
          </cell>
          <cell r="T124">
            <v>31807</v>
          </cell>
          <cell r="U124">
            <v>46.777777777777779</v>
          </cell>
          <cell r="V124">
            <v>0</v>
          </cell>
          <cell r="W124">
            <v>16.597222222222221</v>
          </cell>
          <cell r="X124" t="str">
            <v>6Asistencial</v>
          </cell>
          <cell r="Y124">
            <v>18743011.070645835</v>
          </cell>
          <cell r="Z124" t="str">
            <v>CENTRO</v>
          </cell>
          <cell r="AA124" t="str">
            <v>Mant</v>
          </cell>
          <cell r="AB124" t="str">
            <v>5120-12</v>
          </cell>
          <cell r="AC124">
            <v>41738988</v>
          </cell>
        </row>
        <row r="125">
          <cell r="C125" t="str">
            <v>CRUZ GONZALEZ CARLOS EDUARDO</v>
          </cell>
          <cell r="D125" t="str">
            <v>3020-14</v>
          </cell>
          <cell r="E125">
            <v>27317929.430000003</v>
          </cell>
          <cell r="F125" t="str">
            <v>Profesional Universitario</v>
          </cell>
          <cell r="G125" t="str">
            <v>15OSI</v>
          </cell>
          <cell r="H125" t="str">
            <v>DIVISION SISTEMATIZACION E INFORMATICA</v>
          </cell>
          <cell r="M125" t="str">
            <v>C</v>
          </cell>
          <cell r="O125" t="str">
            <v>ES</v>
          </cell>
          <cell r="P125">
            <v>1345530</v>
          </cell>
          <cell r="Q125">
            <v>0</v>
          </cell>
          <cell r="R125" t="str">
            <v>1</v>
          </cell>
          <cell r="S125">
            <v>24815</v>
          </cell>
          <cell r="T125">
            <v>34148</v>
          </cell>
          <cell r="U125">
            <v>35.738888888888887</v>
          </cell>
          <cell r="V125">
            <v>0</v>
          </cell>
          <cell r="W125">
            <v>10.186111111111112</v>
          </cell>
          <cell r="X125" t="str">
            <v>4Profesional</v>
          </cell>
          <cell r="Y125">
            <v>23711494.034749996</v>
          </cell>
          <cell r="AA125" t="str">
            <v>Mant</v>
          </cell>
          <cell r="AB125" t="str">
            <v>3020-14</v>
          </cell>
          <cell r="AC125">
            <v>79451906</v>
          </cell>
        </row>
        <row r="126">
          <cell r="C126" t="str">
            <v>CUELLAR SALAZAR MARIA NANCY</v>
          </cell>
          <cell r="D126" t="str">
            <v>5120-09</v>
          </cell>
          <cell r="E126">
            <v>10643889.421249999</v>
          </cell>
          <cell r="F126" t="str">
            <v>Auxiliar Administrativo</v>
          </cell>
          <cell r="G126" t="str">
            <v>25SUROCCIDENTE</v>
          </cell>
          <cell r="H126" t="str">
            <v>GRUPO OPERATIVO</v>
          </cell>
          <cell r="K126" t="str">
            <v>X</v>
          </cell>
          <cell r="M126" t="str">
            <v>C</v>
          </cell>
          <cell r="N126" t="str">
            <v>VE</v>
          </cell>
          <cell r="O126" t="str">
            <v>BACHILLER</v>
          </cell>
          <cell r="P126">
            <v>468655</v>
          </cell>
          <cell r="Q126">
            <v>0</v>
          </cell>
          <cell r="R126" t="str">
            <v>2</v>
          </cell>
          <cell r="S126">
            <v>21931</v>
          </cell>
          <cell r="T126">
            <v>31974</v>
          </cell>
          <cell r="U126">
            <v>43.636111111111113</v>
          </cell>
          <cell r="V126">
            <v>0</v>
          </cell>
          <cell r="W126">
            <v>16.136111111111113</v>
          </cell>
          <cell r="X126" t="str">
            <v>6Asistencial</v>
          </cell>
          <cell r="Y126">
            <v>14658844.428461805</v>
          </cell>
          <cell r="Z126" t="str">
            <v>SUROCCIDENTE</v>
          </cell>
          <cell r="AA126" t="str">
            <v>SUP</v>
          </cell>
          <cell r="AB126" t="str">
            <v>sale</v>
          </cell>
          <cell r="AC126">
            <v>26597809</v>
          </cell>
        </row>
        <row r="127">
          <cell r="C127" t="str">
            <v>CUEVAS DE REVELO MARIA BEATRIZ</v>
          </cell>
          <cell r="D127" t="str">
            <v>5120-10</v>
          </cell>
          <cell r="E127">
            <v>11597824.078333335</v>
          </cell>
          <cell r="F127" t="str">
            <v>Auxiliar Administrativo</v>
          </cell>
          <cell r="G127" t="str">
            <v>25SUROCCIDENTE</v>
          </cell>
          <cell r="H127" t="str">
            <v>GRUPO ADMINISTRATIVO</v>
          </cell>
          <cell r="L127">
            <v>2003</v>
          </cell>
          <cell r="M127" t="str">
            <v>C</v>
          </cell>
          <cell r="O127" t="str">
            <v>SECUNDARIA</v>
          </cell>
          <cell r="P127">
            <v>515106</v>
          </cell>
          <cell r="Q127">
            <v>0</v>
          </cell>
          <cell r="R127" t="str">
            <v>2</v>
          </cell>
          <cell r="S127">
            <v>16448</v>
          </cell>
          <cell r="T127">
            <v>31959</v>
          </cell>
          <cell r="U127">
            <v>58.65</v>
          </cell>
          <cell r="V127">
            <v>9.8333333333333339</v>
          </cell>
          <cell r="W127">
            <v>16.177777777777777</v>
          </cell>
          <cell r="X127" t="str">
            <v>6Asistencial</v>
          </cell>
          <cell r="Y127">
            <v>16036583.128180558</v>
          </cell>
          <cell r="Z127" t="str">
            <v>SUROCCIDENTE</v>
          </cell>
          <cell r="AA127" t="str">
            <v>Mant</v>
          </cell>
          <cell r="AB127" t="str">
            <v>5120-10</v>
          </cell>
          <cell r="AC127">
            <v>38973287</v>
          </cell>
        </row>
        <row r="128">
          <cell r="C128" t="str">
            <v>CHARRY MERCHAN LUZ ANGELA</v>
          </cell>
          <cell r="D128" t="str">
            <v>5120-09</v>
          </cell>
          <cell r="E128">
            <v>10643889.421249999</v>
          </cell>
          <cell r="F128" t="str">
            <v>Auxiliar Administrativo</v>
          </cell>
          <cell r="G128" t="str">
            <v>24ORIENTE</v>
          </cell>
          <cell r="H128" t="str">
            <v>GRUPO OPERATIVO</v>
          </cell>
          <cell r="K128" t="str">
            <v>X</v>
          </cell>
          <cell r="M128" t="str">
            <v>C</v>
          </cell>
          <cell r="O128" t="str">
            <v>BACHILLER</v>
          </cell>
          <cell r="P128">
            <v>468655</v>
          </cell>
          <cell r="Q128">
            <v>0</v>
          </cell>
          <cell r="R128" t="str">
            <v>2</v>
          </cell>
          <cell r="S128">
            <v>27706</v>
          </cell>
          <cell r="T128">
            <v>36069</v>
          </cell>
          <cell r="U128">
            <v>27.824999999999999</v>
          </cell>
          <cell r="V128">
            <v>0</v>
          </cell>
          <cell r="W128">
            <v>4.927777777777778</v>
          </cell>
          <cell r="X128" t="str">
            <v>6Asistencial</v>
          </cell>
          <cell r="Y128">
            <v>2923107.8254687497</v>
          </cell>
          <cell r="Z128" t="str">
            <v>ORIENTE</v>
          </cell>
          <cell r="AA128" t="str">
            <v>SUP</v>
          </cell>
          <cell r="AB128" t="str">
            <v>sale</v>
          </cell>
          <cell r="AC128">
            <v>40437483</v>
          </cell>
        </row>
        <row r="129">
          <cell r="C129" t="str">
            <v>CHAVES DAVALOS JOSE FERNANDO</v>
          </cell>
          <cell r="D129" t="str">
            <v>4065-11</v>
          </cell>
          <cell r="E129">
            <v>16080398.177083332</v>
          </cell>
          <cell r="F129" t="str">
            <v>Técnico Administrativo</v>
          </cell>
          <cell r="G129" t="str">
            <v>14ODI</v>
          </cell>
          <cell r="H129" t="str">
            <v>DIVISION PROGRAMAS INTERNACIONALES</v>
          </cell>
          <cell r="M129" t="str">
            <v>C</v>
          </cell>
          <cell r="N129" t="str">
            <v>VE</v>
          </cell>
          <cell r="O129" t="str">
            <v>UN</v>
          </cell>
          <cell r="P129">
            <v>761453</v>
          </cell>
          <cell r="Q129">
            <v>0</v>
          </cell>
          <cell r="R129" t="str">
            <v>1</v>
          </cell>
          <cell r="S129">
            <v>25017</v>
          </cell>
          <cell r="T129">
            <v>33932</v>
          </cell>
          <cell r="U129">
            <v>35.18611111111111</v>
          </cell>
          <cell r="V129">
            <v>0</v>
          </cell>
          <cell r="W129">
            <v>10.780555555555555</v>
          </cell>
          <cell r="X129" t="str">
            <v>5Tecnico</v>
          </cell>
          <cell r="Y129">
            <v>14813791.680737268</v>
          </cell>
          <cell r="AA129" t="str">
            <v>Mant</v>
          </cell>
          <cell r="AB129" t="str">
            <v>4065-11</v>
          </cell>
          <cell r="AC129">
            <v>12995193</v>
          </cell>
        </row>
        <row r="130">
          <cell r="C130" t="str">
            <v>CHAVES FERNANDEZ CARLOS ENRIQUE</v>
          </cell>
          <cell r="D130" t="str">
            <v>3010-17</v>
          </cell>
          <cell r="E130">
            <v>36079145.295416668</v>
          </cell>
          <cell r="F130" t="str">
            <v>Profesional Especializado</v>
          </cell>
          <cell r="G130" t="str">
            <v>11OCI</v>
          </cell>
          <cell r="H130" t="str">
            <v>OFICINA CONTROL INTERNO</v>
          </cell>
          <cell r="L130">
            <v>2003</v>
          </cell>
          <cell r="M130" t="str">
            <v>C</v>
          </cell>
          <cell r="O130" t="str">
            <v>ES</v>
          </cell>
          <cell r="P130">
            <v>1665264</v>
          </cell>
          <cell r="Q130">
            <v>111795</v>
          </cell>
          <cell r="R130" t="str">
            <v>1</v>
          </cell>
          <cell r="S130">
            <v>16936</v>
          </cell>
          <cell r="T130">
            <v>26268</v>
          </cell>
          <cell r="U130">
            <v>57.30833333333333</v>
          </cell>
          <cell r="V130">
            <v>0</v>
          </cell>
          <cell r="W130">
            <v>31.761111111111113</v>
          </cell>
          <cell r="X130" t="str">
            <v>4Profesional</v>
          </cell>
          <cell r="Y130">
            <v>94091560.242589116</v>
          </cell>
          <cell r="AA130" t="str">
            <v>Mant</v>
          </cell>
          <cell r="AB130" t="str">
            <v>3010-17</v>
          </cell>
          <cell r="AC130">
            <v>17146349</v>
          </cell>
        </row>
        <row r="131">
          <cell r="C131" t="str">
            <v>CHAVEZ ROJAS CARLOS EDUARDO</v>
          </cell>
          <cell r="D131" t="str">
            <v>5120-09</v>
          </cell>
          <cell r="E131">
            <v>10643889.421249999</v>
          </cell>
          <cell r="F131" t="str">
            <v>Auxiliar Administrativo</v>
          </cell>
          <cell r="G131" t="str">
            <v>16SDT</v>
          </cell>
          <cell r="H131" t="str">
            <v>DIVISION PROGRAMAS EN ADMINISTRACION</v>
          </cell>
          <cell r="K131" t="str">
            <v>x</v>
          </cell>
          <cell r="M131" t="str">
            <v>C</v>
          </cell>
          <cell r="O131" t="str">
            <v>BACHILLER</v>
          </cell>
          <cell r="P131">
            <v>468655</v>
          </cell>
          <cell r="Q131">
            <v>0</v>
          </cell>
          <cell r="R131" t="str">
            <v>1</v>
          </cell>
          <cell r="S131">
            <v>27006</v>
          </cell>
          <cell r="T131">
            <v>35569</v>
          </cell>
          <cell r="U131">
            <v>29.741666666666667</v>
          </cell>
          <cell r="V131">
            <v>0</v>
          </cell>
          <cell r="W131">
            <v>6.2944444444444443</v>
          </cell>
          <cell r="X131" t="str">
            <v>6Asistencial</v>
          </cell>
          <cell r="Y131">
            <v>3529382.0411215276</v>
          </cell>
          <cell r="AA131" t="str">
            <v>SUP</v>
          </cell>
          <cell r="AB131" t="str">
            <v>sale</v>
          </cell>
          <cell r="AC131">
            <v>79752362</v>
          </cell>
        </row>
        <row r="132">
          <cell r="C132" t="str">
            <v>DAZA  CARMEN ALICIA-(CARMENZA)</v>
          </cell>
          <cell r="D132" t="str">
            <v>4065-09</v>
          </cell>
          <cell r="E132">
            <v>14586952.714583334</v>
          </cell>
          <cell r="F132" t="str">
            <v>Técnico Administrativo</v>
          </cell>
          <cell r="G132" t="str">
            <v>21CENTRO</v>
          </cell>
          <cell r="H132" t="str">
            <v>DIVISION SERVICIOS AL EXTERIOR</v>
          </cell>
          <cell r="I132" t="str">
            <v>SRI</v>
          </cell>
          <cell r="L132">
            <v>2003</v>
          </cell>
          <cell r="M132" t="str">
            <v>C</v>
          </cell>
          <cell r="O132" t="str">
            <v>BACHILLER</v>
          </cell>
          <cell r="P132">
            <v>688731</v>
          </cell>
          <cell r="Q132">
            <v>0</v>
          </cell>
          <cell r="R132" t="str">
            <v>2</v>
          </cell>
          <cell r="S132">
            <v>17798</v>
          </cell>
          <cell r="T132">
            <v>33573</v>
          </cell>
          <cell r="U132">
            <v>54.952777777777776</v>
          </cell>
          <cell r="V132">
            <v>14.333333333333334</v>
          </cell>
          <cell r="W132">
            <v>11.761111111111111</v>
          </cell>
          <cell r="X132" t="str">
            <v>5Tecnico</v>
          </cell>
          <cell r="Y132">
            <v>14612085.67937847</v>
          </cell>
          <cell r="Z132" t="str">
            <v>CENTRO</v>
          </cell>
          <cell r="AA132" t="str">
            <v>Mant</v>
          </cell>
          <cell r="AB132" t="str">
            <v>4065-09</v>
          </cell>
          <cell r="AC132">
            <v>20563092</v>
          </cell>
        </row>
        <row r="133">
          <cell r="C133" t="str">
            <v>DAZA  LUZ MARIA</v>
          </cell>
          <cell r="D133" t="str">
            <v>3010-17</v>
          </cell>
          <cell r="E133">
            <v>35377361.200833336</v>
          </cell>
          <cell r="F133" t="str">
            <v>Profesional Especializado</v>
          </cell>
          <cell r="G133" t="str">
            <v>13OJU</v>
          </cell>
          <cell r="H133" t="str">
            <v>OFICINA JURIDICA</v>
          </cell>
          <cell r="M133" t="str">
            <v>C</v>
          </cell>
          <cell r="O133" t="str">
            <v>ES</v>
          </cell>
          <cell r="P133">
            <v>1665264</v>
          </cell>
          <cell r="Q133">
            <v>77229</v>
          </cell>
          <cell r="R133" t="str">
            <v>2</v>
          </cell>
          <cell r="S133">
            <v>19708</v>
          </cell>
          <cell r="T133">
            <v>26413</v>
          </cell>
          <cell r="U133">
            <v>49.722222222222221</v>
          </cell>
          <cell r="V133">
            <v>0</v>
          </cell>
          <cell r="W133">
            <v>31.363888888888887</v>
          </cell>
          <cell r="X133" t="str">
            <v>4Profesional</v>
          </cell>
          <cell r="Y133">
            <v>91137081.13003011</v>
          </cell>
          <cell r="AA133" t="str">
            <v>Mant</v>
          </cell>
          <cell r="AB133" t="str">
            <v>3010-17</v>
          </cell>
          <cell r="AC133">
            <v>41697812</v>
          </cell>
        </row>
        <row r="134">
          <cell r="C134" t="str">
            <v>DE-LA-ROSA TORRES OLINDA LEONOR</v>
          </cell>
          <cell r="D134" t="str">
            <v>2040-11</v>
          </cell>
          <cell r="E134">
            <v>29737405.522916667</v>
          </cell>
          <cell r="F134" t="str">
            <v>Jefe de División</v>
          </cell>
          <cell r="G134" t="str">
            <v>23NORTE</v>
          </cell>
          <cell r="H134" t="str">
            <v>DIVISION CREDITO Y PROGRAMAS INTERNACIONALES</v>
          </cell>
          <cell r="K134" t="str">
            <v>x</v>
          </cell>
          <cell r="M134" t="str">
            <v>C</v>
          </cell>
          <cell r="N134" t="str">
            <v>P</v>
          </cell>
          <cell r="O134" t="str">
            <v>ES</v>
          </cell>
          <cell r="P134">
            <v>1464700</v>
          </cell>
          <cell r="Q134">
            <v>0</v>
          </cell>
          <cell r="R134" t="str">
            <v>2</v>
          </cell>
          <cell r="S134">
            <v>20810</v>
          </cell>
          <cell r="T134">
            <v>28200</v>
          </cell>
          <cell r="U134">
            <v>46.705555555555556</v>
          </cell>
          <cell r="V134">
            <v>0</v>
          </cell>
          <cell r="W134">
            <v>26.469444444444445</v>
          </cell>
          <cell r="X134" t="str">
            <v>3Ejecutivo</v>
          </cell>
          <cell r="Y134">
            <v>11178590.4</v>
          </cell>
          <cell r="Z134" t="str">
            <v>NORTE</v>
          </cell>
          <cell r="AA134" t="str">
            <v>SUP</v>
          </cell>
          <cell r="AB134" t="str">
            <v>sale</v>
          </cell>
          <cell r="AC134">
            <v>32631100</v>
          </cell>
        </row>
        <row r="135">
          <cell r="C135" t="str">
            <v>DELGADILLO CALDERON HELMER</v>
          </cell>
          <cell r="D135" t="str">
            <v>3020-07</v>
          </cell>
          <cell r="E135">
            <v>22377443.19125</v>
          </cell>
          <cell r="F135" t="str">
            <v>Profesional Universitario</v>
          </cell>
          <cell r="G135" t="str">
            <v>22NOROCCIDENTE</v>
          </cell>
          <cell r="H135" t="str">
            <v>GRUPO ADMINISTRATIVO Y FINANCIERO</v>
          </cell>
          <cell r="L135">
            <v>2003</v>
          </cell>
          <cell r="M135" t="str">
            <v>C</v>
          </cell>
          <cell r="O135" t="str">
            <v>ES</v>
          </cell>
          <cell r="P135">
            <v>985672</v>
          </cell>
          <cell r="Q135">
            <v>0</v>
          </cell>
          <cell r="R135" t="str">
            <v>1</v>
          </cell>
          <cell r="S135">
            <v>17281</v>
          </cell>
          <cell r="T135">
            <v>28079</v>
          </cell>
          <cell r="U135">
            <v>56.363888888888887</v>
          </cell>
          <cell r="V135">
            <v>0</v>
          </cell>
          <cell r="W135">
            <v>26.805555555555557</v>
          </cell>
          <cell r="X135" t="str">
            <v>4Profesional</v>
          </cell>
          <cell r="Y135">
            <v>44239649.865614586</v>
          </cell>
          <cell r="Z135" t="str">
            <v>NOROCCIDENTE</v>
          </cell>
          <cell r="AA135" t="str">
            <v>Mant</v>
          </cell>
          <cell r="AB135" t="str">
            <v>3020-07</v>
          </cell>
          <cell r="AC135">
            <v>10217327</v>
          </cell>
        </row>
        <row r="136">
          <cell r="C136" t="str">
            <v>DE-MOYA BADILLO BERLYS</v>
          </cell>
          <cell r="D136" t="str">
            <v>4065-09</v>
          </cell>
          <cell r="E136">
            <v>14586952.714583334</v>
          </cell>
          <cell r="F136" t="str">
            <v>Técnico Administrativo</v>
          </cell>
          <cell r="G136" t="str">
            <v>23NORTE</v>
          </cell>
          <cell r="H136" t="str">
            <v>DIVISION PROGRAMAS EN ADMINISTRACION</v>
          </cell>
          <cell r="L136" t="str">
            <v>MCF</v>
          </cell>
          <cell r="M136" t="str">
            <v>C</v>
          </cell>
          <cell r="O136" t="str">
            <v>BACHILLER</v>
          </cell>
          <cell r="P136">
            <v>688731</v>
          </cell>
          <cell r="Q136">
            <v>0</v>
          </cell>
          <cell r="R136" t="str">
            <v>2</v>
          </cell>
          <cell r="S136">
            <v>23596</v>
          </cell>
          <cell r="T136">
            <v>32758</v>
          </cell>
          <cell r="U136">
            <v>39.077777777777776</v>
          </cell>
          <cell r="V136">
            <v>0</v>
          </cell>
          <cell r="W136">
            <v>13.994444444444444</v>
          </cell>
          <cell r="X136" t="str">
            <v>5Tecnico</v>
          </cell>
          <cell r="Y136">
            <v>17295342.9298831</v>
          </cell>
          <cell r="Z136" t="str">
            <v>NORTE</v>
          </cell>
          <cell r="AA136" t="str">
            <v>Mant</v>
          </cell>
          <cell r="AB136" t="str">
            <v>4065-09</v>
          </cell>
          <cell r="AC136">
            <v>32676084</v>
          </cell>
        </row>
        <row r="137">
          <cell r="C137" t="str">
            <v>DIAZ DE-ALVAREZ AURORA</v>
          </cell>
          <cell r="D137" t="str">
            <v>5040-22</v>
          </cell>
          <cell r="E137">
            <v>17182482.831666667</v>
          </cell>
          <cell r="F137" t="str">
            <v>Secretario Ejecutivo</v>
          </cell>
          <cell r="G137" t="str">
            <v>19SDF</v>
          </cell>
          <cell r="H137" t="str">
            <v>SUBDIRECCION FINANCIERA</v>
          </cell>
          <cell r="L137">
            <v>2003</v>
          </cell>
          <cell r="M137" t="str">
            <v>C</v>
          </cell>
          <cell r="N137" t="str">
            <v>P</v>
          </cell>
          <cell r="O137" t="str">
            <v>BACHILLER</v>
          </cell>
          <cell r="P137">
            <v>846314</v>
          </cell>
          <cell r="Q137">
            <v>0</v>
          </cell>
          <cell r="R137" t="str">
            <v>2</v>
          </cell>
          <cell r="S137">
            <v>17554</v>
          </cell>
          <cell r="T137">
            <v>35290</v>
          </cell>
          <cell r="U137">
            <v>55.619444444444447</v>
          </cell>
          <cell r="V137">
            <v>41.75</v>
          </cell>
          <cell r="W137">
            <v>7.0611111111111109</v>
          </cell>
          <cell r="X137" t="str">
            <v>6Asistencial</v>
          </cell>
          <cell r="Y137">
            <v>8073835.5600000005</v>
          </cell>
          <cell r="AA137" t="str">
            <v>Mant</v>
          </cell>
          <cell r="AB137" t="str">
            <v>5040-22</v>
          </cell>
          <cell r="AC137">
            <v>41440995</v>
          </cell>
        </row>
        <row r="138">
          <cell r="C138" t="str">
            <v>DIAZ GUERRA YUDY ESTHER</v>
          </cell>
          <cell r="D138" t="str">
            <v>4065-09</v>
          </cell>
          <cell r="E138">
            <v>14586952.714583334</v>
          </cell>
          <cell r="F138" t="str">
            <v>Técnico Administrativo</v>
          </cell>
          <cell r="G138" t="str">
            <v>24ORIENTE</v>
          </cell>
          <cell r="H138" t="str">
            <v>DIVISION ADMINISTRATIVA Y FINANCIERA</v>
          </cell>
          <cell r="K138" t="str">
            <v>X</v>
          </cell>
          <cell r="M138" t="str">
            <v>C</v>
          </cell>
          <cell r="N138" t="str">
            <v>VE</v>
          </cell>
          <cell r="O138" t="str">
            <v>BACHILLER</v>
          </cell>
          <cell r="P138">
            <v>688731</v>
          </cell>
          <cell r="Q138">
            <v>0</v>
          </cell>
          <cell r="R138" t="str">
            <v>2</v>
          </cell>
          <cell r="S138">
            <v>23659</v>
          </cell>
          <cell r="T138">
            <v>33441</v>
          </cell>
          <cell r="U138">
            <v>38.905555555555559</v>
          </cell>
          <cell r="V138">
            <v>0</v>
          </cell>
          <cell r="W138">
            <v>12.119444444444444</v>
          </cell>
          <cell r="X138" t="str">
            <v>5Tecnico</v>
          </cell>
          <cell r="Y138">
            <v>15078739.114248842</v>
          </cell>
          <cell r="Z138" t="str">
            <v>ORIENTE</v>
          </cell>
          <cell r="AA138" t="str">
            <v>SUP</v>
          </cell>
          <cell r="AB138" t="str">
            <v>sale</v>
          </cell>
          <cell r="AC138">
            <v>63310565</v>
          </cell>
        </row>
        <row r="139">
          <cell r="C139" t="str">
            <v>DIAZ INFANTE LUZ STELLA</v>
          </cell>
          <cell r="D139" t="str">
            <v>5040-20</v>
          </cell>
          <cell r="E139">
            <v>16138824.14833333</v>
          </cell>
          <cell r="F139" t="str">
            <v>Secretario Ejecutivo</v>
          </cell>
          <cell r="G139" t="str">
            <v>12OPL</v>
          </cell>
          <cell r="H139" t="str">
            <v>OFICINA PLANEACION</v>
          </cell>
          <cell r="M139" t="str">
            <v>C</v>
          </cell>
          <cell r="O139" t="str">
            <v>BACHILLER</v>
          </cell>
          <cell r="P139">
            <v>764298</v>
          </cell>
          <cell r="Q139">
            <v>0</v>
          </cell>
          <cell r="R139" t="str">
            <v>2</v>
          </cell>
          <cell r="S139">
            <v>19903</v>
          </cell>
          <cell r="T139">
            <v>28095</v>
          </cell>
          <cell r="U139">
            <v>49.18611111111111</v>
          </cell>
          <cell r="V139">
            <v>0</v>
          </cell>
          <cell r="W139">
            <v>26.761111111111113</v>
          </cell>
          <cell r="X139" t="str">
            <v>6Asistencial</v>
          </cell>
          <cell r="Y139">
            <v>35765426.325865738</v>
          </cell>
          <cell r="AA139" t="str">
            <v>Mant</v>
          </cell>
          <cell r="AB139" t="str">
            <v>5040-20</v>
          </cell>
          <cell r="AC139">
            <v>41675106</v>
          </cell>
        </row>
        <row r="140">
          <cell r="C140" t="str">
            <v>DIAZ REINOSO OLINDA</v>
          </cell>
          <cell r="D140" t="str">
            <v>5040-20</v>
          </cell>
          <cell r="E140">
            <v>16138824.14833333</v>
          </cell>
          <cell r="F140" t="str">
            <v>Secretario Ejecutivo</v>
          </cell>
          <cell r="G140" t="str">
            <v>21CENTRO</v>
          </cell>
          <cell r="H140" t="str">
            <v>GRUPO TESORERIA</v>
          </cell>
          <cell r="K140" t="str">
            <v>X</v>
          </cell>
          <cell r="M140" t="str">
            <v>C</v>
          </cell>
          <cell r="O140" t="str">
            <v>BACHILLER</v>
          </cell>
          <cell r="P140">
            <v>764298</v>
          </cell>
          <cell r="Q140">
            <v>0</v>
          </cell>
          <cell r="R140" t="str">
            <v>2</v>
          </cell>
          <cell r="S140">
            <v>19084</v>
          </cell>
          <cell r="T140">
            <v>28126</v>
          </cell>
          <cell r="U140">
            <v>51.430555555555557</v>
          </cell>
          <cell r="V140">
            <v>0</v>
          </cell>
          <cell r="W140">
            <v>26.677777777777777</v>
          </cell>
          <cell r="X140" t="str">
            <v>6Asistencial</v>
          </cell>
          <cell r="Y140">
            <v>35636425.68988426</v>
          </cell>
          <cell r="Z140" t="str">
            <v>CENTRO</v>
          </cell>
          <cell r="AA140" t="str">
            <v>SUP</v>
          </cell>
          <cell r="AB140" t="str">
            <v>sale</v>
          </cell>
          <cell r="AC140">
            <v>41543463</v>
          </cell>
        </row>
        <row r="141">
          <cell r="C141" t="str">
            <v>DIAZ SOTO JAIR ARMANDO</v>
          </cell>
          <cell r="D141" t="str">
            <v>4065-15</v>
          </cell>
          <cell r="E141">
            <v>21241444.095416673</v>
          </cell>
          <cell r="F141" t="str">
            <v>Técnico Administrativo</v>
          </cell>
          <cell r="G141" t="str">
            <v>23NORTE</v>
          </cell>
          <cell r="H141" t="str">
            <v>GRUPO SERVICIOS</v>
          </cell>
          <cell r="M141" t="str">
            <v>C</v>
          </cell>
          <cell r="O141" t="str">
            <v>UN</v>
          </cell>
          <cell r="P141">
            <v>935634</v>
          </cell>
          <cell r="Q141">
            <v>0</v>
          </cell>
          <cell r="R141" t="str">
            <v>1</v>
          </cell>
          <cell r="S141">
            <v>23357</v>
          </cell>
          <cell r="T141">
            <v>32630</v>
          </cell>
          <cell r="U141">
            <v>39.730555555555554</v>
          </cell>
          <cell r="V141">
            <v>0</v>
          </cell>
          <cell r="W141">
            <v>14.341666666666667</v>
          </cell>
          <cell r="X141" t="str">
            <v>5Tecnico</v>
          </cell>
          <cell r="Y141">
            <v>22826822.770214126</v>
          </cell>
          <cell r="Z141" t="str">
            <v>NORTE</v>
          </cell>
          <cell r="AA141" t="str">
            <v>Mant</v>
          </cell>
          <cell r="AB141" t="str">
            <v>4065-15</v>
          </cell>
          <cell r="AC141">
            <v>73109502</v>
          </cell>
        </row>
        <row r="142">
          <cell r="C142" t="str">
            <v>DUARTE DE ARDILA GLORIA ELSA</v>
          </cell>
          <cell r="D142" t="str">
            <v>3020-06</v>
          </cell>
          <cell r="E142">
            <v>18995922.495416671</v>
          </cell>
          <cell r="F142" t="str">
            <v>Profesional Universitario</v>
          </cell>
          <cell r="G142" t="str">
            <v>23NORTE</v>
          </cell>
          <cell r="H142" t="str">
            <v>DIVISION ADMINISTRATIVA Y FINANCIERA</v>
          </cell>
          <cell r="K142" t="str">
            <v>x</v>
          </cell>
          <cell r="M142" t="str">
            <v>C</v>
          </cell>
          <cell r="N142" t="str">
            <v>VE</v>
          </cell>
          <cell r="O142" t="str">
            <v>ES</v>
          </cell>
          <cell r="P142">
            <v>935634</v>
          </cell>
          <cell r="Q142">
            <v>0</v>
          </cell>
          <cell r="R142" t="str">
            <v>2</v>
          </cell>
          <cell r="S142">
            <v>20600</v>
          </cell>
          <cell r="T142">
            <v>31807</v>
          </cell>
          <cell r="U142">
            <v>47.277777777777779</v>
          </cell>
          <cell r="V142">
            <v>0</v>
          </cell>
          <cell r="W142">
            <v>16.597222222222221</v>
          </cell>
          <cell r="X142" t="str">
            <v>4Profesional</v>
          </cell>
          <cell r="Y142">
            <v>26298009.042709496</v>
          </cell>
          <cell r="Z142" t="str">
            <v>NORTE</v>
          </cell>
          <cell r="AA142" t="str">
            <v>SUP</v>
          </cell>
          <cell r="AB142" t="str">
            <v>sale</v>
          </cell>
          <cell r="AC142">
            <v>32633332</v>
          </cell>
        </row>
        <row r="143">
          <cell r="C143" t="str">
            <v>DUQUE RUA MARIA DORIS</v>
          </cell>
          <cell r="D143" t="str">
            <v>5120-10</v>
          </cell>
          <cell r="E143">
            <v>11597824.078333335</v>
          </cell>
          <cell r="F143" t="str">
            <v>Auxiliar Administrativo</v>
          </cell>
          <cell r="G143" t="str">
            <v>22NOROCCIDENTE</v>
          </cell>
          <cell r="H143" t="str">
            <v>DIVISION PROGRAMAS EN ADMINISTRACION</v>
          </cell>
          <cell r="K143" t="str">
            <v>X</v>
          </cell>
          <cell r="M143" t="str">
            <v>C</v>
          </cell>
          <cell r="O143" t="str">
            <v>BACHILLER</v>
          </cell>
          <cell r="P143">
            <v>515106</v>
          </cell>
          <cell r="Q143">
            <v>0</v>
          </cell>
          <cell r="R143" t="str">
            <v>2</v>
          </cell>
          <cell r="S143">
            <v>25701</v>
          </cell>
          <cell r="T143">
            <v>33390</v>
          </cell>
          <cell r="U143">
            <v>33.31111111111111</v>
          </cell>
          <cell r="V143">
            <v>0</v>
          </cell>
          <cell r="W143">
            <v>12.261111111111111</v>
          </cell>
          <cell r="X143" t="str">
            <v>6Asistencial</v>
          </cell>
          <cell r="Y143">
            <v>12268810.293365741</v>
          </cell>
          <cell r="Z143" t="str">
            <v>NOROCCIDENTE</v>
          </cell>
          <cell r="AA143" t="str">
            <v>SUP</v>
          </cell>
          <cell r="AB143" t="str">
            <v>sale</v>
          </cell>
          <cell r="AC143">
            <v>21769879</v>
          </cell>
        </row>
        <row r="144">
          <cell r="C144" t="str">
            <v>ECHAVARRIA TORO HECTOR</v>
          </cell>
          <cell r="D144" t="str">
            <v>5310-11</v>
          </cell>
          <cell r="E144">
            <v>19241995.709166665</v>
          </cell>
          <cell r="F144" t="str">
            <v>Conductor Mec (Asignado)</v>
          </cell>
          <cell r="G144" t="str">
            <v>25SUROCCIDENTE</v>
          </cell>
          <cell r="H144" t="str">
            <v>DIRECCION REGIONAL VALLE</v>
          </cell>
          <cell r="M144" t="str">
            <v>C</v>
          </cell>
          <cell r="N144" t="str">
            <v>P</v>
          </cell>
          <cell r="O144" t="str">
            <v>BACHILLER</v>
          </cell>
          <cell r="P144">
            <v>555997</v>
          </cell>
          <cell r="Q144">
            <v>0</v>
          </cell>
          <cell r="R144" t="str">
            <v>1</v>
          </cell>
          <cell r="S144">
            <v>20179</v>
          </cell>
          <cell r="T144">
            <v>33898</v>
          </cell>
          <cell r="U144">
            <v>48.430555555555557</v>
          </cell>
          <cell r="V144">
            <v>0</v>
          </cell>
          <cell r="W144">
            <v>10.872222222222222</v>
          </cell>
          <cell r="X144" t="str">
            <v>6Asistencial</v>
          </cell>
          <cell r="Y144">
            <v>6718667.7480000006</v>
          </cell>
          <cell r="Z144" t="str">
            <v>SUROCCIDENTE</v>
          </cell>
          <cell r="AA144" t="str">
            <v>Mant</v>
          </cell>
          <cell r="AB144" t="str">
            <v>5310-11</v>
          </cell>
          <cell r="AC144">
            <v>16600125</v>
          </cell>
        </row>
        <row r="145">
          <cell r="C145" t="str">
            <v>ESCOBAR VEGA LUZ STELLA</v>
          </cell>
          <cell r="D145" t="str">
            <v>4065-09</v>
          </cell>
          <cell r="E145">
            <v>14586952.714583334</v>
          </cell>
          <cell r="F145" t="str">
            <v>Técnico Administrativo</v>
          </cell>
          <cell r="G145" t="str">
            <v>22NOROCCIDENTE</v>
          </cell>
          <cell r="H145" t="str">
            <v>GRUPO PROGRAMAS INTERNACIONALES</v>
          </cell>
          <cell r="K145" t="str">
            <v>X</v>
          </cell>
          <cell r="M145" t="str">
            <v>C</v>
          </cell>
          <cell r="N145" t="str">
            <v>VE</v>
          </cell>
          <cell r="O145" t="str">
            <v>UN</v>
          </cell>
          <cell r="P145">
            <v>688731</v>
          </cell>
          <cell r="Q145">
            <v>0</v>
          </cell>
          <cell r="R145" t="str">
            <v>2</v>
          </cell>
          <cell r="S145">
            <v>23526</v>
          </cell>
          <cell r="T145">
            <v>32224</v>
          </cell>
          <cell r="U145">
            <v>39.266666666666666</v>
          </cell>
          <cell r="V145">
            <v>0</v>
          </cell>
          <cell r="W145">
            <v>15.452777777777778</v>
          </cell>
          <cell r="X145" t="str">
            <v>5Tecnico</v>
          </cell>
          <cell r="Y145">
            <v>18928629.951929398</v>
          </cell>
          <cell r="Z145" t="str">
            <v>NOROCCIDENTE</v>
          </cell>
          <cell r="AA145" t="str">
            <v>SUP</v>
          </cell>
          <cell r="AB145" t="str">
            <v>sale</v>
          </cell>
          <cell r="AC145">
            <v>42761899</v>
          </cell>
        </row>
        <row r="146">
          <cell r="C146" t="str">
            <v>ESCOBAR ZULETA INES EDILMA</v>
          </cell>
          <cell r="D146" t="str">
            <v>5120-10</v>
          </cell>
          <cell r="E146">
            <v>11597824.078333335</v>
          </cell>
          <cell r="F146" t="str">
            <v>Auxiliar Administrativo</v>
          </cell>
          <cell r="G146" t="str">
            <v>22NOROCCIDENTE</v>
          </cell>
          <cell r="H146" t="str">
            <v>GRUPO SERVICIOS</v>
          </cell>
          <cell r="K146" t="str">
            <v>X</v>
          </cell>
          <cell r="M146" t="str">
            <v>C</v>
          </cell>
          <cell r="O146" t="str">
            <v>TL</v>
          </cell>
          <cell r="P146">
            <v>515106</v>
          </cell>
          <cell r="Q146">
            <v>0</v>
          </cell>
          <cell r="R146" t="str">
            <v>2</v>
          </cell>
          <cell r="S146">
            <v>22499</v>
          </cell>
          <cell r="T146">
            <v>30210</v>
          </cell>
          <cell r="U146">
            <v>42.080555555555556</v>
          </cell>
          <cell r="V146">
            <v>0</v>
          </cell>
          <cell r="W146">
            <v>20.969444444444445</v>
          </cell>
          <cell r="X146" t="str">
            <v>6Asistencial</v>
          </cell>
          <cell r="Y146">
            <v>20557910.529958338</v>
          </cell>
          <cell r="Z146" t="str">
            <v>NOROCCIDENTE</v>
          </cell>
          <cell r="AA146" t="str">
            <v>SUP</v>
          </cell>
          <cell r="AB146" t="str">
            <v>sale</v>
          </cell>
          <cell r="AC146">
            <v>24546864</v>
          </cell>
        </row>
        <row r="147">
          <cell r="C147" t="str">
            <v>ESGUERRA HENAO BEATRIZ</v>
          </cell>
          <cell r="D147" t="str">
            <v>4065-09</v>
          </cell>
          <cell r="E147">
            <v>14586952.714583334</v>
          </cell>
          <cell r="F147" t="str">
            <v>Técnico Administrativo</v>
          </cell>
          <cell r="G147" t="str">
            <v>25SUROCCIDENTE</v>
          </cell>
          <cell r="H147" t="str">
            <v>GRUPO ADMINISTRATIVO</v>
          </cell>
          <cell r="K147" t="str">
            <v>X</v>
          </cell>
          <cell r="M147" t="str">
            <v>C</v>
          </cell>
          <cell r="O147" t="str">
            <v>BACHILLER</v>
          </cell>
          <cell r="P147">
            <v>688731</v>
          </cell>
          <cell r="Q147">
            <v>0</v>
          </cell>
          <cell r="R147" t="str">
            <v>2</v>
          </cell>
          <cell r="S147">
            <v>19327</v>
          </cell>
          <cell r="T147">
            <v>33451</v>
          </cell>
          <cell r="U147">
            <v>50.766666666666666</v>
          </cell>
          <cell r="V147">
            <v>0</v>
          </cell>
          <cell r="W147">
            <v>12.094444444444445</v>
          </cell>
          <cell r="X147" t="str">
            <v>5Tecnico</v>
          </cell>
          <cell r="Y147">
            <v>14962075.755531251</v>
          </cell>
          <cell r="Z147" t="str">
            <v>SUROCCIDENTE</v>
          </cell>
          <cell r="AA147" t="str">
            <v>SUP</v>
          </cell>
          <cell r="AB147" t="str">
            <v>sale</v>
          </cell>
          <cell r="AC147">
            <v>31258167</v>
          </cell>
        </row>
        <row r="148">
          <cell r="C148" t="str">
            <v>ESPINOSA DE GIRALDO CARMEN HELENA</v>
          </cell>
          <cell r="D148" t="str">
            <v>4065-12</v>
          </cell>
          <cell r="E148">
            <v>16415181.84</v>
          </cell>
          <cell r="F148" t="str">
            <v>Técnico Administrativo</v>
          </cell>
          <cell r="G148" t="str">
            <v>21CENTRO</v>
          </cell>
          <cell r="H148" t="str">
            <v>GRUPO ATENCION AL USUARIO</v>
          </cell>
          <cell r="K148" t="str">
            <v>X</v>
          </cell>
          <cell r="M148" t="str">
            <v>C</v>
          </cell>
          <cell r="O148" t="str">
            <v>BACHILLER</v>
          </cell>
          <cell r="P148">
            <v>808521</v>
          </cell>
          <cell r="Q148">
            <v>0</v>
          </cell>
          <cell r="R148" t="str">
            <v>2</v>
          </cell>
          <cell r="S148">
            <v>21147</v>
          </cell>
          <cell r="T148">
            <v>28172</v>
          </cell>
          <cell r="U148">
            <v>45.783333333333331</v>
          </cell>
          <cell r="V148">
            <v>0</v>
          </cell>
          <cell r="W148">
            <v>26.552777777777777</v>
          </cell>
          <cell r="X148" t="str">
            <v>5Tecnico</v>
          </cell>
          <cell r="Y148">
            <v>35897377.361333333</v>
          </cell>
          <cell r="Z148" t="str">
            <v>CENTRO</v>
          </cell>
          <cell r="AA148" t="str">
            <v>SUP</v>
          </cell>
          <cell r="AB148" t="str">
            <v>sale</v>
          </cell>
          <cell r="AC148">
            <v>20982735</v>
          </cell>
        </row>
        <row r="149">
          <cell r="C149" t="str">
            <v>ESQUIVEL GONZALEZ ANGEL ANTONIO</v>
          </cell>
          <cell r="D149" t="str">
            <v>4065-11</v>
          </cell>
          <cell r="E149">
            <v>16080398.177083332</v>
          </cell>
          <cell r="F149" t="str">
            <v>Técnico Administrativo</v>
          </cell>
          <cell r="G149" t="str">
            <v>21CENTRO</v>
          </cell>
          <cell r="H149" t="str">
            <v>DIVISION CREDITO</v>
          </cell>
          <cell r="M149" t="str">
            <v>C</v>
          </cell>
          <cell r="N149" t="str">
            <v>VE</v>
          </cell>
          <cell r="O149" t="str">
            <v>BACHILLER</v>
          </cell>
          <cell r="P149">
            <v>761453</v>
          </cell>
          <cell r="Q149">
            <v>0</v>
          </cell>
          <cell r="R149" t="str">
            <v>1</v>
          </cell>
          <cell r="S149">
            <v>22197</v>
          </cell>
          <cell r="T149">
            <v>31807</v>
          </cell>
          <cell r="U149">
            <v>42.908333333333331</v>
          </cell>
          <cell r="V149">
            <v>0</v>
          </cell>
          <cell r="W149">
            <v>16.597222222222221</v>
          </cell>
          <cell r="X149" t="str">
            <v>5Tecnico</v>
          </cell>
          <cell r="Y149">
            <v>22397424.732047454</v>
          </cell>
          <cell r="Z149" t="str">
            <v>CENTRO</v>
          </cell>
          <cell r="AA149" t="str">
            <v>Mant</v>
          </cell>
          <cell r="AB149" t="str">
            <v>4065-11</v>
          </cell>
          <cell r="AC149">
            <v>5893028</v>
          </cell>
        </row>
        <row r="150">
          <cell r="C150" t="str">
            <v>FERNANDEZ GONZALEZ ANA GISLENA</v>
          </cell>
          <cell r="D150" t="str">
            <v>4065-09</v>
          </cell>
          <cell r="E150">
            <v>14586952.714583334</v>
          </cell>
          <cell r="F150" t="str">
            <v>Técnico Administrativo</v>
          </cell>
          <cell r="G150" t="str">
            <v>25SUROCCIDENTE</v>
          </cell>
          <cell r="H150" t="str">
            <v>GRUPO CREDITO</v>
          </cell>
          <cell r="K150" t="str">
            <v>X</v>
          </cell>
          <cell r="M150" t="str">
            <v>C</v>
          </cell>
          <cell r="O150" t="str">
            <v>BACHILLER</v>
          </cell>
          <cell r="P150">
            <v>688731</v>
          </cell>
          <cell r="Q150">
            <v>0</v>
          </cell>
          <cell r="R150" t="str">
            <v>2</v>
          </cell>
          <cell r="S150">
            <v>20844</v>
          </cell>
          <cell r="T150">
            <v>33057</v>
          </cell>
          <cell r="U150">
            <v>46.613888888888887</v>
          </cell>
          <cell r="V150">
            <v>0</v>
          </cell>
          <cell r="W150">
            <v>13.172222222222222</v>
          </cell>
          <cell r="X150" t="str">
            <v>5Tecnico</v>
          </cell>
          <cell r="Y150">
            <v>16245372.701424768</v>
          </cell>
          <cell r="Z150" t="str">
            <v>SUROCCIDENTE</v>
          </cell>
          <cell r="AA150" t="str">
            <v>SUP</v>
          </cell>
          <cell r="AB150" t="str">
            <v>sale</v>
          </cell>
          <cell r="AC150">
            <v>31149127</v>
          </cell>
        </row>
        <row r="151">
          <cell r="C151" t="str">
            <v>FERNANDEZ REYES JOSE ALFONSO</v>
          </cell>
          <cell r="D151" t="str">
            <v>5120-09</v>
          </cell>
          <cell r="E151">
            <v>10643889.421249999</v>
          </cell>
          <cell r="F151" t="str">
            <v>Auxiliar Administrativo</v>
          </cell>
          <cell r="G151" t="str">
            <v>25SUROCCIDENTE</v>
          </cell>
          <cell r="H151" t="str">
            <v>GRUPO SERVICIOS</v>
          </cell>
          <cell r="K151" t="str">
            <v>X</v>
          </cell>
          <cell r="M151" t="str">
            <v>C</v>
          </cell>
          <cell r="O151" t="str">
            <v>BACHILLER</v>
          </cell>
          <cell r="P151">
            <v>468655</v>
          </cell>
          <cell r="Q151">
            <v>0</v>
          </cell>
          <cell r="R151" t="str">
            <v>1</v>
          </cell>
          <cell r="S151">
            <v>23578</v>
          </cell>
          <cell r="T151">
            <v>31807</v>
          </cell>
          <cell r="U151">
            <v>39.125</v>
          </cell>
          <cell r="V151">
            <v>0</v>
          </cell>
          <cell r="W151">
            <v>16.597222222222221</v>
          </cell>
          <cell r="X151" t="str">
            <v>6Asistencial</v>
          </cell>
          <cell r="Y151">
            <v>15091897.43964236</v>
          </cell>
          <cell r="Z151" t="str">
            <v>SUROCCIDENTE</v>
          </cell>
          <cell r="AA151" t="str">
            <v>SUP</v>
          </cell>
          <cell r="AB151" t="str">
            <v>sale</v>
          </cell>
          <cell r="AC151">
            <v>4613646</v>
          </cell>
        </row>
        <row r="152">
          <cell r="C152" t="str">
            <v>FIERRO VANEGAS LEONOR MERCEDES</v>
          </cell>
          <cell r="D152" t="str">
            <v>4065-11</v>
          </cell>
          <cell r="E152">
            <v>16080398.177083332</v>
          </cell>
          <cell r="F152" t="str">
            <v>Técnico Administrativo</v>
          </cell>
          <cell r="G152" t="str">
            <v>21CENTRO</v>
          </cell>
          <cell r="H152" t="str">
            <v>DIVISION SERVICIOS AL EXTERIOR</v>
          </cell>
          <cell r="I152" t="str">
            <v>SRI</v>
          </cell>
          <cell r="K152" t="str">
            <v>X</v>
          </cell>
          <cell r="M152" t="str">
            <v>C</v>
          </cell>
          <cell r="O152" t="str">
            <v>BACHILLER</v>
          </cell>
          <cell r="P152">
            <v>761453</v>
          </cell>
          <cell r="Q152">
            <v>0</v>
          </cell>
          <cell r="R152" t="str">
            <v>2</v>
          </cell>
          <cell r="S152">
            <v>21648</v>
          </cell>
          <cell r="T152">
            <v>31807</v>
          </cell>
          <cell r="U152">
            <v>44.408333333333331</v>
          </cell>
          <cell r="V152">
            <v>0</v>
          </cell>
          <cell r="W152">
            <v>16.597222222222221</v>
          </cell>
          <cell r="X152" t="str">
            <v>5Tecnico</v>
          </cell>
          <cell r="Y152">
            <v>22397424.732047454</v>
          </cell>
          <cell r="Z152" t="str">
            <v>CENTRO</v>
          </cell>
          <cell r="AA152" t="str">
            <v>SUP</v>
          </cell>
          <cell r="AB152" t="str">
            <v>sale</v>
          </cell>
          <cell r="AC152">
            <v>55055191</v>
          </cell>
        </row>
        <row r="153">
          <cell r="C153" t="str">
            <v>FIGUEROA CABRERA NELLY DEL-CARMEN</v>
          </cell>
          <cell r="D153" t="str">
            <v>4065-11</v>
          </cell>
          <cell r="E153">
            <v>16080398.177083332</v>
          </cell>
          <cell r="F153" t="str">
            <v>Técnico Administrativo</v>
          </cell>
          <cell r="G153" t="str">
            <v>25SUROCCIDENTE</v>
          </cell>
          <cell r="H153" t="str">
            <v>GRUPO ADMINISTRATIVO</v>
          </cell>
          <cell r="K153" t="str">
            <v>X</v>
          </cell>
          <cell r="M153" t="str">
            <v>C</v>
          </cell>
          <cell r="O153" t="str">
            <v>UN</v>
          </cell>
          <cell r="P153">
            <v>761453</v>
          </cell>
          <cell r="Q153">
            <v>0</v>
          </cell>
          <cell r="R153" t="str">
            <v>2</v>
          </cell>
          <cell r="S153">
            <v>20842</v>
          </cell>
          <cell r="T153">
            <v>30590</v>
          </cell>
          <cell r="U153">
            <v>46.619444444444447</v>
          </cell>
          <cell r="V153">
            <v>0</v>
          </cell>
          <cell r="W153">
            <v>19.927777777777777</v>
          </cell>
          <cell r="X153" t="str">
            <v>5Tecnico</v>
          </cell>
          <cell r="Y153">
            <v>26767653.948056713</v>
          </cell>
          <cell r="Z153" t="str">
            <v>SUROCCIDENTE</v>
          </cell>
          <cell r="AA153" t="str">
            <v>SUP</v>
          </cell>
          <cell r="AB153" t="str">
            <v>sale</v>
          </cell>
          <cell r="AC153">
            <v>31280289</v>
          </cell>
        </row>
        <row r="154">
          <cell r="C154" t="str">
            <v>FORERO CLAVIJO DIANA PATRICIA</v>
          </cell>
          <cell r="D154" t="str">
            <v>5120-12</v>
          </cell>
          <cell r="E154">
            <v>13279546.932500001</v>
          </cell>
          <cell r="F154" t="str">
            <v>Auxiliar Administrativo</v>
          </cell>
          <cell r="G154" t="str">
            <v>21CENTRO</v>
          </cell>
          <cell r="H154" t="str">
            <v>GRUPO OPERATIVO FINANCIERA</v>
          </cell>
          <cell r="K154" t="str">
            <v>x</v>
          </cell>
          <cell r="M154" t="str">
            <v>C</v>
          </cell>
          <cell r="O154" t="str">
            <v>SECUNDARIA</v>
          </cell>
          <cell r="P154">
            <v>596996</v>
          </cell>
          <cell r="Q154">
            <v>0</v>
          </cell>
          <cell r="R154" t="str">
            <v>2</v>
          </cell>
          <cell r="S154">
            <v>22988</v>
          </cell>
          <cell r="T154">
            <v>30439</v>
          </cell>
          <cell r="U154">
            <v>40.741666666666667</v>
          </cell>
          <cell r="V154">
            <v>0</v>
          </cell>
          <cell r="W154">
            <v>20.338888888888889</v>
          </cell>
          <cell r="X154" t="str">
            <v>6Asistencial</v>
          </cell>
          <cell r="Y154">
            <v>22830439.596812502</v>
          </cell>
          <cell r="Z154" t="str">
            <v>CENTRO</v>
          </cell>
          <cell r="AA154" t="str">
            <v>SUP</v>
          </cell>
          <cell r="AB154" t="str">
            <v>sale</v>
          </cell>
          <cell r="AC154">
            <v>51664467</v>
          </cell>
        </row>
        <row r="155">
          <cell r="C155" t="str">
            <v>FRANCO PIEDRAHITA GERMAN</v>
          </cell>
          <cell r="D155" t="str">
            <v>4065-11</v>
          </cell>
          <cell r="E155">
            <v>16080398.177083332</v>
          </cell>
          <cell r="F155" t="str">
            <v>Técnico Administrativo</v>
          </cell>
          <cell r="G155" t="str">
            <v>25SUROCCIDENTE</v>
          </cell>
          <cell r="H155" t="str">
            <v>DIVISION PROGRAMAS EN ADMINISTRACION</v>
          </cell>
          <cell r="K155" t="str">
            <v>X</v>
          </cell>
          <cell r="M155" t="str">
            <v>C</v>
          </cell>
          <cell r="O155" t="str">
            <v>TC</v>
          </cell>
          <cell r="P155">
            <v>761453</v>
          </cell>
          <cell r="Q155">
            <v>0</v>
          </cell>
          <cell r="R155" t="str">
            <v>1</v>
          </cell>
          <cell r="S155">
            <v>20288</v>
          </cell>
          <cell r="T155">
            <v>28369</v>
          </cell>
          <cell r="U155">
            <v>48.130555555555553</v>
          </cell>
          <cell r="V155">
            <v>0</v>
          </cell>
          <cell r="W155">
            <v>26.011111111111113</v>
          </cell>
          <cell r="X155" t="str">
            <v>5Tecnico</v>
          </cell>
          <cell r="Y155">
            <v>34736895.459603004</v>
          </cell>
          <cell r="Z155" t="str">
            <v>SUROCCIDENTE</v>
          </cell>
          <cell r="AA155" t="str">
            <v>SUP</v>
          </cell>
          <cell r="AB155" t="str">
            <v>sale</v>
          </cell>
          <cell r="AC155">
            <v>16601056</v>
          </cell>
        </row>
        <row r="156">
          <cell r="C156" t="str">
            <v>FRANCO VARGAS MARIA HELENA</v>
          </cell>
          <cell r="D156" t="str">
            <v>5040-20</v>
          </cell>
          <cell r="E156">
            <v>16138824.14833333</v>
          </cell>
          <cell r="F156" t="str">
            <v>Secretario Ejecutivo</v>
          </cell>
          <cell r="G156" t="str">
            <v>16SDT</v>
          </cell>
          <cell r="H156" t="str">
            <v>DIVISION PROGRAMAS INTERNACIONALES</v>
          </cell>
          <cell r="I156" t="str">
            <v>SRI</v>
          </cell>
          <cell r="M156" t="str">
            <v>C</v>
          </cell>
          <cell r="O156" t="str">
            <v>BACHILLER</v>
          </cell>
          <cell r="P156">
            <v>764298</v>
          </cell>
          <cell r="Q156">
            <v>0</v>
          </cell>
          <cell r="R156" t="str">
            <v>2</v>
          </cell>
          <cell r="S156">
            <v>23083</v>
          </cell>
          <cell r="T156">
            <v>30942</v>
          </cell>
          <cell r="U156">
            <v>40.477777777777774</v>
          </cell>
          <cell r="V156">
            <v>0</v>
          </cell>
          <cell r="W156">
            <v>18.966666666666665</v>
          </cell>
          <cell r="X156" t="str">
            <v>6Asistencial</v>
          </cell>
          <cell r="Y156">
            <v>25574376.083328705</v>
          </cell>
          <cell r="AA156" t="str">
            <v>Mant</v>
          </cell>
          <cell r="AB156" t="str">
            <v>5040-20</v>
          </cell>
          <cell r="AC156">
            <v>51686189</v>
          </cell>
        </row>
        <row r="157">
          <cell r="C157" t="str">
            <v>FUERTE POSADA MARIA CRISTINA</v>
          </cell>
          <cell r="D157" t="str">
            <v>5120-17</v>
          </cell>
          <cell r="E157">
            <v>14891116.80625</v>
          </cell>
          <cell r="F157" t="str">
            <v>Auxiliar Administrativo</v>
          </cell>
          <cell r="G157" t="str">
            <v>20SEG</v>
          </cell>
          <cell r="H157" t="str">
            <v>GRUPO DESARROLLO PERSONAL</v>
          </cell>
          <cell r="L157" t="str">
            <v>MCF</v>
          </cell>
          <cell r="M157" t="str">
            <v>C</v>
          </cell>
          <cell r="O157" t="str">
            <v>BACHILLER</v>
          </cell>
          <cell r="P157">
            <v>703542</v>
          </cell>
          <cell r="Q157">
            <v>0</v>
          </cell>
          <cell r="R157" t="str">
            <v>2</v>
          </cell>
          <cell r="S157">
            <v>18811</v>
          </cell>
          <cell r="T157">
            <v>27442</v>
          </cell>
          <cell r="U157">
            <v>52.174999999999997</v>
          </cell>
          <cell r="V157">
            <v>0</v>
          </cell>
          <cell r="W157">
            <v>28.55</v>
          </cell>
          <cell r="X157" t="str">
            <v>6Asistencial</v>
          </cell>
          <cell r="Y157">
            <v>35158796.197475694</v>
          </cell>
          <cell r="AA157" t="str">
            <v>Mant</v>
          </cell>
          <cell r="AB157" t="str">
            <v>5120-17</v>
          </cell>
          <cell r="AC157">
            <v>41508201</v>
          </cell>
        </row>
        <row r="158">
          <cell r="C158" t="str">
            <v>FUNEME  HERNANDO</v>
          </cell>
          <cell r="D158" t="str">
            <v>5120-17</v>
          </cell>
          <cell r="E158">
            <v>14891116.80625</v>
          </cell>
          <cell r="F158" t="str">
            <v>Auxiliar Administrativo</v>
          </cell>
          <cell r="G158" t="str">
            <v>20SEG</v>
          </cell>
          <cell r="H158" t="str">
            <v>GRUPO CORRESPONDENCIA</v>
          </cell>
          <cell r="L158">
            <v>2003</v>
          </cell>
          <cell r="M158" t="str">
            <v>C</v>
          </cell>
          <cell r="O158" t="str">
            <v>BACHILLER</v>
          </cell>
          <cell r="P158">
            <v>703542</v>
          </cell>
          <cell r="Q158">
            <v>0</v>
          </cell>
          <cell r="R158" t="str">
            <v>1</v>
          </cell>
          <cell r="S158">
            <v>17831</v>
          </cell>
          <cell r="T158">
            <v>35004</v>
          </cell>
          <cell r="U158">
            <v>54.861111111111114</v>
          </cell>
          <cell r="V158">
            <v>36.833333333333336</v>
          </cell>
          <cell r="W158">
            <v>7.8444444444444441</v>
          </cell>
          <cell r="X158" t="str">
            <v>6Asistencial</v>
          </cell>
          <cell r="Y158">
            <v>5745679.6495451396</v>
          </cell>
          <cell r="AA158" t="str">
            <v>Mant</v>
          </cell>
          <cell r="AB158" t="str">
            <v>5120-17</v>
          </cell>
          <cell r="AC158">
            <v>19057485</v>
          </cell>
        </row>
        <row r="159">
          <cell r="C159" t="str">
            <v>GAITAN LEON JORGE NELSON</v>
          </cell>
          <cell r="D159" t="str">
            <v>4065-15</v>
          </cell>
          <cell r="E159">
            <v>18995922.495416671</v>
          </cell>
          <cell r="F159" t="str">
            <v>Técnico Administrativo</v>
          </cell>
          <cell r="G159" t="str">
            <v>19SDF</v>
          </cell>
          <cell r="H159" t="str">
            <v>GRUPO PRESUPUESTO</v>
          </cell>
          <cell r="M159" t="str">
            <v>C</v>
          </cell>
          <cell r="N159" t="str">
            <v>VE</v>
          </cell>
          <cell r="O159" t="str">
            <v>ES</v>
          </cell>
          <cell r="P159">
            <v>935634</v>
          </cell>
          <cell r="Q159">
            <v>0</v>
          </cell>
          <cell r="R159" t="str">
            <v>1</v>
          </cell>
          <cell r="S159">
            <v>22864</v>
          </cell>
          <cell r="T159">
            <v>31807</v>
          </cell>
          <cell r="U159">
            <v>41.080555555555556</v>
          </cell>
          <cell r="V159">
            <v>0</v>
          </cell>
          <cell r="W159">
            <v>16.597222222222221</v>
          </cell>
          <cell r="X159" t="str">
            <v>5Tecnico</v>
          </cell>
          <cell r="Y159">
            <v>26298009.042709496</v>
          </cell>
          <cell r="AA159" t="str">
            <v>Mant</v>
          </cell>
          <cell r="AB159" t="str">
            <v>4065-15</v>
          </cell>
          <cell r="AC159">
            <v>79120811</v>
          </cell>
        </row>
        <row r="160">
          <cell r="C160" t="str">
            <v>GARCIA PARRA LEONARDO</v>
          </cell>
          <cell r="D160" t="str">
            <v>4065-09</v>
          </cell>
          <cell r="E160">
            <v>14586952.714583334</v>
          </cell>
          <cell r="F160" t="str">
            <v>Técnico Administrativo</v>
          </cell>
          <cell r="G160" t="str">
            <v>22NOROCCIDENTE</v>
          </cell>
          <cell r="H160" t="str">
            <v>GRUPO OPERATIVO</v>
          </cell>
          <cell r="K160" t="str">
            <v>X</v>
          </cell>
          <cell r="M160" t="str">
            <v>C</v>
          </cell>
          <cell r="O160" t="str">
            <v>UN</v>
          </cell>
          <cell r="P160">
            <v>688731</v>
          </cell>
          <cell r="Q160">
            <v>0</v>
          </cell>
          <cell r="R160" t="str">
            <v>1</v>
          </cell>
          <cell r="S160">
            <v>24172</v>
          </cell>
          <cell r="T160">
            <v>33491</v>
          </cell>
          <cell r="U160">
            <v>37.49722222222222</v>
          </cell>
          <cell r="V160">
            <v>0.16666666666666666</v>
          </cell>
          <cell r="W160">
            <v>11.986111111111111</v>
          </cell>
          <cell r="X160" t="str">
            <v>5Tecnico</v>
          </cell>
          <cell r="Y160">
            <v>14845412.396813655</v>
          </cell>
          <cell r="Z160" t="str">
            <v>NOROCCIDENTE</v>
          </cell>
          <cell r="AA160" t="str">
            <v>SUP</v>
          </cell>
          <cell r="AB160" t="str">
            <v>sale</v>
          </cell>
          <cell r="AC160">
            <v>7550375</v>
          </cell>
        </row>
        <row r="161">
          <cell r="C161" t="str">
            <v>GIL BOCIGA MARIA TRANSITO</v>
          </cell>
          <cell r="D161" t="str">
            <v>2040-15</v>
          </cell>
          <cell r="E161">
            <v>33594659.907499999</v>
          </cell>
          <cell r="F161" t="str">
            <v>Jefe de División</v>
          </cell>
          <cell r="G161" t="str">
            <v>21CENTRO</v>
          </cell>
          <cell r="H161" t="str">
            <v>DIVISION FINANCIERA</v>
          </cell>
          <cell r="K161" t="str">
            <v>X</v>
          </cell>
          <cell r="M161" t="str">
            <v>C</v>
          </cell>
          <cell r="N161" t="str">
            <v>P</v>
          </cell>
          <cell r="O161" t="str">
            <v>ES</v>
          </cell>
          <cell r="P161">
            <v>1654687</v>
          </cell>
          <cell r="Q161">
            <v>0</v>
          </cell>
          <cell r="R161" t="str">
            <v>2</v>
          </cell>
          <cell r="S161">
            <v>19552</v>
          </cell>
          <cell r="T161">
            <v>34108</v>
          </cell>
          <cell r="U161">
            <v>50.147222222222226</v>
          </cell>
          <cell r="V161">
            <v>10.083333333333334</v>
          </cell>
          <cell r="W161">
            <v>10.294444444444444</v>
          </cell>
          <cell r="X161" t="str">
            <v>3Ejecutivo</v>
          </cell>
          <cell r="Y161">
            <v>12628571.184</v>
          </cell>
          <cell r="Z161" t="str">
            <v>CENTRO</v>
          </cell>
          <cell r="AA161" t="str">
            <v>SUP</v>
          </cell>
          <cell r="AB161" t="str">
            <v>sale</v>
          </cell>
          <cell r="AC161">
            <v>41597651</v>
          </cell>
        </row>
        <row r="162">
          <cell r="C162" t="str">
            <v>GIRALDO DE VALENCIA RUTH DEL-SOCORRO</v>
          </cell>
          <cell r="D162" t="str">
            <v>2040-11</v>
          </cell>
          <cell r="E162">
            <v>29737405.522916667</v>
          </cell>
          <cell r="F162" t="str">
            <v>Jefe de División</v>
          </cell>
          <cell r="G162" t="str">
            <v>25SUROCCIDENTE</v>
          </cell>
          <cell r="H162" t="str">
            <v>DIVISION CREDITO Y PROGRAMAS INTERNACIONALES</v>
          </cell>
          <cell r="L162">
            <v>2004</v>
          </cell>
          <cell r="M162" t="str">
            <v>C</v>
          </cell>
          <cell r="N162" t="str">
            <v>P</v>
          </cell>
          <cell r="O162" t="str">
            <v>ES</v>
          </cell>
          <cell r="P162">
            <v>1464700</v>
          </cell>
          <cell r="Q162">
            <v>0</v>
          </cell>
          <cell r="R162" t="str">
            <v>2</v>
          </cell>
          <cell r="S162">
            <v>18222</v>
          </cell>
          <cell r="T162">
            <v>28177</v>
          </cell>
          <cell r="U162">
            <v>53.791666666666664</v>
          </cell>
          <cell r="V162">
            <v>0</v>
          </cell>
          <cell r="W162">
            <v>26.538888888888888</v>
          </cell>
          <cell r="X162" t="str">
            <v>3Ejecutivo</v>
          </cell>
          <cell r="Y162">
            <v>11178590.4</v>
          </cell>
          <cell r="Z162" t="str">
            <v>SUROCCIDENTE</v>
          </cell>
          <cell r="AA162" t="str">
            <v>crear</v>
          </cell>
          <cell r="AB162" t="str">
            <v>3010-16</v>
          </cell>
          <cell r="AC162">
            <v>31211121</v>
          </cell>
        </row>
        <row r="163">
          <cell r="C163" t="str">
            <v>GIRALDO LOAIZA ARIEL</v>
          </cell>
          <cell r="D163" t="str">
            <v>4065-09</v>
          </cell>
          <cell r="E163">
            <v>14586952.714583334</v>
          </cell>
          <cell r="F163" t="str">
            <v>Técnico Administrativo</v>
          </cell>
          <cell r="G163" t="str">
            <v>22NOROCCIDENTE</v>
          </cell>
          <cell r="H163" t="str">
            <v>GRUPO SERVICIOS</v>
          </cell>
          <cell r="K163" t="str">
            <v>X</v>
          </cell>
          <cell r="M163" t="str">
            <v>C</v>
          </cell>
          <cell r="O163" t="str">
            <v>BACHILLER</v>
          </cell>
          <cell r="P163">
            <v>688731</v>
          </cell>
          <cell r="Q163">
            <v>0</v>
          </cell>
          <cell r="R163" t="str">
            <v>1</v>
          </cell>
          <cell r="S163">
            <v>23498</v>
          </cell>
          <cell r="T163">
            <v>31594</v>
          </cell>
          <cell r="U163">
            <v>39.344444444444441</v>
          </cell>
          <cell r="V163">
            <v>0</v>
          </cell>
          <cell r="W163">
            <v>17.177777777777777</v>
          </cell>
          <cell r="X163" t="str">
            <v>5Tecnico</v>
          </cell>
          <cell r="Y163">
            <v>21028570.408846069</v>
          </cell>
          <cell r="Z163" t="str">
            <v>NOROCCIDENTE</v>
          </cell>
          <cell r="AA163" t="str">
            <v>SUP</v>
          </cell>
          <cell r="AB163" t="str">
            <v>sale</v>
          </cell>
          <cell r="AC163">
            <v>10264483</v>
          </cell>
        </row>
        <row r="164">
          <cell r="C164" t="str">
            <v>GOMEZ CAMPO NELCY</v>
          </cell>
          <cell r="D164" t="str">
            <v>5120-09</v>
          </cell>
          <cell r="E164">
            <v>10643889.421249999</v>
          </cell>
          <cell r="F164" t="str">
            <v>Auxiliar Administrativo</v>
          </cell>
          <cell r="G164" t="str">
            <v>25SUROCCIDENTE</v>
          </cell>
          <cell r="H164" t="str">
            <v>GRUPO ADMINISTRATIVO Y FINANCIERO</v>
          </cell>
          <cell r="K164" t="str">
            <v>X</v>
          </cell>
          <cell r="M164" t="str">
            <v>C</v>
          </cell>
          <cell r="O164" t="str">
            <v>TC</v>
          </cell>
          <cell r="P164">
            <v>468655</v>
          </cell>
          <cell r="Q164">
            <v>0</v>
          </cell>
          <cell r="R164" t="str">
            <v>2</v>
          </cell>
          <cell r="S164">
            <v>22066</v>
          </cell>
          <cell r="T164">
            <v>32630</v>
          </cell>
          <cell r="U164">
            <v>43.263888888888886</v>
          </cell>
          <cell r="V164">
            <v>0</v>
          </cell>
          <cell r="W164">
            <v>14.341666666666667</v>
          </cell>
          <cell r="X164" t="str">
            <v>6Asistencial</v>
          </cell>
          <cell r="Y164">
            <v>13099853.588211805</v>
          </cell>
          <cell r="Z164" t="str">
            <v>SUROCCIDENTE</v>
          </cell>
          <cell r="AA164" t="str">
            <v>SUP</v>
          </cell>
          <cell r="AB164" t="str">
            <v>sale</v>
          </cell>
          <cell r="AC164">
            <v>25295619</v>
          </cell>
        </row>
        <row r="165">
          <cell r="C165" t="str">
            <v>GOMEZ JIMENEZ HENRY</v>
          </cell>
          <cell r="D165" t="str">
            <v>5310-15</v>
          </cell>
          <cell r="E165">
            <v>22621187.487499997</v>
          </cell>
          <cell r="F165" t="str">
            <v>Conductor Mec (Asignado)</v>
          </cell>
          <cell r="G165" t="str">
            <v>16SDT</v>
          </cell>
          <cell r="H165" t="str">
            <v>SUBDIRECCION TECNICA</v>
          </cell>
          <cell r="M165" t="str">
            <v>C</v>
          </cell>
          <cell r="O165" t="str">
            <v>SECUNDARIA</v>
          </cell>
          <cell r="P165">
            <v>659101</v>
          </cell>
          <cell r="Q165">
            <v>0</v>
          </cell>
          <cell r="R165" t="str">
            <v>1</v>
          </cell>
          <cell r="S165">
            <v>20285</v>
          </cell>
          <cell r="T165">
            <v>35793</v>
          </cell>
          <cell r="U165">
            <v>48.138888888888886</v>
          </cell>
          <cell r="V165">
            <v>18.583333333333332</v>
          </cell>
          <cell r="W165">
            <v>5.6833333333333336</v>
          </cell>
          <cell r="X165" t="str">
            <v>6Asistencial</v>
          </cell>
          <cell r="Y165">
            <v>6839600.734159722</v>
          </cell>
          <cell r="AA165" t="str">
            <v>Mant</v>
          </cell>
          <cell r="AB165" t="str">
            <v>5310-15</v>
          </cell>
          <cell r="AC165">
            <v>3181932</v>
          </cell>
        </row>
        <row r="166">
          <cell r="C166" t="str">
            <v>GOMEZ SILVA AMIRA</v>
          </cell>
          <cell r="D166" t="str">
            <v>5040-22</v>
          </cell>
          <cell r="E166">
            <v>17182482.831666667</v>
          </cell>
          <cell r="F166" t="str">
            <v>Secretario Ejecutivo</v>
          </cell>
          <cell r="G166" t="str">
            <v>20SEG</v>
          </cell>
          <cell r="H166" t="str">
            <v>SECRETARIA GENERAL</v>
          </cell>
          <cell r="L166">
            <v>2004</v>
          </cell>
          <cell r="M166" t="str">
            <v>C</v>
          </cell>
          <cell r="N166" t="str">
            <v>P</v>
          </cell>
          <cell r="O166" t="str">
            <v>BACHILLER</v>
          </cell>
          <cell r="P166">
            <v>846314</v>
          </cell>
          <cell r="Q166">
            <v>0</v>
          </cell>
          <cell r="R166" t="str">
            <v>2</v>
          </cell>
          <cell r="S166">
            <v>17819</v>
          </cell>
          <cell r="T166">
            <v>30879</v>
          </cell>
          <cell r="U166">
            <v>54.894444444444446</v>
          </cell>
          <cell r="V166">
            <v>0</v>
          </cell>
          <cell r="W166">
            <v>19.136111111111113</v>
          </cell>
          <cell r="X166" t="str">
            <v>6Asistencial</v>
          </cell>
          <cell r="Y166">
            <v>8073835.5600000005</v>
          </cell>
          <cell r="AA166" t="str">
            <v>Mant</v>
          </cell>
          <cell r="AB166" t="str">
            <v>5040-22</v>
          </cell>
          <cell r="AC166">
            <v>41446349</v>
          </cell>
        </row>
        <row r="167">
          <cell r="C167" t="str">
            <v>GOMEZ SILVA PEDRO ENRIQUE</v>
          </cell>
          <cell r="D167" t="str">
            <v>3020-08</v>
          </cell>
          <cell r="E167">
            <v>21196717.882083338</v>
          </cell>
          <cell r="F167" t="str">
            <v>Profesional Universitario</v>
          </cell>
          <cell r="G167" t="str">
            <v>21CENTRO</v>
          </cell>
          <cell r="H167" t="str">
            <v>GRUPO OPERATIVO FINANCIERA</v>
          </cell>
          <cell r="L167">
            <v>2003</v>
          </cell>
          <cell r="M167" t="str">
            <v>C</v>
          </cell>
          <cell r="O167" t="str">
            <v>UN</v>
          </cell>
          <cell r="P167">
            <v>1044033</v>
          </cell>
          <cell r="Q167">
            <v>0</v>
          </cell>
          <cell r="R167" t="str">
            <v>1</v>
          </cell>
          <cell r="S167">
            <v>17888</v>
          </cell>
          <cell r="T167">
            <v>34108</v>
          </cell>
          <cell r="U167">
            <v>54.705555555555556</v>
          </cell>
          <cell r="V167">
            <v>14.083333333333334</v>
          </cell>
          <cell r="W167">
            <v>10.294444444444444</v>
          </cell>
          <cell r="X167" t="str">
            <v>4Profesional</v>
          </cell>
          <cell r="Y167">
            <v>18566793.732302081</v>
          </cell>
          <cell r="Z167" t="str">
            <v>CENTRO</v>
          </cell>
          <cell r="AA167" t="str">
            <v>Mant</v>
          </cell>
          <cell r="AB167" t="str">
            <v>3020-08</v>
          </cell>
          <cell r="AC167">
            <v>19090232</v>
          </cell>
        </row>
        <row r="168">
          <cell r="C168" t="str">
            <v>GOMEZ WILCHES BLANCA ESTRELLA</v>
          </cell>
          <cell r="D168" t="str">
            <v>4065-11</v>
          </cell>
          <cell r="E168">
            <v>16080398.177083332</v>
          </cell>
          <cell r="F168" t="str">
            <v>Técnico Administrativo</v>
          </cell>
          <cell r="G168" t="str">
            <v>18SRI</v>
          </cell>
          <cell r="H168" t="str">
            <v>OFICINA RELACIONES INTERNACIONALES Y COMUNICACIONES</v>
          </cell>
          <cell r="L168" t="str">
            <v>MCF</v>
          </cell>
          <cell r="M168" t="str">
            <v>C</v>
          </cell>
          <cell r="O168" t="str">
            <v>TC</v>
          </cell>
          <cell r="P168">
            <v>761453</v>
          </cell>
          <cell r="Q168">
            <v>0</v>
          </cell>
          <cell r="R168" t="str">
            <v>2</v>
          </cell>
          <cell r="S168">
            <v>22419</v>
          </cell>
          <cell r="T168">
            <v>31841</v>
          </cell>
          <cell r="U168">
            <v>42.297222222222224</v>
          </cell>
          <cell r="V168">
            <v>0</v>
          </cell>
          <cell r="W168">
            <v>16.5</v>
          </cell>
          <cell r="X168" t="str">
            <v>5Tecnico</v>
          </cell>
          <cell r="Y168">
            <v>22268888.578635421</v>
          </cell>
          <cell r="AA168" t="str">
            <v>Mant</v>
          </cell>
          <cell r="AB168" t="str">
            <v>4065-11</v>
          </cell>
          <cell r="AC168">
            <v>51671008</v>
          </cell>
        </row>
        <row r="169">
          <cell r="C169" t="str">
            <v>GOMEZ YEPES CLARA MARGARITA</v>
          </cell>
          <cell r="D169" t="str">
            <v>4065-09</v>
          </cell>
          <cell r="E169">
            <v>14586952.714583334</v>
          </cell>
          <cell r="F169" t="str">
            <v>Técnico Administrativo</v>
          </cell>
          <cell r="G169" t="str">
            <v>22NOROCCIDENTE</v>
          </cell>
          <cell r="H169" t="str">
            <v>DIVISION CREDITO Y PROGRAMAS INTERNACIONALES</v>
          </cell>
          <cell r="K169" t="str">
            <v>X</v>
          </cell>
          <cell r="M169" t="str">
            <v>C</v>
          </cell>
          <cell r="N169" t="str">
            <v>P</v>
          </cell>
          <cell r="O169" t="str">
            <v>BACHILLER</v>
          </cell>
          <cell r="P169">
            <v>688731</v>
          </cell>
          <cell r="Q169">
            <v>0</v>
          </cell>
          <cell r="R169" t="str">
            <v>2</v>
          </cell>
          <cell r="S169">
            <v>24473</v>
          </cell>
          <cell r="T169">
            <v>36480</v>
          </cell>
          <cell r="U169">
            <v>36.677777777777777</v>
          </cell>
          <cell r="V169">
            <v>0</v>
          </cell>
          <cell r="W169">
            <v>3.8027777777777776</v>
          </cell>
          <cell r="X169" t="str">
            <v>5Tecnico</v>
          </cell>
          <cell r="Y169">
            <v>6570493.7400000002</v>
          </cell>
          <cell r="Z169" t="str">
            <v>NOROCCIDENTE</v>
          </cell>
          <cell r="AA169" t="str">
            <v>SUP</v>
          </cell>
          <cell r="AB169" t="str">
            <v>sale</v>
          </cell>
          <cell r="AC169">
            <v>42777607</v>
          </cell>
        </row>
        <row r="170">
          <cell r="C170" t="str">
            <v>GOMEZ ZAPATA ALBA RUBIELA</v>
          </cell>
          <cell r="D170" t="str">
            <v>5040-16</v>
          </cell>
          <cell r="E170">
            <v>14586952.714583334</v>
          </cell>
          <cell r="F170" t="str">
            <v>Secretario Ejecutivo</v>
          </cell>
          <cell r="G170" t="str">
            <v>22NOROCCIDENTE</v>
          </cell>
          <cell r="H170" t="str">
            <v>GRUPO PROGRAMAS INTERNACIONALES</v>
          </cell>
          <cell r="L170" t="str">
            <v>MCF</v>
          </cell>
          <cell r="M170" t="str">
            <v>C</v>
          </cell>
          <cell r="N170" t="str">
            <v>P</v>
          </cell>
          <cell r="O170" t="str">
            <v>BACHILLER</v>
          </cell>
          <cell r="P170">
            <v>688731</v>
          </cell>
          <cell r="Q170">
            <v>0</v>
          </cell>
          <cell r="R170" t="str">
            <v>2</v>
          </cell>
          <cell r="S170">
            <v>21920</v>
          </cell>
          <cell r="T170">
            <v>33914</v>
          </cell>
          <cell r="U170">
            <v>43.666666666666664</v>
          </cell>
          <cell r="V170">
            <v>1.4166666666666667</v>
          </cell>
          <cell r="W170">
            <v>10.830555555555556</v>
          </cell>
          <cell r="X170" t="str">
            <v>6Asistencial</v>
          </cell>
          <cell r="Y170">
            <v>6570493.7400000002</v>
          </cell>
          <cell r="Z170" t="str">
            <v>NOROCCIDENTE</v>
          </cell>
          <cell r="AA170" t="str">
            <v>Mant</v>
          </cell>
          <cell r="AB170" t="str">
            <v>5040-16</v>
          </cell>
          <cell r="AC170">
            <v>42676710</v>
          </cell>
        </row>
        <row r="171">
          <cell r="C171" t="str">
            <v>GONZALEZ DE ROJAS VITALIA</v>
          </cell>
          <cell r="D171" t="str">
            <v>5120-10</v>
          </cell>
          <cell r="E171">
            <v>11597824.078333335</v>
          </cell>
          <cell r="F171" t="str">
            <v>Auxiliar Administrativo</v>
          </cell>
          <cell r="G171" t="str">
            <v>24ORIENTE</v>
          </cell>
          <cell r="H171" t="str">
            <v>GRUPO ADMINISTRATIVO Y FINANCIERO</v>
          </cell>
          <cell r="K171" t="str">
            <v>X</v>
          </cell>
          <cell r="M171" t="str">
            <v>C</v>
          </cell>
          <cell r="O171" t="str">
            <v>ES</v>
          </cell>
          <cell r="P171">
            <v>515106</v>
          </cell>
          <cell r="Q171">
            <v>0</v>
          </cell>
          <cell r="R171" t="str">
            <v>2</v>
          </cell>
          <cell r="S171">
            <v>19466</v>
          </cell>
          <cell r="T171">
            <v>31807</v>
          </cell>
          <cell r="U171">
            <v>50.383333333333333</v>
          </cell>
          <cell r="V171">
            <v>0.41666666666666669</v>
          </cell>
          <cell r="W171">
            <v>16.597222222222221</v>
          </cell>
          <cell r="X171" t="str">
            <v>6Asistencial</v>
          </cell>
          <cell r="Y171">
            <v>16413360.411662038</v>
          </cell>
          <cell r="Z171" t="str">
            <v>ORIENTE</v>
          </cell>
          <cell r="AA171" t="str">
            <v>SUP</v>
          </cell>
          <cell r="AB171" t="str">
            <v>sale</v>
          </cell>
          <cell r="AC171">
            <v>40011314</v>
          </cell>
        </row>
        <row r="172">
          <cell r="C172" t="str">
            <v>GONZALEZ OSORIO MYRIAM</v>
          </cell>
          <cell r="D172" t="str">
            <v>5120-12</v>
          </cell>
          <cell r="E172">
            <v>13279546.932500001</v>
          </cell>
          <cell r="F172" t="str">
            <v>Auxiliar Administrativo</v>
          </cell>
          <cell r="G172" t="str">
            <v>21CENTRO</v>
          </cell>
          <cell r="H172" t="str">
            <v>DIVISION CREDITO</v>
          </cell>
          <cell r="K172" t="str">
            <v>X</v>
          </cell>
          <cell r="M172" t="str">
            <v>C</v>
          </cell>
          <cell r="O172" t="str">
            <v>BACHILLER</v>
          </cell>
          <cell r="P172">
            <v>596996</v>
          </cell>
          <cell r="Q172">
            <v>0</v>
          </cell>
          <cell r="R172" t="str">
            <v>2</v>
          </cell>
          <cell r="S172">
            <v>21942</v>
          </cell>
          <cell r="T172">
            <v>31807</v>
          </cell>
          <cell r="U172">
            <v>43.605555555555554</v>
          </cell>
          <cell r="V172">
            <v>0</v>
          </cell>
          <cell r="W172">
            <v>16.597222222222221</v>
          </cell>
          <cell r="X172" t="str">
            <v>6Asistencial</v>
          </cell>
          <cell r="Y172">
            <v>18743011.070645835</v>
          </cell>
          <cell r="Z172" t="str">
            <v>CENTRO</v>
          </cell>
          <cell r="AA172" t="str">
            <v>SUP</v>
          </cell>
          <cell r="AB172" t="str">
            <v>sale</v>
          </cell>
          <cell r="AC172">
            <v>51580672</v>
          </cell>
        </row>
        <row r="173">
          <cell r="C173" t="str">
            <v>GONZALEZ RUBIO MIGUEL DE-CERVANTES</v>
          </cell>
          <cell r="D173" t="str">
            <v>5120-10</v>
          </cell>
          <cell r="E173">
            <v>12918517.657916667</v>
          </cell>
          <cell r="F173" t="str">
            <v>Auxiliar Administrativo</v>
          </cell>
          <cell r="G173" t="str">
            <v>25SUROCCIDENTE</v>
          </cell>
          <cell r="H173" t="str">
            <v>GRUPO ADMINISTRATIVO</v>
          </cell>
          <cell r="L173">
            <v>2003</v>
          </cell>
          <cell r="M173" t="str">
            <v>C</v>
          </cell>
          <cell r="O173" t="str">
            <v>SECUNDARIA</v>
          </cell>
          <cell r="P173">
            <v>515106</v>
          </cell>
          <cell r="Q173">
            <v>64310</v>
          </cell>
          <cell r="R173" t="str">
            <v>1</v>
          </cell>
          <cell r="S173">
            <v>15965</v>
          </cell>
          <cell r="T173">
            <v>25980</v>
          </cell>
          <cell r="U173">
            <v>59.969444444444441</v>
          </cell>
          <cell r="V173">
            <v>9.25</v>
          </cell>
          <cell r="W173">
            <v>32.552777777777777</v>
          </cell>
          <cell r="X173" t="str">
            <v>6Asistencial</v>
          </cell>
          <cell r="Y173">
            <v>35203273.168188661</v>
          </cell>
          <cell r="Z173" t="str">
            <v>SUROCCIDENTE</v>
          </cell>
          <cell r="AA173" t="str">
            <v>Mant</v>
          </cell>
          <cell r="AB173" t="str">
            <v>5120-10</v>
          </cell>
          <cell r="AC173">
            <v>6096384</v>
          </cell>
        </row>
        <row r="174">
          <cell r="C174" t="str">
            <v>GONZALEZ SANCHEZ MARTHA ELSA</v>
          </cell>
          <cell r="D174" t="str">
            <v>4065-15</v>
          </cell>
          <cell r="E174">
            <v>20297489.79333334</v>
          </cell>
          <cell r="F174" t="str">
            <v>Técnico Administrativo</v>
          </cell>
          <cell r="G174" t="str">
            <v>21CENTRO</v>
          </cell>
          <cell r="H174" t="str">
            <v>DIVISION SERVICIOS AL EXTERIOR</v>
          </cell>
          <cell r="I174" t="str">
            <v>SRI</v>
          </cell>
          <cell r="L174">
            <v>2004</v>
          </cell>
          <cell r="M174" t="str">
            <v>C</v>
          </cell>
          <cell r="O174" t="str">
            <v>BACHILLER</v>
          </cell>
          <cell r="P174">
            <v>935634</v>
          </cell>
          <cell r="Q174">
            <v>64108</v>
          </cell>
          <cell r="R174" t="str">
            <v>2</v>
          </cell>
          <cell r="S174">
            <v>17899</v>
          </cell>
          <cell r="T174">
            <v>26558</v>
          </cell>
          <cell r="U174">
            <v>54.677777777777777</v>
          </cell>
          <cell r="V174">
            <v>0</v>
          </cell>
          <cell r="W174">
            <v>30.969444444444445</v>
          </cell>
          <cell r="X174" t="str">
            <v>5Tecnico</v>
          </cell>
          <cell r="Y174">
            <v>51644153.625944443</v>
          </cell>
          <cell r="Z174" t="str">
            <v>CENTRO</v>
          </cell>
          <cell r="AA174" t="str">
            <v>Mant</v>
          </cell>
          <cell r="AB174" t="str">
            <v>4065-15</v>
          </cell>
          <cell r="AC174">
            <v>41472734</v>
          </cell>
        </row>
        <row r="175">
          <cell r="C175" t="str">
            <v>GRANADOS VALENCIA MANUEL</v>
          </cell>
          <cell r="D175" t="str">
            <v>5120-10</v>
          </cell>
          <cell r="E175">
            <v>11597824.078333335</v>
          </cell>
          <cell r="F175" t="str">
            <v>Auxiliar Administrativo</v>
          </cell>
          <cell r="G175" t="str">
            <v>22NOROCCIDENTE</v>
          </cell>
          <cell r="H175" t="str">
            <v>GRUPO ADMINISTRATIVO Y FINANCIERO</v>
          </cell>
          <cell r="K175" t="str">
            <v>X</v>
          </cell>
          <cell r="M175" t="str">
            <v>C</v>
          </cell>
          <cell r="O175" t="str">
            <v>BACHILLER</v>
          </cell>
          <cell r="P175">
            <v>515106</v>
          </cell>
          <cell r="Q175">
            <v>0</v>
          </cell>
          <cell r="R175" t="str">
            <v>1</v>
          </cell>
          <cell r="S175">
            <v>23717</v>
          </cell>
          <cell r="T175">
            <v>34919</v>
          </cell>
          <cell r="U175">
            <v>38.74722222222222</v>
          </cell>
          <cell r="V175">
            <v>2.5</v>
          </cell>
          <cell r="W175">
            <v>8.0749999999999993</v>
          </cell>
          <cell r="X175" t="str">
            <v>6Asistencial</v>
          </cell>
          <cell r="Y175">
            <v>4686167.4633009266</v>
          </cell>
          <cell r="Z175" t="str">
            <v>NOROCCIDENTE</v>
          </cell>
          <cell r="AA175" t="str">
            <v>SUP</v>
          </cell>
          <cell r="AB175" t="str">
            <v>sale</v>
          </cell>
          <cell r="AC175">
            <v>10116570</v>
          </cell>
        </row>
        <row r="176">
          <cell r="C176" t="str">
            <v>GUARIN PARRA NELSON</v>
          </cell>
          <cell r="D176" t="str">
            <v>5120-09</v>
          </cell>
          <cell r="E176">
            <v>10643889.421249999</v>
          </cell>
          <cell r="F176" t="str">
            <v>Auxiliar Administrativo</v>
          </cell>
          <cell r="G176" t="str">
            <v>25SUROCCIDENTE</v>
          </cell>
          <cell r="H176" t="str">
            <v>GRUPO SERVICIOS</v>
          </cell>
          <cell r="K176" t="str">
            <v>X</v>
          </cell>
          <cell r="M176" t="str">
            <v>C</v>
          </cell>
          <cell r="O176" t="str">
            <v>TL</v>
          </cell>
          <cell r="P176">
            <v>468655</v>
          </cell>
          <cell r="Q176">
            <v>0</v>
          </cell>
          <cell r="R176" t="str">
            <v>1</v>
          </cell>
          <cell r="S176">
            <v>26002</v>
          </cell>
          <cell r="T176">
            <v>35386</v>
          </cell>
          <cell r="U176">
            <v>32.486111111111114</v>
          </cell>
          <cell r="V176">
            <v>0</v>
          </cell>
          <cell r="W176">
            <v>6.8</v>
          </cell>
          <cell r="X176" t="str">
            <v>6Asistencial</v>
          </cell>
          <cell r="Y176">
            <v>3745908.5467118053</v>
          </cell>
          <cell r="Z176" t="str">
            <v>SUROCCIDENTE</v>
          </cell>
          <cell r="AA176" t="str">
            <v>SUP</v>
          </cell>
          <cell r="AB176" t="str">
            <v>sale</v>
          </cell>
          <cell r="AC176">
            <v>93384812</v>
          </cell>
        </row>
        <row r="177">
          <cell r="C177" t="str">
            <v>GUERRERO PAVAJEAU LOURDES MARGARITA</v>
          </cell>
          <cell r="D177" t="str">
            <v>5040-20</v>
          </cell>
          <cell r="E177">
            <v>16138824.14833333</v>
          </cell>
          <cell r="F177" t="str">
            <v>Secretario Ejecutivo</v>
          </cell>
          <cell r="G177" t="str">
            <v>23NORTE</v>
          </cell>
          <cell r="H177" t="str">
            <v>DIRECCION SECCIONAL MAGDALENA</v>
          </cell>
          <cell r="L177" t="str">
            <v>MCF</v>
          </cell>
          <cell r="M177" t="str">
            <v>C</v>
          </cell>
          <cell r="O177" t="str">
            <v>BACHILLER</v>
          </cell>
          <cell r="P177">
            <v>764298</v>
          </cell>
          <cell r="Q177">
            <v>0</v>
          </cell>
          <cell r="R177" t="str">
            <v>2</v>
          </cell>
          <cell r="S177">
            <v>19482</v>
          </cell>
          <cell r="T177">
            <v>34394</v>
          </cell>
          <cell r="U177">
            <v>50.338888888888889</v>
          </cell>
          <cell r="V177">
            <v>7</v>
          </cell>
          <cell r="W177">
            <v>9.5111111111111111</v>
          </cell>
          <cell r="X177" t="str">
            <v>6Asistencial</v>
          </cell>
          <cell r="Y177">
            <v>13190315.029106481</v>
          </cell>
          <cell r="Z177" t="str">
            <v>NORTE</v>
          </cell>
          <cell r="AA177" t="str">
            <v>Mant</v>
          </cell>
          <cell r="AB177" t="str">
            <v>5040-20</v>
          </cell>
          <cell r="AC177">
            <v>41661431</v>
          </cell>
        </row>
        <row r="178">
          <cell r="C178" t="str">
            <v>GUERRERO TORRES MARGARITA</v>
          </cell>
          <cell r="D178" t="str">
            <v>2040-15</v>
          </cell>
          <cell r="E178">
            <v>33594659.907499999</v>
          </cell>
          <cell r="F178" t="str">
            <v>Jefe de División</v>
          </cell>
          <cell r="G178" t="str">
            <v>21CENTRO</v>
          </cell>
          <cell r="H178" t="str">
            <v>DIVISION SERVICIOS AL EXTERIOR</v>
          </cell>
          <cell r="I178" t="str">
            <v>SRI</v>
          </cell>
          <cell r="L178" t="str">
            <v>MCF</v>
          </cell>
          <cell r="M178" t="str">
            <v>C</v>
          </cell>
          <cell r="N178" t="str">
            <v>P</v>
          </cell>
          <cell r="O178" t="str">
            <v>UN</v>
          </cell>
          <cell r="P178">
            <v>1654687</v>
          </cell>
          <cell r="Q178">
            <v>0</v>
          </cell>
          <cell r="R178" t="str">
            <v>2</v>
          </cell>
          <cell r="S178">
            <v>20352</v>
          </cell>
          <cell r="T178">
            <v>34219</v>
          </cell>
          <cell r="U178">
            <v>47.958333333333336</v>
          </cell>
          <cell r="V178">
            <v>0</v>
          </cell>
          <cell r="W178">
            <v>9.9944444444444436</v>
          </cell>
          <cell r="X178" t="str">
            <v>3Ejecutivo</v>
          </cell>
          <cell r="Y178">
            <v>12628571.184</v>
          </cell>
          <cell r="Z178" t="str">
            <v>CENTRO</v>
          </cell>
          <cell r="AA178" t="str">
            <v>crear</v>
          </cell>
          <cell r="AB178" t="str">
            <v>3010-17</v>
          </cell>
          <cell r="AC178">
            <v>21232352</v>
          </cell>
        </row>
        <row r="179">
          <cell r="C179" t="str">
            <v>GUIO MOSQUERA FARY IVONNY</v>
          </cell>
          <cell r="D179" t="str">
            <v>5120-09</v>
          </cell>
          <cell r="E179">
            <v>10643889.421249999</v>
          </cell>
          <cell r="F179" t="str">
            <v>Auxiliar Administrativo</v>
          </cell>
          <cell r="G179" t="str">
            <v>22NOROCCIDENTE</v>
          </cell>
          <cell r="H179" t="str">
            <v>GRUPO OPERATIVO</v>
          </cell>
          <cell r="K179" t="str">
            <v>X</v>
          </cell>
          <cell r="M179" t="str">
            <v>C</v>
          </cell>
          <cell r="O179" t="str">
            <v>BACHILLER</v>
          </cell>
          <cell r="P179">
            <v>468655</v>
          </cell>
          <cell r="Q179">
            <v>0</v>
          </cell>
          <cell r="R179" t="str">
            <v>2</v>
          </cell>
          <cell r="S179">
            <v>22135</v>
          </cell>
          <cell r="T179">
            <v>34368</v>
          </cell>
          <cell r="U179">
            <v>43.077777777777776</v>
          </cell>
          <cell r="V179">
            <v>0</v>
          </cell>
          <cell r="W179">
            <v>9.5888888888888886</v>
          </cell>
          <cell r="X179" t="str">
            <v>6Asistencial</v>
          </cell>
          <cell r="Y179">
            <v>8942544.6808784716</v>
          </cell>
          <cell r="Z179" t="str">
            <v>NOROCCIDENTE</v>
          </cell>
          <cell r="AA179" t="str">
            <v>SUP</v>
          </cell>
          <cell r="AB179" t="str">
            <v>sale</v>
          </cell>
          <cell r="AC179">
            <v>26290203</v>
          </cell>
        </row>
        <row r="180">
          <cell r="C180" t="str">
            <v>GUTIERREZ CASTRO GERARDO</v>
          </cell>
          <cell r="D180" t="str">
            <v>3020-12</v>
          </cell>
          <cell r="E180">
            <v>25294052.003333326</v>
          </cell>
          <cell r="F180" t="str">
            <v>Profesional Universitario</v>
          </cell>
          <cell r="G180" t="str">
            <v>16SDT</v>
          </cell>
          <cell r="H180" t="str">
            <v>DIVISION PROGRAMAS EN ADMINISTRACION</v>
          </cell>
          <cell r="M180" t="str">
            <v>C</v>
          </cell>
          <cell r="O180" t="str">
            <v>ES</v>
          </cell>
          <cell r="P180">
            <v>1245845</v>
          </cell>
          <cell r="Q180">
            <v>0</v>
          </cell>
          <cell r="R180" t="str">
            <v>1</v>
          </cell>
          <cell r="S180">
            <v>23541</v>
          </cell>
          <cell r="T180">
            <v>31807</v>
          </cell>
          <cell r="U180">
            <v>39.227777777777774</v>
          </cell>
          <cell r="V180">
            <v>0</v>
          </cell>
          <cell r="W180">
            <v>16.597222222222221</v>
          </cell>
          <cell r="X180" t="str">
            <v>4Profesional</v>
          </cell>
          <cell r="Y180">
            <v>35017157.43125926</v>
          </cell>
          <cell r="AA180" t="str">
            <v>Mant</v>
          </cell>
          <cell r="AB180" t="str">
            <v>3020-12</v>
          </cell>
          <cell r="AC180">
            <v>12126285</v>
          </cell>
        </row>
        <row r="181">
          <cell r="C181" t="str">
            <v>GUTIERREZ GOMEZ MARIA ALICIA</v>
          </cell>
          <cell r="D181" t="str">
            <v>3010-17</v>
          </cell>
          <cell r="E181">
            <v>37806035.422499999</v>
          </cell>
          <cell r="F181" t="str">
            <v>Profesional Especializado</v>
          </cell>
          <cell r="G181" t="str">
            <v>19SDF</v>
          </cell>
          <cell r="H181" t="str">
            <v>GRUPO CONTABILIDAD</v>
          </cell>
          <cell r="M181" t="str">
            <v>C</v>
          </cell>
          <cell r="N181" t="str">
            <v>P</v>
          </cell>
          <cell r="O181" t="str">
            <v>UN</v>
          </cell>
          <cell r="P181">
            <v>1665264</v>
          </cell>
          <cell r="Q181">
            <v>0</v>
          </cell>
          <cell r="R181" t="str">
            <v>2</v>
          </cell>
          <cell r="S181">
            <v>18752</v>
          </cell>
          <cell r="T181">
            <v>37428</v>
          </cell>
          <cell r="U181">
            <v>52.336111111111109</v>
          </cell>
          <cell r="V181">
            <v>31.583333333333332</v>
          </cell>
          <cell r="W181">
            <v>1.2055555555555555</v>
          </cell>
          <cell r="X181" t="str">
            <v>4Profesional</v>
          </cell>
          <cell r="Y181">
            <v>12709294.847999997</v>
          </cell>
          <cell r="AA181" t="str">
            <v>Mant</v>
          </cell>
          <cell r="AB181" t="str">
            <v>3010-17</v>
          </cell>
          <cell r="AC181">
            <v>24312693</v>
          </cell>
        </row>
        <row r="182">
          <cell r="C182" t="str">
            <v>GUTIERREZ RAMIREZ ISABEL CRISTINA</v>
          </cell>
          <cell r="D182" t="str">
            <v>3020-14</v>
          </cell>
          <cell r="E182">
            <v>28869179.669583336</v>
          </cell>
          <cell r="F182" t="str">
            <v>Profesional Universitario</v>
          </cell>
          <cell r="G182" t="str">
            <v>16SDT</v>
          </cell>
          <cell r="H182" t="str">
            <v>DIVISION CREDITO</v>
          </cell>
          <cell r="M182" t="str">
            <v>C</v>
          </cell>
          <cell r="O182" t="str">
            <v>ES</v>
          </cell>
          <cell r="P182">
            <v>1345530</v>
          </cell>
          <cell r="Q182">
            <v>76406</v>
          </cell>
          <cell r="R182" t="str">
            <v>2</v>
          </cell>
          <cell r="S182">
            <v>18856</v>
          </cell>
          <cell r="T182">
            <v>26795</v>
          </cell>
          <cell r="U182">
            <v>52.052777777777777</v>
          </cell>
          <cell r="V182">
            <v>0</v>
          </cell>
          <cell r="W182">
            <v>30.316666666666666</v>
          </cell>
          <cell r="X182" t="str">
            <v>4Profesional</v>
          </cell>
          <cell r="Y182">
            <v>71848088.389883101</v>
          </cell>
          <cell r="AA182" t="str">
            <v>Mant</v>
          </cell>
          <cell r="AB182" t="str">
            <v>3020-14</v>
          </cell>
          <cell r="AC182">
            <v>41515134</v>
          </cell>
        </row>
        <row r="183">
          <cell r="C183" t="str">
            <v>GUTIERREZ RAMIREZ PABLO ADOLFO</v>
          </cell>
          <cell r="D183" t="str">
            <v>4065-11</v>
          </cell>
          <cell r="E183">
            <v>16080398.177083332</v>
          </cell>
          <cell r="F183" t="str">
            <v>Técnico Administrativo</v>
          </cell>
          <cell r="G183" t="str">
            <v>15OSI</v>
          </cell>
          <cell r="H183" t="str">
            <v>DIVISION SISTEMATIZACION E INFORMATICA</v>
          </cell>
          <cell r="K183" t="str">
            <v>X</v>
          </cell>
          <cell r="M183" t="str">
            <v>C</v>
          </cell>
          <cell r="N183" t="str">
            <v>P</v>
          </cell>
          <cell r="O183" t="str">
            <v>BACHILLER</v>
          </cell>
          <cell r="P183">
            <v>761453</v>
          </cell>
          <cell r="Q183">
            <v>0</v>
          </cell>
          <cell r="R183" t="str">
            <v>1</v>
          </cell>
          <cell r="S183">
            <v>25241</v>
          </cell>
          <cell r="T183">
            <v>37195</v>
          </cell>
          <cell r="U183">
            <v>34.577777777777776</v>
          </cell>
          <cell r="V183">
            <v>2.5</v>
          </cell>
          <cell r="W183">
            <v>1.8472222222222223</v>
          </cell>
          <cell r="X183" t="str">
            <v>5Tecnico</v>
          </cell>
          <cell r="Y183">
            <v>7264261.6200000001</v>
          </cell>
          <cell r="AA183" t="str">
            <v>SUP</v>
          </cell>
          <cell r="AB183" t="str">
            <v>sale</v>
          </cell>
          <cell r="AC183">
            <v>15918344</v>
          </cell>
        </row>
        <row r="184">
          <cell r="C184" t="str">
            <v>GUTIERREZ SALCEDO MARIA OLGA</v>
          </cell>
          <cell r="D184" t="str">
            <v>5040-16</v>
          </cell>
          <cell r="E184">
            <v>14586952.714583334</v>
          </cell>
          <cell r="F184" t="str">
            <v>Secretario Ejecutivo</v>
          </cell>
          <cell r="G184" t="str">
            <v>25SUROCCIDENTE</v>
          </cell>
          <cell r="H184" t="str">
            <v>DIRECCION REGIONAL NARIÑO</v>
          </cell>
          <cell r="L184" t="str">
            <v>MCF</v>
          </cell>
          <cell r="M184" t="str">
            <v>C</v>
          </cell>
          <cell r="N184" t="str">
            <v>P</v>
          </cell>
          <cell r="O184" t="str">
            <v>TL</v>
          </cell>
          <cell r="P184">
            <v>688731</v>
          </cell>
          <cell r="Q184">
            <v>0</v>
          </cell>
          <cell r="R184" t="str">
            <v>2</v>
          </cell>
          <cell r="S184">
            <v>20980</v>
          </cell>
          <cell r="T184">
            <v>34603</v>
          </cell>
          <cell r="U184">
            <v>46.238888888888887</v>
          </cell>
          <cell r="V184">
            <v>0</v>
          </cell>
          <cell r="W184">
            <v>8.9416666666666664</v>
          </cell>
          <cell r="X184" t="str">
            <v>6Asistencial</v>
          </cell>
          <cell r="Y184">
            <v>6570493.7400000002</v>
          </cell>
          <cell r="Z184" t="str">
            <v>SUROCCIDENTE</v>
          </cell>
          <cell r="AA184" t="str">
            <v>Mant</v>
          </cell>
          <cell r="AB184" t="str">
            <v>5040-16</v>
          </cell>
          <cell r="AC184">
            <v>24486340</v>
          </cell>
        </row>
        <row r="185">
          <cell r="C185" t="str">
            <v>GUZMAN ANDRADE LUIS RAFAEL</v>
          </cell>
          <cell r="D185" t="str">
            <v>5120-09</v>
          </cell>
          <cell r="E185">
            <v>10643889.421249999</v>
          </cell>
          <cell r="F185" t="str">
            <v>Auxiliar Administrativo</v>
          </cell>
          <cell r="G185" t="str">
            <v>23NORTE</v>
          </cell>
          <cell r="H185" t="str">
            <v>GRUPO SERVICIOS</v>
          </cell>
          <cell r="K185" t="str">
            <v>X</v>
          </cell>
          <cell r="M185" t="str">
            <v>C</v>
          </cell>
          <cell r="O185" t="str">
            <v>SECUNDARIA</v>
          </cell>
          <cell r="P185">
            <v>468655</v>
          </cell>
          <cell r="Q185">
            <v>0</v>
          </cell>
          <cell r="R185" t="str">
            <v>1</v>
          </cell>
          <cell r="S185">
            <v>22175</v>
          </cell>
          <cell r="T185">
            <v>29991</v>
          </cell>
          <cell r="U185">
            <v>42.969444444444441</v>
          </cell>
          <cell r="V185">
            <v>0</v>
          </cell>
          <cell r="W185">
            <v>21.572222222222223</v>
          </cell>
          <cell r="X185" t="str">
            <v>6Asistencial</v>
          </cell>
          <cell r="Y185">
            <v>19422427.551447913</v>
          </cell>
          <cell r="Z185" t="str">
            <v>NORTE</v>
          </cell>
          <cell r="AA185" t="str">
            <v>SUP</v>
          </cell>
          <cell r="AB185" t="str">
            <v>sale</v>
          </cell>
          <cell r="AC185">
            <v>9172347</v>
          </cell>
        </row>
        <row r="186">
          <cell r="C186" t="str">
            <v>GUZMAN CORREA OLMEDO</v>
          </cell>
          <cell r="D186" t="str">
            <v>4065-11</v>
          </cell>
          <cell r="E186">
            <v>16080398.177083332</v>
          </cell>
          <cell r="F186" t="str">
            <v>Técnico Administrativo</v>
          </cell>
          <cell r="G186" t="str">
            <v>22NOROCCIDENTE</v>
          </cell>
          <cell r="H186" t="str">
            <v>GRUPO SERVICIOS</v>
          </cell>
          <cell r="K186" t="str">
            <v>X</v>
          </cell>
          <cell r="M186" t="str">
            <v>C</v>
          </cell>
          <cell r="O186" t="str">
            <v>TL</v>
          </cell>
          <cell r="P186">
            <v>761453</v>
          </cell>
          <cell r="Q186">
            <v>0</v>
          </cell>
          <cell r="R186" t="str">
            <v>1</v>
          </cell>
          <cell r="S186">
            <v>20771</v>
          </cell>
          <cell r="T186">
            <v>28233</v>
          </cell>
          <cell r="U186">
            <v>46.81388888888889</v>
          </cell>
          <cell r="V186">
            <v>0</v>
          </cell>
          <cell r="W186">
            <v>26.380555555555556</v>
          </cell>
          <cell r="X186" t="str">
            <v>5Tecnico</v>
          </cell>
          <cell r="Y186">
            <v>35122503.919839114</v>
          </cell>
          <cell r="Z186" t="str">
            <v>NOROCCIDENTE</v>
          </cell>
          <cell r="AA186" t="str">
            <v>SUP</v>
          </cell>
          <cell r="AB186" t="str">
            <v>sale</v>
          </cell>
          <cell r="AC186">
            <v>10093727</v>
          </cell>
        </row>
        <row r="187">
          <cell r="C187" t="str">
            <v>GUZMAN LONDOÑO ROBERTO</v>
          </cell>
          <cell r="D187" t="str">
            <v>2040-11</v>
          </cell>
          <cell r="E187">
            <v>29737405.522916667</v>
          </cell>
          <cell r="F187" t="str">
            <v>Jefe de División</v>
          </cell>
          <cell r="G187" t="str">
            <v>25SUROCCIDENTE</v>
          </cell>
          <cell r="H187" t="str">
            <v>DIVISION ADMINISTRATIVA Y FINANCIERA</v>
          </cell>
          <cell r="K187" t="str">
            <v>X</v>
          </cell>
          <cell r="M187" t="str">
            <v>C</v>
          </cell>
          <cell r="N187" t="str">
            <v>P</v>
          </cell>
          <cell r="O187" t="str">
            <v>UN</v>
          </cell>
          <cell r="P187">
            <v>1464700</v>
          </cell>
          <cell r="Q187">
            <v>0</v>
          </cell>
          <cell r="R187" t="str">
            <v>1</v>
          </cell>
          <cell r="S187">
            <v>21183</v>
          </cell>
          <cell r="T187">
            <v>35962</v>
          </cell>
          <cell r="U187">
            <v>45.68333333333333</v>
          </cell>
          <cell r="V187">
            <v>0</v>
          </cell>
          <cell r="W187">
            <v>5.2194444444444441</v>
          </cell>
          <cell r="X187" t="str">
            <v>3Ejecutivo</v>
          </cell>
          <cell r="Y187">
            <v>11178590.4</v>
          </cell>
          <cell r="Z187" t="str">
            <v>SUROCCIDENTE</v>
          </cell>
          <cell r="AA187" t="str">
            <v>SUP</v>
          </cell>
          <cell r="AB187" t="str">
            <v>sale</v>
          </cell>
          <cell r="AC187">
            <v>16593556</v>
          </cell>
        </row>
        <row r="188">
          <cell r="C188" t="str">
            <v>HERNANDEZ AVILAN BELISARIO</v>
          </cell>
          <cell r="D188" t="str">
            <v>5120-12</v>
          </cell>
          <cell r="E188">
            <v>13279546.932500001</v>
          </cell>
          <cell r="F188" t="str">
            <v>Auxiliar Administrativo</v>
          </cell>
          <cell r="G188" t="str">
            <v>21CENTRO</v>
          </cell>
          <cell r="H188" t="str">
            <v>GRUPO TESORERIA</v>
          </cell>
          <cell r="K188" t="str">
            <v>X</v>
          </cell>
          <cell r="M188" t="str">
            <v>C</v>
          </cell>
          <cell r="O188" t="str">
            <v>SECUNDARIA</v>
          </cell>
          <cell r="P188">
            <v>596996</v>
          </cell>
          <cell r="Q188">
            <v>0</v>
          </cell>
          <cell r="R188" t="str">
            <v>1</v>
          </cell>
          <cell r="S188">
            <v>24626</v>
          </cell>
          <cell r="T188">
            <v>34656</v>
          </cell>
          <cell r="U188">
            <v>36.255555555555553</v>
          </cell>
          <cell r="V188">
            <v>0</v>
          </cell>
          <cell r="W188">
            <v>8.7972222222222225</v>
          </cell>
          <cell r="X188" t="str">
            <v>6Asistencial</v>
          </cell>
          <cell r="Y188">
            <v>5727778.1320625003</v>
          </cell>
          <cell r="Z188" t="str">
            <v>CENTRO</v>
          </cell>
          <cell r="AA188" t="str">
            <v>SUP</v>
          </cell>
          <cell r="AB188" t="str">
            <v>sale</v>
          </cell>
          <cell r="AC188">
            <v>79461131</v>
          </cell>
        </row>
        <row r="189">
          <cell r="C189" t="str">
            <v>HERNANDEZ HINOJOSA GRACIELA INES</v>
          </cell>
          <cell r="D189" t="str">
            <v>2040-15</v>
          </cell>
          <cell r="E189">
            <v>33594659.907499999</v>
          </cell>
          <cell r="F189" t="str">
            <v>Jefe de División</v>
          </cell>
          <cell r="G189" t="str">
            <v>21CENTRO</v>
          </cell>
          <cell r="H189" t="str">
            <v>DIVISION PROGRAMAS EN ADMINISTRACION</v>
          </cell>
          <cell r="K189" t="str">
            <v>X</v>
          </cell>
          <cell r="M189" t="str">
            <v>C</v>
          </cell>
          <cell r="O189" t="str">
            <v>UN</v>
          </cell>
          <cell r="P189">
            <v>1654687</v>
          </cell>
          <cell r="Q189">
            <v>0</v>
          </cell>
          <cell r="R189" t="str">
            <v>2</v>
          </cell>
          <cell r="S189">
            <v>20451</v>
          </cell>
          <cell r="T189">
            <v>29378</v>
          </cell>
          <cell r="U189">
            <v>47.68611111111111</v>
          </cell>
          <cell r="V189">
            <v>0</v>
          </cell>
          <cell r="W189">
            <v>23.247222222222224</v>
          </cell>
          <cell r="X189" t="str">
            <v>3Ejecutivo</v>
          </cell>
          <cell r="Y189">
            <v>64391310.687465273</v>
          </cell>
          <cell r="Z189" t="str">
            <v>CENTRO</v>
          </cell>
          <cell r="AA189" t="str">
            <v>SUP</v>
          </cell>
          <cell r="AB189" t="str">
            <v>sale</v>
          </cell>
          <cell r="AC189">
            <v>42496414</v>
          </cell>
        </row>
        <row r="190">
          <cell r="C190" t="str">
            <v>HERNANDEZ OLAVE JESUS MARIA</v>
          </cell>
          <cell r="D190" t="str">
            <v>3020-08</v>
          </cell>
          <cell r="E190">
            <v>23702397.082083337</v>
          </cell>
          <cell r="F190" t="str">
            <v>Profesional Universitario</v>
          </cell>
          <cell r="G190" t="str">
            <v>21CENTRO</v>
          </cell>
          <cell r="H190" t="str">
            <v>GRUPO ADMINISTRATIVO</v>
          </cell>
          <cell r="K190" t="str">
            <v>X</v>
          </cell>
          <cell r="M190" t="str">
            <v>C</v>
          </cell>
          <cell r="O190" t="str">
            <v>UN</v>
          </cell>
          <cell r="P190">
            <v>1044033</v>
          </cell>
          <cell r="Q190">
            <v>0</v>
          </cell>
          <cell r="R190" t="str">
            <v>1</v>
          </cell>
          <cell r="S190">
            <v>20473</v>
          </cell>
          <cell r="T190">
            <v>31807</v>
          </cell>
          <cell r="U190">
            <v>47.62777777777778</v>
          </cell>
          <cell r="V190">
            <v>0</v>
          </cell>
          <cell r="W190">
            <v>16.597222222222221</v>
          </cell>
          <cell r="X190" t="str">
            <v>4Profesional</v>
          </cell>
          <cell r="Y190">
            <v>29344796.443116896</v>
          </cell>
          <cell r="Z190" t="str">
            <v>CENTRO</v>
          </cell>
          <cell r="AA190" t="str">
            <v>SUP</v>
          </cell>
          <cell r="AB190" t="str">
            <v>sale</v>
          </cell>
          <cell r="AC190">
            <v>93115941</v>
          </cell>
        </row>
        <row r="191">
          <cell r="C191" t="str">
            <v>HERNANDEZ POMARES JOSE EDUARDO</v>
          </cell>
          <cell r="D191" t="str">
            <v>5120-17</v>
          </cell>
          <cell r="E191">
            <v>14891116.80625</v>
          </cell>
          <cell r="F191" t="str">
            <v>Auxiliar Administrativo</v>
          </cell>
          <cell r="G191" t="str">
            <v>20SEG</v>
          </cell>
          <cell r="H191" t="str">
            <v>GRUPO CORRESPONDENCIA</v>
          </cell>
          <cell r="L191">
            <v>2003</v>
          </cell>
          <cell r="M191" t="str">
            <v>C</v>
          </cell>
          <cell r="O191" t="str">
            <v>BACHILLER</v>
          </cell>
          <cell r="P191">
            <v>703542</v>
          </cell>
          <cell r="Q191">
            <v>0</v>
          </cell>
          <cell r="R191" t="str">
            <v>1</v>
          </cell>
          <cell r="S191">
            <v>17612</v>
          </cell>
          <cell r="T191">
            <v>35598</v>
          </cell>
          <cell r="U191">
            <v>55.458333333333336</v>
          </cell>
          <cell r="V191">
            <v>13.942465753424658</v>
          </cell>
          <cell r="W191">
            <v>6.2166666666666668</v>
          </cell>
          <cell r="X191" t="str">
            <v>6Asistencial</v>
          </cell>
          <cell r="Y191">
            <v>4793028.1014340278</v>
          </cell>
          <cell r="AA191" t="str">
            <v>Mant</v>
          </cell>
          <cell r="AB191" t="str">
            <v>5120-17</v>
          </cell>
          <cell r="AC191">
            <v>19070493</v>
          </cell>
        </row>
        <row r="192">
          <cell r="C192" t="str">
            <v>HERNANDEZ RICAURTE DORA INES</v>
          </cell>
          <cell r="D192" t="str">
            <v>3010-17</v>
          </cell>
          <cell r="E192">
            <v>37806035.422499999</v>
          </cell>
          <cell r="F192" t="str">
            <v>Profesional Especializado</v>
          </cell>
          <cell r="G192" t="str">
            <v>11OCI</v>
          </cell>
          <cell r="H192" t="str">
            <v>OFICINA CONTROL INTERNO</v>
          </cell>
          <cell r="M192" t="str">
            <v>C</v>
          </cell>
          <cell r="O192" t="str">
            <v>UN</v>
          </cell>
          <cell r="P192">
            <v>1665264</v>
          </cell>
          <cell r="Q192">
            <v>0</v>
          </cell>
          <cell r="R192" t="str">
            <v>2</v>
          </cell>
          <cell r="S192">
            <v>19070</v>
          </cell>
          <cell r="T192">
            <v>34103</v>
          </cell>
          <cell r="U192">
            <v>51.466666666666669</v>
          </cell>
          <cell r="V192">
            <v>5.833333333333333</v>
          </cell>
          <cell r="W192">
            <v>10.308333333333334</v>
          </cell>
          <cell r="X192" t="str">
            <v>4Profesional</v>
          </cell>
          <cell r="Y192">
            <v>29614593.788062498</v>
          </cell>
          <cell r="AA192" t="str">
            <v>Mant</v>
          </cell>
          <cell r="AB192" t="str">
            <v>3010-17</v>
          </cell>
          <cell r="AC192">
            <v>41566800</v>
          </cell>
        </row>
        <row r="193">
          <cell r="C193" t="str">
            <v>HIDALGO ESGUERRA MARTHA PATRICIA</v>
          </cell>
          <cell r="D193" t="str">
            <v>5120-09</v>
          </cell>
          <cell r="E193">
            <v>10643889.421249999</v>
          </cell>
          <cell r="F193" t="str">
            <v>Auxiliar Administrativo</v>
          </cell>
          <cell r="G193" t="str">
            <v>24ORIENTE</v>
          </cell>
          <cell r="H193" t="str">
            <v>GRUPO OPERATIVO</v>
          </cell>
          <cell r="K193" t="str">
            <v>X</v>
          </cell>
          <cell r="M193" t="str">
            <v>C</v>
          </cell>
          <cell r="O193" t="str">
            <v>BACHILLER</v>
          </cell>
          <cell r="P193">
            <v>468655</v>
          </cell>
          <cell r="Q193">
            <v>0</v>
          </cell>
          <cell r="R193" t="str">
            <v>2</v>
          </cell>
          <cell r="S193">
            <v>25222</v>
          </cell>
          <cell r="T193">
            <v>32815</v>
          </cell>
          <cell r="U193">
            <v>34.62777777777778</v>
          </cell>
          <cell r="V193">
            <v>0</v>
          </cell>
          <cell r="W193">
            <v>13.838888888888889</v>
          </cell>
          <cell r="X193" t="str">
            <v>6Asistencial</v>
          </cell>
          <cell r="Y193">
            <v>12666800.577031249</v>
          </cell>
          <cell r="Z193" t="str">
            <v>ORIENTE</v>
          </cell>
          <cell r="AA193" t="str">
            <v>SUP</v>
          </cell>
          <cell r="AB193" t="str">
            <v>sale</v>
          </cell>
          <cell r="AC193">
            <v>40384876</v>
          </cell>
        </row>
        <row r="194">
          <cell r="C194" t="str">
            <v>HOYOS GONZALEZ RUTH ELIVEY</v>
          </cell>
          <cell r="D194" t="str">
            <v>5120-10</v>
          </cell>
          <cell r="E194">
            <v>11597824.078333335</v>
          </cell>
          <cell r="F194" t="str">
            <v>Auxiliar Administrativo</v>
          </cell>
          <cell r="G194" t="str">
            <v>21CENTRO</v>
          </cell>
          <cell r="H194" t="str">
            <v>GRUPO ATENCION AL USUARIO</v>
          </cell>
          <cell r="K194" t="str">
            <v>X</v>
          </cell>
          <cell r="M194" t="str">
            <v>C</v>
          </cell>
          <cell r="O194" t="str">
            <v>BACHILLER</v>
          </cell>
          <cell r="P194">
            <v>515106</v>
          </cell>
          <cell r="Q194">
            <v>0</v>
          </cell>
          <cell r="R194" t="str">
            <v>2</v>
          </cell>
          <cell r="S194">
            <v>24445</v>
          </cell>
          <cell r="T194">
            <v>35633</v>
          </cell>
          <cell r="U194">
            <v>36.75277777777778</v>
          </cell>
          <cell r="V194">
            <v>5.75</v>
          </cell>
          <cell r="W194">
            <v>6.1194444444444445</v>
          </cell>
          <cell r="X194" t="str">
            <v>6Asistencial</v>
          </cell>
          <cell r="Y194">
            <v>3744224.254597222</v>
          </cell>
          <cell r="Z194" t="str">
            <v>CENTRO</v>
          </cell>
          <cell r="AA194" t="str">
            <v>SUP</v>
          </cell>
          <cell r="AB194" t="str">
            <v>sale</v>
          </cell>
          <cell r="AC194">
            <v>20796199</v>
          </cell>
        </row>
        <row r="195">
          <cell r="C195" t="str">
            <v>HUERTAS CABRERA MERCEDES ISABEL</v>
          </cell>
          <cell r="D195" t="str">
            <v>5120-09</v>
          </cell>
          <cell r="E195">
            <v>10643889.421249999</v>
          </cell>
          <cell r="F195" t="str">
            <v>Auxiliar Administrativo</v>
          </cell>
          <cell r="G195" t="str">
            <v>25SUROCCIDENTE</v>
          </cell>
          <cell r="H195" t="str">
            <v>GRUPO SERVICIOS</v>
          </cell>
          <cell r="K195" t="str">
            <v>X</v>
          </cell>
          <cell r="M195" t="str">
            <v>C</v>
          </cell>
          <cell r="O195" t="str">
            <v>TL</v>
          </cell>
          <cell r="P195">
            <v>468655</v>
          </cell>
          <cell r="Q195">
            <v>0</v>
          </cell>
          <cell r="R195" t="str">
            <v>2</v>
          </cell>
          <cell r="S195">
            <v>21752</v>
          </cell>
          <cell r="T195">
            <v>31807</v>
          </cell>
          <cell r="U195">
            <v>44.12222222222222</v>
          </cell>
          <cell r="V195">
            <v>0</v>
          </cell>
          <cell r="W195">
            <v>16.597222222222221</v>
          </cell>
          <cell r="X195" t="str">
            <v>6Asistencial</v>
          </cell>
          <cell r="Y195">
            <v>15091897.43964236</v>
          </cell>
          <cell r="Z195" t="str">
            <v>SUROCCIDENTE</v>
          </cell>
          <cell r="AA195" t="str">
            <v>SUP</v>
          </cell>
          <cell r="AB195" t="str">
            <v>sale</v>
          </cell>
          <cell r="AC195">
            <v>30724436</v>
          </cell>
        </row>
        <row r="196">
          <cell r="C196" t="str">
            <v>HURTADO DE-DUARTE JULIA</v>
          </cell>
          <cell r="D196" t="str">
            <v>5040-22</v>
          </cell>
          <cell r="E196">
            <v>17182482.831666667</v>
          </cell>
          <cell r="F196" t="str">
            <v>Secretario Ejecutivo</v>
          </cell>
          <cell r="G196" t="str">
            <v>10DIR</v>
          </cell>
          <cell r="H196" t="str">
            <v>DIRECCION GENERAL</v>
          </cell>
          <cell r="M196" t="str">
            <v>LNR</v>
          </cell>
          <cell r="O196" t="str">
            <v>BACHILLER</v>
          </cell>
          <cell r="P196">
            <v>846314</v>
          </cell>
          <cell r="Q196">
            <v>0</v>
          </cell>
          <cell r="R196" t="str">
            <v>2</v>
          </cell>
          <cell r="S196">
            <v>19851</v>
          </cell>
          <cell r="T196">
            <v>35076</v>
          </cell>
          <cell r="U196">
            <v>49.327777777777776</v>
          </cell>
          <cell r="V196">
            <v>0</v>
          </cell>
          <cell r="W196">
            <v>7.6472222222222221</v>
          </cell>
          <cell r="X196" t="str">
            <v>6Asistencial</v>
          </cell>
          <cell r="Y196">
            <v>8073835.5600000005</v>
          </cell>
          <cell r="AA196" t="str">
            <v>Mant</v>
          </cell>
          <cell r="AB196" t="str">
            <v>5040-22</v>
          </cell>
          <cell r="AC196">
            <v>41644715</v>
          </cell>
        </row>
        <row r="197">
          <cell r="C197" t="str">
            <v>HURTADO JIMENEZ ANGEL ROLDAN</v>
          </cell>
          <cell r="D197" t="str">
            <v>4065-11</v>
          </cell>
          <cell r="E197">
            <v>17207782.971666668</v>
          </cell>
          <cell r="F197" t="str">
            <v>Técnico Administrativo</v>
          </cell>
          <cell r="G197" t="str">
            <v>22NOROCCIDENTE</v>
          </cell>
          <cell r="H197" t="str">
            <v>GRUPO FINANCIERO</v>
          </cell>
          <cell r="K197" t="str">
            <v>X</v>
          </cell>
          <cell r="M197" t="str">
            <v>C</v>
          </cell>
          <cell r="O197" t="str">
            <v>TC</v>
          </cell>
          <cell r="P197">
            <v>761453</v>
          </cell>
          <cell r="Q197">
            <v>54897</v>
          </cell>
          <cell r="R197" t="str">
            <v>1</v>
          </cell>
          <cell r="S197">
            <v>19234</v>
          </cell>
          <cell r="T197">
            <v>27364</v>
          </cell>
          <cell r="U197">
            <v>51.019444444444446</v>
          </cell>
          <cell r="V197">
            <v>3.6666666666666665</v>
          </cell>
          <cell r="W197">
            <v>28.761111111111113</v>
          </cell>
          <cell r="X197" t="str">
            <v>5Tecnico</v>
          </cell>
          <cell r="Y197">
            <v>40871515.134837963</v>
          </cell>
          <cell r="Z197" t="str">
            <v>NOROCCIDENTE</v>
          </cell>
          <cell r="AA197" t="str">
            <v>SUP</v>
          </cell>
          <cell r="AB197" t="str">
            <v>sale</v>
          </cell>
          <cell r="AC197">
            <v>70038716</v>
          </cell>
        </row>
        <row r="198">
          <cell r="C198" t="str">
            <v>HURTADO VARGAS MARTHA LUCIA</v>
          </cell>
          <cell r="D198" t="str">
            <v>5120-09</v>
          </cell>
          <cell r="E198">
            <v>10643889.421249999</v>
          </cell>
          <cell r="F198" t="str">
            <v>Auxiliar Administrativo</v>
          </cell>
          <cell r="G198" t="str">
            <v>24ORIENTE</v>
          </cell>
          <cell r="H198" t="str">
            <v>GRUPO SERVICIOS</v>
          </cell>
          <cell r="K198" t="str">
            <v>X</v>
          </cell>
          <cell r="M198" t="str">
            <v>C</v>
          </cell>
          <cell r="O198" t="str">
            <v>SECUNDARIA</v>
          </cell>
          <cell r="P198">
            <v>468655</v>
          </cell>
          <cell r="Q198">
            <v>0</v>
          </cell>
          <cell r="R198" t="str">
            <v>2</v>
          </cell>
          <cell r="S198">
            <v>20011</v>
          </cell>
          <cell r="T198">
            <v>28369</v>
          </cell>
          <cell r="U198">
            <v>48.891666666666666</v>
          </cell>
          <cell r="V198">
            <v>0</v>
          </cell>
          <cell r="W198">
            <v>26.011111111111113</v>
          </cell>
          <cell r="X198" t="str">
            <v>6Asistencial</v>
          </cell>
          <cell r="Y198">
            <v>23406515.254309025</v>
          </cell>
          <cell r="Z198" t="str">
            <v>ORIENTE</v>
          </cell>
          <cell r="AA198" t="str">
            <v>SUP</v>
          </cell>
          <cell r="AB198" t="str">
            <v>sale</v>
          </cell>
          <cell r="AC198">
            <v>41657335</v>
          </cell>
        </row>
        <row r="199">
          <cell r="C199" t="str">
            <v>JAIMES ZAMUDIO ORLANDO</v>
          </cell>
          <cell r="D199" t="str">
            <v>3020-12</v>
          </cell>
          <cell r="E199">
            <v>27130129.194166671</v>
          </cell>
          <cell r="F199" t="str">
            <v>Profesional Universitario</v>
          </cell>
          <cell r="G199" t="str">
            <v>11OCI</v>
          </cell>
          <cell r="H199" t="str">
            <v>OFICINA CONTROL INTERNO</v>
          </cell>
          <cell r="L199">
            <v>2005</v>
          </cell>
          <cell r="M199" t="str">
            <v>C</v>
          </cell>
          <cell r="O199" t="str">
            <v>UN</v>
          </cell>
          <cell r="P199">
            <v>1245845</v>
          </cell>
          <cell r="Q199">
            <v>90435</v>
          </cell>
          <cell r="R199" t="str">
            <v>1</v>
          </cell>
          <cell r="S199">
            <v>18332</v>
          </cell>
          <cell r="T199">
            <v>27104</v>
          </cell>
          <cell r="U199">
            <v>53.486111111111114</v>
          </cell>
          <cell r="V199">
            <v>0</v>
          </cell>
          <cell r="W199">
            <v>29.469444444444445</v>
          </cell>
          <cell r="X199" t="str">
            <v>4Profesional</v>
          </cell>
          <cell r="Y199">
            <v>65795657.220715277</v>
          </cell>
          <cell r="AA199" t="str">
            <v>Mant</v>
          </cell>
          <cell r="AB199" t="str">
            <v>3020-12</v>
          </cell>
          <cell r="AC199">
            <v>19098013</v>
          </cell>
        </row>
        <row r="200">
          <cell r="C200" t="str">
            <v>JARAMILLO PALACIOS OSCAR ANTONIO</v>
          </cell>
          <cell r="D200" t="str">
            <v>4065-11</v>
          </cell>
          <cell r="E200">
            <v>17907885.377083331</v>
          </cell>
          <cell r="F200" t="str">
            <v>Técnico Administrativo</v>
          </cell>
          <cell r="G200" t="str">
            <v>22NOROCCIDENTE</v>
          </cell>
          <cell r="H200" t="str">
            <v>GRUPO PROGRAMAS INTERNACIONALES</v>
          </cell>
          <cell r="L200">
            <v>2004</v>
          </cell>
          <cell r="M200" t="str">
            <v>C</v>
          </cell>
          <cell r="O200" t="str">
            <v>TL</v>
          </cell>
          <cell r="P200">
            <v>761453</v>
          </cell>
          <cell r="Q200">
            <v>0</v>
          </cell>
          <cell r="R200" t="str">
            <v>1</v>
          </cell>
          <cell r="S200">
            <v>17947</v>
          </cell>
          <cell r="T200">
            <v>27880</v>
          </cell>
          <cell r="U200">
            <v>54.547222222222224</v>
          </cell>
          <cell r="V200">
            <v>0</v>
          </cell>
          <cell r="W200">
            <v>27.347222222222221</v>
          </cell>
          <cell r="X200" t="str">
            <v>5Tecnico</v>
          </cell>
          <cell r="Y200">
            <v>36407865.453959487</v>
          </cell>
          <cell r="Z200" t="str">
            <v>NOROCCIDENTE</v>
          </cell>
          <cell r="AA200" t="str">
            <v>Mant</v>
          </cell>
          <cell r="AB200" t="str">
            <v>4065-11</v>
          </cell>
          <cell r="AC200">
            <v>8292702</v>
          </cell>
        </row>
        <row r="201">
          <cell r="C201" t="str">
            <v>JASBON HERNANDEZ MORAMIS</v>
          </cell>
          <cell r="D201" t="str">
            <v>3020-05</v>
          </cell>
          <cell r="E201">
            <v>18168911.181249999</v>
          </cell>
          <cell r="F201" t="str">
            <v>Profesional Universitario</v>
          </cell>
          <cell r="G201" t="str">
            <v>22NOROCCIDENTE</v>
          </cell>
          <cell r="H201" t="str">
            <v>GRUPO FINANCIERO</v>
          </cell>
          <cell r="K201" t="str">
            <v>X</v>
          </cell>
          <cell r="M201" t="str">
            <v>C</v>
          </cell>
          <cell r="O201" t="str">
            <v>UN</v>
          </cell>
          <cell r="P201">
            <v>894900</v>
          </cell>
          <cell r="Q201">
            <v>0</v>
          </cell>
          <cell r="R201" t="str">
            <v>2</v>
          </cell>
          <cell r="S201">
            <v>22608</v>
          </cell>
          <cell r="T201">
            <v>35310</v>
          </cell>
          <cell r="U201">
            <v>41.783333333333331</v>
          </cell>
          <cell r="V201">
            <v>0</v>
          </cell>
          <cell r="W201">
            <v>7.0083333333333337</v>
          </cell>
          <cell r="X201" t="str">
            <v>4Profesional</v>
          </cell>
          <cell r="Y201">
            <v>6387514.0948645836</v>
          </cell>
          <cell r="Z201" t="str">
            <v>NOROCCIDENTE</v>
          </cell>
          <cell r="AA201" t="str">
            <v>SUP</v>
          </cell>
          <cell r="AB201" t="str">
            <v>sale</v>
          </cell>
          <cell r="AC201">
            <v>34982357</v>
          </cell>
        </row>
        <row r="202">
          <cell r="C202" t="str">
            <v>JIMENEZ RICARDO EDILBERTO JOSE</v>
          </cell>
          <cell r="D202" t="str">
            <v>4065-09</v>
          </cell>
          <cell r="E202">
            <v>14586952.714583334</v>
          </cell>
          <cell r="F202" t="str">
            <v>Técnico Administrativo</v>
          </cell>
          <cell r="G202" t="str">
            <v>23NORTE</v>
          </cell>
          <cell r="H202" t="str">
            <v>DIVISION ADMINISTRATIVA Y FINANCIERA</v>
          </cell>
          <cell r="K202" t="str">
            <v>X</v>
          </cell>
          <cell r="M202" t="str">
            <v>C</v>
          </cell>
          <cell r="O202" t="str">
            <v>UN</v>
          </cell>
          <cell r="P202">
            <v>688731</v>
          </cell>
          <cell r="Q202">
            <v>0</v>
          </cell>
          <cell r="R202" t="str">
            <v>1</v>
          </cell>
          <cell r="S202">
            <v>21511</v>
          </cell>
          <cell r="T202">
            <v>34148</v>
          </cell>
          <cell r="U202">
            <v>44.786111111111111</v>
          </cell>
          <cell r="V202">
            <v>0</v>
          </cell>
          <cell r="W202">
            <v>10.186111111111112</v>
          </cell>
          <cell r="X202" t="str">
            <v>5Tecnico</v>
          </cell>
          <cell r="Y202">
            <v>12745471.939896988</v>
          </cell>
          <cell r="Z202" t="str">
            <v>NORTE</v>
          </cell>
          <cell r="AA202" t="str">
            <v>SUP</v>
          </cell>
          <cell r="AB202" t="str">
            <v>sale</v>
          </cell>
          <cell r="AC202">
            <v>18875899</v>
          </cell>
        </row>
        <row r="203">
          <cell r="C203" t="str">
            <v>JOVES MENDOZA EDWARD GILBERTO</v>
          </cell>
          <cell r="D203" t="str">
            <v>5120-09</v>
          </cell>
          <cell r="E203">
            <v>10643889.421249999</v>
          </cell>
          <cell r="F203" t="str">
            <v>Auxiliar Administrativo</v>
          </cell>
          <cell r="G203" t="str">
            <v>24ORIENTE</v>
          </cell>
          <cell r="H203" t="str">
            <v>GRUPO SERVICIOS</v>
          </cell>
          <cell r="K203" t="str">
            <v>X</v>
          </cell>
          <cell r="M203" t="str">
            <v>C</v>
          </cell>
          <cell r="O203" t="str">
            <v>ES</v>
          </cell>
          <cell r="P203">
            <v>468655</v>
          </cell>
          <cell r="Q203">
            <v>0</v>
          </cell>
          <cell r="R203" t="str">
            <v>1</v>
          </cell>
          <cell r="S203">
            <v>25545</v>
          </cell>
          <cell r="T203">
            <v>34743</v>
          </cell>
          <cell r="U203">
            <v>33.741666666666667</v>
          </cell>
          <cell r="V203">
            <v>0</v>
          </cell>
          <cell r="W203">
            <v>8.5611111111111118</v>
          </cell>
          <cell r="X203" t="str">
            <v>6Asistencial</v>
          </cell>
          <cell r="Y203">
            <v>4482098.6657187501</v>
          </cell>
          <cell r="Z203" t="str">
            <v>ORIENTE</v>
          </cell>
          <cell r="AA203" t="str">
            <v>SUP</v>
          </cell>
          <cell r="AB203" t="str">
            <v>sale</v>
          </cell>
          <cell r="AC203">
            <v>13499301</v>
          </cell>
        </row>
        <row r="204">
          <cell r="C204" t="str">
            <v>KREISBERGER GOMEZ MARIA EUGENIA</v>
          </cell>
          <cell r="D204" t="str">
            <v>5120-10</v>
          </cell>
          <cell r="E204">
            <v>11597824.078333335</v>
          </cell>
          <cell r="F204" t="str">
            <v>Auxiliar Administrativo</v>
          </cell>
          <cell r="G204" t="str">
            <v>25SUROCCIDENTE</v>
          </cell>
          <cell r="H204" t="str">
            <v>GRUPO ADMINISTRATIVO Y FINANCIERO</v>
          </cell>
          <cell r="K204" t="str">
            <v>X</v>
          </cell>
          <cell r="M204" t="str">
            <v>C</v>
          </cell>
          <cell r="O204" t="str">
            <v>TL</v>
          </cell>
          <cell r="P204">
            <v>515106</v>
          </cell>
          <cell r="Q204">
            <v>0</v>
          </cell>
          <cell r="R204" t="str">
            <v>2</v>
          </cell>
          <cell r="S204">
            <v>20506</v>
          </cell>
          <cell r="T204">
            <v>29830</v>
          </cell>
          <cell r="U204">
            <v>47.538888888888891</v>
          </cell>
          <cell r="V204">
            <v>0</v>
          </cell>
          <cell r="W204">
            <v>22.011111111111113</v>
          </cell>
          <cell r="X204" t="str">
            <v>6Asistencial</v>
          </cell>
          <cell r="Y204">
            <v>21594048.059532408</v>
          </cell>
          <cell r="Z204" t="str">
            <v>SUROCCIDENTE</v>
          </cell>
          <cell r="AA204" t="str">
            <v>SUP</v>
          </cell>
          <cell r="AB204" t="str">
            <v>sale</v>
          </cell>
          <cell r="AC204">
            <v>30709673</v>
          </cell>
        </row>
        <row r="205">
          <cell r="C205" t="str">
            <v>LADINO CRUZ MARTHA CECILIA</v>
          </cell>
          <cell r="D205" t="str">
            <v>5120-12</v>
          </cell>
          <cell r="E205">
            <v>13279546.932500001</v>
          </cell>
          <cell r="F205" t="str">
            <v>Auxiliar Administrativo</v>
          </cell>
          <cell r="G205" t="str">
            <v>20SEG</v>
          </cell>
          <cell r="H205" t="str">
            <v>GRUPO DESARROLLO PERSONAL</v>
          </cell>
          <cell r="K205" t="str">
            <v>x</v>
          </cell>
          <cell r="M205" t="str">
            <v>C</v>
          </cell>
          <cell r="O205" t="str">
            <v>UN</v>
          </cell>
          <cell r="P205">
            <v>596996</v>
          </cell>
          <cell r="Q205">
            <v>0</v>
          </cell>
          <cell r="R205" t="str">
            <v>2</v>
          </cell>
          <cell r="S205">
            <v>21858</v>
          </cell>
          <cell r="T205">
            <v>32107</v>
          </cell>
          <cell r="U205">
            <v>43.836111111111109</v>
          </cell>
          <cell r="V205">
            <v>0</v>
          </cell>
          <cell r="W205">
            <v>15.775</v>
          </cell>
          <cell r="X205" t="str">
            <v>6Asistencial</v>
          </cell>
          <cell r="Y205">
            <v>17882499.801979169</v>
          </cell>
          <cell r="AA205" t="str">
            <v>SUP</v>
          </cell>
          <cell r="AB205" t="str">
            <v>sale</v>
          </cell>
          <cell r="AC205">
            <v>41786286</v>
          </cell>
        </row>
        <row r="206">
          <cell r="C206" t="str">
            <v>LADINO MONCAYO OSCAR ORLANDO</v>
          </cell>
          <cell r="D206" t="str">
            <v>5310-15</v>
          </cell>
          <cell r="E206">
            <v>22621187.487499997</v>
          </cell>
          <cell r="F206" t="str">
            <v>Conductor Mec (Asignado)</v>
          </cell>
          <cell r="G206" t="str">
            <v>19SDF</v>
          </cell>
          <cell r="H206" t="str">
            <v>SUBDIRECCION FINANCIERA</v>
          </cell>
          <cell r="M206" t="str">
            <v>C</v>
          </cell>
          <cell r="O206" t="str">
            <v>BACHILLER</v>
          </cell>
          <cell r="P206">
            <v>659101</v>
          </cell>
          <cell r="Q206">
            <v>0</v>
          </cell>
          <cell r="R206" t="str">
            <v>1</v>
          </cell>
          <cell r="S206">
            <v>23678</v>
          </cell>
          <cell r="T206">
            <v>36076</v>
          </cell>
          <cell r="U206">
            <v>38.852777777777774</v>
          </cell>
          <cell r="V206">
            <v>2.6666666666666665</v>
          </cell>
          <cell r="W206">
            <v>4.9083333333333332</v>
          </cell>
          <cell r="X206" t="str">
            <v>6Asistencial</v>
          </cell>
          <cell r="Y206">
            <v>6105146.964048611</v>
          </cell>
          <cell r="AA206" t="str">
            <v>Mant</v>
          </cell>
          <cell r="AB206" t="str">
            <v>5310-15</v>
          </cell>
          <cell r="AC206">
            <v>79321014</v>
          </cell>
        </row>
        <row r="207">
          <cell r="C207" t="str">
            <v>LANDINEZ MONROY MARCELA ELIANA</v>
          </cell>
          <cell r="D207" t="str">
            <v>5040-16</v>
          </cell>
          <cell r="E207">
            <v>14586952.714583334</v>
          </cell>
          <cell r="F207" t="str">
            <v>Secretario Ejecutivo</v>
          </cell>
          <cell r="G207" t="str">
            <v>24ORIENTE</v>
          </cell>
          <cell r="H207" t="str">
            <v>DIRECCION REGIONAL BOYACA</v>
          </cell>
          <cell r="K207" t="str">
            <v>X</v>
          </cell>
          <cell r="M207" t="str">
            <v>C</v>
          </cell>
          <cell r="N207" t="str">
            <v>P</v>
          </cell>
          <cell r="O207" t="str">
            <v>ES</v>
          </cell>
          <cell r="P207">
            <v>688731</v>
          </cell>
          <cell r="Q207">
            <v>0</v>
          </cell>
          <cell r="R207" t="str">
            <v>2</v>
          </cell>
          <cell r="S207">
            <v>24292</v>
          </cell>
          <cell r="T207">
            <v>33101</v>
          </cell>
          <cell r="U207">
            <v>37.169444444444444</v>
          </cell>
          <cell r="V207">
            <v>0.41666666666666669</v>
          </cell>
          <cell r="W207">
            <v>13.052777777777777</v>
          </cell>
          <cell r="X207" t="str">
            <v>6Asistencial</v>
          </cell>
          <cell r="Y207">
            <v>6570493.7400000002</v>
          </cell>
          <cell r="Z207" t="str">
            <v>ORIENTE</v>
          </cell>
          <cell r="AA207" t="str">
            <v>SUP</v>
          </cell>
          <cell r="AB207" t="str">
            <v>sale</v>
          </cell>
          <cell r="AC207">
            <v>24010531</v>
          </cell>
        </row>
        <row r="208">
          <cell r="C208" t="str">
            <v>LASPRILLA ALBARRACIN GLADYS STELLA</v>
          </cell>
          <cell r="D208" t="str">
            <v>4065-12</v>
          </cell>
          <cell r="E208">
            <v>16415181.84</v>
          </cell>
          <cell r="F208" t="str">
            <v>Técnico Administrativo</v>
          </cell>
          <cell r="G208" t="str">
            <v>21CENTRO</v>
          </cell>
          <cell r="H208" t="str">
            <v>GRUPO CONTABILIDAD</v>
          </cell>
          <cell r="K208" t="str">
            <v>X</v>
          </cell>
          <cell r="M208" t="str">
            <v>C</v>
          </cell>
          <cell r="O208" t="str">
            <v>BACHILLER</v>
          </cell>
          <cell r="P208">
            <v>808521</v>
          </cell>
          <cell r="Q208">
            <v>0</v>
          </cell>
          <cell r="R208" t="str">
            <v>2</v>
          </cell>
          <cell r="S208">
            <v>19262</v>
          </cell>
          <cell r="T208">
            <v>28126</v>
          </cell>
          <cell r="U208">
            <v>50.944444444444443</v>
          </cell>
          <cell r="V208">
            <v>0</v>
          </cell>
          <cell r="W208">
            <v>26.677777777777777</v>
          </cell>
          <cell r="X208" t="str">
            <v>5Tecnico</v>
          </cell>
          <cell r="Y208">
            <v>36027794.717777781</v>
          </cell>
          <cell r="Z208" t="str">
            <v>CENTRO</v>
          </cell>
          <cell r="AA208" t="str">
            <v>SUP</v>
          </cell>
          <cell r="AB208" t="str">
            <v>sale</v>
          </cell>
          <cell r="AC208">
            <v>41571130</v>
          </cell>
        </row>
        <row r="209">
          <cell r="C209" t="str">
            <v>LAVALLE MERCADO DAGOBERTO</v>
          </cell>
          <cell r="D209" t="str">
            <v>3020-06</v>
          </cell>
          <cell r="E209">
            <v>18995922.495416671</v>
          </cell>
          <cell r="F209" t="str">
            <v>Profesional Universitario</v>
          </cell>
          <cell r="G209" t="str">
            <v>23NORTE</v>
          </cell>
          <cell r="H209" t="str">
            <v>DIVISION ADMINISTRATIVA Y FINANCIERA</v>
          </cell>
          <cell r="M209" t="str">
            <v>C</v>
          </cell>
          <cell r="O209" t="str">
            <v>UN</v>
          </cell>
          <cell r="P209">
            <v>935634</v>
          </cell>
          <cell r="Q209">
            <v>0</v>
          </cell>
          <cell r="R209" t="str">
            <v>1</v>
          </cell>
          <cell r="S209">
            <v>22352</v>
          </cell>
          <cell r="T209">
            <v>31614</v>
          </cell>
          <cell r="U209">
            <v>42.480555555555554</v>
          </cell>
          <cell r="V209">
            <v>0</v>
          </cell>
          <cell r="W209">
            <v>17.122222222222224</v>
          </cell>
          <cell r="X209" t="str">
            <v>4Profesional</v>
          </cell>
          <cell r="Y209">
            <v>27052614.754121527</v>
          </cell>
          <cell r="Z209" t="str">
            <v>NORTE</v>
          </cell>
          <cell r="AA209" t="str">
            <v>Mant</v>
          </cell>
          <cell r="AB209" t="str">
            <v>3020-06</v>
          </cell>
          <cell r="AC209">
            <v>12618242</v>
          </cell>
        </row>
        <row r="210">
          <cell r="C210" t="str">
            <v>LEAL RODRIGUEZ CARLOS JULIO</v>
          </cell>
          <cell r="D210" t="str">
            <v>3010-17</v>
          </cell>
          <cell r="E210">
            <v>37264296.721666679</v>
          </cell>
          <cell r="F210" t="str">
            <v>Profesional Especializado</v>
          </cell>
          <cell r="G210" t="str">
            <v>15OSI</v>
          </cell>
          <cell r="H210" t="str">
            <v>DIVISION SISTEMATIZACION E INFORMATICA</v>
          </cell>
          <cell r="L210">
            <v>2003</v>
          </cell>
          <cell r="M210" t="str">
            <v>C</v>
          </cell>
          <cell r="O210" t="str">
            <v>UN</v>
          </cell>
          <cell r="P210">
            <v>1665264</v>
          </cell>
          <cell r="Q210">
            <v>170169</v>
          </cell>
          <cell r="R210" t="str">
            <v>1</v>
          </cell>
          <cell r="S210">
            <v>15905</v>
          </cell>
          <cell r="T210">
            <v>28491</v>
          </cell>
          <cell r="U210">
            <v>60.130555555555553</v>
          </cell>
          <cell r="V210">
            <v>10.416666666666666</v>
          </cell>
          <cell r="W210">
            <v>25.677777777777777</v>
          </cell>
          <cell r="X210" t="str">
            <v>4Profesional</v>
          </cell>
          <cell r="Y210">
            <v>78826499.428680554</v>
          </cell>
          <cell r="AA210" t="str">
            <v>Mant</v>
          </cell>
          <cell r="AB210" t="str">
            <v>3010-17</v>
          </cell>
          <cell r="AC210">
            <v>17086385</v>
          </cell>
        </row>
        <row r="211">
          <cell r="C211" t="str">
            <v>LEGUIA BONETT JESUS EDUARDO</v>
          </cell>
          <cell r="D211" t="str">
            <v>2095-07</v>
          </cell>
          <cell r="E211">
            <v>24838316.680416666</v>
          </cell>
          <cell r="F211" t="str">
            <v>Director o Gerente Seccional</v>
          </cell>
          <cell r="G211" t="str">
            <v>23NORTE</v>
          </cell>
          <cell r="H211" t="str">
            <v>DIRECCION SECCIONAL MAGDALENA</v>
          </cell>
          <cell r="K211" t="str">
            <v>x</v>
          </cell>
          <cell r="M211" t="str">
            <v>LNR</v>
          </cell>
          <cell r="O211" t="str">
            <v>UN</v>
          </cell>
          <cell r="P211">
            <v>1223398</v>
          </cell>
          <cell r="Q211">
            <v>0</v>
          </cell>
          <cell r="R211" t="str">
            <v>1</v>
          </cell>
          <cell r="S211">
            <v>22396</v>
          </cell>
          <cell r="T211">
            <v>37274</v>
          </cell>
          <cell r="U211">
            <v>42.361111111111114</v>
          </cell>
          <cell r="V211">
            <v>1.0833333333333333</v>
          </cell>
          <cell r="W211">
            <v>1.6305555555555555</v>
          </cell>
          <cell r="X211" t="str">
            <v>3Ejecutivo</v>
          </cell>
          <cell r="Y211">
            <v>11671216.92</v>
          </cell>
          <cell r="Z211" t="str">
            <v>NORTE</v>
          </cell>
          <cell r="AA211" t="str">
            <v>SUP</v>
          </cell>
          <cell r="AB211" t="str">
            <v>sale</v>
          </cell>
          <cell r="AC211">
            <v>12556287</v>
          </cell>
        </row>
        <row r="212">
          <cell r="C212" t="str">
            <v>LEMOS MARTINEZ JANNETT MATILDE</v>
          </cell>
          <cell r="D212" t="str">
            <v>5040-18</v>
          </cell>
          <cell r="E212">
            <v>15256479.260833334</v>
          </cell>
          <cell r="F212" t="str">
            <v>Secretario Ejecutivo</v>
          </cell>
          <cell r="G212" t="str">
            <v>21CENTRO</v>
          </cell>
          <cell r="H212" t="str">
            <v>GRUPO TESORERIA</v>
          </cell>
          <cell r="L212" t="str">
            <v>MCF</v>
          </cell>
          <cell r="M212" t="str">
            <v>C</v>
          </cell>
          <cell r="O212" t="str">
            <v>BACHILLER</v>
          </cell>
          <cell r="P212">
            <v>721333</v>
          </cell>
          <cell r="Q212">
            <v>0</v>
          </cell>
          <cell r="R212" t="str">
            <v>2</v>
          </cell>
          <cell r="S212">
            <v>24110</v>
          </cell>
          <cell r="T212">
            <v>34505</v>
          </cell>
          <cell r="U212">
            <v>37.672222222222224</v>
          </cell>
          <cell r="V212">
            <v>0</v>
          </cell>
          <cell r="W212">
            <v>9.2083333333333339</v>
          </cell>
          <cell r="X212" t="str">
            <v>6Asistencial</v>
          </cell>
          <cell r="Y212">
            <v>6739729.3366782395</v>
          </cell>
          <cell r="Z212" t="str">
            <v>CENTRO</v>
          </cell>
          <cell r="AA212" t="str">
            <v>Mant</v>
          </cell>
          <cell r="AB212" t="str">
            <v>5040-18</v>
          </cell>
          <cell r="AC212">
            <v>51859469</v>
          </cell>
        </row>
        <row r="213">
          <cell r="C213" t="str">
            <v>LEON GONZALEZ JULIO ELI</v>
          </cell>
          <cell r="D213" t="str">
            <v>5310-15</v>
          </cell>
          <cell r="E213">
            <v>22621187.487499997</v>
          </cell>
          <cell r="F213" t="str">
            <v>Conductor Mec (Asignado)</v>
          </cell>
          <cell r="G213" t="str">
            <v>20SEG</v>
          </cell>
          <cell r="H213" t="str">
            <v>GRUPO SERVICIOS GENERALES</v>
          </cell>
          <cell r="L213">
            <v>2004</v>
          </cell>
          <cell r="M213" t="str">
            <v>C</v>
          </cell>
          <cell r="O213" t="str">
            <v>PRIMARIA</v>
          </cell>
          <cell r="P213">
            <v>659101</v>
          </cell>
          <cell r="Q213">
            <v>0</v>
          </cell>
          <cell r="R213" t="str">
            <v>1</v>
          </cell>
          <cell r="S213">
            <v>18484</v>
          </cell>
          <cell r="T213">
            <v>28126</v>
          </cell>
          <cell r="U213">
            <v>53.072222222222223</v>
          </cell>
          <cell r="V213">
            <v>0</v>
          </cell>
          <cell r="W213">
            <v>26.677777777777777</v>
          </cell>
          <cell r="X213" t="str">
            <v>6Asistencial</v>
          </cell>
          <cell r="Y213">
            <v>50723213.498298608</v>
          </cell>
          <cell r="AA213" t="str">
            <v>Mant</v>
          </cell>
          <cell r="AB213" t="str">
            <v>5310-15</v>
          </cell>
          <cell r="AC213">
            <v>19109906</v>
          </cell>
        </row>
        <row r="214">
          <cell r="C214" t="str">
            <v>LIZARAZO DE SANDOVAL MARIA EUGENIA</v>
          </cell>
          <cell r="D214" t="str">
            <v>5120-10</v>
          </cell>
          <cell r="E214">
            <v>11597824.078333335</v>
          </cell>
          <cell r="F214" t="str">
            <v>Auxiliar Administrativo</v>
          </cell>
          <cell r="G214" t="str">
            <v>24ORIENTE</v>
          </cell>
          <cell r="H214" t="str">
            <v>DIVISION CREDITO Y PROGRAMAS INTERNACIONALES</v>
          </cell>
          <cell r="K214" t="str">
            <v>X</v>
          </cell>
          <cell r="M214" t="str">
            <v>C</v>
          </cell>
          <cell r="O214" t="str">
            <v>UN</v>
          </cell>
          <cell r="P214">
            <v>515106</v>
          </cell>
          <cell r="Q214">
            <v>0</v>
          </cell>
          <cell r="R214" t="str">
            <v>2</v>
          </cell>
          <cell r="S214">
            <v>20450</v>
          </cell>
          <cell r="T214">
            <v>32448</v>
          </cell>
          <cell r="U214">
            <v>47.68888888888889</v>
          </cell>
          <cell r="V214">
            <v>0</v>
          </cell>
          <cell r="W214">
            <v>14.844444444444445</v>
          </cell>
          <cell r="X214" t="str">
            <v>6Asistencial</v>
          </cell>
          <cell r="Y214">
            <v>14717862.635995369</v>
          </cell>
          <cell r="Z214" t="str">
            <v>ORIENTE</v>
          </cell>
          <cell r="AA214" t="str">
            <v>SUP</v>
          </cell>
          <cell r="AB214" t="str">
            <v>sale</v>
          </cell>
          <cell r="AC214">
            <v>37838808</v>
          </cell>
        </row>
        <row r="215">
          <cell r="C215" t="str">
            <v>LIZARAZO JAIMES JORGE ENRIQUE</v>
          </cell>
          <cell r="D215" t="str">
            <v>4065-15</v>
          </cell>
          <cell r="E215">
            <v>23060817.999166667</v>
          </cell>
          <cell r="F215" t="str">
            <v>Técnico Administrativo</v>
          </cell>
          <cell r="G215" t="str">
            <v>24ORIENTE</v>
          </cell>
          <cell r="H215" t="str">
            <v>GRUPO ADMINISTRATIVO Y FINANCIERO</v>
          </cell>
          <cell r="K215" t="str">
            <v>x</v>
          </cell>
          <cell r="M215" t="str">
            <v>C</v>
          </cell>
          <cell r="O215" t="str">
            <v>ES</v>
          </cell>
          <cell r="P215">
            <v>935634</v>
          </cell>
          <cell r="Q215">
            <v>80139</v>
          </cell>
          <cell r="R215" t="str">
            <v>1</v>
          </cell>
          <cell r="S215">
            <v>18799</v>
          </cell>
          <cell r="T215">
            <v>26973</v>
          </cell>
          <cell r="U215">
            <v>52.208333333333336</v>
          </cell>
          <cell r="V215">
            <v>0</v>
          </cell>
          <cell r="W215">
            <v>29.833333333333332</v>
          </cell>
          <cell r="X215" t="str">
            <v>5Tecnico</v>
          </cell>
          <cell r="Y215">
            <v>50506100.478895836</v>
          </cell>
          <cell r="Z215" t="str">
            <v>ORIENTE</v>
          </cell>
          <cell r="AA215" t="str">
            <v>SUP</v>
          </cell>
          <cell r="AB215" t="str">
            <v>sale</v>
          </cell>
          <cell r="AC215">
            <v>19165543</v>
          </cell>
        </row>
        <row r="216">
          <cell r="C216" t="str">
            <v>LONDOÑO GONZALEZ EFRAIN-DE-JESUS</v>
          </cell>
          <cell r="D216" t="str">
            <v>2040-11</v>
          </cell>
          <cell r="E216">
            <v>29737405.522916667</v>
          </cell>
          <cell r="F216" t="str">
            <v>Jefe de División</v>
          </cell>
          <cell r="G216" t="str">
            <v>22NOROCCIDENTE</v>
          </cell>
          <cell r="H216" t="str">
            <v>DIVISION ADMINISTRATIVA Y FINANCIERA</v>
          </cell>
          <cell r="K216" t="str">
            <v>x</v>
          </cell>
          <cell r="M216" t="str">
            <v>C</v>
          </cell>
          <cell r="N216" t="str">
            <v>P</v>
          </cell>
          <cell r="O216" t="str">
            <v>ES</v>
          </cell>
          <cell r="P216">
            <v>1464700</v>
          </cell>
          <cell r="Q216">
            <v>0</v>
          </cell>
          <cell r="R216" t="str">
            <v>1</v>
          </cell>
          <cell r="S216">
            <v>19051</v>
          </cell>
          <cell r="T216">
            <v>28690</v>
          </cell>
          <cell r="U216">
            <v>51.522222222222226</v>
          </cell>
          <cell r="V216">
            <v>0</v>
          </cell>
          <cell r="W216">
            <v>25.127777777777776</v>
          </cell>
          <cell r="X216" t="str">
            <v>3Ejecutivo</v>
          </cell>
          <cell r="Y216">
            <v>11178590.4</v>
          </cell>
          <cell r="Z216" t="str">
            <v>NOROCCIDENTE</v>
          </cell>
          <cell r="AA216" t="str">
            <v>SUP</v>
          </cell>
          <cell r="AB216" t="str">
            <v>sale</v>
          </cell>
          <cell r="AC216">
            <v>70040638</v>
          </cell>
        </row>
        <row r="217">
          <cell r="C217" t="str">
            <v>LOPEZ AYA SANDRA</v>
          </cell>
          <cell r="D217" t="str">
            <v>3020-10</v>
          </cell>
          <cell r="E217">
            <v>23062173.132083338</v>
          </cell>
          <cell r="F217" t="str">
            <v>Profesional Universitario</v>
          </cell>
          <cell r="G217" t="str">
            <v>21CENTRO</v>
          </cell>
          <cell r="H217" t="str">
            <v>GRUPO ADMINISTRATIVO</v>
          </cell>
          <cell r="L217" t="str">
            <v>MCF</v>
          </cell>
          <cell r="M217" t="str">
            <v>C</v>
          </cell>
          <cell r="O217" t="str">
            <v>UN</v>
          </cell>
          <cell r="P217">
            <v>1135915</v>
          </cell>
          <cell r="Q217">
            <v>0</v>
          </cell>
          <cell r="R217" t="str">
            <v>2</v>
          </cell>
          <cell r="S217">
            <v>21735</v>
          </cell>
          <cell r="T217">
            <v>32699</v>
          </cell>
          <cell r="U217">
            <v>44.169444444444444</v>
          </cell>
          <cell r="V217">
            <v>0.91666666666666663</v>
          </cell>
          <cell r="W217">
            <v>14.152777777777779</v>
          </cell>
          <cell r="X217" t="str">
            <v>4Profesional</v>
          </cell>
          <cell r="Y217">
            <v>27346658.210454859</v>
          </cell>
          <cell r="Z217" t="str">
            <v>CENTRO</v>
          </cell>
          <cell r="AA217" t="str">
            <v>Mant</v>
          </cell>
          <cell r="AB217" t="str">
            <v>3020-10</v>
          </cell>
          <cell r="AC217">
            <v>51568811</v>
          </cell>
        </row>
        <row r="218">
          <cell r="C218" t="str">
            <v>LOPEZ GOMEZ MARGARITA ALICIA</v>
          </cell>
          <cell r="D218" t="str">
            <v>4065-15</v>
          </cell>
          <cell r="E218">
            <v>21241444.095416673</v>
          </cell>
          <cell r="F218" t="str">
            <v>Técnico Administrativo</v>
          </cell>
          <cell r="G218" t="str">
            <v>21CENTRO</v>
          </cell>
          <cell r="H218" t="str">
            <v>DIVISION CREDITO</v>
          </cell>
          <cell r="M218" t="str">
            <v>C</v>
          </cell>
          <cell r="O218" t="str">
            <v>UN</v>
          </cell>
          <cell r="P218">
            <v>935634</v>
          </cell>
          <cell r="Q218">
            <v>0</v>
          </cell>
          <cell r="R218" t="str">
            <v>2</v>
          </cell>
          <cell r="S218">
            <v>20475</v>
          </cell>
          <cell r="T218">
            <v>29799</v>
          </cell>
          <cell r="U218">
            <v>47.62222222222222</v>
          </cell>
          <cell r="V218">
            <v>0</v>
          </cell>
          <cell r="W218">
            <v>22.094444444444445</v>
          </cell>
          <cell r="X218" t="str">
            <v>5Tecnico</v>
          </cell>
          <cell r="Y218">
            <v>34749593.01052431</v>
          </cell>
          <cell r="Z218" t="str">
            <v>CENTRO</v>
          </cell>
          <cell r="AA218" t="str">
            <v>Mant</v>
          </cell>
          <cell r="AB218" t="str">
            <v>4065-15</v>
          </cell>
          <cell r="AC218">
            <v>42966258</v>
          </cell>
        </row>
        <row r="219">
          <cell r="C219" t="str">
            <v>LOPEZ HERNANDEZ WILLIAM</v>
          </cell>
          <cell r="D219" t="str">
            <v>5120-09</v>
          </cell>
          <cell r="E219">
            <v>10643889.421249999</v>
          </cell>
          <cell r="F219" t="str">
            <v>Auxiliar Administrativo</v>
          </cell>
          <cell r="G219" t="str">
            <v>22NOROCCIDENTE</v>
          </cell>
          <cell r="H219" t="str">
            <v>GRUPO SERVICIOS</v>
          </cell>
          <cell r="K219" t="str">
            <v>X</v>
          </cell>
          <cell r="M219" t="str">
            <v>C</v>
          </cell>
          <cell r="O219" t="str">
            <v>BACHILLER</v>
          </cell>
          <cell r="P219">
            <v>468655</v>
          </cell>
          <cell r="Q219">
            <v>0</v>
          </cell>
          <cell r="R219" t="str">
            <v>1</v>
          </cell>
          <cell r="S219">
            <v>23931</v>
          </cell>
          <cell r="T219">
            <v>34599</v>
          </cell>
          <cell r="U219">
            <v>38.158333333333331</v>
          </cell>
          <cell r="V219">
            <v>0</v>
          </cell>
          <cell r="W219">
            <v>8.9527777777777775</v>
          </cell>
          <cell r="X219" t="str">
            <v>6Asistencial</v>
          </cell>
          <cell r="Y219">
            <v>4655319.8701909725</v>
          </cell>
          <cell r="Z219" t="str">
            <v>NOROCCIDENTE</v>
          </cell>
          <cell r="AA219" t="str">
            <v>SUP</v>
          </cell>
          <cell r="AB219" t="str">
            <v>sale</v>
          </cell>
          <cell r="AC219">
            <v>10269797</v>
          </cell>
        </row>
        <row r="220">
          <cell r="C220" t="str">
            <v>LOPEZ MEJIA LUZ NANCY</v>
          </cell>
          <cell r="D220" t="str">
            <v>4065-15</v>
          </cell>
          <cell r="E220">
            <v>21241444.095416673</v>
          </cell>
          <cell r="F220" t="str">
            <v>Técnico Administrativo</v>
          </cell>
          <cell r="G220" t="str">
            <v>22NOROCCIDENTE</v>
          </cell>
          <cell r="H220" t="str">
            <v>GRUPO SERVICIOS</v>
          </cell>
          <cell r="L220" t="str">
            <v>MCF</v>
          </cell>
          <cell r="M220" t="str">
            <v>C</v>
          </cell>
          <cell r="O220" t="str">
            <v>TL</v>
          </cell>
          <cell r="P220">
            <v>935634</v>
          </cell>
          <cell r="Q220">
            <v>0</v>
          </cell>
          <cell r="R220" t="str">
            <v>2</v>
          </cell>
          <cell r="S220">
            <v>23459</v>
          </cell>
          <cell r="T220">
            <v>34239</v>
          </cell>
          <cell r="U220">
            <v>39.450000000000003</v>
          </cell>
          <cell r="V220">
            <v>0</v>
          </cell>
          <cell r="W220">
            <v>9.9388888888888882</v>
          </cell>
          <cell r="X220" t="str">
            <v>5Tecnico</v>
          </cell>
          <cell r="Y220">
            <v>16035371.367505787</v>
          </cell>
          <cell r="Z220" t="str">
            <v>NOROCCIDENTE</v>
          </cell>
          <cell r="AA220" t="str">
            <v>Mant</v>
          </cell>
          <cell r="AB220" t="str">
            <v>4065-15</v>
          </cell>
          <cell r="AC220">
            <v>30294352</v>
          </cell>
        </row>
        <row r="221">
          <cell r="C221" t="str">
            <v>LOPEZ MONTOYA LUIS FERNANDO</v>
          </cell>
          <cell r="D221" t="str">
            <v>4065-11</v>
          </cell>
          <cell r="E221">
            <v>16080398.177083332</v>
          </cell>
          <cell r="F221" t="str">
            <v>Técnico Administrativo</v>
          </cell>
          <cell r="G221" t="str">
            <v>22NOROCCIDENTE</v>
          </cell>
          <cell r="H221" t="str">
            <v>GRUPO CREDITO</v>
          </cell>
          <cell r="K221" t="str">
            <v>X</v>
          </cell>
          <cell r="M221" t="str">
            <v>C</v>
          </cell>
          <cell r="O221" t="str">
            <v>BACHILLER</v>
          </cell>
          <cell r="P221">
            <v>761453</v>
          </cell>
          <cell r="Q221">
            <v>0</v>
          </cell>
          <cell r="R221" t="str">
            <v>1</v>
          </cell>
          <cell r="S221">
            <v>20619</v>
          </cell>
          <cell r="T221">
            <v>29434</v>
          </cell>
          <cell r="U221">
            <v>47.227777777777774</v>
          </cell>
          <cell r="V221">
            <v>0</v>
          </cell>
          <cell r="W221">
            <v>23.094444444444445</v>
          </cell>
          <cell r="X221" t="str">
            <v>5Tecnico</v>
          </cell>
          <cell r="Y221">
            <v>30880810.857241903</v>
          </cell>
          <cell r="Z221" t="str">
            <v>NOROCCIDENTE</v>
          </cell>
          <cell r="AA221" t="str">
            <v>SUP</v>
          </cell>
          <cell r="AB221" t="str">
            <v>sale</v>
          </cell>
          <cell r="AC221">
            <v>70094418</v>
          </cell>
        </row>
        <row r="222">
          <cell r="C222" t="str">
            <v>LOZANO CHACON JULIAN</v>
          </cell>
          <cell r="D222" t="str">
            <v>3020-10</v>
          </cell>
          <cell r="E222">
            <v>23062173.132083338</v>
          </cell>
          <cell r="F222" t="str">
            <v>Profesional Universitario</v>
          </cell>
          <cell r="G222" t="str">
            <v>21CENTRO</v>
          </cell>
          <cell r="H222" t="str">
            <v>DIVISION SERVICIOS AL EXTERIOR</v>
          </cell>
          <cell r="I222" t="str">
            <v>SRI</v>
          </cell>
          <cell r="M222" t="str">
            <v>C</v>
          </cell>
          <cell r="O222" t="str">
            <v>ES</v>
          </cell>
          <cell r="P222">
            <v>1135915</v>
          </cell>
          <cell r="Q222">
            <v>0</v>
          </cell>
          <cell r="R222" t="str">
            <v>1</v>
          </cell>
          <cell r="S222">
            <v>19482</v>
          </cell>
          <cell r="T222">
            <v>33560</v>
          </cell>
          <cell r="U222">
            <v>50.338888888888889</v>
          </cell>
          <cell r="V222">
            <v>2</v>
          </cell>
          <cell r="W222">
            <v>11.797222222222222</v>
          </cell>
          <cell r="X222" t="str">
            <v>4Profesional</v>
          </cell>
          <cell r="Y222">
            <v>22949205.633899305</v>
          </cell>
          <cell r="Z222" t="str">
            <v>CENTRO</v>
          </cell>
          <cell r="AA222" t="str">
            <v>Mant</v>
          </cell>
          <cell r="AB222" t="str">
            <v>3020-10</v>
          </cell>
          <cell r="AC222">
            <v>19194323</v>
          </cell>
        </row>
        <row r="223">
          <cell r="C223" t="str">
            <v>LOZANO LOZANO JULIO ERNESTO</v>
          </cell>
          <cell r="D223" t="str">
            <v>4065-11</v>
          </cell>
          <cell r="E223">
            <v>16080398.177083332</v>
          </cell>
          <cell r="F223" t="str">
            <v>Técnico Administrativo</v>
          </cell>
          <cell r="G223" t="str">
            <v>21CENTRO</v>
          </cell>
          <cell r="H223" t="str">
            <v>DIVISION CREDITO</v>
          </cell>
          <cell r="K223" t="str">
            <v>X</v>
          </cell>
          <cell r="M223" t="str">
            <v>C</v>
          </cell>
          <cell r="O223" t="str">
            <v>BACHILLER</v>
          </cell>
          <cell r="P223">
            <v>761453</v>
          </cell>
          <cell r="Q223">
            <v>0</v>
          </cell>
          <cell r="R223" t="str">
            <v>1</v>
          </cell>
          <cell r="S223">
            <v>24769</v>
          </cell>
          <cell r="T223">
            <v>34823</v>
          </cell>
          <cell r="U223">
            <v>35.863888888888887</v>
          </cell>
          <cell r="V223">
            <v>0</v>
          </cell>
          <cell r="W223">
            <v>8.3361111111111104</v>
          </cell>
          <cell r="X223" t="str">
            <v>5Tecnico</v>
          </cell>
          <cell r="Y223">
            <v>6523209.7856608797</v>
          </cell>
          <cell r="Z223" t="str">
            <v>CENTRO</v>
          </cell>
          <cell r="AA223" t="str">
            <v>SUP</v>
          </cell>
          <cell r="AB223" t="str">
            <v>sale</v>
          </cell>
          <cell r="AC223">
            <v>79433241</v>
          </cell>
        </row>
        <row r="224">
          <cell r="C224" t="str">
            <v>LOZANO SANTANDER JAIME EDMUNDO</v>
          </cell>
          <cell r="D224" t="str">
            <v>5120-09</v>
          </cell>
          <cell r="E224">
            <v>10643889.421249999</v>
          </cell>
          <cell r="F224" t="str">
            <v>Auxiliar Administrativo</v>
          </cell>
          <cell r="G224" t="str">
            <v>25SUROCCIDENTE</v>
          </cell>
          <cell r="H224" t="str">
            <v>GRUPO SERVICIOS</v>
          </cell>
          <cell r="K224" t="str">
            <v>X</v>
          </cell>
          <cell r="M224" t="str">
            <v>C</v>
          </cell>
          <cell r="O224" t="str">
            <v>ES</v>
          </cell>
          <cell r="P224">
            <v>468655</v>
          </cell>
          <cell r="Q224">
            <v>0</v>
          </cell>
          <cell r="R224" t="str">
            <v>1</v>
          </cell>
          <cell r="S224">
            <v>23970</v>
          </cell>
          <cell r="T224">
            <v>32099</v>
          </cell>
          <cell r="U224">
            <v>38.052777777777777</v>
          </cell>
          <cell r="V224">
            <v>0.66666666666666663</v>
          </cell>
          <cell r="W224">
            <v>15.797222222222222</v>
          </cell>
          <cell r="X224" t="str">
            <v>6Asistencial</v>
          </cell>
          <cell r="Y224">
            <v>14399012.621753473</v>
          </cell>
          <cell r="Z224" t="str">
            <v>SUROCCIDENTE</v>
          </cell>
          <cell r="AA224" t="str">
            <v>SUP</v>
          </cell>
          <cell r="AB224" t="str">
            <v>sale</v>
          </cell>
          <cell r="AC224">
            <v>79342668</v>
          </cell>
        </row>
        <row r="225">
          <cell r="C225" t="str">
            <v>LUQUE CALDAS RUTH STELLA</v>
          </cell>
          <cell r="D225" t="str">
            <v>5040-20</v>
          </cell>
          <cell r="E225">
            <v>16138824.14833333</v>
          </cell>
          <cell r="F225" t="str">
            <v>Secretario Ejecutivo</v>
          </cell>
          <cell r="G225" t="str">
            <v>15OSI</v>
          </cell>
          <cell r="H225" t="str">
            <v>DIVISION SISTEMATIZACION E INFORMATICA</v>
          </cell>
          <cell r="K225" t="str">
            <v>X</v>
          </cell>
          <cell r="M225" t="str">
            <v>C</v>
          </cell>
          <cell r="O225" t="str">
            <v>BACHILLER</v>
          </cell>
          <cell r="P225">
            <v>764298</v>
          </cell>
          <cell r="Q225">
            <v>0</v>
          </cell>
          <cell r="R225" t="str">
            <v>2</v>
          </cell>
          <cell r="S225">
            <v>20819</v>
          </cell>
          <cell r="T225">
            <v>29052</v>
          </cell>
          <cell r="U225">
            <v>46.680555555555557</v>
          </cell>
          <cell r="V225">
            <v>0</v>
          </cell>
          <cell r="W225">
            <v>24.136111111111113</v>
          </cell>
          <cell r="X225" t="str">
            <v>6Asistencial</v>
          </cell>
          <cell r="Y225">
            <v>32411409.790347222</v>
          </cell>
          <cell r="AA225" t="str">
            <v>SUP</v>
          </cell>
          <cell r="AB225" t="str">
            <v>sale</v>
          </cell>
          <cell r="AC225">
            <v>41735937</v>
          </cell>
        </row>
        <row r="226">
          <cell r="C226" t="str">
            <v>MALLAMA BOLAÑOS JOSE RIGOBERTO</v>
          </cell>
          <cell r="D226" t="str">
            <v>3020-14</v>
          </cell>
          <cell r="E226">
            <v>27317929.430000003</v>
          </cell>
          <cell r="F226" t="str">
            <v>Profesional Universitario</v>
          </cell>
          <cell r="G226" t="str">
            <v>12OPL</v>
          </cell>
          <cell r="H226" t="str">
            <v>OFICINA PLANEACION</v>
          </cell>
          <cell r="M226" t="str">
            <v>C</v>
          </cell>
          <cell r="O226" t="str">
            <v>MG</v>
          </cell>
          <cell r="P226">
            <v>1345530</v>
          </cell>
          <cell r="Q226">
            <v>0</v>
          </cell>
          <cell r="R226" t="str">
            <v>1</v>
          </cell>
          <cell r="S226">
            <v>21624</v>
          </cell>
          <cell r="T226">
            <v>31807</v>
          </cell>
          <cell r="U226">
            <v>44.472222222222221</v>
          </cell>
          <cell r="V226">
            <v>0</v>
          </cell>
          <cell r="W226">
            <v>16.597222222222221</v>
          </cell>
          <cell r="X226" t="str">
            <v>4Profesional</v>
          </cell>
          <cell r="Y226">
            <v>37819019.089749999</v>
          </cell>
          <cell r="AA226" t="str">
            <v>Mant</v>
          </cell>
          <cell r="AB226" t="str">
            <v>3020-14</v>
          </cell>
          <cell r="AC226">
            <v>13008299</v>
          </cell>
        </row>
        <row r="227">
          <cell r="C227" t="str">
            <v>MANRIQUE OLIVERA MARTHA YANETH</v>
          </cell>
          <cell r="D227" t="str">
            <v>5120-09</v>
          </cell>
          <cell r="E227">
            <v>10643889.421249999</v>
          </cell>
          <cell r="F227" t="str">
            <v>Auxiliar Administrativo</v>
          </cell>
          <cell r="G227" t="str">
            <v>25SUROCCIDENTE</v>
          </cell>
          <cell r="H227" t="str">
            <v>GRUPO ADMINISTRATIVO Y FINANCIERO</v>
          </cell>
          <cell r="K227" t="str">
            <v>X</v>
          </cell>
          <cell r="M227" t="str">
            <v>C</v>
          </cell>
          <cell r="O227" t="str">
            <v>UN</v>
          </cell>
          <cell r="P227">
            <v>468655</v>
          </cell>
          <cell r="Q227">
            <v>0</v>
          </cell>
          <cell r="R227" t="str">
            <v>2</v>
          </cell>
          <cell r="S227">
            <v>22190</v>
          </cell>
          <cell r="T227">
            <v>32007</v>
          </cell>
          <cell r="U227">
            <v>42.927777777777777</v>
          </cell>
          <cell r="V227">
            <v>0</v>
          </cell>
          <cell r="W227">
            <v>16.047222222222221</v>
          </cell>
          <cell r="X227" t="str">
            <v>6Asistencial</v>
          </cell>
          <cell r="Y227">
            <v>14572233.826225696</v>
          </cell>
          <cell r="Z227" t="str">
            <v>SUROCCIDENTE</v>
          </cell>
          <cell r="AA227" t="str">
            <v>SUP</v>
          </cell>
          <cell r="AB227" t="str">
            <v>sale</v>
          </cell>
          <cell r="AC227">
            <v>28863787</v>
          </cell>
        </row>
        <row r="228">
          <cell r="C228" t="str">
            <v>MANZANO JARAMILLO ALFONSO</v>
          </cell>
          <cell r="D228" t="str">
            <v>5120-10</v>
          </cell>
          <cell r="E228">
            <v>11597824.078333335</v>
          </cell>
          <cell r="F228" t="str">
            <v>Auxiliar Administrativo</v>
          </cell>
          <cell r="G228" t="str">
            <v>25SUROCCIDENTE</v>
          </cell>
          <cell r="H228" t="str">
            <v>GRUPO ADMINISTRATIVO</v>
          </cell>
          <cell r="K228" t="str">
            <v>X</v>
          </cell>
          <cell r="M228" t="str">
            <v>C</v>
          </cell>
          <cell r="N228" t="str">
            <v>VE</v>
          </cell>
          <cell r="O228" t="str">
            <v>UN</v>
          </cell>
          <cell r="P228">
            <v>515106</v>
          </cell>
          <cell r="Q228">
            <v>0</v>
          </cell>
          <cell r="R228" t="str">
            <v>1</v>
          </cell>
          <cell r="S228">
            <v>21374</v>
          </cell>
          <cell r="T228">
            <v>31828</v>
          </cell>
          <cell r="U228">
            <v>45.158333333333331</v>
          </cell>
          <cell r="V228">
            <v>0</v>
          </cell>
          <cell r="W228">
            <v>16.541666666666668</v>
          </cell>
          <cell r="X228" t="str">
            <v>6Asistencial</v>
          </cell>
          <cell r="Y228">
            <v>16319166.090791671</v>
          </cell>
          <cell r="Z228" t="str">
            <v>SUROCCIDENTE</v>
          </cell>
          <cell r="AA228" t="str">
            <v>SUP</v>
          </cell>
          <cell r="AB228" t="str">
            <v>sale</v>
          </cell>
          <cell r="AC228">
            <v>16800206</v>
          </cell>
        </row>
        <row r="229">
          <cell r="C229" t="str">
            <v>MARCILLO VILLOTA JOSE JENRRY REIMUNDO</v>
          </cell>
          <cell r="D229" t="str">
            <v>5120-09</v>
          </cell>
          <cell r="E229">
            <v>10643889.421249999</v>
          </cell>
          <cell r="F229" t="str">
            <v>Auxiliar Administrativo</v>
          </cell>
          <cell r="G229" t="str">
            <v>25SUROCCIDENTE</v>
          </cell>
          <cell r="H229" t="str">
            <v>GRUPO ADMINISTRATIVO Y FINANCIERO</v>
          </cell>
          <cell r="K229" t="str">
            <v>X</v>
          </cell>
          <cell r="M229" t="str">
            <v>C</v>
          </cell>
          <cell r="O229" t="str">
            <v>UN</v>
          </cell>
          <cell r="P229">
            <v>468655</v>
          </cell>
          <cell r="Q229">
            <v>0</v>
          </cell>
          <cell r="R229" t="str">
            <v>1</v>
          </cell>
          <cell r="S229">
            <v>23222</v>
          </cell>
          <cell r="T229">
            <v>34255</v>
          </cell>
          <cell r="U229">
            <v>40.097222222222221</v>
          </cell>
          <cell r="V229">
            <v>0.5</v>
          </cell>
          <cell r="W229">
            <v>9.8944444444444439</v>
          </cell>
          <cell r="X229" t="str">
            <v>6Asistencial</v>
          </cell>
          <cell r="Y229">
            <v>9202376.4875868037</v>
          </cell>
          <cell r="Z229" t="str">
            <v>SUROCCIDENTE</v>
          </cell>
          <cell r="AA229" t="str">
            <v>SUP</v>
          </cell>
          <cell r="AB229" t="str">
            <v>sale</v>
          </cell>
          <cell r="AC229">
            <v>12981754</v>
          </cell>
        </row>
        <row r="230">
          <cell r="C230" t="str">
            <v>MARIN DUQUE OLGA NANCY</v>
          </cell>
          <cell r="D230" t="str">
            <v>3020-14</v>
          </cell>
          <cell r="E230">
            <v>27317929.430000003</v>
          </cell>
          <cell r="F230" t="str">
            <v>Profesional Universitario</v>
          </cell>
          <cell r="G230" t="str">
            <v>11OCI</v>
          </cell>
          <cell r="H230" t="str">
            <v>OFICINA CONTROL INTERNO</v>
          </cell>
          <cell r="K230" t="str">
            <v>X</v>
          </cell>
          <cell r="M230" t="str">
            <v>C</v>
          </cell>
          <cell r="O230" t="str">
            <v>ES</v>
          </cell>
          <cell r="P230">
            <v>1345530</v>
          </cell>
          <cell r="Q230">
            <v>0</v>
          </cell>
          <cell r="R230" t="str">
            <v>2</v>
          </cell>
          <cell r="S230">
            <v>21305</v>
          </cell>
          <cell r="T230">
            <v>31811</v>
          </cell>
          <cell r="U230">
            <v>45.347222222222221</v>
          </cell>
          <cell r="V230">
            <v>2.0833333333333335</v>
          </cell>
          <cell r="W230">
            <v>16.588888888888889</v>
          </cell>
          <cell r="X230" t="str">
            <v>4Profesional</v>
          </cell>
          <cell r="Y230">
            <v>37819019.089749999</v>
          </cell>
          <cell r="AA230" t="str">
            <v>SUP</v>
          </cell>
          <cell r="AB230" t="str">
            <v>sale</v>
          </cell>
          <cell r="AC230">
            <v>35336173</v>
          </cell>
        </row>
        <row r="231">
          <cell r="C231" t="str">
            <v>MARIÑO CEPEDA JANETH ADRIANA</v>
          </cell>
          <cell r="D231" t="str">
            <v>3020-12</v>
          </cell>
          <cell r="E231">
            <v>25294052.003333326</v>
          </cell>
          <cell r="F231" t="str">
            <v>Profesional Universitario</v>
          </cell>
          <cell r="G231" t="str">
            <v>15OSI</v>
          </cell>
          <cell r="H231" t="str">
            <v>GRUPO DESARROLLO PROGRAMAS</v>
          </cell>
          <cell r="M231" t="str">
            <v>C</v>
          </cell>
          <cell r="O231" t="str">
            <v>ES</v>
          </cell>
          <cell r="P231">
            <v>1245845</v>
          </cell>
          <cell r="Q231">
            <v>0</v>
          </cell>
          <cell r="R231" t="str">
            <v>2</v>
          </cell>
          <cell r="S231">
            <v>24940</v>
          </cell>
          <cell r="T231">
            <v>34464</v>
          </cell>
          <cell r="U231">
            <v>35.397222222222226</v>
          </cell>
          <cell r="V231">
            <v>0</v>
          </cell>
          <cell r="W231">
            <v>9.3194444444444446</v>
          </cell>
          <cell r="X231" t="str">
            <v>4Profesional</v>
          </cell>
          <cell r="Y231">
            <v>11203480.785037039</v>
          </cell>
          <cell r="AA231" t="str">
            <v>Mant</v>
          </cell>
          <cell r="AB231" t="str">
            <v>3020-12</v>
          </cell>
          <cell r="AC231">
            <v>51900575</v>
          </cell>
        </row>
        <row r="232">
          <cell r="C232" t="str">
            <v>MARQUEZ REYES NELCY DEL-CARMEN</v>
          </cell>
          <cell r="D232" t="str">
            <v>4065-11</v>
          </cell>
          <cell r="E232">
            <v>16080398.177083332</v>
          </cell>
          <cell r="F232" t="str">
            <v>Técnico Administrativo</v>
          </cell>
          <cell r="G232" t="str">
            <v>23NORTE</v>
          </cell>
          <cell r="H232" t="str">
            <v>GRUPO ADMINISTRATIVO Y FINANCIERO</v>
          </cell>
          <cell r="K232" t="str">
            <v>X</v>
          </cell>
          <cell r="M232" t="str">
            <v>C</v>
          </cell>
          <cell r="O232" t="str">
            <v>TC</v>
          </cell>
          <cell r="P232">
            <v>761453</v>
          </cell>
          <cell r="Q232">
            <v>0</v>
          </cell>
          <cell r="R232" t="str">
            <v>2</v>
          </cell>
          <cell r="S232">
            <v>21771</v>
          </cell>
          <cell r="T232">
            <v>29495</v>
          </cell>
          <cell r="U232">
            <v>44.072222222222223</v>
          </cell>
          <cell r="V232">
            <v>0</v>
          </cell>
          <cell r="W232">
            <v>22.927777777777777</v>
          </cell>
          <cell r="X232" t="str">
            <v>5Tecnico</v>
          </cell>
          <cell r="Y232">
            <v>30623738.550417826</v>
          </cell>
          <cell r="Z232" t="str">
            <v>NORTE</v>
          </cell>
          <cell r="AA232" t="str">
            <v>SUP</v>
          </cell>
          <cell r="AB232" t="str">
            <v>sale</v>
          </cell>
          <cell r="AC232">
            <v>30770011</v>
          </cell>
        </row>
        <row r="233">
          <cell r="C233" t="str">
            <v>MARROQUIN CACERES MARIA IBED</v>
          </cell>
          <cell r="D233" t="str">
            <v>5040-20</v>
          </cell>
          <cell r="E233">
            <v>16138824.14833333</v>
          </cell>
          <cell r="F233" t="str">
            <v>Secretario Ejecutivo</v>
          </cell>
          <cell r="G233" t="str">
            <v>19SDF</v>
          </cell>
          <cell r="H233" t="str">
            <v>DIVISION OPERACION FINANCIERA</v>
          </cell>
          <cell r="M233" t="str">
            <v>C</v>
          </cell>
          <cell r="O233" t="str">
            <v>BACHILLER</v>
          </cell>
          <cell r="P233">
            <v>764298</v>
          </cell>
          <cell r="Q233">
            <v>0</v>
          </cell>
          <cell r="R233" t="str">
            <v>2</v>
          </cell>
          <cell r="S233">
            <v>20269</v>
          </cell>
          <cell r="T233">
            <v>29891</v>
          </cell>
          <cell r="U233">
            <v>48.18333333333333</v>
          </cell>
          <cell r="V233">
            <v>0</v>
          </cell>
          <cell r="W233">
            <v>21.844444444444445</v>
          </cell>
          <cell r="X233" t="str">
            <v>6Asistencial</v>
          </cell>
          <cell r="Y233">
            <v>29315394.526791666</v>
          </cell>
          <cell r="AA233" t="str">
            <v>Mant</v>
          </cell>
          <cell r="AB233" t="str">
            <v>5040-20</v>
          </cell>
          <cell r="AC233">
            <v>41672390</v>
          </cell>
        </row>
        <row r="234">
          <cell r="C234" t="str">
            <v>MARTINEZ CUERVO ALICIA</v>
          </cell>
          <cell r="D234" t="str">
            <v>4065-11</v>
          </cell>
          <cell r="E234">
            <v>16080398.177083332</v>
          </cell>
          <cell r="F234" t="str">
            <v>Técnico Administrativo</v>
          </cell>
          <cell r="G234" t="str">
            <v>20SEG</v>
          </cell>
          <cell r="H234" t="str">
            <v>GRUPO ALMACEN Y SUMINISTROS</v>
          </cell>
          <cell r="M234" t="str">
            <v>C</v>
          </cell>
          <cell r="O234" t="str">
            <v>UN</v>
          </cell>
          <cell r="P234">
            <v>761453</v>
          </cell>
          <cell r="Q234">
            <v>0</v>
          </cell>
          <cell r="R234" t="str">
            <v>2</v>
          </cell>
          <cell r="S234">
            <v>19765</v>
          </cell>
          <cell r="T234">
            <v>31811</v>
          </cell>
          <cell r="U234">
            <v>49.569444444444443</v>
          </cell>
          <cell r="V234">
            <v>0</v>
          </cell>
          <cell r="W234">
            <v>16.588888888888889</v>
          </cell>
          <cell r="X234" t="str">
            <v>5Tecnico</v>
          </cell>
          <cell r="Y234">
            <v>22397424.732047454</v>
          </cell>
          <cell r="AA234" t="str">
            <v>Mant</v>
          </cell>
          <cell r="AB234" t="str">
            <v>4065-11</v>
          </cell>
          <cell r="AC234">
            <v>41624610</v>
          </cell>
        </row>
        <row r="235">
          <cell r="C235" t="str">
            <v>MARTINEZ GONZALEZ ALVARO</v>
          </cell>
          <cell r="D235" t="str">
            <v>2035-18</v>
          </cell>
          <cell r="E235">
            <v>38152175.625416674</v>
          </cell>
          <cell r="F235" t="str">
            <v>Director o Gerente Regional</v>
          </cell>
          <cell r="G235" t="str">
            <v>24ORIENTE</v>
          </cell>
          <cell r="H235" t="str">
            <v>DIRECCION REGIONAL SANTANDER</v>
          </cell>
          <cell r="K235" t="str">
            <v>x</v>
          </cell>
          <cell r="M235" t="str">
            <v>LNR</v>
          </cell>
          <cell r="O235" t="str">
            <v>UN</v>
          </cell>
          <cell r="P235">
            <v>1879165</v>
          </cell>
          <cell r="Q235">
            <v>0</v>
          </cell>
          <cell r="R235" t="str">
            <v>1</v>
          </cell>
          <cell r="S235">
            <v>20465</v>
          </cell>
          <cell r="T235">
            <v>36301</v>
          </cell>
          <cell r="U235">
            <v>47.65</v>
          </cell>
          <cell r="V235">
            <v>5.333333333333333</v>
          </cell>
          <cell r="W235">
            <v>4.2888888888888888</v>
          </cell>
          <cell r="X235" t="str">
            <v>3Ejecutivo</v>
          </cell>
          <cell r="Y235">
            <v>13146638.34</v>
          </cell>
          <cell r="Z235" t="str">
            <v>ORIENTE</v>
          </cell>
          <cell r="AA235" t="str">
            <v>SUP</v>
          </cell>
          <cell r="AB235" t="str">
            <v>sale</v>
          </cell>
          <cell r="AC235">
            <v>91203932</v>
          </cell>
        </row>
        <row r="236">
          <cell r="C236" t="str">
            <v>MARTINEZ PEÑARANDA SARA INES</v>
          </cell>
          <cell r="D236" t="str">
            <v>4065-09</v>
          </cell>
          <cell r="E236">
            <v>14586952.714583334</v>
          </cell>
          <cell r="F236" t="str">
            <v>Técnico Administrativo</v>
          </cell>
          <cell r="G236" t="str">
            <v>24ORIENTE</v>
          </cell>
          <cell r="H236" t="str">
            <v>GRUPO OPERATIVO</v>
          </cell>
          <cell r="K236" t="str">
            <v>X</v>
          </cell>
          <cell r="M236" t="str">
            <v>C</v>
          </cell>
          <cell r="O236" t="str">
            <v>UN</v>
          </cell>
          <cell r="P236">
            <v>688731</v>
          </cell>
          <cell r="Q236">
            <v>0</v>
          </cell>
          <cell r="R236" t="str">
            <v>2</v>
          </cell>
          <cell r="S236">
            <v>20937</v>
          </cell>
          <cell r="T236">
            <v>29646</v>
          </cell>
          <cell r="U236">
            <v>46.355555555555554</v>
          </cell>
          <cell r="V236">
            <v>0</v>
          </cell>
          <cell r="W236">
            <v>22.511111111111113</v>
          </cell>
          <cell r="X236" t="str">
            <v>5Tecnico</v>
          </cell>
          <cell r="Y236">
            <v>27328391.779596064</v>
          </cell>
          <cell r="Z236" t="str">
            <v>ORIENTE</v>
          </cell>
          <cell r="AA236" t="str">
            <v>SUP</v>
          </cell>
          <cell r="AB236" t="str">
            <v>sale</v>
          </cell>
          <cell r="AC236">
            <v>42494268</v>
          </cell>
        </row>
        <row r="237">
          <cell r="C237" t="str">
            <v>MARTINEZ RODRIGUEZ CARLOS HELI</v>
          </cell>
          <cell r="D237" t="str">
            <v>5120-09</v>
          </cell>
          <cell r="E237">
            <v>10643889.421249999</v>
          </cell>
          <cell r="F237" t="str">
            <v>Auxiliar Administrativo</v>
          </cell>
          <cell r="G237" t="str">
            <v>20SEG</v>
          </cell>
          <cell r="H237" t="str">
            <v>GRUPO ARCHIVO, PUBLICACIONES Y MICROFILMACION</v>
          </cell>
          <cell r="M237" t="str">
            <v>C</v>
          </cell>
          <cell r="O237" t="str">
            <v>BACHILLER</v>
          </cell>
          <cell r="P237">
            <v>468655</v>
          </cell>
          <cell r="Q237">
            <v>0</v>
          </cell>
          <cell r="R237" t="str">
            <v>1</v>
          </cell>
          <cell r="S237">
            <v>21490</v>
          </cell>
          <cell r="T237">
            <v>35552</v>
          </cell>
          <cell r="U237">
            <v>44.844444444444441</v>
          </cell>
          <cell r="V237">
            <v>12.5</v>
          </cell>
          <cell r="W237">
            <v>6.3416666666666668</v>
          </cell>
          <cell r="X237" t="str">
            <v>6Asistencial</v>
          </cell>
          <cell r="Y237">
            <v>3529382.0411215276</v>
          </cell>
          <cell r="AA237" t="str">
            <v>Mant</v>
          </cell>
          <cell r="AB237" t="str">
            <v>5120-09</v>
          </cell>
          <cell r="AC237">
            <v>11376749</v>
          </cell>
        </row>
        <row r="238">
          <cell r="C238" t="str">
            <v>MARTINEZ ROMERO EUGENIO-DE JESUS</v>
          </cell>
          <cell r="D238" t="str">
            <v>2095-07</v>
          </cell>
          <cell r="E238">
            <v>24838316.680416666</v>
          </cell>
          <cell r="F238" t="str">
            <v>Director o Gerente Seccional</v>
          </cell>
          <cell r="G238" t="str">
            <v>23NORTE</v>
          </cell>
          <cell r="H238" t="str">
            <v>DIRECCION SECCIONAL SUCRE</v>
          </cell>
          <cell r="K238" t="str">
            <v>x</v>
          </cell>
          <cell r="M238" t="str">
            <v>LNR</v>
          </cell>
          <cell r="O238" t="str">
            <v>ES</v>
          </cell>
          <cell r="P238">
            <v>1223398</v>
          </cell>
          <cell r="Q238">
            <v>0</v>
          </cell>
          <cell r="R238" t="str">
            <v>1</v>
          </cell>
          <cell r="S238">
            <v>21338</v>
          </cell>
          <cell r="T238">
            <v>37161</v>
          </cell>
          <cell r="U238">
            <v>45.258333333333333</v>
          </cell>
          <cell r="V238">
            <v>9.25</v>
          </cell>
          <cell r="W238">
            <v>1.9388888888888889</v>
          </cell>
          <cell r="X238" t="str">
            <v>3Ejecutivo</v>
          </cell>
          <cell r="Y238">
            <v>11671216.92</v>
          </cell>
          <cell r="Z238" t="str">
            <v>NORTE</v>
          </cell>
          <cell r="AA238" t="str">
            <v>SUP</v>
          </cell>
          <cell r="AB238" t="str">
            <v>sale</v>
          </cell>
          <cell r="AC238">
            <v>6820246</v>
          </cell>
        </row>
        <row r="239">
          <cell r="C239" t="str">
            <v>MARTINEZ SOLORZANO VICTOR MANUEL</v>
          </cell>
          <cell r="D239" t="str">
            <v>3010-17</v>
          </cell>
          <cell r="E239">
            <v>37806035.422499999</v>
          </cell>
          <cell r="F239" t="str">
            <v>Profesional Especializado</v>
          </cell>
          <cell r="G239" t="str">
            <v>15OSI</v>
          </cell>
          <cell r="H239" t="str">
            <v>GRUPO DESARROLLO PROGRAMAS</v>
          </cell>
          <cell r="L239">
            <v>2004</v>
          </cell>
          <cell r="M239" t="str">
            <v>C</v>
          </cell>
          <cell r="O239" t="str">
            <v>UN</v>
          </cell>
          <cell r="P239">
            <v>1665264</v>
          </cell>
          <cell r="Q239">
            <v>0</v>
          </cell>
          <cell r="R239" t="str">
            <v>1</v>
          </cell>
          <cell r="S239">
            <v>17933</v>
          </cell>
          <cell r="T239">
            <v>31812</v>
          </cell>
          <cell r="U239">
            <v>54.586111111111109</v>
          </cell>
          <cell r="V239">
            <v>11</v>
          </cell>
          <cell r="W239">
            <v>16.586111111111112</v>
          </cell>
          <cell r="X239" t="str">
            <v>4Profesional</v>
          </cell>
          <cell r="Y239">
            <v>46805831.905395836</v>
          </cell>
          <cell r="AA239" t="str">
            <v>Mant</v>
          </cell>
          <cell r="AB239" t="str">
            <v>3010-17</v>
          </cell>
          <cell r="AC239">
            <v>19065759</v>
          </cell>
        </row>
        <row r="240">
          <cell r="C240" t="str">
            <v>MARTINEZ TOVAR OSCAR</v>
          </cell>
          <cell r="D240" t="str">
            <v>4065-11</v>
          </cell>
          <cell r="E240">
            <v>16080398.177083332</v>
          </cell>
          <cell r="F240" t="str">
            <v>Técnico Administrativo</v>
          </cell>
          <cell r="G240" t="str">
            <v>11OCI</v>
          </cell>
          <cell r="H240" t="str">
            <v>OFICINA CONTROL INTERNO</v>
          </cell>
          <cell r="M240" t="str">
            <v>C</v>
          </cell>
          <cell r="O240" t="str">
            <v>UN</v>
          </cell>
          <cell r="P240">
            <v>761453</v>
          </cell>
          <cell r="Q240">
            <v>0</v>
          </cell>
          <cell r="R240" t="str">
            <v>1</v>
          </cell>
          <cell r="S240">
            <v>23650</v>
          </cell>
          <cell r="T240">
            <v>31807</v>
          </cell>
          <cell r="U240">
            <v>38.930555555555557</v>
          </cell>
          <cell r="V240">
            <v>0</v>
          </cell>
          <cell r="W240">
            <v>16.597222222222221</v>
          </cell>
          <cell r="X240" t="str">
            <v>5Tecnico</v>
          </cell>
          <cell r="Y240">
            <v>22397424.732047454</v>
          </cell>
          <cell r="AA240" t="str">
            <v>Mant</v>
          </cell>
          <cell r="AB240" t="str">
            <v>4065-11</v>
          </cell>
          <cell r="AC240">
            <v>79323042</v>
          </cell>
        </row>
        <row r="241">
          <cell r="C241" t="str">
            <v>MARULANDA  LUZ MARIA</v>
          </cell>
          <cell r="D241" t="str">
            <v>5120-12</v>
          </cell>
          <cell r="E241">
            <v>13279546.932500001</v>
          </cell>
          <cell r="F241" t="str">
            <v>Auxiliar Administrativo</v>
          </cell>
          <cell r="G241" t="str">
            <v>22NOROCCIDENTE</v>
          </cell>
          <cell r="H241" t="str">
            <v>GRUPO ADMINISTRATIVO Y FINANCIERO</v>
          </cell>
          <cell r="K241" t="str">
            <v>X</v>
          </cell>
          <cell r="M241" t="str">
            <v>C</v>
          </cell>
          <cell r="O241" t="str">
            <v>BACHILLER</v>
          </cell>
          <cell r="P241">
            <v>596996</v>
          </cell>
          <cell r="Q241">
            <v>0</v>
          </cell>
          <cell r="R241" t="str">
            <v>2</v>
          </cell>
          <cell r="S241">
            <v>19933</v>
          </cell>
          <cell r="T241">
            <v>34449</v>
          </cell>
          <cell r="U241">
            <v>49.102777777777774</v>
          </cell>
          <cell r="V241">
            <v>0</v>
          </cell>
          <cell r="W241">
            <v>9.3611111111111107</v>
          </cell>
          <cell r="X241" t="str">
            <v>6Asistencial</v>
          </cell>
          <cell r="Y241">
            <v>10890845.744062502</v>
          </cell>
          <cell r="Z241" t="str">
            <v>NOROCCIDENTE</v>
          </cell>
          <cell r="AA241" t="str">
            <v>SUP</v>
          </cell>
          <cell r="AB241" t="str">
            <v>sale</v>
          </cell>
          <cell r="AC241">
            <v>25095490</v>
          </cell>
        </row>
        <row r="242">
          <cell r="C242" t="str">
            <v>MEDINA GARCIA ROBERTO</v>
          </cell>
          <cell r="D242" t="str">
            <v>4065-12</v>
          </cell>
          <cell r="E242">
            <v>18355632.240000002</v>
          </cell>
          <cell r="F242" t="str">
            <v>Técnico Administrativo</v>
          </cell>
          <cell r="G242" t="str">
            <v>21CENTRO</v>
          </cell>
          <cell r="H242" t="str">
            <v>GRUPO CONTABILIDAD</v>
          </cell>
          <cell r="M242" t="str">
            <v>C</v>
          </cell>
          <cell r="O242" t="str">
            <v>UN</v>
          </cell>
          <cell r="P242">
            <v>808521</v>
          </cell>
          <cell r="Q242">
            <v>0</v>
          </cell>
          <cell r="R242" t="str">
            <v>1</v>
          </cell>
          <cell r="S242">
            <v>22146</v>
          </cell>
          <cell r="T242">
            <v>31807</v>
          </cell>
          <cell r="U242">
            <v>43.047222222222224</v>
          </cell>
          <cell r="V242">
            <v>0</v>
          </cell>
          <cell r="W242">
            <v>16.597222222222221</v>
          </cell>
          <cell r="X242" t="str">
            <v>5Tecnico</v>
          </cell>
          <cell r="Y242">
            <v>22725224.360444445</v>
          </cell>
          <cell r="Z242" t="str">
            <v>CENTRO</v>
          </cell>
          <cell r="AA242" t="str">
            <v>Mant</v>
          </cell>
          <cell r="AB242" t="str">
            <v>4065-12</v>
          </cell>
          <cell r="AC242">
            <v>19426177</v>
          </cell>
        </row>
        <row r="243">
          <cell r="C243" t="str">
            <v>MEJIA URIBE LUIS GUILLERMO</v>
          </cell>
          <cell r="D243" t="str">
            <v>5120-09</v>
          </cell>
          <cell r="E243">
            <v>10643889.421249999</v>
          </cell>
          <cell r="F243" t="str">
            <v>Auxiliar Administrativo</v>
          </cell>
          <cell r="G243" t="str">
            <v>22NOROCCIDENTE</v>
          </cell>
          <cell r="H243" t="str">
            <v>GRUPO SERVICIOS</v>
          </cell>
          <cell r="K243" t="str">
            <v>X</v>
          </cell>
          <cell r="M243" t="str">
            <v>C</v>
          </cell>
          <cell r="N243" t="str">
            <v>P</v>
          </cell>
          <cell r="O243" t="str">
            <v>BACHILLER</v>
          </cell>
          <cell r="P243">
            <v>468655</v>
          </cell>
          <cell r="Q243">
            <v>0</v>
          </cell>
          <cell r="R243" t="str">
            <v>1</v>
          </cell>
          <cell r="S243">
            <v>18822</v>
          </cell>
          <cell r="T243">
            <v>36486</v>
          </cell>
          <cell r="U243">
            <v>52.144444444444446</v>
          </cell>
          <cell r="V243">
            <v>0</v>
          </cell>
          <cell r="W243">
            <v>3.786111111111111</v>
          </cell>
          <cell r="X243" t="str">
            <v>6Asistencial</v>
          </cell>
          <cell r="Y243">
            <v>5663227.0200000005</v>
          </cell>
          <cell r="Z243" t="str">
            <v>NOROCCIDENTE</v>
          </cell>
          <cell r="AA243" t="str">
            <v>SUP</v>
          </cell>
          <cell r="AB243" t="str">
            <v>sale</v>
          </cell>
          <cell r="AC243">
            <v>15252221</v>
          </cell>
        </row>
        <row r="244">
          <cell r="C244" t="str">
            <v>MENDEZ BENAVIDES FLOR MARIA</v>
          </cell>
          <cell r="D244" t="str">
            <v>4065-12</v>
          </cell>
          <cell r="E244">
            <v>17519609.642500002</v>
          </cell>
          <cell r="F244" t="str">
            <v>Técnico Administrativo</v>
          </cell>
          <cell r="G244" t="str">
            <v>21CENTRO</v>
          </cell>
          <cell r="H244" t="str">
            <v>GRUPO TESORERIA</v>
          </cell>
          <cell r="L244">
            <v>2005</v>
          </cell>
          <cell r="M244" t="str">
            <v>C</v>
          </cell>
          <cell r="O244" t="str">
            <v>UN</v>
          </cell>
          <cell r="P244">
            <v>808521</v>
          </cell>
          <cell r="Q244">
            <v>54398</v>
          </cell>
          <cell r="R244" t="str">
            <v>2</v>
          </cell>
          <cell r="S244">
            <v>18482</v>
          </cell>
          <cell r="T244">
            <v>27225</v>
          </cell>
          <cell r="U244">
            <v>53.077777777777776</v>
          </cell>
          <cell r="V244">
            <v>1.8333333333333335</v>
          </cell>
          <cell r="W244">
            <v>29.138888888888889</v>
          </cell>
          <cell r="X244" t="str">
            <v>5Tecnico</v>
          </cell>
          <cell r="Y244">
            <v>41931575.012812495</v>
          </cell>
          <cell r="Z244" t="str">
            <v>CENTRO</v>
          </cell>
          <cell r="AA244" t="str">
            <v>Mant</v>
          </cell>
          <cell r="AB244" t="str">
            <v>4065-12</v>
          </cell>
          <cell r="AC244">
            <v>41491607</v>
          </cell>
        </row>
        <row r="245">
          <cell r="C245" t="str">
            <v>MENDEZ CAMACHO CARMEN ALICIA</v>
          </cell>
          <cell r="D245" t="str">
            <v>3010-17</v>
          </cell>
          <cell r="E245">
            <v>33809401.822500005</v>
          </cell>
          <cell r="F245" t="str">
            <v>Profesional Especializado</v>
          </cell>
          <cell r="G245" t="str">
            <v>21CENTRO</v>
          </cell>
          <cell r="H245" t="str">
            <v>GRUPO CARTERA</v>
          </cell>
          <cell r="L245">
            <v>2003</v>
          </cell>
          <cell r="M245" t="str">
            <v>C</v>
          </cell>
          <cell r="O245" t="str">
            <v>ES</v>
          </cell>
          <cell r="P245">
            <v>1665264</v>
          </cell>
          <cell r="Q245">
            <v>0</v>
          </cell>
          <cell r="R245" t="str">
            <v>2</v>
          </cell>
          <cell r="S245">
            <v>15832</v>
          </cell>
          <cell r="T245">
            <v>31700</v>
          </cell>
          <cell r="U245">
            <v>60.330555555555556</v>
          </cell>
          <cell r="V245">
            <v>18.583333333333336</v>
          </cell>
          <cell r="W245">
            <v>16.888888888888889</v>
          </cell>
          <cell r="X245" t="str">
            <v>4Profesional</v>
          </cell>
          <cell r="Y245">
            <v>47611671.192145832</v>
          </cell>
          <cell r="Z245" t="str">
            <v>CENTRO</v>
          </cell>
          <cell r="AA245" t="str">
            <v>Mant</v>
          </cell>
          <cell r="AB245" t="str">
            <v>3010-17</v>
          </cell>
          <cell r="AC245">
            <v>28292777</v>
          </cell>
        </row>
        <row r="246">
          <cell r="C246" t="str">
            <v>MENDEZ DE MORALES GLORIA ESPERANZA</v>
          </cell>
          <cell r="D246" t="str">
            <v>4065-09</v>
          </cell>
          <cell r="E246">
            <v>14586952.714583334</v>
          </cell>
          <cell r="F246" t="str">
            <v>Técnico Administrativo</v>
          </cell>
          <cell r="G246" t="str">
            <v>24ORIENTE</v>
          </cell>
          <cell r="H246" t="str">
            <v>DIVISION PROGRAMAS EN ADMINISTRACION</v>
          </cell>
          <cell r="K246" t="str">
            <v>X</v>
          </cell>
          <cell r="M246" t="str">
            <v>C</v>
          </cell>
          <cell r="O246" t="str">
            <v>BACHILLER</v>
          </cell>
          <cell r="P246">
            <v>688731</v>
          </cell>
          <cell r="Q246">
            <v>0</v>
          </cell>
          <cell r="R246" t="str">
            <v>2</v>
          </cell>
          <cell r="S246">
            <v>20963</v>
          </cell>
          <cell r="T246">
            <v>33758</v>
          </cell>
          <cell r="U246">
            <v>46.283333333333331</v>
          </cell>
          <cell r="V246">
            <v>1</v>
          </cell>
          <cell r="W246">
            <v>11.255555555555556</v>
          </cell>
          <cell r="X246" t="str">
            <v>5Tecnico</v>
          </cell>
          <cell r="Y246">
            <v>14028768.88579051</v>
          </cell>
          <cell r="Z246" t="str">
            <v>ORIENTE</v>
          </cell>
          <cell r="AA246" t="str">
            <v>SUP</v>
          </cell>
          <cell r="AB246" t="str">
            <v>sale</v>
          </cell>
          <cell r="AC246">
            <v>63270954</v>
          </cell>
        </row>
        <row r="247">
          <cell r="C247" t="str">
            <v>MENDEZ IBAÑEZ GLORIA NANCY</v>
          </cell>
          <cell r="D247" t="str">
            <v>3010-17</v>
          </cell>
          <cell r="E247">
            <v>33809401.822500005</v>
          </cell>
          <cell r="F247" t="str">
            <v>Profesional Especializado</v>
          </cell>
          <cell r="G247" t="str">
            <v>12OPL</v>
          </cell>
          <cell r="H247" t="str">
            <v>OFICINA PLANEACION</v>
          </cell>
          <cell r="M247" t="str">
            <v>C</v>
          </cell>
          <cell r="O247" t="str">
            <v>ES</v>
          </cell>
          <cell r="P247">
            <v>1665264</v>
          </cell>
          <cell r="Q247">
            <v>0</v>
          </cell>
          <cell r="R247" t="str">
            <v>2</v>
          </cell>
          <cell r="S247">
            <v>23162</v>
          </cell>
          <cell r="T247">
            <v>29703</v>
          </cell>
          <cell r="U247">
            <v>40.263888888888886</v>
          </cell>
          <cell r="V247">
            <v>0</v>
          </cell>
          <cell r="W247">
            <v>22.355555555555554</v>
          </cell>
          <cell r="X247" t="str">
            <v>4Profesional</v>
          </cell>
          <cell r="Y247">
            <v>62385391.449229158</v>
          </cell>
          <cell r="AA247" t="str">
            <v>Mant</v>
          </cell>
          <cell r="AB247" t="str">
            <v>3010-17</v>
          </cell>
          <cell r="AC247">
            <v>51692522</v>
          </cell>
        </row>
        <row r="248">
          <cell r="C248" t="str">
            <v>MENDEZ JIMENEZ MARICELA</v>
          </cell>
          <cell r="D248" t="str">
            <v>4065-07</v>
          </cell>
          <cell r="E248">
            <v>13362965.654583329</v>
          </cell>
          <cell r="F248" t="str">
            <v>Técnico Administrativo</v>
          </cell>
          <cell r="G248" t="str">
            <v>25SUROCCIDENTE</v>
          </cell>
          <cell r="H248" t="str">
            <v>GRUPO ADMINISTRATIVO</v>
          </cell>
          <cell r="K248" t="str">
            <v>X</v>
          </cell>
          <cell r="M248" t="str">
            <v>C</v>
          </cell>
          <cell r="O248" t="str">
            <v>BACHILLER</v>
          </cell>
          <cell r="P248">
            <v>601058</v>
          </cell>
          <cell r="Q248">
            <v>0</v>
          </cell>
          <cell r="R248" t="str">
            <v>2</v>
          </cell>
          <cell r="S248">
            <v>21065</v>
          </cell>
          <cell r="T248">
            <v>31488</v>
          </cell>
          <cell r="U248">
            <v>46.008333333333333</v>
          </cell>
          <cell r="V248">
            <v>0</v>
          </cell>
          <cell r="W248">
            <v>17.466666666666665</v>
          </cell>
          <cell r="X248" t="str">
            <v>5Tecnico</v>
          </cell>
          <cell r="Y248">
            <v>19832612.765471067</v>
          </cell>
          <cell r="Z248" t="str">
            <v>SUROCCIDENTE</v>
          </cell>
          <cell r="AA248" t="str">
            <v>SUP</v>
          </cell>
          <cell r="AB248" t="str">
            <v>sale</v>
          </cell>
          <cell r="AC248">
            <v>29771651</v>
          </cell>
        </row>
        <row r="249">
          <cell r="C249" t="str">
            <v>MENDEZ MUNAR MARIA EUGENIA</v>
          </cell>
          <cell r="D249" t="str">
            <v>0037-14</v>
          </cell>
          <cell r="E249">
            <v>69247481.006250009</v>
          </cell>
          <cell r="F249" t="str">
            <v>Secretario General de Unidad Administrativa Especial, o de Superintendencia o de Entidad Descentralizada</v>
          </cell>
          <cell r="G249" t="str">
            <v>20SEG</v>
          </cell>
          <cell r="H249" t="str">
            <v>SECRETARIA GENERAL</v>
          </cell>
          <cell r="M249" t="str">
            <v>LNR</v>
          </cell>
          <cell r="O249" t="str">
            <v>ES</v>
          </cell>
          <cell r="P249">
            <v>2632711</v>
          </cell>
          <cell r="Q249">
            <v>0</v>
          </cell>
          <cell r="R249" t="str">
            <v>2</v>
          </cell>
          <cell r="S249">
            <v>19424</v>
          </cell>
          <cell r="T249">
            <v>37536</v>
          </cell>
          <cell r="U249">
            <v>50.49722222222222</v>
          </cell>
          <cell r="V249">
            <v>16.916666666666668</v>
          </cell>
          <cell r="W249">
            <v>0.91111111111111109</v>
          </cell>
          <cell r="X249" t="str">
            <v>1Directivo</v>
          </cell>
          <cell r="Y249">
            <v>18418446.155999999</v>
          </cell>
          <cell r="AA249" t="str">
            <v>crear</v>
          </cell>
          <cell r="AB249" t="str">
            <v>0037-21</v>
          </cell>
          <cell r="AC249">
            <v>35332630</v>
          </cell>
        </row>
        <row r="250">
          <cell r="C250" t="str">
            <v>MENDEZ RODRIGUEZ CLAUDIA LUCIA</v>
          </cell>
          <cell r="D250" t="str">
            <v>3020-08</v>
          </cell>
          <cell r="E250">
            <v>21196717.882083338</v>
          </cell>
          <cell r="F250" t="str">
            <v>Profesional Universitario</v>
          </cell>
          <cell r="G250" t="str">
            <v>21CENTRO</v>
          </cell>
          <cell r="H250" t="str">
            <v>GRUPO ADMINISTRATIVO</v>
          </cell>
          <cell r="K250" t="str">
            <v>X</v>
          </cell>
          <cell r="M250" t="str">
            <v>C</v>
          </cell>
          <cell r="O250" t="str">
            <v>UN</v>
          </cell>
          <cell r="P250">
            <v>1044033</v>
          </cell>
          <cell r="Q250">
            <v>0</v>
          </cell>
          <cell r="R250" t="str">
            <v>2</v>
          </cell>
          <cell r="S250">
            <v>20380</v>
          </cell>
          <cell r="T250">
            <v>35384</v>
          </cell>
          <cell r="U250">
            <v>47.880555555555553</v>
          </cell>
          <cell r="V250">
            <v>0</v>
          </cell>
          <cell r="W250">
            <v>6.8055555555555554</v>
          </cell>
          <cell r="X250" t="str">
            <v>4Profesional</v>
          </cell>
          <cell r="Y250">
            <v>7283572.1444178233</v>
          </cell>
          <cell r="Z250" t="str">
            <v>CENTRO</v>
          </cell>
          <cell r="AA250" t="str">
            <v>SUP</v>
          </cell>
          <cell r="AB250" t="str">
            <v>sale</v>
          </cell>
          <cell r="AC250">
            <v>35462929</v>
          </cell>
        </row>
        <row r="251">
          <cell r="C251" t="str">
            <v>MENDIVELSO RODRIGUEZ FRANCY ORLANDO</v>
          </cell>
          <cell r="D251" t="str">
            <v>4065-11</v>
          </cell>
          <cell r="E251">
            <v>16080398.177083332</v>
          </cell>
          <cell r="F251" t="str">
            <v>Técnico Administrativo</v>
          </cell>
          <cell r="G251" t="str">
            <v>24ORIENTE</v>
          </cell>
          <cell r="H251" t="str">
            <v>GRUPO ADMINISTRATIVO Y FINANCIERO</v>
          </cell>
          <cell r="K251" t="str">
            <v>X</v>
          </cell>
          <cell r="M251" t="str">
            <v>C</v>
          </cell>
          <cell r="O251" t="str">
            <v>ES</v>
          </cell>
          <cell r="P251">
            <v>761453</v>
          </cell>
          <cell r="Q251">
            <v>0</v>
          </cell>
          <cell r="R251" t="str">
            <v>1</v>
          </cell>
          <cell r="S251">
            <v>22862</v>
          </cell>
          <cell r="T251">
            <v>31807</v>
          </cell>
          <cell r="U251">
            <v>41.086111111111109</v>
          </cell>
          <cell r="V251">
            <v>0</v>
          </cell>
          <cell r="W251">
            <v>16.597222222222221</v>
          </cell>
          <cell r="X251" t="str">
            <v>5Tecnico</v>
          </cell>
          <cell r="Y251">
            <v>22397424.732047454</v>
          </cell>
          <cell r="Z251" t="str">
            <v>ORIENTE</v>
          </cell>
          <cell r="AA251" t="str">
            <v>SUP</v>
          </cell>
          <cell r="AB251" t="str">
            <v>sale</v>
          </cell>
          <cell r="AC251">
            <v>6768131</v>
          </cell>
        </row>
        <row r="252">
          <cell r="C252" t="str">
            <v>MENESES  ARGEMIRO</v>
          </cell>
          <cell r="D252" t="str">
            <v>3020-08</v>
          </cell>
          <cell r="E252">
            <v>21196717.882083338</v>
          </cell>
          <cell r="F252" t="str">
            <v>Profesional Universitario</v>
          </cell>
          <cell r="G252" t="str">
            <v>21CENTRO</v>
          </cell>
          <cell r="H252" t="str">
            <v>GRUPO INFORMACION COMERCIAL</v>
          </cell>
          <cell r="K252" t="str">
            <v>X</v>
          </cell>
          <cell r="M252" t="str">
            <v>C</v>
          </cell>
          <cell r="O252" t="str">
            <v>UN</v>
          </cell>
          <cell r="P252">
            <v>1044033</v>
          </cell>
          <cell r="Q252">
            <v>0</v>
          </cell>
          <cell r="R252" t="str">
            <v>1</v>
          </cell>
          <cell r="S252">
            <v>18994</v>
          </cell>
          <cell r="T252">
            <v>34191</v>
          </cell>
          <cell r="U252">
            <v>51.677777777777777</v>
          </cell>
          <cell r="V252">
            <v>5.916666666666667</v>
          </cell>
          <cell r="W252">
            <v>10.069444444444445</v>
          </cell>
          <cell r="X252" t="str">
            <v>4Profesional</v>
          </cell>
          <cell r="Y252">
            <v>18229981.147589117</v>
          </cell>
          <cell r="Z252" t="str">
            <v>CENTRO</v>
          </cell>
          <cell r="AA252" t="str">
            <v>SUP</v>
          </cell>
          <cell r="AB252" t="str">
            <v>sale</v>
          </cell>
          <cell r="AC252">
            <v>19156311</v>
          </cell>
        </row>
        <row r="253">
          <cell r="C253" t="str">
            <v>MERA VALENCIA JORGE ENRIQUE</v>
          </cell>
          <cell r="D253" t="str">
            <v>4065-09</v>
          </cell>
          <cell r="E253">
            <v>14586952.714583334</v>
          </cell>
          <cell r="F253" t="str">
            <v>Técnico Administrativo</v>
          </cell>
          <cell r="G253" t="str">
            <v>25SUROCCIDENTE</v>
          </cell>
          <cell r="H253" t="str">
            <v>GRUPO ADMINISTRATIVO Y FINANCIERO</v>
          </cell>
          <cell r="K253" t="str">
            <v>X</v>
          </cell>
          <cell r="M253" t="str">
            <v>C</v>
          </cell>
          <cell r="O253" t="str">
            <v>TC</v>
          </cell>
          <cell r="P253">
            <v>688731</v>
          </cell>
          <cell r="Q253">
            <v>0</v>
          </cell>
          <cell r="R253" t="str">
            <v>1</v>
          </cell>
          <cell r="S253">
            <v>19472</v>
          </cell>
          <cell r="T253">
            <v>30391</v>
          </cell>
          <cell r="U253">
            <v>50.366666666666667</v>
          </cell>
          <cell r="V253">
            <v>0</v>
          </cell>
          <cell r="W253">
            <v>20.469444444444445</v>
          </cell>
          <cell r="X253" t="str">
            <v>5Tecnico</v>
          </cell>
          <cell r="Y253">
            <v>24878461.246526621</v>
          </cell>
          <cell r="Z253" t="str">
            <v>SUROCCIDENTE</v>
          </cell>
          <cell r="AA253" t="str">
            <v>SUP</v>
          </cell>
          <cell r="AB253" t="str">
            <v>sale</v>
          </cell>
          <cell r="AC253">
            <v>10526813</v>
          </cell>
        </row>
        <row r="254">
          <cell r="C254" t="str">
            <v>MERCADO ACUÑA LUZ MARINA</v>
          </cell>
          <cell r="D254" t="str">
            <v>4065-09</v>
          </cell>
          <cell r="E254">
            <v>14586952.714583334</v>
          </cell>
          <cell r="F254" t="str">
            <v>Técnico Administrativo</v>
          </cell>
          <cell r="G254" t="str">
            <v>23NORTE</v>
          </cell>
          <cell r="H254" t="str">
            <v>DIVISION ADMINISTRATIVA Y FINANCIERA</v>
          </cell>
          <cell r="K254" t="str">
            <v>X</v>
          </cell>
          <cell r="M254" t="str">
            <v>C</v>
          </cell>
          <cell r="O254" t="str">
            <v>BACHILLER</v>
          </cell>
          <cell r="P254">
            <v>688731</v>
          </cell>
          <cell r="Q254">
            <v>0</v>
          </cell>
          <cell r="R254" t="str">
            <v>2</v>
          </cell>
          <cell r="S254">
            <v>22299</v>
          </cell>
          <cell r="T254">
            <v>34722</v>
          </cell>
          <cell r="U254">
            <v>42.630555555555553</v>
          </cell>
          <cell r="V254">
            <v>6.416666666666667</v>
          </cell>
          <cell r="W254">
            <v>8.6166666666666671</v>
          </cell>
          <cell r="X254" t="str">
            <v>5Tecnico</v>
          </cell>
          <cell r="Y254">
            <v>6095660.4929942125</v>
          </cell>
          <cell r="Z254" t="str">
            <v>NORTE</v>
          </cell>
          <cell r="AA254" t="str">
            <v>SUP</v>
          </cell>
          <cell r="AB254" t="str">
            <v>sale</v>
          </cell>
          <cell r="AC254">
            <v>22634835</v>
          </cell>
        </row>
        <row r="255">
          <cell r="C255" t="str">
            <v>MESA TORO MARIA PIEDAD</v>
          </cell>
          <cell r="D255" t="str">
            <v>0040-14</v>
          </cell>
          <cell r="E255">
            <v>69247481.006250009</v>
          </cell>
          <cell r="F255" t="str">
            <v>Subgerente, Vicepresidente o Subdirector General o Nacional de Entidad Descentralizada o de Unidad Administrativa Especial</v>
          </cell>
          <cell r="G255" t="str">
            <v>16SDT</v>
          </cell>
          <cell r="H255" t="str">
            <v>SUBDIRECCION TECNICA</v>
          </cell>
          <cell r="M255" t="str">
            <v>LNR</v>
          </cell>
          <cell r="O255" t="str">
            <v>ES</v>
          </cell>
          <cell r="P255">
            <v>2632711</v>
          </cell>
          <cell r="Q255">
            <v>0</v>
          </cell>
          <cell r="R255" t="str">
            <v>1</v>
          </cell>
          <cell r="S255">
            <v>18740</v>
          </cell>
          <cell r="T255">
            <v>37550</v>
          </cell>
          <cell r="U255">
            <v>52.369444444444447</v>
          </cell>
          <cell r="V255">
            <v>0</v>
          </cell>
          <cell r="W255">
            <v>0.87222222222222223</v>
          </cell>
          <cell r="X255" t="str">
            <v>1Directivo</v>
          </cell>
          <cell r="Y255">
            <v>18418446.155999999</v>
          </cell>
          <cell r="AA255" t="str">
            <v>crear</v>
          </cell>
          <cell r="AB255" t="str">
            <v>0040-21</v>
          </cell>
          <cell r="AC255">
            <v>32494288</v>
          </cell>
        </row>
        <row r="256">
          <cell r="C256" t="str">
            <v>MOLINA RIOS LUZ MARINA</v>
          </cell>
          <cell r="D256" t="str">
            <v>5120-09</v>
          </cell>
          <cell r="E256">
            <v>10643889.421249999</v>
          </cell>
          <cell r="F256" t="str">
            <v>Auxiliar Administrativo</v>
          </cell>
          <cell r="G256" t="str">
            <v>24ORIENTE</v>
          </cell>
          <cell r="H256" t="str">
            <v>GRUPO ADMINISTRATIVO Y FINANCIERO</v>
          </cell>
          <cell r="K256" t="str">
            <v>X</v>
          </cell>
          <cell r="M256" t="str">
            <v>C</v>
          </cell>
          <cell r="N256" t="str">
            <v>P</v>
          </cell>
          <cell r="O256" t="str">
            <v>TL</v>
          </cell>
          <cell r="P256">
            <v>468655</v>
          </cell>
          <cell r="Q256">
            <v>0</v>
          </cell>
          <cell r="R256" t="str">
            <v>2</v>
          </cell>
          <cell r="S256">
            <v>23082</v>
          </cell>
          <cell r="T256">
            <v>36966</v>
          </cell>
          <cell r="U256">
            <v>40.480555555555554</v>
          </cell>
          <cell r="V256">
            <v>0</v>
          </cell>
          <cell r="W256">
            <v>2.4694444444444446</v>
          </cell>
          <cell r="X256" t="str">
            <v>6Asistencial</v>
          </cell>
          <cell r="Y256">
            <v>5663227.0200000005</v>
          </cell>
          <cell r="Z256" t="str">
            <v>ORIENTE</v>
          </cell>
          <cell r="AA256" t="str">
            <v>SUP</v>
          </cell>
          <cell r="AB256" t="str">
            <v>sale</v>
          </cell>
          <cell r="AC256">
            <v>60310817</v>
          </cell>
        </row>
        <row r="257">
          <cell r="C257" t="str">
            <v>MONTAÑA MORALES BLANCA DORIS</v>
          </cell>
          <cell r="D257" t="str">
            <v>5120-10</v>
          </cell>
          <cell r="E257">
            <v>11597824.078333335</v>
          </cell>
          <cell r="F257" t="str">
            <v>Auxiliar Administrativo</v>
          </cell>
          <cell r="G257" t="str">
            <v>25SUROCCIDENTE</v>
          </cell>
          <cell r="H257" t="str">
            <v>GRUPO FINANCIERO</v>
          </cell>
          <cell r="K257" t="str">
            <v>X</v>
          </cell>
          <cell r="M257" t="str">
            <v>C</v>
          </cell>
          <cell r="O257" t="str">
            <v>TC</v>
          </cell>
          <cell r="P257">
            <v>515106</v>
          </cell>
          <cell r="Q257">
            <v>0</v>
          </cell>
          <cell r="R257" t="str">
            <v>2</v>
          </cell>
          <cell r="S257">
            <v>19013</v>
          </cell>
          <cell r="T257">
            <v>31936</v>
          </cell>
          <cell r="U257">
            <v>51.625</v>
          </cell>
          <cell r="V257">
            <v>5.583333333333333</v>
          </cell>
          <cell r="W257">
            <v>16.241666666666667</v>
          </cell>
          <cell r="X257" t="str">
            <v>6Asistencial</v>
          </cell>
          <cell r="Y257">
            <v>16036583.128180558</v>
          </cell>
          <cell r="Z257" t="str">
            <v>SUROCCIDENTE</v>
          </cell>
          <cell r="AA257" t="str">
            <v>SUP</v>
          </cell>
          <cell r="AB257" t="str">
            <v>sale</v>
          </cell>
          <cell r="AC257">
            <v>31844415</v>
          </cell>
        </row>
        <row r="258">
          <cell r="C258" t="str">
            <v>MONTAÑO CARDENAS MONICA ALEXANDRA</v>
          </cell>
          <cell r="D258" t="str">
            <v>4065-09</v>
          </cell>
          <cell r="E258">
            <v>14586952.714583334</v>
          </cell>
          <cell r="F258" t="str">
            <v>Técnico Administrativo</v>
          </cell>
          <cell r="G258" t="str">
            <v>23NORTE</v>
          </cell>
          <cell r="H258" t="str">
            <v>DIVISION ADMINISTRATIVA Y FINANCIERA</v>
          </cell>
          <cell r="L258" t="str">
            <v>MCF</v>
          </cell>
          <cell r="M258" t="str">
            <v>C</v>
          </cell>
          <cell r="O258" t="str">
            <v>TL</v>
          </cell>
          <cell r="P258">
            <v>688731</v>
          </cell>
          <cell r="Q258">
            <v>0</v>
          </cell>
          <cell r="R258" t="str">
            <v>2</v>
          </cell>
          <cell r="S258">
            <v>20194</v>
          </cell>
          <cell r="T258">
            <v>31807</v>
          </cell>
          <cell r="U258">
            <v>48.388888888888886</v>
          </cell>
          <cell r="V258">
            <v>0</v>
          </cell>
          <cell r="W258">
            <v>16.597222222222221</v>
          </cell>
          <cell r="X258" t="str">
            <v>5Tecnico</v>
          </cell>
          <cell r="Y258">
            <v>20328590.256540511</v>
          </cell>
          <cell r="Z258" t="str">
            <v>NORTE</v>
          </cell>
          <cell r="AA258" t="str">
            <v>Mant</v>
          </cell>
          <cell r="AB258" t="str">
            <v>4065-09</v>
          </cell>
          <cell r="AC258">
            <v>32652130</v>
          </cell>
        </row>
        <row r="259">
          <cell r="C259" t="str">
            <v>MONTENEGRO UBATE BENJAMIN</v>
          </cell>
          <cell r="D259" t="str">
            <v>3020-07</v>
          </cell>
          <cell r="E259">
            <v>21114166.998749997</v>
          </cell>
          <cell r="F259" t="str">
            <v>Profesional Universitario</v>
          </cell>
          <cell r="G259" t="str">
            <v>21CENTRO</v>
          </cell>
          <cell r="H259" t="str">
            <v>GRUPO INFORMACION COMERCIAL</v>
          </cell>
          <cell r="L259">
            <v>2003</v>
          </cell>
          <cell r="M259" t="str">
            <v>C</v>
          </cell>
          <cell r="O259" t="str">
            <v>UN</v>
          </cell>
          <cell r="P259">
            <v>985672</v>
          </cell>
          <cell r="Q259">
            <v>54295</v>
          </cell>
          <cell r="R259" t="str">
            <v>1</v>
          </cell>
          <cell r="S259">
            <v>14892</v>
          </cell>
          <cell r="T259">
            <v>24922</v>
          </cell>
          <cell r="U259">
            <v>62.908333333333331</v>
          </cell>
          <cell r="V259">
            <v>0</v>
          </cell>
          <cell r="W259">
            <v>35.444444444444443</v>
          </cell>
          <cell r="X259" t="str">
            <v>4Profesional</v>
          </cell>
          <cell r="Y259">
            <v>61270845.242343754</v>
          </cell>
          <cell r="Z259" t="str">
            <v>CENTRO</v>
          </cell>
          <cell r="AA259" t="str">
            <v>Mant</v>
          </cell>
          <cell r="AB259" t="str">
            <v>3020-07</v>
          </cell>
          <cell r="AC259">
            <v>6205943</v>
          </cell>
        </row>
        <row r="260">
          <cell r="C260" t="str">
            <v>MONTERROZA LOPEZ VILMA ROSA</v>
          </cell>
          <cell r="D260" t="str">
            <v>5120-09</v>
          </cell>
          <cell r="E260">
            <v>10643889.421249999</v>
          </cell>
          <cell r="F260" t="str">
            <v>Auxiliar Administrativo</v>
          </cell>
          <cell r="G260" t="str">
            <v>23NORTE</v>
          </cell>
          <cell r="H260" t="str">
            <v>GRUPO SERVICIOS</v>
          </cell>
          <cell r="K260" t="str">
            <v>X</v>
          </cell>
          <cell r="M260" t="str">
            <v>C</v>
          </cell>
          <cell r="O260" t="str">
            <v>BACHILLER</v>
          </cell>
          <cell r="P260">
            <v>468655</v>
          </cell>
          <cell r="Q260">
            <v>0</v>
          </cell>
          <cell r="R260" t="str">
            <v>2</v>
          </cell>
          <cell r="S260">
            <v>22833</v>
          </cell>
          <cell r="T260">
            <v>33695</v>
          </cell>
          <cell r="U260">
            <v>41.163888888888891</v>
          </cell>
          <cell r="V260">
            <v>0</v>
          </cell>
          <cell r="W260">
            <v>11.427777777777777</v>
          </cell>
          <cell r="X260" t="str">
            <v>6Asistencial</v>
          </cell>
          <cell r="Y260">
            <v>10588146.123364583</v>
          </cell>
          <cell r="Z260" t="str">
            <v>NORTE</v>
          </cell>
          <cell r="AA260" t="str">
            <v>SUP</v>
          </cell>
          <cell r="AB260" t="str">
            <v>sale</v>
          </cell>
          <cell r="AC260">
            <v>45444855</v>
          </cell>
        </row>
        <row r="261">
          <cell r="C261" t="str">
            <v>MONTOYA LOPEZ NORMA PATRICIA</v>
          </cell>
          <cell r="D261" t="str">
            <v>3020-07</v>
          </cell>
          <cell r="E261">
            <v>22377443.19125</v>
          </cell>
          <cell r="F261" t="str">
            <v>Profesional Universitario</v>
          </cell>
          <cell r="G261" t="str">
            <v>22NOROCCIDENTE</v>
          </cell>
          <cell r="H261" t="str">
            <v>GRUPO SERVICIOS</v>
          </cell>
          <cell r="M261" t="str">
            <v>C</v>
          </cell>
          <cell r="O261" t="str">
            <v>ES</v>
          </cell>
          <cell r="P261">
            <v>985672</v>
          </cell>
          <cell r="Q261">
            <v>0</v>
          </cell>
          <cell r="R261" t="str">
            <v>2</v>
          </cell>
          <cell r="S261">
            <v>25250</v>
          </cell>
          <cell r="T261">
            <v>35376</v>
          </cell>
          <cell r="U261">
            <v>34.552777777777777</v>
          </cell>
          <cell r="V261">
            <v>0</v>
          </cell>
          <cell r="W261">
            <v>6.8277777777777775</v>
          </cell>
          <cell r="X261" t="str">
            <v>4Profesional</v>
          </cell>
          <cell r="Y261">
            <v>6876423.564017361</v>
          </cell>
          <cell r="Z261" t="str">
            <v>NOROCCIDENTE</v>
          </cell>
          <cell r="AA261" t="str">
            <v>Mant</v>
          </cell>
          <cell r="AB261" t="str">
            <v>3020-07</v>
          </cell>
          <cell r="AC261">
            <v>42091145</v>
          </cell>
        </row>
        <row r="262">
          <cell r="C262" t="str">
            <v>MORALES GONZALEZ JORGE HERNAN</v>
          </cell>
          <cell r="D262" t="str">
            <v>5120-12</v>
          </cell>
          <cell r="E262">
            <v>13279546.932500001</v>
          </cell>
          <cell r="F262" t="str">
            <v>Auxiliar Administrativo</v>
          </cell>
          <cell r="G262" t="str">
            <v>22NOROCCIDENTE</v>
          </cell>
          <cell r="H262" t="str">
            <v>GRUPO ADMINISTRATIVO Y FINANCIERO</v>
          </cell>
          <cell r="K262" t="str">
            <v>X</v>
          </cell>
          <cell r="M262" t="str">
            <v>C</v>
          </cell>
          <cell r="O262" t="str">
            <v>UN</v>
          </cell>
          <cell r="P262">
            <v>596996</v>
          </cell>
          <cell r="Q262">
            <v>0</v>
          </cell>
          <cell r="R262" t="str">
            <v>1</v>
          </cell>
          <cell r="S262">
            <v>22415</v>
          </cell>
          <cell r="T262">
            <v>31807</v>
          </cell>
          <cell r="U262">
            <v>42.30833333333333</v>
          </cell>
          <cell r="V262">
            <v>0</v>
          </cell>
          <cell r="W262">
            <v>16.597222222222221</v>
          </cell>
          <cell r="X262" t="str">
            <v>6Asistencial</v>
          </cell>
          <cell r="Y262">
            <v>18743011.070645835</v>
          </cell>
          <cell r="Z262" t="str">
            <v>NOROCCIDENTE</v>
          </cell>
          <cell r="AA262" t="str">
            <v>SUP</v>
          </cell>
          <cell r="AB262" t="str">
            <v>sale</v>
          </cell>
          <cell r="AC262">
            <v>10253239</v>
          </cell>
        </row>
        <row r="263">
          <cell r="C263" t="str">
            <v>MORENO  LINA OMAIRA</v>
          </cell>
          <cell r="D263" t="str">
            <v>5120-10</v>
          </cell>
          <cell r="E263">
            <v>11597824.078333335</v>
          </cell>
          <cell r="F263" t="str">
            <v>Auxiliar Administrativo</v>
          </cell>
          <cell r="G263" t="str">
            <v>10DIR</v>
          </cell>
          <cell r="H263" t="str">
            <v>DIRECCION GENERAL</v>
          </cell>
          <cell r="M263" t="str">
            <v>LNR</v>
          </cell>
          <cell r="O263" t="str">
            <v>BACHILLER</v>
          </cell>
          <cell r="P263">
            <v>515106</v>
          </cell>
          <cell r="Q263">
            <v>0</v>
          </cell>
          <cell r="R263" t="str">
            <v>2</v>
          </cell>
          <cell r="S263">
            <v>22560</v>
          </cell>
          <cell r="T263">
            <v>35409</v>
          </cell>
          <cell r="U263">
            <v>41.913888888888891</v>
          </cell>
          <cell r="V263">
            <v>0</v>
          </cell>
          <cell r="W263">
            <v>6.7361111111111107</v>
          </cell>
          <cell r="X263" t="str">
            <v>6Asistencial</v>
          </cell>
          <cell r="Y263">
            <v>6224540.9039999992</v>
          </cell>
          <cell r="AA263" t="str">
            <v>Mant</v>
          </cell>
          <cell r="AB263" t="str">
            <v>5120-10</v>
          </cell>
          <cell r="AC263">
            <v>35469341</v>
          </cell>
        </row>
        <row r="264">
          <cell r="C264" t="str">
            <v>MORENO GARCIA HARVEY</v>
          </cell>
          <cell r="D264" t="str">
            <v>4065-12</v>
          </cell>
          <cell r="E264">
            <v>16415181.84</v>
          </cell>
          <cell r="F264" t="str">
            <v>Técnico Administrativo</v>
          </cell>
          <cell r="G264" t="str">
            <v>16SDT</v>
          </cell>
          <cell r="H264" t="str">
            <v>DIVISION PROGRAMAS EN ADMINISTRACION</v>
          </cell>
          <cell r="M264" t="str">
            <v>C</v>
          </cell>
          <cell r="O264" t="str">
            <v>UN</v>
          </cell>
          <cell r="P264">
            <v>808521</v>
          </cell>
          <cell r="Q264">
            <v>0</v>
          </cell>
          <cell r="R264" t="str">
            <v>1</v>
          </cell>
          <cell r="S264">
            <v>24900</v>
          </cell>
          <cell r="T264">
            <v>34428</v>
          </cell>
          <cell r="U264">
            <v>35.505555555555553</v>
          </cell>
          <cell r="V264">
            <v>0</v>
          </cell>
          <cell r="W264">
            <v>9.4194444444444443</v>
          </cell>
          <cell r="X264" t="str">
            <v>5Tecnico</v>
          </cell>
          <cell r="Y264">
            <v>13204757.34</v>
          </cell>
          <cell r="AA264" t="str">
            <v>Mant</v>
          </cell>
          <cell r="AB264" t="str">
            <v>4065-12</v>
          </cell>
          <cell r="AC264">
            <v>79443124</v>
          </cell>
        </row>
        <row r="265">
          <cell r="C265" t="str">
            <v>MUÑOZ MUÑOZ JAIRO</v>
          </cell>
          <cell r="D265" t="str">
            <v>4065-11</v>
          </cell>
          <cell r="E265">
            <v>16080398.177083332</v>
          </cell>
          <cell r="F265" t="str">
            <v>Técnico Administrativo</v>
          </cell>
          <cell r="G265" t="str">
            <v>25SUROCCIDENTE</v>
          </cell>
          <cell r="H265" t="str">
            <v>GRUPO FINANCIERO</v>
          </cell>
          <cell r="K265" t="str">
            <v>X</v>
          </cell>
          <cell r="M265" t="str">
            <v>C</v>
          </cell>
          <cell r="O265" t="str">
            <v>TC</v>
          </cell>
          <cell r="P265">
            <v>761453</v>
          </cell>
          <cell r="Q265">
            <v>0</v>
          </cell>
          <cell r="R265" t="str">
            <v>1</v>
          </cell>
          <cell r="S265">
            <v>18768</v>
          </cell>
          <cell r="T265">
            <v>29706</v>
          </cell>
          <cell r="U265">
            <v>52.291666666666664</v>
          </cell>
          <cell r="V265">
            <v>0.58333333333333337</v>
          </cell>
          <cell r="W265">
            <v>22.347222222222221</v>
          </cell>
          <cell r="X265" t="str">
            <v>5Tecnico</v>
          </cell>
          <cell r="Y265">
            <v>29852521.629945599</v>
          </cell>
          <cell r="Z265" t="str">
            <v>SUROCCIDENTE</v>
          </cell>
          <cell r="AA265" t="str">
            <v>SUP</v>
          </cell>
          <cell r="AB265" t="str">
            <v>sale</v>
          </cell>
          <cell r="AC265">
            <v>5281787</v>
          </cell>
        </row>
        <row r="266">
          <cell r="C266" t="str">
            <v>MUÑOZ RAMIREZ NHORA MARGARITA</v>
          </cell>
          <cell r="D266" t="str">
            <v>3020-08</v>
          </cell>
          <cell r="E266">
            <v>23702397.082083337</v>
          </cell>
          <cell r="F266" t="str">
            <v>Profesional Universitario</v>
          </cell>
          <cell r="G266" t="str">
            <v>22NOROCCIDENTE</v>
          </cell>
          <cell r="H266" t="str">
            <v>GRUPO FINANCIERO</v>
          </cell>
          <cell r="M266" t="str">
            <v>C</v>
          </cell>
          <cell r="O266" t="str">
            <v>ES</v>
          </cell>
          <cell r="P266">
            <v>1044033</v>
          </cell>
          <cell r="Q266">
            <v>0</v>
          </cell>
          <cell r="R266" t="str">
            <v>2</v>
          </cell>
          <cell r="S266">
            <v>21373</v>
          </cell>
          <cell r="T266">
            <v>28431</v>
          </cell>
          <cell r="U266">
            <v>45.161111111111111</v>
          </cell>
          <cell r="V266">
            <v>0</v>
          </cell>
          <cell r="W266">
            <v>25.841666666666665</v>
          </cell>
          <cell r="X266" t="str">
            <v>4Profesional</v>
          </cell>
          <cell r="Y266">
            <v>45174987.924626149</v>
          </cell>
          <cell r="Z266" t="str">
            <v>NOROCCIDENTE</v>
          </cell>
          <cell r="AA266" t="str">
            <v>Mant</v>
          </cell>
          <cell r="AB266" t="str">
            <v>3020-08</v>
          </cell>
          <cell r="AC266">
            <v>42976286</v>
          </cell>
        </row>
        <row r="267">
          <cell r="C267" t="str">
            <v>NAVARRO PEREZ JORGE ENRIQUE</v>
          </cell>
          <cell r="D267" t="str">
            <v>2045-22</v>
          </cell>
          <cell r="E267">
            <v>45131481.96208334</v>
          </cell>
          <cell r="F267" t="str">
            <v>Jefe Oficina</v>
          </cell>
          <cell r="G267" t="str">
            <v>11OCI</v>
          </cell>
          <cell r="H267" t="str">
            <v>OFICINA CONTROL INTERNO</v>
          </cell>
          <cell r="K267" t="str">
            <v>x</v>
          </cell>
          <cell r="M267" t="str">
            <v>LNR</v>
          </cell>
          <cell r="O267" t="str">
            <v>UN</v>
          </cell>
          <cell r="P267">
            <v>2222927</v>
          </cell>
          <cell r="Q267">
            <v>0</v>
          </cell>
          <cell r="R267" t="str">
            <v>1</v>
          </cell>
          <cell r="S267">
            <v>22809</v>
          </cell>
          <cell r="T267">
            <v>37684</v>
          </cell>
          <cell r="U267">
            <v>41.230555555555554</v>
          </cell>
          <cell r="V267">
            <v>0</v>
          </cell>
          <cell r="W267">
            <v>0.50277777777777777</v>
          </cell>
          <cell r="X267" t="str">
            <v>3Ejecutivo</v>
          </cell>
          <cell r="Y267">
            <v>15551597.292000001</v>
          </cell>
          <cell r="AA267" t="str">
            <v>SUP</v>
          </cell>
          <cell r="AB267" t="str">
            <v>sale</v>
          </cell>
          <cell r="AC267">
            <v>19475548</v>
          </cell>
        </row>
        <row r="268">
          <cell r="C268" t="str">
            <v>NAVIA VELASCO CLARA MARIA DE LOS DOLOR</v>
          </cell>
          <cell r="D268" t="str">
            <v>2035-18</v>
          </cell>
          <cell r="E268">
            <v>38152175.625416674</v>
          </cell>
          <cell r="F268" t="str">
            <v>Director o Gerente Regional</v>
          </cell>
          <cell r="G268" t="str">
            <v>25SUROCCIDENTE</v>
          </cell>
          <cell r="H268" t="str">
            <v>DIRECCION REGIONAL VALLE</v>
          </cell>
          <cell r="K268" t="str">
            <v>x</v>
          </cell>
          <cell r="M268" t="str">
            <v>LNR</v>
          </cell>
          <cell r="O268" t="str">
            <v>MG</v>
          </cell>
          <cell r="P268">
            <v>1879165</v>
          </cell>
          <cell r="Q268">
            <v>0</v>
          </cell>
          <cell r="R268" t="str">
            <v>2</v>
          </cell>
          <cell r="S268">
            <v>18698</v>
          </cell>
          <cell r="T268">
            <v>36143</v>
          </cell>
          <cell r="U268">
            <v>52.483333333333334</v>
          </cell>
          <cell r="V268">
            <v>17.666666666666664</v>
          </cell>
          <cell r="W268">
            <v>4.7249999999999996</v>
          </cell>
          <cell r="X268" t="str">
            <v>3Ejecutivo</v>
          </cell>
          <cell r="Y268">
            <v>13146638.34</v>
          </cell>
          <cell r="Z268" t="str">
            <v>SUROCCIDENTE</v>
          </cell>
          <cell r="AA268" t="str">
            <v>SUP</v>
          </cell>
          <cell r="AB268" t="str">
            <v>sale</v>
          </cell>
          <cell r="AC268">
            <v>31224652</v>
          </cell>
        </row>
        <row r="269">
          <cell r="C269" t="str">
            <v>NEITA ALVAREZ FLOR ANGELA</v>
          </cell>
          <cell r="D269" t="str">
            <v>3020-14</v>
          </cell>
          <cell r="E269">
            <v>27317929.430000003</v>
          </cell>
          <cell r="F269" t="str">
            <v>Profesional Universitario</v>
          </cell>
          <cell r="G269" t="str">
            <v>19SDF</v>
          </cell>
          <cell r="H269" t="str">
            <v>GRUPO TESORERIA</v>
          </cell>
          <cell r="M269" t="str">
            <v>C</v>
          </cell>
          <cell r="O269" t="str">
            <v>ES</v>
          </cell>
          <cell r="P269">
            <v>1345530</v>
          </cell>
          <cell r="Q269">
            <v>0</v>
          </cell>
          <cell r="R269" t="str">
            <v>2</v>
          </cell>
          <cell r="S269">
            <v>20947</v>
          </cell>
          <cell r="T269">
            <v>29075</v>
          </cell>
          <cell r="U269">
            <v>46.327777777777776</v>
          </cell>
          <cell r="V269">
            <v>0</v>
          </cell>
          <cell r="W269">
            <v>24.074999999999999</v>
          </cell>
          <cell r="X269" t="str">
            <v>4Profesional</v>
          </cell>
          <cell r="Y269">
            <v>54313971.461750001</v>
          </cell>
          <cell r="AA269" t="str">
            <v>Mant</v>
          </cell>
          <cell r="AB269" t="str">
            <v>3020-14</v>
          </cell>
          <cell r="AC269">
            <v>46351179</v>
          </cell>
        </row>
        <row r="270">
          <cell r="C270" t="str">
            <v>NIETO BUITRAGO JOSE ALBERTO</v>
          </cell>
          <cell r="D270" t="str">
            <v>4065-15</v>
          </cell>
          <cell r="E270">
            <v>18995922.495416671</v>
          </cell>
          <cell r="F270" t="str">
            <v>Técnico Administrativo</v>
          </cell>
          <cell r="G270" t="str">
            <v>15OSI</v>
          </cell>
          <cell r="H270" t="str">
            <v>DIVISION SISTEMATIZACION E INFORMATICA</v>
          </cell>
          <cell r="M270" t="str">
            <v>C</v>
          </cell>
          <cell r="O270" t="str">
            <v>BACHILLER</v>
          </cell>
          <cell r="P270">
            <v>935634</v>
          </cell>
          <cell r="Q270">
            <v>0</v>
          </cell>
          <cell r="R270" t="str">
            <v>1</v>
          </cell>
          <cell r="S270">
            <v>20433</v>
          </cell>
          <cell r="T270">
            <v>34516</v>
          </cell>
          <cell r="U270">
            <v>47.736111111111114</v>
          </cell>
          <cell r="V270">
            <v>0</v>
          </cell>
          <cell r="W270">
            <v>9.1777777777777771</v>
          </cell>
          <cell r="X270" t="str">
            <v>5Tecnico</v>
          </cell>
          <cell r="Y270">
            <v>8338393.1111030085</v>
          </cell>
          <cell r="AA270" t="str">
            <v>Mant</v>
          </cell>
          <cell r="AB270" t="str">
            <v>4065-15</v>
          </cell>
          <cell r="AC270">
            <v>19303511</v>
          </cell>
        </row>
        <row r="271">
          <cell r="C271" t="str">
            <v>NIÑO PICO ROSA ELENA</v>
          </cell>
          <cell r="D271" t="str">
            <v>4065-09</v>
          </cell>
          <cell r="E271">
            <v>14586952.714583334</v>
          </cell>
          <cell r="F271" t="str">
            <v>Técnico Administrativo</v>
          </cell>
          <cell r="G271" t="str">
            <v>21CENTRO</v>
          </cell>
          <cell r="H271" t="str">
            <v>GRUPO CARTERA</v>
          </cell>
          <cell r="L271" t="str">
            <v>MCF</v>
          </cell>
          <cell r="M271" t="str">
            <v>C</v>
          </cell>
          <cell r="O271" t="str">
            <v>BACHILLER</v>
          </cell>
          <cell r="P271">
            <v>688731</v>
          </cell>
          <cell r="Q271">
            <v>0</v>
          </cell>
          <cell r="R271" t="str">
            <v>2</v>
          </cell>
          <cell r="S271">
            <v>20462</v>
          </cell>
          <cell r="T271">
            <v>29780</v>
          </cell>
          <cell r="U271">
            <v>47.658333333333331</v>
          </cell>
          <cell r="V271">
            <v>0</v>
          </cell>
          <cell r="W271">
            <v>22.144444444444446</v>
          </cell>
          <cell r="X271" t="str">
            <v>5Tecnico</v>
          </cell>
          <cell r="Y271">
            <v>26861738.344725695</v>
          </cell>
          <cell r="Z271" t="str">
            <v>CENTRO</v>
          </cell>
          <cell r="AA271" t="str">
            <v>Mant</v>
          </cell>
          <cell r="AB271" t="str">
            <v>4065-09</v>
          </cell>
          <cell r="AC271">
            <v>41770704</v>
          </cell>
        </row>
        <row r="272">
          <cell r="C272" t="str">
            <v>NORIEGA MURCIA JUAN ANTONIO</v>
          </cell>
          <cell r="D272" t="str">
            <v>2045-22</v>
          </cell>
          <cell r="E272">
            <v>45131481.96208334</v>
          </cell>
          <cell r="F272" t="str">
            <v>Jefe Oficina</v>
          </cell>
          <cell r="G272" t="str">
            <v>12OPL</v>
          </cell>
          <cell r="H272" t="str">
            <v>OFICINA PLANEACION</v>
          </cell>
          <cell r="K272" t="str">
            <v>x</v>
          </cell>
          <cell r="M272" t="str">
            <v>LNR</v>
          </cell>
          <cell r="O272" t="str">
            <v>ES</v>
          </cell>
          <cell r="P272">
            <v>2222927</v>
          </cell>
          <cell r="Q272">
            <v>0</v>
          </cell>
          <cell r="R272" t="str">
            <v>1</v>
          </cell>
          <cell r="S272">
            <v>23516</v>
          </cell>
          <cell r="T272">
            <v>37638</v>
          </cell>
          <cell r="U272">
            <v>39.294444444444444</v>
          </cell>
          <cell r="V272">
            <v>0</v>
          </cell>
          <cell r="W272">
            <v>0.6333333333333333</v>
          </cell>
          <cell r="X272" t="str">
            <v>3Ejecutivo</v>
          </cell>
          <cell r="Y272">
            <v>15551597.292000001</v>
          </cell>
          <cell r="AA272" t="str">
            <v>SUP</v>
          </cell>
          <cell r="AB272" t="str">
            <v>sale</v>
          </cell>
          <cell r="AC272">
            <v>79316818</v>
          </cell>
        </row>
        <row r="273">
          <cell r="C273" t="str">
            <v>NORIEGA POLO BEATRIZ ELENA</v>
          </cell>
          <cell r="D273" t="str">
            <v>4065-11</v>
          </cell>
          <cell r="E273">
            <v>16080398.177083332</v>
          </cell>
          <cell r="F273" t="str">
            <v>Técnico Administrativo</v>
          </cell>
          <cell r="G273" t="str">
            <v>23NORTE</v>
          </cell>
          <cell r="H273" t="str">
            <v>DIVISION PROGRAMAS EN ADMINISTRACION</v>
          </cell>
          <cell r="K273" t="str">
            <v>X</v>
          </cell>
          <cell r="M273" t="str">
            <v>C</v>
          </cell>
          <cell r="O273" t="str">
            <v>ES</v>
          </cell>
          <cell r="P273">
            <v>761453</v>
          </cell>
          <cell r="Q273">
            <v>0</v>
          </cell>
          <cell r="R273" t="str">
            <v>2</v>
          </cell>
          <cell r="S273">
            <v>22805</v>
          </cell>
          <cell r="T273">
            <v>33025</v>
          </cell>
          <cell r="U273">
            <v>41.241666666666667</v>
          </cell>
          <cell r="V273">
            <v>0</v>
          </cell>
          <cell r="W273">
            <v>13.261111111111111</v>
          </cell>
          <cell r="X273" t="str">
            <v>5Tecnico</v>
          </cell>
          <cell r="Y273">
            <v>18027195.516038194</v>
          </cell>
          <cell r="Z273" t="str">
            <v>NORTE</v>
          </cell>
          <cell r="AA273" t="str">
            <v>SUP</v>
          </cell>
          <cell r="AB273" t="str">
            <v>sale</v>
          </cell>
          <cell r="AC273">
            <v>32659834</v>
          </cell>
        </row>
        <row r="274">
          <cell r="C274" t="str">
            <v>NOSSA HERRERA CARLOS HERNANDO</v>
          </cell>
          <cell r="D274" t="str">
            <v>4065-15</v>
          </cell>
          <cell r="E274">
            <v>18995922.495416671</v>
          </cell>
          <cell r="F274" t="str">
            <v>Técnico Administrativo</v>
          </cell>
          <cell r="G274" t="str">
            <v>14ODI</v>
          </cell>
          <cell r="H274" t="str">
            <v>OFICINA DIVULGACION</v>
          </cell>
          <cell r="M274" t="str">
            <v>C</v>
          </cell>
          <cell r="O274" t="str">
            <v>UN</v>
          </cell>
          <cell r="P274">
            <v>935634</v>
          </cell>
          <cell r="Q274">
            <v>0</v>
          </cell>
          <cell r="R274" t="str">
            <v>1</v>
          </cell>
          <cell r="S274">
            <v>20960</v>
          </cell>
          <cell r="T274">
            <v>34127</v>
          </cell>
          <cell r="U274">
            <v>46.291666666666664</v>
          </cell>
          <cell r="V274">
            <v>0</v>
          </cell>
          <cell r="W274">
            <v>10.244444444444444</v>
          </cell>
          <cell r="X274" t="str">
            <v>5Tecnico</v>
          </cell>
          <cell r="Y274">
            <v>16639055.936635418</v>
          </cell>
          <cell r="AA274" t="str">
            <v>Mant</v>
          </cell>
          <cell r="AB274" t="str">
            <v>4065-15</v>
          </cell>
          <cell r="AC274">
            <v>3010031</v>
          </cell>
        </row>
        <row r="275">
          <cell r="C275" t="str">
            <v>zzVACANTE46</v>
          </cell>
          <cell r="D275" t="str">
            <v>2035-12</v>
          </cell>
          <cell r="E275">
            <v>31146455.449583333</v>
          </cell>
          <cell r="F275" t="str">
            <v>Director o Gerente Regional</v>
          </cell>
          <cell r="G275" t="str">
            <v>24ORIENTE</v>
          </cell>
          <cell r="H275" t="str">
            <v>DIRECCION REGIONAL META</v>
          </cell>
          <cell r="K275" t="str">
            <v>X</v>
          </cell>
          <cell r="M275" t="str">
            <v>LNR</v>
          </cell>
          <cell r="N275" t="str">
            <v>V</v>
          </cell>
          <cell r="P275">
            <v>1534102</v>
          </cell>
          <cell r="Q275">
            <v>0</v>
          </cell>
          <cell r="R275">
            <v>0</v>
          </cell>
          <cell r="X275" t="str">
            <v>3Ejecutivo</v>
          </cell>
          <cell r="Y275">
            <v>0</v>
          </cell>
          <cell r="Z275" t="str">
            <v>ORIENTE</v>
          </cell>
          <cell r="AA275" t="str">
            <v>SUP</v>
          </cell>
          <cell r="AB275" t="str">
            <v>sale</v>
          </cell>
        </row>
        <row r="276">
          <cell r="C276" t="str">
            <v>OLAYA QUIJANO AMPARO</v>
          </cell>
          <cell r="D276" t="str">
            <v>4065-12</v>
          </cell>
          <cell r="E276">
            <v>16415181.84</v>
          </cell>
          <cell r="F276" t="str">
            <v>Técnico Administrativo</v>
          </cell>
          <cell r="G276" t="str">
            <v>16SDT</v>
          </cell>
          <cell r="H276" t="str">
            <v>DIVISION PROGRAMAS INTERNACIONALES</v>
          </cell>
          <cell r="I276" t="str">
            <v>SRI</v>
          </cell>
          <cell r="L276" t="str">
            <v>MCF</v>
          </cell>
          <cell r="M276" t="str">
            <v>C</v>
          </cell>
          <cell r="O276" t="str">
            <v>BACHILLER</v>
          </cell>
          <cell r="P276">
            <v>808521</v>
          </cell>
          <cell r="Q276">
            <v>0</v>
          </cell>
          <cell r="R276" t="str">
            <v>2</v>
          </cell>
          <cell r="S276">
            <v>20884</v>
          </cell>
          <cell r="T276">
            <v>29267</v>
          </cell>
          <cell r="U276">
            <v>46.5</v>
          </cell>
          <cell r="V276">
            <v>0</v>
          </cell>
          <cell r="W276">
            <v>23.552777777777777</v>
          </cell>
          <cell r="X276" t="str">
            <v>5Tecnico</v>
          </cell>
          <cell r="Y276">
            <v>31984856.668000001</v>
          </cell>
          <cell r="AA276" t="str">
            <v>Mant</v>
          </cell>
          <cell r="AB276" t="str">
            <v>4065-12</v>
          </cell>
          <cell r="AC276">
            <v>21013003</v>
          </cell>
        </row>
        <row r="277">
          <cell r="C277" t="str">
            <v>OLIVEROS SORIA PABLO EMILIO</v>
          </cell>
          <cell r="D277" t="str">
            <v>3020-05</v>
          </cell>
          <cell r="E277">
            <v>20316671.181249995</v>
          </cell>
          <cell r="F277" t="str">
            <v>Profesional Universitario</v>
          </cell>
          <cell r="G277" t="str">
            <v>21CENTRO</v>
          </cell>
          <cell r="H277" t="str">
            <v>GRUPO TESORERIA</v>
          </cell>
          <cell r="K277" t="str">
            <v>X</v>
          </cell>
          <cell r="M277" t="str">
            <v>C</v>
          </cell>
          <cell r="O277" t="str">
            <v>UN</v>
          </cell>
          <cell r="P277">
            <v>894900</v>
          </cell>
          <cell r="Q277">
            <v>0</v>
          </cell>
          <cell r="R277" t="str">
            <v>1</v>
          </cell>
          <cell r="S277">
            <v>22157</v>
          </cell>
          <cell r="T277">
            <v>29296</v>
          </cell>
          <cell r="U277">
            <v>43.016666666666666</v>
          </cell>
          <cell r="V277">
            <v>0</v>
          </cell>
          <cell r="W277">
            <v>23.469444444444445</v>
          </cell>
          <cell r="X277" t="str">
            <v>4Profesional</v>
          </cell>
          <cell r="Y277">
            <v>35257634.297642365</v>
          </cell>
          <cell r="Z277" t="str">
            <v>CENTRO</v>
          </cell>
          <cell r="AA277" t="str">
            <v>SUP</v>
          </cell>
          <cell r="AB277" t="str">
            <v>sale</v>
          </cell>
          <cell r="AC277">
            <v>2254584</v>
          </cell>
        </row>
        <row r="278">
          <cell r="C278" t="str">
            <v>ORDUZ LOPEZ MARIA-DEL-PILAR</v>
          </cell>
          <cell r="D278" t="str">
            <v>5040-20</v>
          </cell>
          <cell r="E278">
            <v>16138824.14833333</v>
          </cell>
          <cell r="F278" t="str">
            <v>Secretario Ejecutivo</v>
          </cell>
          <cell r="G278" t="str">
            <v>19SDF</v>
          </cell>
          <cell r="H278" t="str">
            <v>GRUPO GESTION FINANCIERA Y CARTERA</v>
          </cell>
          <cell r="M278" t="str">
            <v>C</v>
          </cell>
          <cell r="O278" t="str">
            <v>BACHILLER</v>
          </cell>
          <cell r="P278">
            <v>764298</v>
          </cell>
          <cell r="Q278">
            <v>0</v>
          </cell>
          <cell r="R278" t="str">
            <v>2</v>
          </cell>
          <cell r="S278">
            <v>22283</v>
          </cell>
          <cell r="T278">
            <v>34501</v>
          </cell>
          <cell r="U278">
            <v>42.674999999999997</v>
          </cell>
          <cell r="V278">
            <v>6</v>
          </cell>
          <cell r="W278">
            <v>9.219444444444445</v>
          </cell>
          <cell r="X278" t="str">
            <v>6Asistencial</v>
          </cell>
          <cell r="Y278">
            <v>7127285.1379768504</v>
          </cell>
          <cell r="AA278" t="str">
            <v>Mant</v>
          </cell>
          <cell r="AB278" t="str">
            <v>5040-20</v>
          </cell>
          <cell r="AC278">
            <v>51615995</v>
          </cell>
        </row>
        <row r="279">
          <cell r="C279" t="str">
            <v>ORJUELA CORTES BLANCA LIGIA</v>
          </cell>
          <cell r="D279" t="str">
            <v>4065-15</v>
          </cell>
          <cell r="E279">
            <v>18995922.495416671</v>
          </cell>
          <cell r="F279" t="str">
            <v>Técnico Administrativo</v>
          </cell>
          <cell r="G279" t="str">
            <v>21CENTRO</v>
          </cell>
          <cell r="H279" t="str">
            <v>GRUPO ADMINISTRATIVO</v>
          </cell>
          <cell r="K279" t="str">
            <v>x</v>
          </cell>
          <cell r="M279" t="str">
            <v>C</v>
          </cell>
          <cell r="O279" t="str">
            <v>UN</v>
          </cell>
          <cell r="P279">
            <v>935634</v>
          </cell>
          <cell r="Q279">
            <v>0</v>
          </cell>
          <cell r="R279" t="str">
            <v>2</v>
          </cell>
          <cell r="S279">
            <v>21972</v>
          </cell>
          <cell r="T279">
            <v>32479</v>
          </cell>
          <cell r="U279">
            <v>43.524999999999999</v>
          </cell>
          <cell r="V279">
            <v>0</v>
          </cell>
          <cell r="W279">
            <v>14.758333333333333</v>
          </cell>
          <cell r="X279" t="str">
            <v>5Tecnico</v>
          </cell>
          <cell r="Y279">
            <v>23430507.339343753</v>
          </cell>
          <cell r="Z279" t="str">
            <v>CENTRO</v>
          </cell>
          <cell r="AA279" t="str">
            <v>SUP</v>
          </cell>
          <cell r="AB279" t="str">
            <v>sale</v>
          </cell>
          <cell r="AC279">
            <v>51609543</v>
          </cell>
        </row>
        <row r="280">
          <cell r="C280" t="str">
            <v>OROS MARTINEZ ALEYDA</v>
          </cell>
          <cell r="D280" t="str">
            <v>5120-09</v>
          </cell>
          <cell r="E280">
            <v>10643889.421249999</v>
          </cell>
          <cell r="F280" t="str">
            <v>Auxiliar Administrativo</v>
          </cell>
          <cell r="G280" t="str">
            <v>24ORIENTE</v>
          </cell>
          <cell r="H280" t="str">
            <v>GRUPO OPERATIVO</v>
          </cell>
          <cell r="K280" t="str">
            <v>X</v>
          </cell>
          <cell r="M280" t="str">
            <v>C</v>
          </cell>
          <cell r="O280" t="str">
            <v>BACHILLER</v>
          </cell>
          <cell r="P280">
            <v>468655</v>
          </cell>
          <cell r="Q280">
            <v>0</v>
          </cell>
          <cell r="R280" t="str">
            <v>2</v>
          </cell>
          <cell r="S280">
            <v>24754</v>
          </cell>
          <cell r="T280">
            <v>35622</v>
          </cell>
          <cell r="U280">
            <v>35.905555555555559</v>
          </cell>
          <cell r="V280">
            <v>0</v>
          </cell>
          <cell r="W280">
            <v>6.15</v>
          </cell>
          <cell r="X280" t="str">
            <v>6Asistencial</v>
          </cell>
          <cell r="Y280">
            <v>3442771.4388854164</v>
          </cell>
          <cell r="Z280" t="str">
            <v>ORIENTE</v>
          </cell>
          <cell r="AA280" t="str">
            <v>SUP</v>
          </cell>
          <cell r="AB280" t="str">
            <v>sale</v>
          </cell>
          <cell r="AC280">
            <v>40382681</v>
          </cell>
        </row>
        <row r="281">
          <cell r="C281" t="str">
            <v>OROZCO DURAN ERNESTO MIGUEL</v>
          </cell>
          <cell r="D281" t="str">
            <v>2035-12</v>
          </cell>
          <cell r="E281">
            <v>31146455.449583333</v>
          </cell>
          <cell r="F281" t="str">
            <v>Director o Gerente Regional</v>
          </cell>
          <cell r="G281" t="str">
            <v>24ORIENTE</v>
          </cell>
          <cell r="H281" t="str">
            <v>DIRECCION REGIONAL CESAR</v>
          </cell>
          <cell r="K281" t="str">
            <v>X</v>
          </cell>
          <cell r="M281" t="str">
            <v>LNR</v>
          </cell>
          <cell r="O281" t="str">
            <v>UN</v>
          </cell>
          <cell r="P281">
            <v>1534102</v>
          </cell>
          <cell r="Q281">
            <v>0</v>
          </cell>
          <cell r="R281" t="str">
            <v>1</v>
          </cell>
          <cell r="S281">
            <v>26697</v>
          </cell>
          <cell r="T281">
            <v>37196</v>
          </cell>
          <cell r="U281">
            <v>30.591666666666665</v>
          </cell>
          <cell r="V281">
            <v>0</v>
          </cell>
          <cell r="W281">
            <v>1.8444444444444446</v>
          </cell>
          <cell r="X281" t="str">
            <v>3Ejecutivo</v>
          </cell>
          <cell r="Y281">
            <v>11708266.464</v>
          </cell>
          <cell r="Z281" t="str">
            <v>ORIENTE</v>
          </cell>
          <cell r="AA281" t="str">
            <v>SUP</v>
          </cell>
          <cell r="AB281" t="str">
            <v>sale</v>
          </cell>
          <cell r="AC281">
            <v>77172267</v>
          </cell>
        </row>
        <row r="282">
          <cell r="C282" t="str">
            <v>OROZCO RICAURTE ADRIANA</v>
          </cell>
          <cell r="D282" t="str">
            <v>5120-09</v>
          </cell>
          <cell r="E282">
            <v>10643889.421249999</v>
          </cell>
          <cell r="F282" t="str">
            <v>Auxiliar Administrativo</v>
          </cell>
          <cell r="G282" t="str">
            <v>22NOROCCIDENTE</v>
          </cell>
          <cell r="H282" t="str">
            <v>GRUPO OPERATIVO</v>
          </cell>
          <cell r="K282" t="str">
            <v>X</v>
          </cell>
          <cell r="M282" t="str">
            <v>C</v>
          </cell>
          <cell r="O282" t="str">
            <v>TL</v>
          </cell>
          <cell r="P282">
            <v>468655</v>
          </cell>
          <cell r="Q282">
            <v>0</v>
          </cell>
          <cell r="R282" t="str">
            <v>2</v>
          </cell>
          <cell r="S282">
            <v>27013</v>
          </cell>
          <cell r="T282">
            <v>35384</v>
          </cell>
          <cell r="U282">
            <v>29.722222222222221</v>
          </cell>
          <cell r="V282">
            <v>0.33333333333333331</v>
          </cell>
          <cell r="W282">
            <v>6.8055555555555554</v>
          </cell>
          <cell r="X282" t="str">
            <v>6Asistencial</v>
          </cell>
          <cell r="Y282">
            <v>3745908.5467118053</v>
          </cell>
          <cell r="Z282" t="str">
            <v>NOROCCIDENTE</v>
          </cell>
          <cell r="AA282" t="str">
            <v>SUP</v>
          </cell>
          <cell r="AB282" t="str">
            <v>sale</v>
          </cell>
          <cell r="AC282">
            <v>41929072</v>
          </cell>
        </row>
        <row r="283">
          <cell r="C283" t="str">
            <v>ORTEGON APONTE CAMILO FERNANDO</v>
          </cell>
          <cell r="D283" t="str">
            <v>4065-11</v>
          </cell>
          <cell r="E283">
            <v>16080398.177083332</v>
          </cell>
          <cell r="F283" t="str">
            <v>Técnico Administrativo</v>
          </cell>
          <cell r="G283" t="str">
            <v>21CENTRO</v>
          </cell>
          <cell r="H283" t="str">
            <v>GRUPO ATENCION AL USUARIO</v>
          </cell>
          <cell r="K283" t="str">
            <v>X</v>
          </cell>
          <cell r="M283" t="str">
            <v>C</v>
          </cell>
          <cell r="O283" t="str">
            <v>BACHILLER</v>
          </cell>
          <cell r="P283">
            <v>761453</v>
          </cell>
          <cell r="Q283">
            <v>0</v>
          </cell>
          <cell r="R283" t="str">
            <v>1</v>
          </cell>
          <cell r="S283">
            <v>22515</v>
          </cell>
          <cell r="T283">
            <v>30788</v>
          </cell>
          <cell r="U283">
            <v>42.036111111111111</v>
          </cell>
          <cell r="V283">
            <v>0</v>
          </cell>
          <cell r="W283">
            <v>19.386111111111113</v>
          </cell>
          <cell r="X283" t="str">
            <v>5Tecnico</v>
          </cell>
          <cell r="Y283">
            <v>25996437.027584489</v>
          </cell>
          <cell r="Z283" t="str">
            <v>CENTRO</v>
          </cell>
          <cell r="AA283" t="str">
            <v>SUP</v>
          </cell>
          <cell r="AB283" t="str">
            <v>sale</v>
          </cell>
          <cell r="AC283">
            <v>19472311</v>
          </cell>
        </row>
        <row r="284">
          <cell r="C284" t="str">
            <v>ORTIZ CIFUENTES ROSAURA</v>
          </cell>
          <cell r="D284" t="str">
            <v>4065-15</v>
          </cell>
          <cell r="E284">
            <v>18995922.495416671</v>
          </cell>
          <cell r="F284" t="str">
            <v>Técnico Administrativo</v>
          </cell>
          <cell r="G284" t="str">
            <v>16SDT</v>
          </cell>
          <cell r="H284" t="str">
            <v>DIVISION CREDITO</v>
          </cell>
          <cell r="L284" t="str">
            <v>MCF</v>
          </cell>
          <cell r="M284" t="str">
            <v>C</v>
          </cell>
          <cell r="O284" t="str">
            <v>BACHILLER</v>
          </cell>
          <cell r="P284">
            <v>935634</v>
          </cell>
          <cell r="Q284">
            <v>0</v>
          </cell>
          <cell r="R284" t="str">
            <v>2</v>
          </cell>
          <cell r="S284">
            <v>20673</v>
          </cell>
          <cell r="T284">
            <v>29725</v>
          </cell>
          <cell r="U284">
            <v>47.080555555555556</v>
          </cell>
          <cell r="V284">
            <v>0</v>
          </cell>
          <cell r="W284">
            <v>22.294444444444444</v>
          </cell>
          <cell r="X284" t="str">
            <v>5Tecnico</v>
          </cell>
          <cell r="Y284">
            <v>35051435.295089118</v>
          </cell>
          <cell r="AA284" t="str">
            <v>Mant</v>
          </cell>
          <cell r="AB284" t="str">
            <v>4065-15</v>
          </cell>
          <cell r="AC284">
            <v>41690760</v>
          </cell>
        </row>
        <row r="285">
          <cell r="C285" t="str">
            <v>ORTIZ DE SOJO AURISTELA ISABEL</v>
          </cell>
          <cell r="D285" t="str">
            <v>5040-16</v>
          </cell>
          <cell r="E285">
            <v>14586952.714583334</v>
          </cell>
          <cell r="F285" t="str">
            <v>Secretario Ejecutivo</v>
          </cell>
          <cell r="G285" t="str">
            <v>23NORTE</v>
          </cell>
          <cell r="H285" t="str">
            <v>DIRECCION REGIONAL ATLANTICO</v>
          </cell>
          <cell r="M285" t="str">
            <v>C</v>
          </cell>
          <cell r="N285" t="str">
            <v>P</v>
          </cell>
          <cell r="O285" t="str">
            <v>UN</v>
          </cell>
          <cell r="P285">
            <v>688731</v>
          </cell>
          <cell r="Q285">
            <v>0</v>
          </cell>
          <cell r="R285" t="str">
            <v>2</v>
          </cell>
          <cell r="S285">
            <v>22281</v>
          </cell>
          <cell r="T285">
            <v>31036</v>
          </cell>
          <cell r="U285">
            <v>42.680555555555557</v>
          </cell>
          <cell r="V285">
            <v>0</v>
          </cell>
          <cell r="W285">
            <v>18.708333333333332</v>
          </cell>
          <cell r="X285" t="str">
            <v>6Asistencial</v>
          </cell>
          <cell r="Y285">
            <v>6570493.7400000002</v>
          </cell>
          <cell r="Z285" t="str">
            <v>NORTE</v>
          </cell>
          <cell r="AA285" t="str">
            <v>Mant</v>
          </cell>
          <cell r="AB285" t="str">
            <v>5040-16</v>
          </cell>
          <cell r="AC285">
            <v>32653398</v>
          </cell>
        </row>
        <row r="286">
          <cell r="C286" t="str">
            <v>ORTIZ HURTADO MARIA GILMA</v>
          </cell>
          <cell r="D286" t="str">
            <v>5040-22</v>
          </cell>
          <cell r="E286">
            <v>17182482.831666667</v>
          </cell>
          <cell r="F286" t="str">
            <v>Secretario Ejecutivo</v>
          </cell>
          <cell r="G286" t="str">
            <v>21CENTRO</v>
          </cell>
          <cell r="H286" t="str">
            <v>DIVISION SERVICIOS AL EXTERIOR</v>
          </cell>
          <cell r="I286" t="str">
            <v>SRI</v>
          </cell>
          <cell r="L286">
            <v>2003</v>
          </cell>
          <cell r="M286" t="str">
            <v>C</v>
          </cell>
          <cell r="N286" t="str">
            <v>P</v>
          </cell>
          <cell r="O286" t="str">
            <v>BACHILLER</v>
          </cell>
          <cell r="P286">
            <v>846314</v>
          </cell>
          <cell r="Q286">
            <v>0</v>
          </cell>
          <cell r="R286" t="str">
            <v>2</v>
          </cell>
          <cell r="S286">
            <v>17047</v>
          </cell>
          <cell r="T286">
            <v>34394</v>
          </cell>
          <cell r="U286">
            <v>57.008333333333333</v>
          </cell>
          <cell r="V286">
            <v>21</v>
          </cell>
          <cell r="W286">
            <v>9.5111111111111111</v>
          </cell>
          <cell r="X286" t="str">
            <v>6Asistencial</v>
          </cell>
          <cell r="Y286">
            <v>8073835.5600000005</v>
          </cell>
          <cell r="Z286" t="str">
            <v>CENTRO</v>
          </cell>
          <cell r="AA286" t="str">
            <v>Mant</v>
          </cell>
          <cell r="AB286" t="str">
            <v>5040-22</v>
          </cell>
          <cell r="AC286">
            <v>41417825</v>
          </cell>
        </row>
        <row r="287">
          <cell r="C287" t="str">
            <v>ORTIZ RIAÑO ANA CLEOFE</v>
          </cell>
          <cell r="D287" t="str">
            <v>3020-06</v>
          </cell>
          <cell r="E287">
            <v>18995922.495416671</v>
          </cell>
          <cell r="F287" t="str">
            <v>Profesional Universitario</v>
          </cell>
          <cell r="G287" t="str">
            <v>16SDT</v>
          </cell>
          <cell r="H287" t="str">
            <v>DIVISION PROGRAMAS EN ADMINISTRACION</v>
          </cell>
          <cell r="L287" t="str">
            <v>MCF</v>
          </cell>
          <cell r="M287" t="str">
            <v>C</v>
          </cell>
          <cell r="O287" t="str">
            <v>UN</v>
          </cell>
          <cell r="P287">
            <v>935634</v>
          </cell>
          <cell r="Q287">
            <v>0</v>
          </cell>
          <cell r="R287" t="str">
            <v>2</v>
          </cell>
          <cell r="S287">
            <v>18655</v>
          </cell>
          <cell r="T287">
            <v>33501</v>
          </cell>
          <cell r="U287">
            <v>52.605555555555554</v>
          </cell>
          <cell r="V287">
            <v>13.166666666666666</v>
          </cell>
          <cell r="W287">
            <v>11.958333333333334</v>
          </cell>
          <cell r="X287" t="str">
            <v>4Profesional</v>
          </cell>
          <cell r="Y287">
            <v>19204715.355436344</v>
          </cell>
          <cell r="AA287" t="str">
            <v>Mant</v>
          </cell>
          <cell r="AB287" t="str">
            <v>3020-06</v>
          </cell>
          <cell r="AC287">
            <v>41514878</v>
          </cell>
        </row>
        <row r="288">
          <cell r="C288" t="str">
            <v>OSORIO CARVAJAL DARIO ALBERTO</v>
          </cell>
          <cell r="D288" t="str">
            <v>4065-09</v>
          </cell>
          <cell r="E288">
            <v>14586952.714583334</v>
          </cell>
          <cell r="F288" t="str">
            <v>Técnico Administrativo</v>
          </cell>
          <cell r="G288" t="str">
            <v>22NOROCCIDENTE</v>
          </cell>
          <cell r="H288" t="str">
            <v>GRUPO FINANCIERO</v>
          </cell>
          <cell r="K288" t="str">
            <v>X</v>
          </cell>
          <cell r="M288" t="str">
            <v>C</v>
          </cell>
          <cell r="O288" t="str">
            <v>BACHILLER</v>
          </cell>
          <cell r="P288">
            <v>688731</v>
          </cell>
          <cell r="Q288">
            <v>0</v>
          </cell>
          <cell r="R288" t="str">
            <v>1</v>
          </cell>
          <cell r="S288">
            <v>22900</v>
          </cell>
          <cell r="T288">
            <v>31807</v>
          </cell>
          <cell r="U288">
            <v>40.983333333333334</v>
          </cell>
          <cell r="V288">
            <v>0</v>
          </cell>
          <cell r="W288">
            <v>16.597222222222221</v>
          </cell>
          <cell r="X288" t="str">
            <v>5Tecnico</v>
          </cell>
          <cell r="Y288">
            <v>20328590.256540511</v>
          </cell>
          <cell r="Z288" t="str">
            <v>NOROCCIDENTE</v>
          </cell>
          <cell r="AA288" t="str">
            <v>SUP</v>
          </cell>
          <cell r="AB288" t="str">
            <v>sale</v>
          </cell>
          <cell r="AC288">
            <v>71622743</v>
          </cell>
        </row>
        <row r="289">
          <cell r="C289" t="str">
            <v>OSORIO MOLANO NATIMILENA</v>
          </cell>
          <cell r="D289" t="str">
            <v>5120-17</v>
          </cell>
          <cell r="E289">
            <v>14891116.80625</v>
          </cell>
          <cell r="F289" t="str">
            <v>Auxiliar Administrativo</v>
          </cell>
          <cell r="G289" t="str">
            <v>19SDF</v>
          </cell>
          <cell r="H289" t="str">
            <v>GRUPO TESORERIA</v>
          </cell>
          <cell r="K289" t="str">
            <v>X</v>
          </cell>
          <cell r="M289" t="str">
            <v>C</v>
          </cell>
          <cell r="O289" t="str">
            <v>BACHILLER</v>
          </cell>
          <cell r="P289">
            <v>703542</v>
          </cell>
          <cell r="Q289">
            <v>0</v>
          </cell>
          <cell r="R289" t="str">
            <v>2</v>
          </cell>
          <cell r="S289">
            <v>21406</v>
          </cell>
          <cell r="T289">
            <v>33611</v>
          </cell>
          <cell r="U289">
            <v>45.072222222222223</v>
          </cell>
          <cell r="V289">
            <v>3.5</v>
          </cell>
          <cell r="W289">
            <v>11.658333333333333</v>
          </cell>
          <cell r="X289" t="str">
            <v>6Asistencial</v>
          </cell>
          <cell r="Y289">
            <v>14795869.356600694</v>
          </cell>
          <cell r="AA289" t="str">
            <v>SUP</v>
          </cell>
          <cell r="AB289" t="str">
            <v>sale</v>
          </cell>
          <cell r="AC289">
            <v>39520529</v>
          </cell>
        </row>
        <row r="290">
          <cell r="C290" t="str">
            <v>OSORIO OSORIO WALTER</v>
          </cell>
          <cell r="D290" t="str">
            <v>4065-09</v>
          </cell>
          <cell r="E290">
            <v>14586952.714583334</v>
          </cell>
          <cell r="F290" t="str">
            <v>Técnico Administrativo</v>
          </cell>
          <cell r="G290" t="str">
            <v>25SUROCCIDENTE</v>
          </cell>
          <cell r="H290" t="str">
            <v>GRUPO FINANCIERO</v>
          </cell>
          <cell r="K290" t="str">
            <v>X</v>
          </cell>
          <cell r="M290" t="str">
            <v>C</v>
          </cell>
          <cell r="N290" t="str">
            <v>P</v>
          </cell>
          <cell r="O290" t="str">
            <v>BACHILLER</v>
          </cell>
          <cell r="P290">
            <v>688731</v>
          </cell>
          <cell r="Q290">
            <v>0</v>
          </cell>
          <cell r="R290" t="str">
            <v>1</v>
          </cell>
          <cell r="S290">
            <v>20500</v>
          </cell>
          <cell r="T290">
            <v>30257</v>
          </cell>
          <cell r="U290">
            <v>47.555555555555557</v>
          </cell>
          <cell r="V290">
            <v>0</v>
          </cell>
          <cell r="W290">
            <v>20.841666666666665</v>
          </cell>
          <cell r="X290" t="str">
            <v>5Tecnico</v>
          </cell>
          <cell r="Y290">
            <v>6570493.7400000002</v>
          </cell>
          <cell r="Z290" t="str">
            <v>SUROCCIDENTE</v>
          </cell>
          <cell r="AA290" t="str">
            <v>SUP</v>
          </cell>
          <cell r="AB290" t="str">
            <v>sale</v>
          </cell>
          <cell r="AC290">
            <v>16584269</v>
          </cell>
        </row>
        <row r="291">
          <cell r="C291" t="str">
            <v>OSPINA CARDONA MARIO</v>
          </cell>
          <cell r="D291" t="str">
            <v>2040-18</v>
          </cell>
          <cell r="E291">
            <v>38152175.625416674</v>
          </cell>
          <cell r="F291" t="str">
            <v>Jefe de División</v>
          </cell>
          <cell r="G291" t="str">
            <v>16SDT</v>
          </cell>
          <cell r="H291" t="str">
            <v>DIVISION PROGRAMAS EN ADMINISTRACION</v>
          </cell>
          <cell r="K291" t="str">
            <v>x</v>
          </cell>
          <cell r="M291" t="str">
            <v>C</v>
          </cell>
          <cell r="N291" t="str">
            <v>P</v>
          </cell>
          <cell r="O291" t="str">
            <v>ES</v>
          </cell>
          <cell r="P291">
            <v>1879165</v>
          </cell>
          <cell r="Q291">
            <v>0</v>
          </cell>
          <cell r="R291" t="str">
            <v>1</v>
          </cell>
          <cell r="S291">
            <v>19012</v>
          </cell>
          <cell r="T291">
            <v>28081</v>
          </cell>
          <cell r="U291">
            <v>51.62777777777778</v>
          </cell>
          <cell r="V291">
            <v>9.1666666666666661</v>
          </cell>
          <cell r="W291">
            <v>26.8</v>
          </cell>
          <cell r="X291" t="str">
            <v>3Ejecutivo</v>
          </cell>
          <cell r="Y291">
            <v>13146638.34</v>
          </cell>
          <cell r="AA291" t="str">
            <v>SUP</v>
          </cell>
          <cell r="AB291" t="str">
            <v>sale</v>
          </cell>
          <cell r="AC291">
            <v>19192649</v>
          </cell>
        </row>
        <row r="292">
          <cell r="C292" t="str">
            <v>OSPINA MONTEALEGRE HELENA</v>
          </cell>
          <cell r="D292" t="str">
            <v>5120-10</v>
          </cell>
          <cell r="E292">
            <v>11597824.078333335</v>
          </cell>
          <cell r="F292" t="str">
            <v>Auxiliar Administrativo</v>
          </cell>
          <cell r="G292" t="str">
            <v>21CENTRO</v>
          </cell>
          <cell r="H292" t="str">
            <v>GRUPO ATENCION AL USUARIO</v>
          </cell>
          <cell r="L292">
            <v>2003</v>
          </cell>
          <cell r="M292" t="str">
            <v>C</v>
          </cell>
          <cell r="O292" t="str">
            <v>UN</v>
          </cell>
          <cell r="P292">
            <v>515106</v>
          </cell>
          <cell r="Q292">
            <v>0</v>
          </cell>
          <cell r="R292" t="str">
            <v>2</v>
          </cell>
          <cell r="S292">
            <v>14709</v>
          </cell>
          <cell r="T292">
            <v>33270</v>
          </cell>
          <cell r="U292">
            <v>63.408333333333331</v>
          </cell>
          <cell r="V292">
            <v>18</v>
          </cell>
          <cell r="W292">
            <v>12.594444444444445</v>
          </cell>
          <cell r="X292" t="str">
            <v>6Asistencial</v>
          </cell>
          <cell r="Y292">
            <v>12551393.255976852</v>
          </cell>
          <cell r="Z292" t="str">
            <v>CENTRO</v>
          </cell>
          <cell r="AA292" t="str">
            <v>Mant</v>
          </cell>
          <cell r="AB292" t="str">
            <v>5120-10</v>
          </cell>
          <cell r="AC292">
            <v>20234321</v>
          </cell>
        </row>
        <row r="293">
          <cell r="C293" t="str">
            <v>OSPINA ROMERO OTTO NELSON</v>
          </cell>
          <cell r="D293" t="str">
            <v>4065-11</v>
          </cell>
          <cell r="E293">
            <v>16080398.177083332</v>
          </cell>
          <cell r="F293" t="str">
            <v>Técnico Administrativo</v>
          </cell>
          <cell r="G293" t="str">
            <v>24ORIENTE</v>
          </cell>
          <cell r="H293" t="str">
            <v>GRUPO SERVICIOS</v>
          </cell>
          <cell r="K293" t="str">
            <v>x</v>
          </cell>
          <cell r="M293" t="str">
            <v>C</v>
          </cell>
          <cell r="O293" t="str">
            <v>ES</v>
          </cell>
          <cell r="P293">
            <v>761453</v>
          </cell>
          <cell r="Q293">
            <v>0</v>
          </cell>
          <cell r="R293" t="str">
            <v>1</v>
          </cell>
          <cell r="S293">
            <v>20949</v>
          </cell>
          <cell r="T293">
            <v>28522</v>
          </cell>
          <cell r="U293">
            <v>46.322222222222223</v>
          </cell>
          <cell r="V293">
            <v>0</v>
          </cell>
          <cell r="W293">
            <v>25.594444444444445</v>
          </cell>
          <cell r="X293" t="str">
            <v>5Tecnico</v>
          </cell>
          <cell r="Y293">
            <v>34094214.692542821</v>
          </cell>
          <cell r="Z293" t="str">
            <v>ORIENTE</v>
          </cell>
          <cell r="AA293" t="str">
            <v>SUP</v>
          </cell>
          <cell r="AB293" t="str">
            <v>sale</v>
          </cell>
          <cell r="AC293">
            <v>6757874</v>
          </cell>
        </row>
        <row r="294">
          <cell r="C294" t="str">
            <v>OTALORA ARIAS ELIZABETH</v>
          </cell>
          <cell r="D294" t="str">
            <v>5120-17</v>
          </cell>
          <cell r="E294">
            <v>14891116.80625</v>
          </cell>
          <cell r="F294" t="str">
            <v>Auxiliar Administrativo</v>
          </cell>
          <cell r="G294" t="str">
            <v>11OCI</v>
          </cell>
          <cell r="H294" t="str">
            <v>OFICINA CONTROL INTERNO</v>
          </cell>
          <cell r="K294" t="str">
            <v>X</v>
          </cell>
          <cell r="M294" t="str">
            <v>C</v>
          </cell>
          <cell r="O294" t="str">
            <v>TC</v>
          </cell>
          <cell r="P294">
            <v>703542</v>
          </cell>
          <cell r="Q294">
            <v>0</v>
          </cell>
          <cell r="R294" t="str">
            <v>2</v>
          </cell>
          <cell r="S294">
            <v>23876</v>
          </cell>
          <cell r="T294">
            <v>35128</v>
          </cell>
          <cell r="U294">
            <v>38.30833333333333</v>
          </cell>
          <cell r="V294">
            <v>4.25</v>
          </cell>
          <cell r="W294">
            <v>7.5027777777777782</v>
          </cell>
          <cell r="X294" t="str">
            <v>6Asistencial</v>
          </cell>
          <cell r="Y294">
            <v>5567057.4842743063</v>
          </cell>
          <cell r="AA294" t="str">
            <v>SUP</v>
          </cell>
          <cell r="AB294" t="str">
            <v>sale</v>
          </cell>
          <cell r="AC294">
            <v>65694312</v>
          </cell>
        </row>
        <row r="295">
          <cell r="C295" t="str">
            <v>OTERO NAVARRETE ELSA MARINA</v>
          </cell>
          <cell r="D295" t="str">
            <v>5120-12</v>
          </cell>
          <cell r="E295">
            <v>14637144.369583335</v>
          </cell>
          <cell r="F295" t="str">
            <v>Auxiliar Administrativo</v>
          </cell>
          <cell r="G295" t="str">
            <v>20SEG</v>
          </cell>
          <cell r="H295" t="str">
            <v>GRUPO CORRESPONDENCIA</v>
          </cell>
          <cell r="L295">
            <v>2005</v>
          </cell>
          <cell r="M295" t="str">
            <v>C</v>
          </cell>
          <cell r="O295" t="str">
            <v>TC</v>
          </cell>
          <cell r="P295">
            <v>596996</v>
          </cell>
          <cell r="Q295">
            <v>66107</v>
          </cell>
          <cell r="R295" t="str">
            <v>2</v>
          </cell>
          <cell r="S295">
            <v>18375</v>
          </cell>
          <cell r="T295">
            <v>27104</v>
          </cell>
          <cell r="U295">
            <v>53.369444444444447</v>
          </cell>
          <cell r="V295">
            <v>6.166666666666667</v>
          </cell>
          <cell r="W295">
            <v>29.469444444444445</v>
          </cell>
          <cell r="X295" t="str">
            <v>6Asistencial</v>
          </cell>
          <cell r="Y295">
            <v>36128388.812503472</v>
          </cell>
          <cell r="AA295" t="str">
            <v>Mant</v>
          </cell>
          <cell r="AB295" t="str">
            <v>5120-12</v>
          </cell>
          <cell r="AC295">
            <v>41493883</v>
          </cell>
        </row>
        <row r="296">
          <cell r="C296" t="str">
            <v>PAEZ  MARIA MIREYA</v>
          </cell>
          <cell r="D296" t="str">
            <v>3020-08</v>
          </cell>
          <cell r="E296">
            <v>21737684.064999994</v>
          </cell>
          <cell r="F296" t="str">
            <v>Profesional Universitario</v>
          </cell>
          <cell r="G296" t="str">
            <v>21CENTRO</v>
          </cell>
          <cell r="H296" t="str">
            <v>DIVISION FINANCIERA</v>
          </cell>
          <cell r="K296" t="str">
            <v>x</v>
          </cell>
          <cell r="M296" t="str">
            <v>C</v>
          </cell>
          <cell r="O296" t="str">
            <v>UN</v>
          </cell>
          <cell r="P296">
            <v>1044033</v>
          </cell>
          <cell r="Q296">
            <v>26645</v>
          </cell>
          <cell r="R296" t="str">
            <v>2</v>
          </cell>
          <cell r="S296">
            <v>19136</v>
          </cell>
          <cell r="T296">
            <v>27444</v>
          </cell>
          <cell r="U296">
            <v>51.286111111111111</v>
          </cell>
          <cell r="V296">
            <v>0</v>
          </cell>
          <cell r="W296">
            <v>28.544444444444444</v>
          </cell>
          <cell r="X296" t="str">
            <v>4Profesional</v>
          </cell>
          <cell r="Y296">
            <v>50990923.038152777</v>
          </cell>
          <cell r="Z296" t="str">
            <v>CENTRO</v>
          </cell>
          <cell r="AA296" t="str">
            <v>SUP</v>
          </cell>
          <cell r="AB296" t="str">
            <v>sale</v>
          </cell>
          <cell r="AC296">
            <v>20523848</v>
          </cell>
        </row>
        <row r="297">
          <cell r="C297" t="str">
            <v>PALACIO DE BLANCO MARIA LEINED</v>
          </cell>
          <cell r="D297" t="str">
            <v>3020-06</v>
          </cell>
          <cell r="E297">
            <v>23768462.017499998</v>
          </cell>
          <cell r="F297" t="str">
            <v>Profesional Universitario</v>
          </cell>
          <cell r="G297" t="str">
            <v>25SUROCCIDENTE</v>
          </cell>
          <cell r="H297" t="str">
            <v>GRUPO ADMINISTRATIVO</v>
          </cell>
          <cell r="K297" t="str">
            <v>x</v>
          </cell>
          <cell r="M297" t="str">
            <v>C</v>
          </cell>
          <cell r="N297" t="str">
            <v>P</v>
          </cell>
          <cell r="O297" t="str">
            <v>BACHILLER</v>
          </cell>
          <cell r="P297">
            <v>935634</v>
          </cell>
          <cell r="Q297">
            <v>111309</v>
          </cell>
          <cell r="R297" t="str">
            <v>2</v>
          </cell>
          <cell r="S297">
            <v>19173</v>
          </cell>
          <cell r="T297">
            <v>26191</v>
          </cell>
          <cell r="U297">
            <v>51.18611111111111</v>
          </cell>
          <cell r="V297">
            <v>0</v>
          </cell>
          <cell r="W297">
            <v>31.972222222222221</v>
          </cell>
          <cell r="X297" t="str">
            <v>4Profesional</v>
          </cell>
          <cell r="Y297">
            <v>8925948.3599999994</v>
          </cell>
          <cell r="Z297" t="str">
            <v>SUROCCIDENTE</v>
          </cell>
          <cell r="AA297" t="str">
            <v>SUP</v>
          </cell>
          <cell r="AB297" t="str">
            <v>sale</v>
          </cell>
          <cell r="AC297">
            <v>31250601</v>
          </cell>
        </row>
        <row r="298">
          <cell r="C298" t="str">
            <v>PALACIO TAYLOR MARIA IDALIDES</v>
          </cell>
          <cell r="D298" t="str">
            <v>5120-09</v>
          </cell>
          <cell r="E298">
            <v>10643889.421249999</v>
          </cell>
          <cell r="F298" t="str">
            <v>Auxiliar Administrativo</v>
          </cell>
          <cell r="G298" t="str">
            <v>23NORTE</v>
          </cell>
          <cell r="H298" t="str">
            <v>GRUPO OPERATIVO</v>
          </cell>
          <cell r="L298" t="str">
            <v>MCF</v>
          </cell>
          <cell r="M298" t="str">
            <v>C</v>
          </cell>
          <cell r="N298" t="str">
            <v>P</v>
          </cell>
          <cell r="O298" t="str">
            <v>BACHILLER</v>
          </cell>
          <cell r="P298">
            <v>468655</v>
          </cell>
          <cell r="Q298">
            <v>0</v>
          </cell>
          <cell r="R298" t="str">
            <v>2</v>
          </cell>
          <cell r="S298">
            <v>21915</v>
          </cell>
          <cell r="T298">
            <v>36552</v>
          </cell>
          <cell r="U298">
            <v>43.680555555555557</v>
          </cell>
          <cell r="V298">
            <v>2.0833333333333335</v>
          </cell>
          <cell r="W298">
            <v>3.6055555555555556</v>
          </cell>
          <cell r="X298" t="str">
            <v>6Asistencial</v>
          </cell>
          <cell r="Y298">
            <v>5663227.0200000005</v>
          </cell>
          <cell r="Z298" t="str">
            <v>NORTE</v>
          </cell>
          <cell r="AA298" t="str">
            <v>Mant</v>
          </cell>
          <cell r="AB298" t="str">
            <v>5120-09</v>
          </cell>
          <cell r="AC298">
            <v>36540399</v>
          </cell>
        </row>
        <row r="299">
          <cell r="C299" t="str">
            <v>PALACIOS QUICENO OLGA ISABEL</v>
          </cell>
          <cell r="D299" t="str">
            <v>5120-12</v>
          </cell>
          <cell r="E299">
            <v>13279546.932500001</v>
          </cell>
          <cell r="F299" t="str">
            <v>Auxiliar Administrativo</v>
          </cell>
          <cell r="G299" t="str">
            <v>21CENTRO</v>
          </cell>
          <cell r="H299" t="str">
            <v>GRUPO ATENCION AL USUARIO</v>
          </cell>
          <cell r="L299" t="str">
            <v>MCF</v>
          </cell>
          <cell r="M299" t="str">
            <v>C</v>
          </cell>
          <cell r="O299" t="str">
            <v>TL</v>
          </cell>
          <cell r="P299">
            <v>596996</v>
          </cell>
          <cell r="Q299">
            <v>0</v>
          </cell>
          <cell r="R299" t="str">
            <v>2</v>
          </cell>
          <cell r="S299">
            <v>23288</v>
          </cell>
          <cell r="T299">
            <v>35121</v>
          </cell>
          <cell r="U299">
            <v>39.919444444444444</v>
          </cell>
          <cell r="V299">
            <v>2</v>
          </cell>
          <cell r="W299">
            <v>7.5250000000000004</v>
          </cell>
          <cell r="X299" t="str">
            <v>6Asistencial</v>
          </cell>
          <cell r="Y299">
            <v>5028612.726270834</v>
          </cell>
          <cell r="Z299" t="str">
            <v>CENTRO</v>
          </cell>
          <cell r="AA299" t="str">
            <v>Mant</v>
          </cell>
          <cell r="AB299" t="str">
            <v>5120-12</v>
          </cell>
          <cell r="AC299">
            <v>43074911</v>
          </cell>
        </row>
        <row r="300">
          <cell r="C300" t="str">
            <v>PALOMEQUE GARCIA DOLLY CLARIZA</v>
          </cell>
          <cell r="D300" t="str">
            <v>3020-06</v>
          </cell>
          <cell r="E300">
            <v>21241444.095416673</v>
          </cell>
          <cell r="F300" t="str">
            <v>Profesional Universitario</v>
          </cell>
          <cell r="G300" t="str">
            <v>25SUROCCIDENTE</v>
          </cell>
          <cell r="H300" t="str">
            <v>GRUPO FINANCIERO</v>
          </cell>
          <cell r="M300" t="str">
            <v>C</v>
          </cell>
          <cell r="O300" t="str">
            <v>ES</v>
          </cell>
          <cell r="P300">
            <v>935634</v>
          </cell>
          <cell r="Q300">
            <v>0</v>
          </cell>
          <cell r="R300" t="str">
            <v>2</v>
          </cell>
          <cell r="S300">
            <v>26157</v>
          </cell>
          <cell r="T300">
            <v>34885</v>
          </cell>
          <cell r="U300">
            <v>32.06388888888889</v>
          </cell>
          <cell r="V300">
            <v>0</v>
          </cell>
          <cell r="W300">
            <v>8.1666666666666661</v>
          </cell>
          <cell r="X300" t="str">
            <v>4Profesional</v>
          </cell>
          <cell r="Y300">
            <v>7583787.3996909717</v>
          </cell>
          <cell r="Z300" t="str">
            <v>SUROCCIDENTE</v>
          </cell>
          <cell r="AA300" t="str">
            <v>Mant</v>
          </cell>
          <cell r="AB300" t="str">
            <v>3020-06</v>
          </cell>
          <cell r="AC300">
            <v>66741733</v>
          </cell>
        </row>
        <row r="301">
          <cell r="C301" t="str">
            <v>PALOMINO PARDO JACQUELINE</v>
          </cell>
          <cell r="D301" t="str">
            <v>3020-06</v>
          </cell>
          <cell r="E301">
            <v>21241444.095416673</v>
          </cell>
          <cell r="F301" t="str">
            <v>Profesional Universitario</v>
          </cell>
          <cell r="G301" t="str">
            <v>21CENTRO</v>
          </cell>
          <cell r="H301" t="str">
            <v>GRUPO CARTERA</v>
          </cell>
          <cell r="K301" t="str">
            <v>X</v>
          </cell>
          <cell r="M301" t="str">
            <v>C</v>
          </cell>
          <cell r="O301" t="str">
            <v>ES</v>
          </cell>
          <cell r="P301">
            <v>935634</v>
          </cell>
          <cell r="Q301">
            <v>0</v>
          </cell>
          <cell r="R301" t="str">
            <v>2</v>
          </cell>
          <cell r="S301">
            <v>24639</v>
          </cell>
          <cell r="T301">
            <v>36150</v>
          </cell>
          <cell r="U301">
            <v>36.219444444444441</v>
          </cell>
          <cell r="V301">
            <v>0</v>
          </cell>
          <cell r="W301">
            <v>4.7055555555555557</v>
          </cell>
          <cell r="X301" t="str">
            <v>4Profesional</v>
          </cell>
          <cell r="Y301">
            <v>4867206.8386076391</v>
          </cell>
          <cell r="Z301" t="str">
            <v>CENTRO</v>
          </cell>
          <cell r="AA301" t="str">
            <v>SUP</v>
          </cell>
          <cell r="AB301" t="str">
            <v>sale</v>
          </cell>
          <cell r="AC301">
            <v>51786992</v>
          </cell>
        </row>
        <row r="302">
          <cell r="C302" t="str">
            <v>PANTOJA MALDONADO SIRLY ESTHER</v>
          </cell>
          <cell r="D302" t="str">
            <v>4065-11</v>
          </cell>
          <cell r="E302">
            <v>16080398.177083332</v>
          </cell>
          <cell r="F302" t="str">
            <v>Técnico Administrativo</v>
          </cell>
          <cell r="G302" t="str">
            <v>23NORTE</v>
          </cell>
          <cell r="H302" t="str">
            <v>GRUPO SERVICIOS</v>
          </cell>
          <cell r="K302" t="str">
            <v>X</v>
          </cell>
          <cell r="M302" t="str">
            <v>C</v>
          </cell>
          <cell r="O302" t="str">
            <v>BACHILLER</v>
          </cell>
          <cell r="P302">
            <v>761453</v>
          </cell>
          <cell r="Q302">
            <v>0</v>
          </cell>
          <cell r="R302" t="str">
            <v>2</v>
          </cell>
          <cell r="S302">
            <v>21349</v>
          </cell>
          <cell r="T302">
            <v>31292</v>
          </cell>
          <cell r="U302">
            <v>45.227777777777774</v>
          </cell>
          <cell r="V302">
            <v>0</v>
          </cell>
          <cell r="W302">
            <v>18.008333333333333</v>
          </cell>
          <cell r="X302" t="str">
            <v>5Tecnico</v>
          </cell>
          <cell r="Y302">
            <v>24196930.879815977</v>
          </cell>
          <cell r="Z302" t="str">
            <v>NORTE</v>
          </cell>
          <cell r="AA302" t="str">
            <v>SUP</v>
          </cell>
          <cell r="AB302" t="str">
            <v>sale</v>
          </cell>
          <cell r="AC302">
            <v>45438303</v>
          </cell>
        </row>
        <row r="303">
          <cell r="C303" t="str">
            <v>PARADA JIMENEZ JOSE EDUARDO</v>
          </cell>
          <cell r="D303" t="str">
            <v>3020-06</v>
          </cell>
          <cell r="E303">
            <v>21241444.095416673</v>
          </cell>
          <cell r="F303" t="str">
            <v>Profesional Universitario</v>
          </cell>
          <cell r="G303" t="str">
            <v>20SEG</v>
          </cell>
          <cell r="H303" t="str">
            <v>GRUPO ADMINISTRACION PERSONAL</v>
          </cell>
          <cell r="M303" t="str">
            <v>C</v>
          </cell>
          <cell r="N303" t="str">
            <v>VE</v>
          </cell>
          <cell r="O303" t="str">
            <v>ES</v>
          </cell>
          <cell r="P303">
            <v>935634</v>
          </cell>
          <cell r="Q303">
            <v>0</v>
          </cell>
          <cell r="R303" t="str">
            <v>1</v>
          </cell>
          <cell r="S303">
            <v>24809</v>
          </cell>
          <cell r="T303">
            <v>33227</v>
          </cell>
          <cell r="U303">
            <v>35.755555555555553</v>
          </cell>
          <cell r="V303">
            <v>0</v>
          </cell>
          <cell r="W303">
            <v>12.708333333333334</v>
          </cell>
          <cell r="X303" t="str">
            <v>4Profesional</v>
          </cell>
          <cell r="Y303">
            <v>20412084.493695606</v>
          </cell>
          <cell r="AA303" t="str">
            <v>Mant</v>
          </cell>
          <cell r="AB303" t="str">
            <v>3020-06</v>
          </cell>
          <cell r="AC303">
            <v>79434805</v>
          </cell>
        </row>
        <row r="304">
          <cell r="C304" t="str">
            <v>PAREDES CAMARGO JOSE JOAQUIN</v>
          </cell>
          <cell r="D304" t="str">
            <v>4065-15</v>
          </cell>
          <cell r="E304">
            <v>21241444.095416673</v>
          </cell>
          <cell r="F304" t="str">
            <v>Técnico Administrativo</v>
          </cell>
          <cell r="G304" t="str">
            <v>24ORIENTE</v>
          </cell>
          <cell r="H304" t="str">
            <v>GRUPO ADMINISTRATIVO Y FINANCIERO</v>
          </cell>
          <cell r="L304">
            <v>2003</v>
          </cell>
          <cell r="M304" t="str">
            <v>C</v>
          </cell>
          <cell r="O304" t="str">
            <v>ES</v>
          </cell>
          <cell r="P304">
            <v>935634</v>
          </cell>
          <cell r="Q304">
            <v>0</v>
          </cell>
          <cell r="R304" t="str">
            <v>1</v>
          </cell>
          <cell r="S304">
            <v>17009</v>
          </cell>
          <cell r="T304">
            <v>29830</v>
          </cell>
          <cell r="U304">
            <v>57.108333333333334</v>
          </cell>
          <cell r="V304">
            <v>5.333333333333333</v>
          </cell>
          <cell r="W304">
            <v>22.011111111111113</v>
          </cell>
          <cell r="X304" t="str">
            <v>5Tecnico</v>
          </cell>
          <cell r="Y304">
            <v>34598671.868241899</v>
          </cell>
          <cell r="Z304" t="str">
            <v>ORIENTE</v>
          </cell>
          <cell r="AA304" t="str">
            <v>Mant</v>
          </cell>
          <cell r="AB304" t="str">
            <v>4065-15</v>
          </cell>
          <cell r="AC304">
            <v>6746370</v>
          </cell>
        </row>
        <row r="305">
          <cell r="C305" t="str">
            <v>PARRA LOPEZ CELMA CONSTANZA</v>
          </cell>
          <cell r="D305" t="str">
            <v>4065-15</v>
          </cell>
          <cell r="E305">
            <v>21241444.095416673</v>
          </cell>
          <cell r="F305" t="str">
            <v>Técnico Administrativo</v>
          </cell>
          <cell r="G305" t="str">
            <v>21CENTRO</v>
          </cell>
          <cell r="H305" t="str">
            <v>GRUPO ATENCION AL USUARIO</v>
          </cell>
          <cell r="M305" t="str">
            <v>C</v>
          </cell>
          <cell r="O305" t="str">
            <v>ES</v>
          </cell>
          <cell r="P305">
            <v>935634</v>
          </cell>
          <cell r="Q305">
            <v>0</v>
          </cell>
          <cell r="R305" t="str">
            <v>2</v>
          </cell>
          <cell r="S305">
            <v>23402</v>
          </cell>
          <cell r="T305">
            <v>32752</v>
          </cell>
          <cell r="U305">
            <v>39.608333333333334</v>
          </cell>
          <cell r="V305">
            <v>0</v>
          </cell>
          <cell r="W305">
            <v>14.011111111111111</v>
          </cell>
          <cell r="X305" t="str">
            <v>5Tecnico</v>
          </cell>
          <cell r="Y305">
            <v>22374059.343366899</v>
          </cell>
          <cell r="Z305" t="str">
            <v>CENTRO</v>
          </cell>
          <cell r="AA305" t="str">
            <v>Mant</v>
          </cell>
          <cell r="AB305" t="str">
            <v>4065-15</v>
          </cell>
          <cell r="AC305">
            <v>51766788</v>
          </cell>
        </row>
        <row r="306">
          <cell r="C306" t="str">
            <v>PARRA PRIETO HECTOR HERNANDO</v>
          </cell>
          <cell r="D306" t="str">
            <v>3020-10</v>
          </cell>
          <cell r="E306">
            <v>23062173.132083338</v>
          </cell>
          <cell r="F306" t="str">
            <v>Profesional Universitario</v>
          </cell>
          <cell r="G306" t="str">
            <v>21CENTRO</v>
          </cell>
          <cell r="H306" t="str">
            <v>DIVISION SERVICIOS AL EXTERIOR</v>
          </cell>
          <cell r="I306" t="str">
            <v>SRI</v>
          </cell>
          <cell r="M306" t="str">
            <v>C</v>
          </cell>
          <cell r="N306" t="str">
            <v>VE</v>
          </cell>
          <cell r="O306" t="str">
            <v>UN</v>
          </cell>
          <cell r="P306">
            <v>1135915</v>
          </cell>
          <cell r="Q306">
            <v>0</v>
          </cell>
          <cell r="R306" t="str">
            <v>1</v>
          </cell>
          <cell r="S306">
            <v>22400</v>
          </cell>
          <cell r="T306">
            <v>34373</v>
          </cell>
          <cell r="U306">
            <v>42.35</v>
          </cell>
          <cell r="V306">
            <v>3.5</v>
          </cell>
          <cell r="W306">
            <v>9.5749999999999993</v>
          </cell>
          <cell r="X306" t="str">
            <v>4Profesional</v>
          </cell>
          <cell r="Y306">
            <v>18918207.438723378</v>
          </cell>
          <cell r="Z306" t="str">
            <v>CENTRO</v>
          </cell>
          <cell r="AA306" t="str">
            <v>Mant</v>
          </cell>
          <cell r="AB306" t="str">
            <v>3020-10</v>
          </cell>
          <cell r="AC306">
            <v>79109356</v>
          </cell>
        </row>
        <row r="307">
          <cell r="C307" t="str">
            <v>PAZ DE DELGADO GLORIA PATRICIA</v>
          </cell>
          <cell r="D307" t="str">
            <v>4065-11</v>
          </cell>
          <cell r="E307">
            <v>17907885.377083331</v>
          </cell>
          <cell r="F307" t="str">
            <v>Técnico Administrativo</v>
          </cell>
          <cell r="G307" t="str">
            <v>25SUROCCIDENTE</v>
          </cell>
          <cell r="H307" t="str">
            <v>GRUPO ADMINISTRATIVO Y FINANCIERO</v>
          </cell>
          <cell r="K307" t="str">
            <v>X</v>
          </cell>
          <cell r="M307" t="str">
            <v>C</v>
          </cell>
          <cell r="N307" t="str">
            <v>VE</v>
          </cell>
          <cell r="O307" t="str">
            <v>UN</v>
          </cell>
          <cell r="P307">
            <v>761453</v>
          </cell>
          <cell r="Q307">
            <v>0</v>
          </cell>
          <cell r="R307" t="str">
            <v>2</v>
          </cell>
          <cell r="S307">
            <v>20665</v>
          </cell>
          <cell r="T307">
            <v>28563</v>
          </cell>
          <cell r="U307">
            <v>47.1</v>
          </cell>
          <cell r="V307">
            <v>0</v>
          </cell>
          <cell r="W307">
            <v>25.475000000000001</v>
          </cell>
          <cell r="X307" t="str">
            <v>5Tecnico</v>
          </cell>
          <cell r="Y307">
            <v>33965678.539130785</v>
          </cell>
          <cell r="Z307" t="str">
            <v>SUROCCIDENTE</v>
          </cell>
          <cell r="AA307" t="str">
            <v>SUP</v>
          </cell>
          <cell r="AB307" t="str">
            <v>sale</v>
          </cell>
          <cell r="AC307">
            <v>30715961</v>
          </cell>
        </row>
        <row r="308">
          <cell r="C308" t="str">
            <v>PELAEZ GALLEGO FANNY</v>
          </cell>
          <cell r="D308" t="str">
            <v>2035-18</v>
          </cell>
          <cell r="E308">
            <v>38152175.625416674</v>
          </cell>
          <cell r="F308" t="str">
            <v>Director o Gerente Regional</v>
          </cell>
          <cell r="G308" t="str">
            <v>22NOROCCIDENTE</v>
          </cell>
          <cell r="H308" t="str">
            <v>DIRECCION REGIONAL ANTIOQUIA</v>
          </cell>
          <cell r="K308" t="str">
            <v>x</v>
          </cell>
          <cell r="M308" t="str">
            <v>LNR</v>
          </cell>
          <cell r="O308" t="str">
            <v>UN</v>
          </cell>
          <cell r="P308">
            <v>1879165</v>
          </cell>
          <cell r="Q308">
            <v>0</v>
          </cell>
          <cell r="R308" t="str">
            <v>2</v>
          </cell>
          <cell r="S308">
            <v>16813</v>
          </cell>
          <cell r="T308">
            <v>36293</v>
          </cell>
          <cell r="U308">
            <v>57.65</v>
          </cell>
          <cell r="V308">
            <v>1.9166666666666665</v>
          </cell>
          <cell r="W308">
            <v>4.3111111111111109</v>
          </cell>
          <cell r="X308" t="str">
            <v>3Ejecutivo</v>
          </cell>
          <cell r="Y308">
            <v>13146638.34</v>
          </cell>
          <cell r="Z308" t="str">
            <v>NOROCCIDENTE</v>
          </cell>
          <cell r="AA308" t="str">
            <v>SUP</v>
          </cell>
          <cell r="AB308" t="str">
            <v>sale</v>
          </cell>
          <cell r="AC308">
            <v>32411104</v>
          </cell>
        </row>
        <row r="309">
          <cell r="C309" t="str">
            <v>PEÑA NAVARRO ARCELIA DE-JESUS</v>
          </cell>
          <cell r="D309" t="str">
            <v>3020-06</v>
          </cell>
          <cell r="E309">
            <v>18995922.495416671</v>
          </cell>
          <cell r="F309" t="str">
            <v>Profesional Universitario</v>
          </cell>
          <cell r="G309" t="str">
            <v>23NORTE</v>
          </cell>
          <cell r="H309" t="str">
            <v>DIVISION ADMINISTRATIVA Y FINANCIERA</v>
          </cell>
          <cell r="M309" t="str">
            <v>C</v>
          </cell>
          <cell r="O309" t="str">
            <v>ES</v>
          </cell>
          <cell r="P309">
            <v>935634</v>
          </cell>
          <cell r="Q309">
            <v>0</v>
          </cell>
          <cell r="R309" t="str">
            <v>2</v>
          </cell>
          <cell r="S309">
            <v>22255</v>
          </cell>
          <cell r="T309">
            <v>32028</v>
          </cell>
          <cell r="U309">
            <v>42.75</v>
          </cell>
          <cell r="V309">
            <v>0</v>
          </cell>
          <cell r="W309">
            <v>15.991666666666667</v>
          </cell>
          <cell r="X309" t="str">
            <v>4Profesional</v>
          </cell>
          <cell r="Y309">
            <v>25392482.189015053</v>
          </cell>
          <cell r="Z309" t="str">
            <v>NORTE</v>
          </cell>
          <cell r="AA309" t="str">
            <v>Mant</v>
          </cell>
          <cell r="AB309" t="str">
            <v>3020-06</v>
          </cell>
          <cell r="AC309">
            <v>22634637</v>
          </cell>
        </row>
        <row r="310">
          <cell r="C310" t="str">
            <v>PEÑA URUETA RAFAEL ANTONIO</v>
          </cell>
          <cell r="D310" t="str">
            <v>5310-11</v>
          </cell>
          <cell r="E310">
            <v>19241995.709166665</v>
          </cell>
          <cell r="F310" t="str">
            <v>Conductor Mec (Asignado)</v>
          </cell>
          <cell r="G310" t="str">
            <v>23NORTE</v>
          </cell>
          <cell r="H310" t="str">
            <v>DIRECCION REGIONAL ATLANTICO</v>
          </cell>
          <cell r="L310">
            <v>2005</v>
          </cell>
          <cell r="M310" t="str">
            <v>C</v>
          </cell>
          <cell r="N310" t="str">
            <v>P</v>
          </cell>
          <cell r="O310" t="str">
            <v>PRIMARIA</v>
          </cell>
          <cell r="P310">
            <v>555997</v>
          </cell>
          <cell r="Q310">
            <v>0</v>
          </cell>
          <cell r="R310" t="str">
            <v>1</v>
          </cell>
          <cell r="S310">
            <v>18469</v>
          </cell>
          <cell r="T310">
            <v>27858</v>
          </cell>
          <cell r="U310">
            <v>53.111111111111114</v>
          </cell>
          <cell r="V310">
            <v>0</v>
          </cell>
          <cell r="W310">
            <v>27.408333333333335</v>
          </cell>
          <cell r="X310" t="str">
            <v>6Asistencial</v>
          </cell>
          <cell r="Y310">
            <v>6718667.7480000006</v>
          </cell>
          <cell r="Z310" t="str">
            <v>NORTE</v>
          </cell>
          <cell r="AA310" t="str">
            <v>Mant</v>
          </cell>
          <cell r="AB310" t="str">
            <v>5310-11</v>
          </cell>
          <cell r="AC310">
            <v>3756779</v>
          </cell>
        </row>
        <row r="311">
          <cell r="C311" t="str">
            <v>PERAFAN LOPEZ OSCAR ALFONSO</v>
          </cell>
          <cell r="D311" t="str">
            <v>4065-15</v>
          </cell>
          <cell r="E311">
            <v>22696870.593333341</v>
          </cell>
          <cell r="F311" t="str">
            <v>Técnico Administrativo</v>
          </cell>
          <cell r="G311" t="str">
            <v>25SUROCCIDENTE</v>
          </cell>
          <cell r="H311" t="str">
            <v>GRUPO ADMINISTRATIVO Y FINANCIERO</v>
          </cell>
          <cell r="L311">
            <v>2003</v>
          </cell>
          <cell r="M311" t="str">
            <v>C</v>
          </cell>
          <cell r="O311" t="str">
            <v>TC</v>
          </cell>
          <cell r="P311">
            <v>935634</v>
          </cell>
          <cell r="Q311">
            <v>64108</v>
          </cell>
          <cell r="R311" t="str">
            <v>1</v>
          </cell>
          <cell r="S311">
            <v>14458</v>
          </cell>
          <cell r="T311">
            <v>28550</v>
          </cell>
          <cell r="U311">
            <v>64.094444444444449</v>
          </cell>
          <cell r="V311">
            <v>28.333333333333332</v>
          </cell>
          <cell r="W311">
            <v>25.511111111111113</v>
          </cell>
          <cell r="X311" t="str">
            <v>5Tecnico</v>
          </cell>
          <cell r="Y311">
            <v>42613481.953648143</v>
          </cell>
          <cell r="Z311" t="str">
            <v>SUROCCIDENTE</v>
          </cell>
          <cell r="AA311" t="str">
            <v>Mant</v>
          </cell>
          <cell r="AB311" t="str">
            <v>4065-15</v>
          </cell>
          <cell r="AC311">
            <v>4605752</v>
          </cell>
        </row>
        <row r="312">
          <cell r="C312" t="str">
            <v>PERALTA MORA MARIA FERNANDA</v>
          </cell>
          <cell r="D312" t="str">
            <v>4065-11</v>
          </cell>
          <cell r="E312">
            <v>16080398.177083332</v>
          </cell>
          <cell r="F312" t="str">
            <v>Técnico Administrativo</v>
          </cell>
          <cell r="G312" t="str">
            <v>21CENTRO</v>
          </cell>
          <cell r="H312" t="str">
            <v>GRUPO PRESUPUESTO</v>
          </cell>
          <cell r="K312" t="str">
            <v>X</v>
          </cell>
          <cell r="M312" t="str">
            <v>C</v>
          </cell>
          <cell r="O312" t="str">
            <v>UN</v>
          </cell>
          <cell r="P312">
            <v>761453</v>
          </cell>
          <cell r="Q312">
            <v>0</v>
          </cell>
          <cell r="R312" t="str">
            <v>2</v>
          </cell>
          <cell r="S312">
            <v>20136</v>
          </cell>
          <cell r="T312">
            <v>29423</v>
          </cell>
          <cell r="U312">
            <v>48.552777777777777</v>
          </cell>
          <cell r="V312">
            <v>0</v>
          </cell>
          <cell r="W312">
            <v>23.122222222222224</v>
          </cell>
          <cell r="X312" t="str">
            <v>5Tecnico</v>
          </cell>
          <cell r="Y312">
            <v>30880810.857241903</v>
          </cell>
          <cell r="Z312" t="str">
            <v>CENTRO</v>
          </cell>
          <cell r="AA312" t="str">
            <v>SUP</v>
          </cell>
          <cell r="AB312" t="str">
            <v>sale</v>
          </cell>
          <cell r="AC312">
            <v>38231385</v>
          </cell>
        </row>
        <row r="313">
          <cell r="C313" t="str">
            <v>PERDOMO CERQUERA SONIA</v>
          </cell>
          <cell r="D313" t="str">
            <v>4065-09</v>
          </cell>
          <cell r="E313">
            <v>14586952.714583334</v>
          </cell>
          <cell r="F313" t="str">
            <v>Técnico Administrativo</v>
          </cell>
          <cell r="G313" t="str">
            <v>21CENTRO</v>
          </cell>
          <cell r="H313" t="str">
            <v>DIVISION FINANCIERA</v>
          </cell>
          <cell r="K313" t="str">
            <v>X</v>
          </cell>
          <cell r="M313" t="str">
            <v>C</v>
          </cell>
          <cell r="O313" t="str">
            <v>BACHILLER</v>
          </cell>
          <cell r="P313">
            <v>688731</v>
          </cell>
          <cell r="Q313">
            <v>0</v>
          </cell>
          <cell r="R313" t="str">
            <v>2</v>
          </cell>
          <cell r="S313">
            <v>20780</v>
          </cell>
          <cell r="T313">
            <v>34522</v>
          </cell>
          <cell r="U313">
            <v>46.788888888888891</v>
          </cell>
          <cell r="V313">
            <v>5.5</v>
          </cell>
          <cell r="W313">
            <v>9.1611111111111114</v>
          </cell>
          <cell r="X313" t="str">
            <v>5Tecnico</v>
          </cell>
          <cell r="Y313">
            <v>6445650.5691469889</v>
          </cell>
          <cell r="Z313" t="str">
            <v>CENTRO</v>
          </cell>
          <cell r="AA313" t="str">
            <v>SUP</v>
          </cell>
          <cell r="AB313" t="str">
            <v>sale</v>
          </cell>
          <cell r="AC313">
            <v>36157961</v>
          </cell>
        </row>
        <row r="314">
          <cell r="C314" t="str">
            <v>PEREA ANGULO NESTOR OVIDIO</v>
          </cell>
          <cell r="D314" t="str">
            <v>4065-11</v>
          </cell>
          <cell r="E314">
            <v>17907885.377083331</v>
          </cell>
          <cell r="F314" t="str">
            <v>Técnico Administrativo</v>
          </cell>
          <cell r="G314" t="str">
            <v>20SEG</v>
          </cell>
          <cell r="H314" t="str">
            <v>GRUPO SERVICIOS GENERALES</v>
          </cell>
          <cell r="K314" t="str">
            <v>X</v>
          </cell>
          <cell r="M314" t="str">
            <v>C</v>
          </cell>
          <cell r="O314" t="str">
            <v>BACHILLER</v>
          </cell>
          <cell r="P314">
            <v>761453</v>
          </cell>
          <cell r="Q314">
            <v>0</v>
          </cell>
          <cell r="R314" t="str">
            <v>1</v>
          </cell>
          <cell r="S314">
            <v>20368</v>
          </cell>
          <cell r="T314">
            <v>31807</v>
          </cell>
          <cell r="U314">
            <v>47.913888888888891</v>
          </cell>
          <cell r="V314">
            <v>0</v>
          </cell>
          <cell r="W314">
            <v>16.597222222222221</v>
          </cell>
          <cell r="X314" t="str">
            <v>5Tecnico</v>
          </cell>
          <cell r="Y314">
            <v>22397424.732047454</v>
          </cell>
          <cell r="AA314" t="str">
            <v>SUP</v>
          </cell>
          <cell r="AB314" t="str">
            <v>sale</v>
          </cell>
          <cell r="AC314">
            <v>19340650</v>
          </cell>
        </row>
        <row r="315">
          <cell r="C315" t="str">
            <v>PEREA MARTINEZ ELIZABETH</v>
          </cell>
          <cell r="D315" t="str">
            <v>5120-09</v>
          </cell>
          <cell r="E315">
            <v>10643889.421249999</v>
          </cell>
          <cell r="F315" t="str">
            <v>Auxiliar Administrativo</v>
          </cell>
          <cell r="G315" t="str">
            <v>25SUROCCIDENTE</v>
          </cell>
          <cell r="H315" t="str">
            <v>DIVISION PROGRAMAS EN ADMINISTRACION</v>
          </cell>
          <cell r="K315" t="str">
            <v>X</v>
          </cell>
          <cell r="M315" t="str">
            <v>C</v>
          </cell>
          <cell r="O315" t="str">
            <v>TC</v>
          </cell>
          <cell r="P315">
            <v>468655</v>
          </cell>
          <cell r="Q315">
            <v>0</v>
          </cell>
          <cell r="R315" t="str">
            <v>2</v>
          </cell>
          <cell r="S315">
            <v>25551</v>
          </cell>
          <cell r="T315">
            <v>35331</v>
          </cell>
          <cell r="U315">
            <v>33.725000000000001</v>
          </cell>
          <cell r="V315">
            <v>0</v>
          </cell>
          <cell r="W315">
            <v>6.95</v>
          </cell>
          <cell r="X315" t="str">
            <v>6Asistencial</v>
          </cell>
          <cell r="Y315">
            <v>3789213.8478298606</v>
          </cell>
          <cell r="Z315" t="str">
            <v>SUROCCIDENTE</v>
          </cell>
          <cell r="AA315" t="str">
            <v>SUP</v>
          </cell>
          <cell r="AB315" t="str">
            <v>sale</v>
          </cell>
          <cell r="AC315">
            <v>66820765</v>
          </cell>
        </row>
        <row r="316">
          <cell r="C316" t="str">
            <v>PEREZ AREVALO JAIRO HERNANDO</v>
          </cell>
          <cell r="D316" t="str">
            <v>4065-11</v>
          </cell>
          <cell r="E316">
            <v>16080398.177083332</v>
          </cell>
          <cell r="F316" t="str">
            <v>Técnico Administrativo</v>
          </cell>
          <cell r="G316" t="str">
            <v>24ORIENTE</v>
          </cell>
          <cell r="H316" t="str">
            <v>DIVISION PROGRAMAS EN ADMINISTRACION</v>
          </cell>
          <cell r="K316" t="str">
            <v>X</v>
          </cell>
          <cell r="M316" t="str">
            <v>C</v>
          </cell>
          <cell r="O316" t="str">
            <v>UN</v>
          </cell>
          <cell r="P316">
            <v>761453</v>
          </cell>
          <cell r="Q316">
            <v>0</v>
          </cell>
          <cell r="R316" t="str">
            <v>1</v>
          </cell>
          <cell r="S316">
            <v>19212</v>
          </cell>
          <cell r="T316">
            <v>32434</v>
          </cell>
          <cell r="U316">
            <v>51.080555555555556</v>
          </cell>
          <cell r="V316">
            <v>12.333333333333332</v>
          </cell>
          <cell r="W316">
            <v>14.880555555555556</v>
          </cell>
          <cell r="X316" t="str">
            <v>5Tecnico</v>
          </cell>
          <cell r="Y316">
            <v>20212310.12404282</v>
          </cell>
          <cell r="Z316" t="str">
            <v>ORIENTE</v>
          </cell>
          <cell r="AA316" t="str">
            <v>SUP</v>
          </cell>
          <cell r="AB316" t="str">
            <v>sale</v>
          </cell>
          <cell r="AC316">
            <v>13357900</v>
          </cell>
        </row>
        <row r="317">
          <cell r="C317" t="str">
            <v>PEREZ MARTINEZ LUZ MYRIAM</v>
          </cell>
          <cell r="D317" t="str">
            <v>5120-10</v>
          </cell>
          <cell r="E317">
            <v>11597824.078333335</v>
          </cell>
          <cell r="F317" t="str">
            <v>Auxiliar Administrativo</v>
          </cell>
          <cell r="G317" t="str">
            <v>20SEG</v>
          </cell>
          <cell r="H317" t="str">
            <v>DIVISION SERVICIOS ADMINISTRATIVOS</v>
          </cell>
          <cell r="M317" t="str">
            <v>C</v>
          </cell>
          <cell r="O317" t="str">
            <v>BACHILLER</v>
          </cell>
          <cell r="P317">
            <v>515106</v>
          </cell>
          <cell r="Q317">
            <v>0</v>
          </cell>
          <cell r="R317" t="str">
            <v>2</v>
          </cell>
          <cell r="S317">
            <v>23403</v>
          </cell>
          <cell r="T317">
            <v>34590</v>
          </cell>
          <cell r="U317">
            <v>39.605555555555554</v>
          </cell>
          <cell r="V317">
            <v>0</v>
          </cell>
          <cell r="W317">
            <v>8.9777777777777779</v>
          </cell>
          <cell r="X317" t="str">
            <v>6Asistencial</v>
          </cell>
          <cell r="Y317">
            <v>5110041.9072175929</v>
          </cell>
          <cell r="AA317" t="str">
            <v>Mant</v>
          </cell>
          <cell r="AB317" t="str">
            <v>5120-10</v>
          </cell>
          <cell r="AC317">
            <v>51737342</v>
          </cell>
        </row>
        <row r="318">
          <cell r="C318" t="str">
            <v>PERILLA COBOS MARIA CRISTINA</v>
          </cell>
          <cell r="D318" t="str">
            <v>5040-20</v>
          </cell>
          <cell r="E318">
            <v>17350182.111250002</v>
          </cell>
          <cell r="F318" t="str">
            <v>Secretario Ejecutivo</v>
          </cell>
          <cell r="G318" t="str">
            <v>13OJU</v>
          </cell>
          <cell r="H318" t="str">
            <v>OFICINA JURIDICA</v>
          </cell>
          <cell r="L318">
            <v>2003</v>
          </cell>
          <cell r="M318" t="str">
            <v>C</v>
          </cell>
          <cell r="O318" t="str">
            <v>BACHILLER</v>
          </cell>
          <cell r="P318">
            <v>764298</v>
          </cell>
          <cell r="Q318">
            <v>58986</v>
          </cell>
          <cell r="R318" t="str">
            <v>2</v>
          </cell>
          <cell r="S318">
            <v>17819</v>
          </cell>
          <cell r="T318">
            <v>27031</v>
          </cell>
          <cell r="U318">
            <v>54.894444444444446</v>
          </cell>
          <cell r="V318">
            <v>0</v>
          </cell>
          <cell r="W318">
            <v>29.675000000000001</v>
          </cell>
          <cell r="X318" t="str">
            <v>6Asistencial</v>
          </cell>
          <cell r="Y318">
            <v>42594329.690934032</v>
          </cell>
          <cell r="AA318" t="str">
            <v>Mant</v>
          </cell>
          <cell r="AB318" t="str">
            <v>5040-20</v>
          </cell>
          <cell r="AC318">
            <v>41461094</v>
          </cell>
        </row>
        <row r="319">
          <cell r="C319" t="str">
            <v>PIMENTEL SANDOVAL LUIS ALFREDO</v>
          </cell>
          <cell r="D319" t="str">
            <v>1020-06</v>
          </cell>
          <cell r="E319">
            <v>43327564.293749988</v>
          </cell>
          <cell r="F319" t="str">
            <v>Asesor</v>
          </cell>
          <cell r="G319" t="str">
            <v>15OSI</v>
          </cell>
          <cell r="H319" t="str">
            <v>SECRETARIA GENERAL</v>
          </cell>
          <cell r="K319" t="str">
            <v>x</v>
          </cell>
          <cell r="M319" t="str">
            <v>C</v>
          </cell>
          <cell r="N319" t="str">
            <v>P</v>
          </cell>
          <cell r="O319" t="str">
            <v>UN</v>
          </cell>
          <cell r="P319">
            <v>2134076</v>
          </cell>
          <cell r="Q319">
            <v>0</v>
          </cell>
          <cell r="R319" t="str">
            <v>1</v>
          </cell>
          <cell r="S319">
            <v>18093</v>
          </cell>
          <cell r="T319">
            <v>37320</v>
          </cell>
          <cell r="U319">
            <v>54.141666666666666</v>
          </cell>
          <cell r="V319">
            <v>30.666666666666668</v>
          </cell>
          <cell r="W319">
            <v>1.5</v>
          </cell>
          <cell r="X319" t="str">
            <v>2Asesor</v>
          </cell>
          <cell r="Y319">
            <v>14929995.696000002</v>
          </cell>
          <cell r="AA319" t="str">
            <v>SUP</v>
          </cell>
          <cell r="AB319" t="str">
            <v>sale</v>
          </cell>
          <cell r="AC319">
            <v>13809075</v>
          </cell>
        </row>
        <row r="320">
          <cell r="C320" t="str">
            <v>PIRAJAN VILLAGRAN JOSE ROBERTO</v>
          </cell>
          <cell r="D320" t="str">
            <v>3020-05</v>
          </cell>
          <cell r="E320">
            <v>18168911.181249999</v>
          </cell>
          <cell r="F320" t="str">
            <v>Profesional Universitario</v>
          </cell>
          <cell r="G320" t="str">
            <v>16SDT</v>
          </cell>
          <cell r="H320" t="str">
            <v>DIVISION CREDITO</v>
          </cell>
          <cell r="M320" t="str">
            <v>C</v>
          </cell>
          <cell r="O320" t="str">
            <v>ES</v>
          </cell>
          <cell r="P320">
            <v>894900</v>
          </cell>
          <cell r="Q320">
            <v>0</v>
          </cell>
          <cell r="R320" t="str">
            <v>1</v>
          </cell>
          <cell r="S320">
            <v>23844</v>
          </cell>
          <cell r="T320">
            <v>33400</v>
          </cell>
          <cell r="U320">
            <v>38.397222222222226</v>
          </cell>
          <cell r="V320">
            <v>0</v>
          </cell>
          <cell r="W320">
            <v>12.233333333333333</v>
          </cell>
          <cell r="X320" t="str">
            <v>4Profesional</v>
          </cell>
          <cell r="Y320">
            <v>18801665.782059029</v>
          </cell>
          <cell r="AA320" t="str">
            <v>Mant</v>
          </cell>
          <cell r="AB320" t="str">
            <v>3020-05</v>
          </cell>
          <cell r="AC320">
            <v>79367854</v>
          </cell>
        </row>
        <row r="321">
          <cell r="C321" t="str">
            <v>PIZARRO RONDON CARLOS JAVIER</v>
          </cell>
          <cell r="D321" t="str">
            <v>4065-12</v>
          </cell>
          <cell r="E321">
            <v>16415181.84</v>
          </cell>
          <cell r="F321" t="str">
            <v>Técnico Administrativo</v>
          </cell>
          <cell r="G321" t="str">
            <v>21CENTRO</v>
          </cell>
          <cell r="H321" t="str">
            <v>GRUPO CARTERA</v>
          </cell>
          <cell r="K321" t="str">
            <v>X</v>
          </cell>
          <cell r="M321" t="str">
            <v>C</v>
          </cell>
          <cell r="O321" t="str">
            <v>BACHILLER</v>
          </cell>
          <cell r="P321">
            <v>808521</v>
          </cell>
          <cell r="Q321">
            <v>0</v>
          </cell>
          <cell r="R321" t="str">
            <v>1</v>
          </cell>
          <cell r="S321">
            <v>23455</v>
          </cell>
          <cell r="T321">
            <v>30376</v>
          </cell>
          <cell r="U321">
            <v>39.461111111111109</v>
          </cell>
          <cell r="V321">
            <v>0</v>
          </cell>
          <cell r="W321">
            <v>20.511111111111113</v>
          </cell>
          <cell r="X321" t="str">
            <v>5Tecnico</v>
          </cell>
          <cell r="Y321">
            <v>27941918.618222222</v>
          </cell>
          <cell r="Z321" t="str">
            <v>CENTRO</v>
          </cell>
          <cell r="AA321" t="str">
            <v>SUP</v>
          </cell>
          <cell r="AB321" t="str">
            <v>sale</v>
          </cell>
          <cell r="AC321">
            <v>79042911</v>
          </cell>
        </row>
        <row r="322">
          <cell r="C322" t="str">
            <v>PLAZAS CHAPARRO LUIS ORLANDO</v>
          </cell>
          <cell r="D322" t="str">
            <v>4065-11</v>
          </cell>
          <cell r="E322">
            <v>16080398.177083332</v>
          </cell>
          <cell r="F322" t="str">
            <v>Técnico Administrativo</v>
          </cell>
          <cell r="G322" t="str">
            <v>21CENTRO</v>
          </cell>
          <cell r="H322" t="str">
            <v>GRUPO CARTERA</v>
          </cell>
          <cell r="K322" t="str">
            <v>X</v>
          </cell>
          <cell r="M322" t="str">
            <v>C</v>
          </cell>
          <cell r="O322" t="str">
            <v>BACHILLER</v>
          </cell>
          <cell r="P322">
            <v>761453</v>
          </cell>
          <cell r="Q322">
            <v>0</v>
          </cell>
          <cell r="R322" t="str">
            <v>1</v>
          </cell>
          <cell r="S322">
            <v>22059</v>
          </cell>
          <cell r="T322">
            <v>31807</v>
          </cell>
          <cell r="U322">
            <v>43.283333333333331</v>
          </cell>
          <cell r="V322">
            <v>0</v>
          </cell>
          <cell r="W322">
            <v>16.597222222222221</v>
          </cell>
          <cell r="X322" t="str">
            <v>5Tecnico</v>
          </cell>
          <cell r="Y322">
            <v>22397424.732047454</v>
          </cell>
          <cell r="Z322" t="str">
            <v>CENTRO</v>
          </cell>
          <cell r="AA322" t="str">
            <v>SUP</v>
          </cell>
          <cell r="AB322" t="str">
            <v>sale</v>
          </cell>
          <cell r="AC322">
            <v>19452313</v>
          </cell>
        </row>
        <row r="323">
          <cell r="C323" t="str">
            <v>POLO GAMERO LUIS ALBERTO</v>
          </cell>
          <cell r="D323" t="str">
            <v>5120-09</v>
          </cell>
          <cell r="E323">
            <v>10643889.421249999</v>
          </cell>
          <cell r="F323" t="str">
            <v>Auxiliar Administrativo</v>
          </cell>
          <cell r="G323" t="str">
            <v>24ORIENTE</v>
          </cell>
          <cell r="H323" t="str">
            <v>GRUPO OPERATIVO</v>
          </cell>
          <cell r="K323" t="str">
            <v>X</v>
          </cell>
          <cell r="M323" t="str">
            <v>C</v>
          </cell>
          <cell r="O323" t="str">
            <v>ES</v>
          </cell>
          <cell r="P323">
            <v>468655</v>
          </cell>
          <cell r="Q323">
            <v>0</v>
          </cell>
          <cell r="R323" t="str">
            <v>1</v>
          </cell>
          <cell r="S323">
            <v>24964</v>
          </cell>
          <cell r="T323">
            <v>34411</v>
          </cell>
          <cell r="U323">
            <v>35.330555555555556</v>
          </cell>
          <cell r="V323">
            <v>0</v>
          </cell>
          <cell r="W323">
            <v>9.4638888888888886</v>
          </cell>
          <cell r="X323" t="str">
            <v>6Asistencial</v>
          </cell>
          <cell r="Y323">
            <v>8855934.0786423609</v>
          </cell>
          <cell r="Z323" t="str">
            <v>ORIENTE</v>
          </cell>
          <cell r="AA323" t="str">
            <v>SUP</v>
          </cell>
          <cell r="AB323" t="str">
            <v>sale</v>
          </cell>
          <cell r="AC323">
            <v>77163405</v>
          </cell>
        </row>
        <row r="324">
          <cell r="C324" t="str">
            <v>PORRES LOAIZA LUCIA</v>
          </cell>
          <cell r="D324" t="str">
            <v>4065-11</v>
          </cell>
          <cell r="E324">
            <v>16080398.177083332</v>
          </cell>
          <cell r="F324" t="str">
            <v>Técnico Administrativo</v>
          </cell>
          <cell r="G324" t="str">
            <v>22NOROCCIDENTE</v>
          </cell>
          <cell r="H324" t="str">
            <v>GRUPO ADMINISTRATIVO Y FINANCIERO</v>
          </cell>
          <cell r="K324" t="str">
            <v>X</v>
          </cell>
          <cell r="M324" t="str">
            <v>C</v>
          </cell>
          <cell r="O324" t="str">
            <v>BACHILLER</v>
          </cell>
          <cell r="P324">
            <v>761453</v>
          </cell>
          <cell r="Q324">
            <v>0</v>
          </cell>
          <cell r="R324" t="str">
            <v>2</v>
          </cell>
          <cell r="S324">
            <v>18878</v>
          </cell>
          <cell r="T324">
            <v>29190</v>
          </cell>
          <cell r="U324">
            <v>51.994444444444447</v>
          </cell>
          <cell r="V324">
            <v>0</v>
          </cell>
          <cell r="W324">
            <v>23.761111111111113</v>
          </cell>
          <cell r="X324" t="str">
            <v>5Tecnico</v>
          </cell>
          <cell r="Y324">
            <v>31780563.931126159</v>
          </cell>
          <cell r="Z324" t="str">
            <v>NOROCCIDENTE</v>
          </cell>
          <cell r="AA324" t="str">
            <v>SUP</v>
          </cell>
          <cell r="AB324" t="str">
            <v>sale</v>
          </cell>
          <cell r="AC324">
            <v>24947391</v>
          </cell>
        </row>
        <row r="325">
          <cell r="C325" t="str">
            <v>POVEDA ESPITIA HELDA XENIA</v>
          </cell>
          <cell r="D325" t="str">
            <v>4065-15</v>
          </cell>
          <cell r="E325">
            <v>18995922.495416671</v>
          </cell>
          <cell r="F325" t="str">
            <v>Técnico Administrativo</v>
          </cell>
          <cell r="G325" t="str">
            <v>18SRI</v>
          </cell>
          <cell r="H325" t="str">
            <v>OFICINA RELACIONES INTERNACIONALES Y COMUNICACIONES</v>
          </cell>
          <cell r="L325" t="str">
            <v>MCF</v>
          </cell>
          <cell r="M325" t="str">
            <v>C</v>
          </cell>
          <cell r="O325" t="str">
            <v>TC</v>
          </cell>
          <cell r="P325">
            <v>935634</v>
          </cell>
          <cell r="Q325">
            <v>0</v>
          </cell>
          <cell r="R325" t="str">
            <v>2</v>
          </cell>
          <cell r="S325">
            <v>21945</v>
          </cell>
          <cell r="T325">
            <v>29712</v>
          </cell>
          <cell r="U325">
            <v>43.597222222222221</v>
          </cell>
          <cell r="V325">
            <v>0</v>
          </cell>
          <cell r="W325">
            <v>22.330555555555556</v>
          </cell>
          <cell r="X325" t="str">
            <v>5Tecnico</v>
          </cell>
          <cell r="Y325">
            <v>35051435.295089118</v>
          </cell>
          <cell r="AA325" t="str">
            <v>Mant</v>
          </cell>
          <cell r="AB325" t="str">
            <v>4065-15</v>
          </cell>
          <cell r="AC325">
            <v>32001563</v>
          </cell>
        </row>
        <row r="326">
          <cell r="C326" t="str">
            <v>PRENS ALFARO ADA LUZ</v>
          </cell>
          <cell r="D326" t="str">
            <v>5120-09</v>
          </cell>
          <cell r="E326">
            <v>10643889.421249999</v>
          </cell>
          <cell r="F326" t="str">
            <v>Auxiliar Administrativo</v>
          </cell>
          <cell r="G326" t="str">
            <v>24ORIENTE</v>
          </cell>
          <cell r="H326" t="str">
            <v>GRUPO OPERATIVO</v>
          </cell>
          <cell r="K326" t="str">
            <v>X</v>
          </cell>
          <cell r="M326" t="str">
            <v>C</v>
          </cell>
          <cell r="O326" t="str">
            <v>ES</v>
          </cell>
          <cell r="P326">
            <v>468655</v>
          </cell>
          <cell r="Q326">
            <v>0</v>
          </cell>
          <cell r="R326" t="str">
            <v>2</v>
          </cell>
          <cell r="S326">
            <v>21855</v>
          </cell>
          <cell r="T326">
            <v>34205</v>
          </cell>
          <cell r="U326">
            <v>43.844444444444441</v>
          </cell>
          <cell r="V326">
            <v>0</v>
          </cell>
          <cell r="W326">
            <v>10.030555555555555</v>
          </cell>
          <cell r="X326" t="str">
            <v>6Asistencial</v>
          </cell>
          <cell r="Y326">
            <v>9288987.0898229163</v>
          </cell>
          <cell r="Z326" t="str">
            <v>ORIENTE</v>
          </cell>
          <cell r="AA326" t="str">
            <v>SUP</v>
          </cell>
          <cell r="AB326" t="str">
            <v>sale</v>
          </cell>
          <cell r="AC326">
            <v>42495192</v>
          </cell>
        </row>
        <row r="327">
          <cell r="C327" t="str">
            <v>PRYOR MORENO JAIME</v>
          </cell>
          <cell r="D327" t="str">
            <v>4065-11</v>
          </cell>
          <cell r="E327">
            <v>16080398.177083332</v>
          </cell>
          <cell r="F327" t="str">
            <v>Técnico Administrativo</v>
          </cell>
          <cell r="G327" t="str">
            <v>21CENTRO</v>
          </cell>
          <cell r="H327" t="str">
            <v>GRUPO CARTERA</v>
          </cell>
          <cell r="K327" t="str">
            <v>X</v>
          </cell>
          <cell r="M327" t="str">
            <v>C</v>
          </cell>
          <cell r="O327" t="str">
            <v>BACHILLER</v>
          </cell>
          <cell r="P327">
            <v>761453</v>
          </cell>
          <cell r="Q327">
            <v>0</v>
          </cell>
          <cell r="R327" t="str">
            <v>1</v>
          </cell>
          <cell r="S327">
            <v>20177</v>
          </cell>
          <cell r="T327">
            <v>28934</v>
          </cell>
          <cell r="U327">
            <v>48.43333333333333</v>
          </cell>
          <cell r="V327">
            <v>0</v>
          </cell>
          <cell r="W327">
            <v>24.458333333333332</v>
          </cell>
          <cell r="X327" t="str">
            <v>5Tecnico</v>
          </cell>
          <cell r="Y327">
            <v>32680317.005010415</v>
          </cell>
          <cell r="Z327" t="str">
            <v>CENTRO</v>
          </cell>
          <cell r="AA327" t="str">
            <v>SUP</v>
          </cell>
          <cell r="AB327" t="str">
            <v>sale</v>
          </cell>
          <cell r="AC327">
            <v>79142406</v>
          </cell>
        </row>
        <row r="328">
          <cell r="C328" t="str">
            <v>PULIDO  ALVARO FERNANDO</v>
          </cell>
          <cell r="D328" t="str">
            <v>5120-09</v>
          </cell>
          <cell r="E328">
            <v>10643889.421249999</v>
          </cell>
          <cell r="F328" t="str">
            <v>Auxiliar Administrativo</v>
          </cell>
          <cell r="G328" t="str">
            <v>20SEG</v>
          </cell>
          <cell r="H328" t="str">
            <v>GRUPO ARCHIVO, PUBLICACIONES Y MICROFILMACION</v>
          </cell>
          <cell r="K328" t="str">
            <v>X</v>
          </cell>
          <cell r="M328" t="str">
            <v>C</v>
          </cell>
          <cell r="O328" t="str">
            <v>PRIMARIA</v>
          </cell>
          <cell r="P328">
            <v>468655</v>
          </cell>
          <cell r="Q328">
            <v>0</v>
          </cell>
          <cell r="R328" t="str">
            <v>1</v>
          </cell>
          <cell r="S328">
            <v>23133</v>
          </cell>
          <cell r="T328">
            <v>34396</v>
          </cell>
          <cell r="U328">
            <v>40.341666666666669</v>
          </cell>
          <cell r="V328">
            <v>2</v>
          </cell>
          <cell r="W328">
            <v>9.5055555555555564</v>
          </cell>
          <cell r="X328" t="str">
            <v>6Asistencial</v>
          </cell>
          <cell r="Y328">
            <v>8855934.0786423609</v>
          </cell>
          <cell r="AA328" t="str">
            <v>SUP</v>
          </cell>
          <cell r="AB328" t="str">
            <v>sale</v>
          </cell>
          <cell r="AC328">
            <v>79272421</v>
          </cell>
        </row>
        <row r="329">
          <cell r="C329" t="str">
            <v>QUINTERO QUINTERO SATURIO</v>
          </cell>
          <cell r="D329" t="str">
            <v>5310-15</v>
          </cell>
          <cell r="E329">
            <v>22621187.487499997</v>
          </cell>
          <cell r="F329" t="str">
            <v>Conductor Mec (Asignado)</v>
          </cell>
          <cell r="G329" t="str">
            <v>21CENTRO</v>
          </cell>
          <cell r="H329" t="str">
            <v>DIRECCION REGIONAL BOGOTA</v>
          </cell>
          <cell r="M329" t="str">
            <v>C</v>
          </cell>
          <cell r="N329" t="str">
            <v>P</v>
          </cell>
          <cell r="O329" t="str">
            <v>BACHILLER</v>
          </cell>
          <cell r="P329">
            <v>659101</v>
          </cell>
          <cell r="Q329">
            <v>0</v>
          </cell>
          <cell r="R329" t="str">
            <v>1</v>
          </cell>
          <cell r="S329">
            <v>22221</v>
          </cell>
          <cell r="T329">
            <v>36794</v>
          </cell>
          <cell r="U329">
            <v>42.844444444444441</v>
          </cell>
          <cell r="V329">
            <v>0</v>
          </cell>
          <cell r="W329">
            <v>2.9444444444444446</v>
          </cell>
          <cell r="X329" t="str">
            <v>6Asistencial</v>
          </cell>
          <cell r="Y329">
            <v>6287823.540000001</v>
          </cell>
          <cell r="Z329" t="str">
            <v>CENTRO</v>
          </cell>
          <cell r="AA329" t="str">
            <v>Mant</v>
          </cell>
          <cell r="AB329" t="str">
            <v>5310-15</v>
          </cell>
          <cell r="AC329">
            <v>15985542</v>
          </cell>
        </row>
        <row r="330">
          <cell r="C330" t="str">
            <v>QUIROGA ARIZA EDGAR JOSUE</v>
          </cell>
          <cell r="D330" t="str">
            <v>3020-10</v>
          </cell>
          <cell r="E330">
            <v>23062173.132083338</v>
          </cell>
          <cell r="F330" t="str">
            <v>Profesional Universitario</v>
          </cell>
          <cell r="G330" t="str">
            <v>19SDF</v>
          </cell>
          <cell r="H330" t="str">
            <v>GRUPO TESORERIA</v>
          </cell>
          <cell r="M330" t="str">
            <v>C</v>
          </cell>
          <cell r="O330" t="str">
            <v>ES</v>
          </cell>
          <cell r="P330">
            <v>1135915</v>
          </cell>
          <cell r="Q330">
            <v>0</v>
          </cell>
          <cell r="R330" t="str">
            <v>1</v>
          </cell>
          <cell r="S330">
            <v>22183</v>
          </cell>
          <cell r="T330">
            <v>35167</v>
          </cell>
          <cell r="U330">
            <v>42.947222222222223</v>
          </cell>
          <cell r="V330">
            <v>0</v>
          </cell>
          <cell r="W330">
            <v>7.3972222222222221</v>
          </cell>
          <cell r="X330" t="str">
            <v>4Profesional</v>
          </cell>
          <cell r="Y330">
            <v>8474257.5694039352</v>
          </cell>
          <cell r="AA330" t="str">
            <v>Mant</v>
          </cell>
          <cell r="AB330" t="str">
            <v>3020-10</v>
          </cell>
          <cell r="AC330">
            <v>80262240</v>
          </cell>
        </row>
        <row r="331">
          <cell r="C331" t="str">
            <v>QUIROZ TOVAR IRMA LUCIA</v>
          </cell>
          <cell r="D331" t="str">
            <v>5120-12</v>
          </cell>
          <cell r="E331">
            <v>13279546.932500001</v>
          </cell>
          <cell r="F331" t="str">
            <v>Auxiliar Administrativo</v>
          </cell>
          <cell r="G331" t="str">
            <v>20SEG</v>
          </cell>
          <cell r="H331" t="str">
            <v>SECRETARIA GENERAL</v>
          </cell>
          <cell r="M331" t="str">
            <v>C</v>
          </cell>
          <cell r="O331" t="str">
            <v>BACHILLER</v>
          </cell>
          <cell r="P331">
            <v>596996</v>
          </cell>
          <cell r="Q331">
            <v>0</v>
          </cell>
          <cell r="R331" t="str">
            <v>2</v>
          </cell>
          <cell r="S331">
            <v>22065</v>
          </cell>
          <cell r="T331">
            <v>34449</v>
          </cell>
          <cell r="U331">
            <v>43.266666666666666</v>
          </cell>
          <cell r="V331">
            <v>0</v>
          </cell>
          <cell r="W331">
            <v>9.3611111111111107</v>
          </cell>
          <cell r="X331" t="str">
            <v>6Asistencial</v>
          </cell>
          <cell r="Y331">
            <v>10890845.744062502</v>
          </cell>
          <cell r="AA331" t="str">
            <v>Mant</v>
          </cell>
          <cell r="AB331" t="str">
            <v>5120-12</v>
          </cell>
          <cell r="AC331">
            <v>41796648</v>
          </cell>
        </row>
        <row r="332">
          <cell r="C332" t="str">
            <v>RAMIREZ ATENCIA LUISA IBETH</v>
          </cell>
          <cell r="D332" t="str">
            <v>5120-09</v>
          </cell>
          <cell r="E332">
            <v>10643889.421249999</v>
          </cell>
          <cell r="F332" t="str">
            <v>Auxiliar Administrativo</v>
          </cell>
          <cell r="G332" t="str">
            <v>23NORTE</v>
          </cell>
          <cell r="H332" t="str">
            <v>GRUPO OPERATIVO</v>
          </cell>
          <cell r="L332" t="str">
            <v>MCF</v>
          </cell>
          <cell r="M332" t="str">
            <v>C</v>
          </cell>
          <cell r="O332" t="str">
            <v>UN</v>
          </cell>
          <cell r="P332">
            <v>468655</v>
          </cell>
          <cell r="Q332">
            <v>0</v>
          </cell>
          <cell r="R332" t="str">
            <v>2</v>
          </cell>
          <cell r="S332">
            <v>23604</v>
          </cell>
          <cell r="T332">
            <v>34388</v>
          </cell>
          <cell r="U332">
            <v>39.055555555555557</v>
          </cell>
          <cell r="V332">
            <v>0</v>
          </cell>
          <cell r="W332">
            <v>9.5333333333333332</v>
          </cell>
          <cell r="X332" t="str">
            <v>6Asistencial</v>
          </cell>
          <cell r="Y332">
            <v>8855934.0786423609</v>
          </cell>
          <cell r="Z332" t="str">
            <v>NORTE</v>
          </cell>
          <cell r="AA332" t="str">
            <v>Mant</v>
          </cell>
          <cell r="AB332" t="str">
            <v>5120-09</v>
          </cell>
          <cell r="AC332">
            <v>23162926</v>
          </cell>
        </row>
        <row r="333">
          <cell r="C333" t="str">
            <v>RAMIREZ CEDEÑO GERSAIN</v>
          </cell>
          <cell r="D333" t="str">
            <v>2035-12</v>
          </cell>
          <cell r="E333">
            <v>31146455.449583333</v>
          </cell>
          <cell r="F333" t="str">
            <v>Director o Gerente Regional</v>
          </cell>
          <cell r="G333" t="str">
            <v>25SUROCCIDENTE</v>
          </cell>
          <cell r="H333" t="str">
            <v>DIRECCION REGIONAL HUILA</v>
          </cell>
          <cell r="K333" t="str">
            <v>x</v>
          </cell>
          <cell r="M333" t="str">
            <v>LNR</v>
          </cell>
          <cell r="O333" t="str">
            <v>ES</v>
          </cell>
          <cell r="P333">
            <v>1534102</v>
          </cell>
          <cell r="Q333">
            <v>0</v>
          </cell>
          <cell r="R333" t="str">
            <v>1</v>
          </cell>
          <cell r="S333">
            <v>21242</v>
          </cell>
          <cell r="T333">
            <v>36321</v>
          </cell>
          <cell r="U333">
            <v>45.524999999999999</v>
          </cell>
          <cell r="V333">
            <v>6.583333333333333</v>
          </cell>
          <cell r="W333">
            <v>4.2361111111111107</v>
          </cell>
          <cell r="X333" t="str">
            <v>3Ejecutivo</v>
          </cell>
          <cell r="Y333">
            <v>11708266.464</v>
          </cell>
          <cell r="Z333" t="str">
            <v>SUROCCIDENTE</v>
          </cell>
          <cell r="AA333" t="str">
            <v>SUP</v>
          </cell>
          <cell r="AB333" t="str">
            <v>sale</v>
          </cell>
          <cell r="AC333">
            <v>12112090</v>
          </cell>
        </row>
        <row r="334">
          <cell r="C334" t="str">
            <v>RAMIREZ GONZALEZ ORLANDO</v>
          </cell>
          <cell r="D334" t="str">
            <v>4065-15</v>
          </cell>
          <cell r="E334">
            <v>18995922.495416671</v>
          </cell>
          <cell r="F334" t="str">
            <v>Técnico Administrativo</v>
          </cell>
          <cell r="G334" t="str">
            <v>21CENTRO</v>
          </cell>
          <cell r="H334" t="str">
            <v>GRUPO ATENCION AL USUARIO</v>
          </cell>
          <cell r="M334" t="str">
            <v>C</v>
          </cell>
          <cell r="O334" t="str">
            <v>TC</v>
          </cell>
          <cell r="P334">
            <v>935634</v>
          </cell>
          <cell r="Q334">
            <v>0</v>
          </cell>
          <cell r="R334" t="str">
            <v>1</v>
          </cell>
          <cell r="S334">
            <v>20914</v>
          </cell>
          <cell r="T334">
            <v>28009</v>
          </cell>
          <cell r="U334">
            <v>46.419444444444444</v>
          </cell>
          <cell r="V334">
            <v>0</v>
          </cell>
          <cell r="W334">
            <v>26.997222222222224</v>
          </cell>
          <cell r="X334" t="str">
            <v>5Tecnico</v>
          </cell>
          <cell r="Y334">
            <v>42295650.124644682</v>
          </cell>
          <cell r="Z334" t="str">
            <v>CENTRO</v>
          </cell>
          <cell r="AA334" t="str">
            <v>Mant</v>
          </cell>
          <cell r="AB334" t="str">
            <v>4065-15</v>
          </cell>
          <cell r="AC334">
            <v>19261604</v>
          </cell>
        </row>
        <row r="335">
          <cell r="C335" t="str">
            <v>ZZVACANTE48</v>
          </cell>
          <cell r="D335" t="str">
            <v>2035-21</v>
          </cell>
          <cell r="E335">
            <v>42319797.785416663</v>
          </cell>
          <cell r="F335" t="str">
            <v>Director o Gerente Regional</v>
          </cell>
          <cell r="G335" t="str">
            <v>21CENTRO</v>
          </cell>
          <cell r="H335" t="str">
            <v>DIRECCION REGIONAL BOGOTA</v>
          </cell>
          <cell r="K335" t="str">
            <v>X</v>
          </cell>
          <cell r="M335" t="str">
            <v>LNR</v>
          </cell>
          <cell r="N335" t="str">
            <v>VE</v>
          </cell>
          <cell r="P335">
            <v>2084439</v>
          </cell>
          <cell r="Q335">
            <v>0</v>
          </cell>
          <cell r="X335" t="str">
            <v>3Ejecutivo</v>
          </cell>
          <cell r="Y335">
            <v>0</v>
          </cell>
          <cell r="Z335" t="str">
            <v>CENTRO</v>
          </cell>
          <cell r="AA335" t="str">
            <v>SUP</v>
          </cell>
          <cell r="AB335" t="str">
            <v>sale</v>
          </cell>
          <cell r="AC335">
            <v>0</v>
          </cell>
        </row>
        <row r="336">
          <cell r="C336" t="str">
            <v>RAMIREZ LONDOÑO OLGA LUCIA</v>
          </cell>
          <cell r="D336" t="str">
            <v>5120-09</v>
          </cell>
          <cell r="E336">
            <v>10643889.421249999</v>
          </cell>
          <cell r="F336" t="str">
            <v>Auxiliar Administrativo</v>
          </cell>
          <cell r="G336" t="str">
            <v>22NOROCCIDENTE</v>
          </cell>
          <cell r="H336" t="str">
            <v>GRUPO OPERATIVO</v>
          </cell>
          <cell r="K336" t="str">
            <v>X</v>
          </cell>
          <cell r="M336" t="str">
            <v>C</v>
          </cell>
          <cell r="O336" t="str">
            <v>TC</v>
          </cell>
          <cell r="P336">
            <v>468655</v>
          </cell>
          <cell r="Q336">
            <v>0</v>
          </cell>
          <cell r="R336" t="str">
            <v>2</v>
          </cell>
          <cell r="S336">
            <v>23735</v>
          </cell>
          <cell r="T336">
            <v>34234</v>
          </cell>
          <cell r="U336">
            <v>38.697222222222223</v>
          </cell>
          <cell r="V336">
            <v>0</v>
          </cell>
          <cell r="W336">
            <v>9.9527777777777775</v>
          </cell>
          <cell r="X336" t="str">
            <v>6Asistencial</v>
          </cell>
          <cell r="Y336">
            <v>9288987.0898229163</v>
          </cell>
          <cell r="Z336" t="str">
            <v>NOROCCIDENTE</v>
          </cell>
          <cell r="AA336" t="str">
            <v>SUP</v>
          </cell>
          <cell r="AB336" t="str">
            <v>sale</v>
          </cell>
          <cell r="AC336">
            <v>24603102</v>
          </cell>
        </row>
        <row r="337">
          <cell r="C337" t="str">
            <v>RAMIREZ MENDOZA MARIA MARLENY</v>
          </cell>
          <cell r="D337" t="str">
            <v>5040-16</v>
          </cell>
          <cell r="E337">
            <v>14586952.714583334</v>
          </cell>
          <cell r="F337" t="str">
            <v>Secretario Ejecutivo</v>
          </cell>
          <cell r="G337" t="str">
            <v>24ORIENTE</v>
          </cell>
          <cell r="H337" t="str">
            <v>DIRECCION REGIONAL NORTE SANTANDER</v>
          </cell>
          <cell r="L337" t="str">
            <v>MCF</v>
          </cell>
          <cell r="M337" t="str">
            <v>C</v>
          </cell>
          <cell r="N337" t="str">
            <v>P</v>
          </cell>
          <cell r="O337" t="str">
            <v>TC</v>
          </cell>
          <cell r="P337">
            <v>688731</v>
          </cell>
          <cell r="Q337">
            <v>0</v>
          </cell>
          <cell r="R337" t="str">
            <v>2</v>
          </cell>
          <cell r="S337">
            <v>19858</v>
          </cell>
          <cell r="T337">
            <v>29114</v>
          </cell>
          <cell r="U337">
            <v>49.30833333333333</v>
          </cell>
          <cell r="V337">
            <v>0</v>
          </cell>
          <cell r="W337">
            <v>23.969444444444445</v>
          </cell>
          <cell r="X337" t="str">
            <v>6Asistencial</v>
          </cell>
          <cell r="Y337">
            <v>6570493.7400000002</v>
          </cell>
          <cell r="Z337" t="str">
            <v>ORIENTE</v>
          </cell>
          <cell r="AA337" t="str">
            <v>Mant</v>
          </cell>
          <cell r="AB337" t="str">
            <v>5040-16</v>
          </cell>
          <cell r="AC337">
            <v>37242650</v>
          </cell>
        </row>
        <row r="338">
          <cell r="C338" t="str">
            <v>RAMIREZ RAMIREZ AMANDA</v>
          </cell>
          <cell r="D338" t="str">
            <v>2045-17</v>
          </cell>
          <cell r="E338">
            <v>36865632.368333325</v>
          </cell>
          <cell r="F338" t="str">
            <v>Jefe Oficina</v>
          </cell>
          <cell r="G338" t="str">
            <v>14ODI</v>
          </cell>
          <cell r="H338" t="str">
            <v>OFICINA DIVULGACION</v>
          </cell>
          <cell r="K338" t="str">
            <v>x</v>
          </cell>
          <cell r="M338" t="str">
            <v>LNR</v>
          </cell>
          <cell r="O338" t="str">
            <v>UN</v>
          </cell>
          <cell r="P338">
            <v>1815797</v>
          </cell>
          <cell r="Q338">
            <v>0</v>
          </cell>
          <cell r="R338" t="str">
            <v>2</v>
          </cell>
          <cell r="S338">
            <v>21833</v>
          </cell>
          <cell r="T338">
            <v>30834</v>
          </cell>
          <cell r="U338">
            <v>43.902777777777779</v>
          </cell>
          <cell r="V338">
            <v>0</v>
          </cell>
          <cell r="W338">
            <v>19.261111111111113</v>
          </cell>
          <cell r="X338" t="str">
            <v>3Ejecutivo</v>
          </cell>
          <cell r="Y338">
            <v>13858162.704</v>
          </cell>
          <cell r="AA338" t="str">
            <v>SUP</v>
          </cell>
          <cell r="AB338" t="str">
            <v>sale</v>
          </cell>
          <cell r="AC338">
            <v>35488924</v>
          </cell>
        </row>
        <row r="339">
          <cell r="C339" t="str">
            <v>RAMIREZ RAMIREZ NANCY</v>
          </cell>
          <cell r="D339" t="str">
            <v>5120-12</v>
          </cell>
          <cell r="E339">
            <v>13279546.932500001</v>
          </cell>
          <cell r="F339" t="str">
            <v>Auxiliar Administrativo</v>
          </cell>
          <cell r="G339" t="str">
            <v>19SDF</v>
          </cell>
          <cell r="H339" t="str">
            <v>GRUPO TESORERIA</v>
          </cell>
          <cell r="K339" t="str">
            <v>X</v>
          </cell>
          <cell r="M339" t="str">
            <v>C</v>
          </cell>
          <cell r="O339" t="str">
            <v>TL</v>
          </cell>
          <cell r="P339">
            <v>596996</v>
          </cell>
          <cell r="Q339">
            <v>0</v>
          </cell>
          <cell r="R339" t="str">
            <v>2</v>
          </cell>
          <cell r="S339">
            <v>24118</v>
          </cell>
          <cell r="T339">
            <v>33028</v>
          </cell>
          <cell r="U339">
            <v>37.65</v>
          </cell>
          <cell r="V339">
            <v>0</v>
          </cell>
          <cell r="W339">
            <v>13.252777777777778</v>
          </cell>
          <cell r="X339" t="str">
            <v>6Asistencial</v>
          </cell>
          <cell r="Y339">
            <v>15085838.1788125</v>
          </cell>
          <cell r="AA339" t="str">
            <v>SUP</v>
          </cell>
          <cell r="AB339" t="str">
            <v>sale</v>
          </cell>
          <cell r="AC339">
            <v>36182999</v>
          </cell>
        </row>
        <row r="340">
          <cell r="C340" t="str">
            <v>RAMIREZ ROJAS JUAN CARLOS</v>
          </cell>
          <cell r="D340" t="str">
            <v>4065-11</v>
          </cell>
          <cell r="E340">
            <v>16080398.177083332</v>
          </cell>
          <cell r="F340" t="str">
            <v>Técnico Administrativo</v>
          </cell>
          <cell r="G340" t="str">
            <v>21CENTRO</v>
          </cell>
          <cell r="H340" t="str">
            <v>GRUPO ADMINISTRATIVO</v>
          </cell>
          <cell r="K340" t="str">
            <v>X</v>
          </cell>
          <cell r="M340" t="str">
            <v>C</v>
          </cell>
          <cell r="O340" t="str">
            <v>UN</v>
          </cell>
          <cell r="P340">
            <v>761453</v>
          </cell>
          <cell r="Q340">
            <v>0</v>
          </cell>
          <cell r="R340" t="str">
            <v>1</v>
          </cell>
          <cell r="S340">
            <v>24617</v>
          </cell>
          <cell r="T340">
            <v>35446</v>
          </cell>
          <cell r="U340">
            <v>36.277777777777779</v>
          </cell>
          <cell r="V340">
            <v>0</v>
          </cell>
          <cell r="W340">
            <v>6.6361111111111111</v>
          </cell>
          <cell r="X340" t="str">
            <v>5Tecnico</v>
          </cell>
          <cell r="Y340">
            <v>5430652.4816585649</v>
          </cell>
          <cell r="Z340" t="str">
            <v>CENTRO</v>
          </cell>
          <cell r="AA340" t="str">
            <v>SUP</v>
          </cell>
          <cell r="AB340" t="str">
            <v>sale</v>
          </cell>
          <cell r="AC340">
            <v>79430588</v>
          </cell>
        </row>
        <row r="341">
          <cell r="C341" t="str">
            <v>RAMOS CALDERON YOLANDA</v>
          </cell>
          <cell r="D341" t="str">
            <v>4065-11</v>
          </cell>
          <cell r="E341">
            <v>19746510.216250002</v>
          </cell>
          <cell r="F341" t="str">
            <v>Técnico Administrativo</v>
          </cell>
          <cell r="G341" t="str">
            <v>25SUROCCIDENTE</v>
          </cell>
          <cell r="H341" t="str">
            <v>GRUPO CREDITO</v>
          </cell>
          <cell r="L341" t="str">
            <v>MCF</v>
          </cell>
          <cell r="M341" t="str">
            <v>C</v>
          </cell>
          <cell r="O341" t="str">
            <v>BACHILLER</v>
          </cell>
          <cell r="P341">
            <v>761453</v>
          </cell>
          <cell r="Q341">
            <v>80162</v>
          </cell>
          <cell r="R341" t="str">
            <v>2</v>
          </cell>
          <cell r="S341">
            <v>19042</v>
          </cell>
          <cell r="T341">
            <v>27421</v>
          </cell>
          <cell r="U341">
            <v>51.547222222222224</v>
          </cell>
          <cell r="V341">
            <v>5</v>
          </cell>
          <cell r="W341">
            <v>28.605555555555554</v>
          </cell>
          <cell r="X341" t="str">
            <v>5Tecnico</v>
          </cell>
          <cell r="Y341">
            <v>41955998.334322922</v>
          </cell>
          <cell r="Z341" t="str">
            <v>SUROCCIDENTE</v>
          </cell>
          <cell r="AA341" t="str">
            <v>Mant</v>
          </cell>
          <cell r="AB341" t="str">
            <v>4065-11</v>
          </cell>
          <cell r="AC341">
            <v>31233868</v>
          </cell>
        </row>
        <row r="342">
          <cell r="C342" t="str">
            <v>REAL BARRAGAN JAIME ELICIO</v>
          </cell>
          <cell r="D342" t="str">
            <v>5120-09</v>
          </cell>
          <cell r="E342">
            <v>10643889.421249999</v>
          </cell>
          <cell r="F342" t="str">
            <v>Auxiliar Administrativo</v>
          </cell>
          <cell r="G342" t="str">
            <v>20SEG</v>
          </cell>
          <cell r="H342" t="str">
            <v>GRUPO CORRESPONDENCIA</v>
          </cell>
          <cell r="M342" t="str">
            <v>C</v>
          </cell>
          <cell r="N342" t="str">
            <v>VE</v>
          </cell>
          <cell r="O342" t="str">
            <v>BACHILLER</v>
          </cell>
          <cell r="P342">
            <v>468655</v>
          </cell>
          <cell r="Q342">
            <v>0</v>
          </cell>
          <cell r="R342" t="str">
            <v>1</v>
          </cell>
          <cell r="S342">
            <v>22497</v>
          </cell>
          <cell r="T342">
            <v>35802</v>
          </cell>
          <cell r="U342">
            <v>42.086111111111109</v>
          </cell>
          <cell r="V342">
            <v>4.333333333333333</v>
          </cell>
          <cell r="W342">
            <v>5.6611111111111114</v>
          </cell>
          <cell r="X342" t="str">
            <v>6Asistencial</v>
          </cell>
          <cell r="Y342">
            <v>3226244.9332951386</v>
          </cell>
          <cell r="AA342" t="str">
            <v>Mant</v>
          </cell>
          <cell r="AB342" t="str">
            <v>5120-09</v>
          </cell>
          <cell r="AC342">
            <v>3254597</v>
          </cell>
        </row>
        <row r="343">
          <cell r="C343" t="str">
            <v>RENGIFO HERNANDEZ LUCY YANNETH</v>
          </cell>
          <cell r="D343" t="str">
            <v>4065-15</v>
          </cell>
          <cell r="E343">
            <v>21241444.095416673</v>
          </cell>
          <cell r="F343" t="str">
            <v>Técnico Administrativo</v>
          </cell>
          <cell r="G343" t="str">
            <v>25SUROCCIDENTE</v>
          </cell>
          <cell r="H343" t="str">
            <v>GRUPO SERVICIOS</v>
          </cell>
          <cell r="K343" t="str">
            <v>X</v>
          </cell>
          <cell r="M343" t="str">
            <v>C</v>
          </cell>
          <cell r="O343" t="str">
            <v>ES</v>
          </cell>
          <cell r="P343">
            <v>935634</v>
          </cell>
          <cell r="Q343">
            <v>0</v>
          </cell>
          <cell r="R343" t="str">
            <v>2</v>
          </cell>
          <cell r="S343">
            <v>23887</v>
          </cell>
          <cell r="T343">
            <v>33470</v>
          </cell>
          <cell r="U343">
            <v>38.277777777777779</v>
          </cell>
          <cell r="V343">
            <v>0</v>
          </cell>
          <cell r="W343">
            <v>12.041666666666666</v>
          </cell>
          <cell r="X343" t="str">
            <v>5Tecnico</v>
          </cell>
          <cell r="Y343">
            <v>19355636.497718751</v>
          </cell>
          <cell r="Z343" t="str">
            <v>SUROCCIDENTE</v>
          </cell>
          <cell r="AA343" t="str">
            <v>SUP</v>
          </cell>
          <cell r="AB343" t="str">
            <v>sale</v>
          </cell>
          <cell r="AC343">
            <v>34545827</v>
          </cell>
        </row>
        <row r="344">
          <cell r="C344" t="str">
            <v>RESTREPO            DE DE BERNAL CLARA LUZ</v>
          </cell>
          <cell r="D344" t="str">
            <v>3010-17</v>
          </cell>
          <cell r="E344">
            <v>37806035.422499999</v>
          </cell>
          <cell r="F344" t="str">
            <v>Profesional Especializado</v>
          </cell>
          <cell r="G344" t="str">
            <v>16SDT</v>
          </cell>
          <cell r="H344" t="str">
            <v>GRUPO TECNICO</v>
          </cell>
          <cell r="I344" t="str">
            <v>SRI</v>
          </cell>
          <cell r="L344">
            <v>2004</v>
          </cell>
          <cell r="M344" t="str">
            <v>C</v>
          </cell>
          <cell r="O344" t="str">
            <v>UN</v>
          </cell>
          <cell r="P344">
            <v>1665264</v>
          </cell>
          <cell r="Q344">
            <v>0</v>
          </cell>
          <cell r="R344" t="str">
            <v>2</v>
          </cell>
          <cell r="S344">
            <v>16927</v>
          </cell>
          <cell r="T344">
            <v>33332</v>
          </cell>
          <cell r="U344">
            <v>57.333333333333336</v>
          </cell>
          <cell r="V344">
            <v>6.333333333333333</v>
          </cell>
          <cell r="W344">
            <v>12.419444444444444</v>
          </cell>
          <cell r="X344" t="str">
            <v>4Profesional</v>
          </cell>
          <cell r="Y344">
            <v>35524081.890895829</v>
          </cell>
          <cell r="AA344" t="str">
            <v>Mant</v>
          </cell>
          <cell r="AB344" t="str">
            <v>3010-17</v>
          </cell>
          <cell r="AC344">
            <v>41360477</v>
          </cell>
        </row>
        <row r="345">
          <cell r="C345" t="str">
            <v>RESTREPO CANO YOLANDA</v>
          </cell>
          <cell r="D345" t="str">
            <v>5120-10</v>
          </cell>
          <cell r="E345">
            <v>11597824.078333335</v>
          </cell>
          <cell r="F345" t="str">
            <v>Auxiliar Administrativo</v>
          </cell>
          <cell r="G345" t="str">
            <v>22NOROCCIDENTE</v>
          </cell>
          <cell r="H345" t="str">
            <v>GRUPO FINANCIERO</v>
          </cell>
          <cell r="K345" t="str">
            <v>X</v>
          </cell>
          <cell r="M345" t="str">
            <v>C</v>
          </cell>
          <cell r="O345" t="str">
            <v>BACHILLER</v>
          </cell>
          <cell r="P345">
            <v>515106</v>
          </cell>
          <cell r="Q345">
            <v>0</v>
          </cell>
          <cell r="R345" t="str">
            <v>2</v>
          </cell>
          <cell r="S345">
            <v>23777</v>
          </cell>
          <cell r="T345">
            <v>33778</v>
          </cell>
          <cell r="U345">
            <v>38.586111111111109</v>
          </cell>
          <cell r="V345">
            <v>0</v>
          </cell>
          <cell r="W345">
            <v>11.2</v>
          </cell>
          <cell r="X345" t="str">
            <v>6Asistencial</v>
          </cell>
          <cell r="Y345">
            <v>11232672.763791665</v>
          </cell>
          <cell r="Z345" t="str">
            <v>NOROCCIDENTE</v>
          </cell>
          <cell r="AA345" t="str">
            <v>SUP</v>
          </cell>
          <cell r="AB345" t="str">
            <v>sale</v>
          </cell>
          <cell r="AC345">
            <v>39351856</v>
          </cell>
        </row>
        <row r="346">
          <cell r="C346" t="str">
            <v>RESTREPO OSORIO MARIA SOFIA</v>
          </cell>
          <cell r="D346" t="str">
            <v>4065-11</v>
          </cell>
          <cell r="E346">
            <v>16080398.177083332</v>
          </cell>
          <cell r="F346" t="str">
            <v>Técnico Administrativo</v>
          </cell>
          <cell r="G346" t="str">
            <v>22NOROCCIDENTE</v>
          </cell>
          <cell r="H346" t="str">
            <v>GRUPO CREDITO</v>
          </cell>
          <cell r="K346" t="str">
            <v>X</v>
          </cell>
          <cell r="M346" t="str">
            <v>C</v>
          </cell>
          <cell r="O346" t="str">
            <v>BACHILLER</v>
          </cell>
          <cell r="P346">
            <v>761453</v>
          </cell>
          <cell r="Q346">
            <v>0</v>
          </cell>
          <cell r="R346" t="str">
            <v>2</v>
          </cell>
          <cell r="S346">
            <v>24620</v>
          </cell>
          <cell r="T346">
            <v>32874</v>
          </cell>
          <cell r="U346">
            <v>36.269444444444446</v>
          </cell>
          <cell r="V346">
            <v>0</v>
          </cell>
          <cell r="W346">
            <v>13.677777777777777</v>
          </cell>
          <cell r="X346" t="str">
            <v>5Tecnico</v>
          </cell>
          <cell r="Y346">
            <v>18541340.129686344</v>
          </cell>
          <cell r="Z346" t="str">
            <v>NOROCCIDENTE</v>
          </cell>
          <cell r="AA346" t="str">
            <v>SUP</v>
          </cell>
          <cell r="AB346" t="str">
            <v>sale</v>
          </cell>
          <cell r="AC346">
            <v>43525106</v>
          </cell>
        </row>
        <row r="347">
          <cell r="C347" t="str">
            <v>RESTREPO RIOS JAIRO</v>
          </cell>
          <cell r="D347" t="str">
            <v>4065-12</v>
          </cell>
          <cell r="E347">
            <v>16415181.84</v>
          </cell>
          <cell r="F347" t="str">
            <v>Técnico Administrativo</v>
          </cell>
          <cell r="G347" t="str">
            <v>15OSI</v>
          </cell>
          <cell r="H347" t="str">
            <v>DIVISION SISTEMATIZACION E INFORMATICA</v>
          </cell>
          <cell r="K347" t="str">
            <v>X</v>
          </cell>
          <cell r="M347" t="str">
            <v>C</v>
          </cell>
          <cell r="N347" t="str">
            <v>P</v>
          </cell>
          <cell r="O347" t="str">
            <v>BACHILLER</v>
          </cell>
          <cell r="P347">
            <v>808521</v>
          </cell>
          <cell r="Q347">
            <v>0</v>
          </cell>
          <cell r="R347" t="str">
            <v>1</v>
          </cell>
          <cell r="S347">
            <v>19524</v>
          </cell>
          <cell r="T347">
            <v>37265</v>
          </cell>
          <cell r="U347">
            <v>50.225000000000001</v>
          </cell>
          <cell r="V347">
            <v>19.083333333333332</v>
          </cell>
          <cell r="W347">
            <v>1.6555555555555554</v>
          </cell>
          <cell r="X347" t="str">
            <v>5Tecnico</v>
          </cell>
          <cell r="Y347">
            <v>7713290.3400000008</v>
          </cell>
          <cell r="AA347" t="str">
            <v>SUP</v>
          </cell>
          <cell r="AB347" t="str">
            <v>sale</v>
          </cell>
          <cell r="AC347">
            <v>19223218</v>
          </cell>
        </row>
        <row r="348">
          <cell r="C348" t="str">
            <v>RESTREPO SULEZ ESMERALDA DE-FATIMA</v>
          </cell>
          <cell r="D348" t="str">
            <v>2035-16</v>
          </cell>
          <cell r="E348">
            <v>34713218.367083333</v>
          </cell>
          <cell r="F348" t="str">
            <v>Director o Gerente Regional</v>
          </cell>
          <cell r="G348" t="str">
            <v>25SUROCCIDENTE</v>
          </cell>
          <cell r="H348" t="str">
            <v>DIRECCION REGIONAL CAUCA</v>
          </cell>
          <cell r="K348" t="str">
            <v>X</v>
          </cell>
          <cell r="M348" t="str">
            <v>LNR</v>
          </cell>
          <cell r="O348" t="str">
            <v>ES</v>
          </cell>
          <cell r="P348">
            <v>1709781</v>
          </cell>
          <cell r="Q348">
            <v>0</v>
          </cell>
          <cell r="R348" t="str">
            <v>2</v>
          </cell>
          <cell r="S348">
            <v>21318</v>
          </cell>
          <cell r="T348">
            <v>36804</v>
          </cell>
          <cell r="U348">
            <v>45.31111111111111</v>
          </cell>
          <cell r="V348">
            <v>9.4166666666666661</v>
          </cell>
          <cell r="W348">
            <v>2.9166666666666665</v>
          </cell>
          <cell r="X348" t="str">
            <v>3Ejecutivo</v>
          </cell>
          <cell r="Y348">
            <v>13049048.592</v>
          </cell>
          <cell r="Z348" t="str">
            <v>SUROCCIDENTE</v>
          </cell>
          <cell r="AA348" t="str">
            <v>SUP</v>
          </cell>
          <cell r="AB348" t="str">
            <v>sale</v>
          </cell>
          <cell r="AC348">
            <v>34533362</v>
          </cell>
        </row>
        <row r="349">
          <cell r="C349" t="str">
            <v>RESTREPO VASQUEZ JULIETA</v>
          </cell>
          <cell r="D349" t="str">
            <v>4065-07</v>
          </cell>
          <cell r="E349">
            <v>13362965.654583329</v>
          </cell>
          <cell r="F349" t="str">
            <v>Técnico Administrativo</v>
          </cell>
          <cell r="G349" t="str">
            <v>25SUROCCIDENTE</v>
          </cell>
          <cell r="H349" t="str">
            <v>GRUPO CREDITO</v>
          </cell>
          <cell r="K349" t="str">
            <v>X</v>
          </cell>
          <cell r="M349" t="str">
            <v>C</v>
          </cell>
          <cell r="O349" t="str">
            <v>BACHILLER</v>
          </cell>
          <cell r="P349">
            <v>601058</v>
          </cell>
          <cell r="Q349">
            <v>0</v>
          </cell>
          <cell r="R349" t="str">
            <v>2</v>
          </cell>
          <cell r="S349">
            <v>21502</v>
          </cell>
          <cell r="T349">
            <v>33287</v>
          </cell>
          <cell r="U349">
            <v>44.81111111111111</v>
          </cell>
          <cell r="V349">
            <v>0</v>
          </cell>
          <cell r="W349">
            <v>12.547222222222222</v>
          </cell>
          <cell r="X349" t="str">
            <v>5Tecnico</v>
          </cell>
          <cell r="Y349">
            <v>14421258.668480324</v>
          </cell>
          <cell r="Z349" t="str">
            <v>SUROCCIDENTE</v>
          </cell>
          <cell r="AA349" t="str">
            <v>SUP</v>
          </cell>
          <cell r="AB349" t="str">
            <v>sale</v>
          </cell>
          <cell r="AC349">
            <v>31466791</v>
          </cell>
        </row>
        <row r="350">
          <cell r="C350" t="str">
            <v>REY RAMIREZ NOHRA ZORAYDA</v>
          </cell>
          <cell r="D350" t="str">
            <v>3020-12</v>
          </cell>
          <cell r="E350">
            <v>26400510.067499999</v>
          </cell>
          <cell r="F350" t="str">
            <v>Profesional Universitario</v>
          </cell>
          <cell r="G350" t="str">
            <v>12OPL</v>
          </cell>
          <cell r="H350" t="str">
            <v>OFICINA PLANEACION</v>
          </cell>
          <cell r="M350" t="str">
            <v>C</v>
          </cell>
          <cell r="O350" t="str">
            <v>ES</v>
          </cell>
          <cell r="P350">
            <v>1245845</v>
          </cell>
          <cell r="Q350">
            <v>54498</v>
          </cell>
          <cell r="R350" t="str">
            <v>2</v>
          </cell>
          <cell r="S350">
            <v>20138</v>
          </cell>
          <cell r="T350">
            <v>27038</v>
          </cell>
          <cell r="U350">
            <v>48.547222222222224</v>
          </cell>
          <cell r="V350">
            <v>0</v>
          </cell>
          <cell r="W350">
            <v>29.655555555555555</v>
          </cell>
          <cell r="X350" t="str">
            <v>4Profesional</v>
          </cell>
          <cell r="Y350">
            <v>64235943.854687512</v>
          </cell>
          <cell r="AA350" t="str">
            <v>Mant</v>
          </cell>
          <cell r="AB350" t="str">
            <v>3020-12</v>
          </cell>
          <cell r="AC350">
            <v>41667326</v>
          </cell>
        </row>
        <row r="351">
          <cell r="C351" t="str">
            <v>REYES RICARDO MARGARITA MERCEDES</v>
          </cell>
          <cell r="D351" t="str">
            <v>5120-10</v>
          </cell>
          <cell r="E351">
            <v>11597824.078333335</v>
          </cell>
          <cell r="F351" t="str">
            <v>Auxiliar Administrativo</v>
          </cell>
          <cell r="G351" t="str">
            <v>23NORTE</v>
          </cell>
          <cell r="H351" t="str">
            <v>GRUPO OPERATIVO</v>
          </cell>
          <cell r="L351" t="str">
            <v>MCF</v>
          </cell>
          <cell r="M351" t="str">
            <v>C</v>
          </cell>
          <cell r="O351" t="str">
            <v>BACHILLER</v>
          </cell>
          <cell r="P351">
            <v>515106</v>
          </cell>
          <cell r="Q351">
            <v>0</v>
          </cell>
          <cell r="R351" t="str">
            <v>2</v>
          </cell>
          <cell r="S351">
            <v>24258</v>
          </cell>
          <cell r="T351">
            <v>34145</v>
          </cell>
          <cell r="U351">
            <v>37.263888888888886</v>
          </cell>
          <cell r="V351">
            <v>0</v>
          </cell>
          <cell r="W351">
            <v>10.194444444444445</v>
          </cell>
          <cell r="X351" t="str">
            <v>6Asistencial</v>
          </cell>
          <cell r="Y351">
            <v>10290729.555087961</v>
          </cell>
          <cell r="Z351" t="str">
            <v>NORTE</v>
          </cell>
          <cell r="AA351" t="str">
            <v>Mant</v>
          </cell>
          <cell r="AB351" t="str">
            <v>5120-10</v>
          </cell>
          <cell r="AC351">
            <v>32702194</v>
          </cell>
        </row>
        <row r="352">
          <cell r="C352" t="str">
            <v>REYES RICARDO MARIA EUGENIA</v>
          </cell>
          <cell r="D352" t="str">
            <v>4065-11</v>
          </cell>
          <cell r="E352">
            <v>16080398.177083332</v>
          </cell>
          <cell r="F352" t="str">
            <v>Técnico Administrativo</v>
          </cell>
          <cell r="G352" t="str">
            <v>23NORTE</v>
          </cell>
          <cell r="H352" t="str">
            <v>DIVISION CREDITO Y PROGRAMAS INTERNACIONALES</v>
          </cell>
          <cell r="K352" t="str">
            <v>X</v>
          </cell>
          <cell r="M352" t="str">
            <v>C</v>
          </cell>
          <cell r="O352" t="str">
            <v>UN</v>
          </cell>
          <cell r="P352">
            <v>761453</v>
          </cell>
          <cell r="Q352">
            <v>0</v>
          </cell>
          <cell r="R352" t="str">
            <v>2</v>
          </cell>
          <cell r="S352">
            <v>23843</v>
          </cell>
          <cell r="T352">
            <v>32246</v>
          </cell>
          <cell r="U352">
            <v>38.4</v>
          </cell>
          <cell r="V352">
            <v>0</v>
          </cell>
          <cell r="W352">
            <v>15.394444444444444</v>
          </cell>
          <cell r="X352" t="str">
            <v>5Tecnico</v>
          </cell>
          <cell r="Y352">
            <v>20854990.891103007</v>
          </cell>
          <cell r="Z352" t="str">
            <v>NORTE</v>
          </cell>
          <cell r="AA352" t="str">
            <v>SUP</v>
          </cell>
          <cell r="AB352" t="str">
            <v>sale</v>
          </cell>
          <cell r="AC352">
            <v>32702193</v>
          </cell>
        </row>
        <row r="353">
          <cell r="C353" t="str">
            <v>REYES SARASTI LUZ STELLA</v>
          </cell>
          <cell r="D353" t="str">
            <v>3020-12</v>
          </cell>
          <cell r="E353">
            <v>28284080.003333326</v>
          </cell>
          <cell r="F353" t="str">
            <v>Profesional Universitario</v>
          </cell>
          <cell r="G353" t="str">
            <v>19SDF</v>
          </cell>
          <cell r="H353" t="str">
            <v>GRUPO GESTION FINANCIERA Y CARTERA</v>
          </cell>
          <cell r="M353" t="str">
            <v>C</v>
          </cell>
          <cell r="N353" t="str">
            <v>VE</v>
          </cell>
          <cell r="O353" t="str">
            <v>ES</v>
          </cell>
          <cell r="P353">
            <v>1245845</v>
          </cell>
          <cell r="Q353">
            <v>0</v>
          </cell>
          <cell r="R353" t="str">
            <v>2</v>
          </cell>
          <cell r="S353">
            <v>24387</v>
          </cell>
          <cell r="T353">
            <v>35142</v>
          </cell>
          <cell r="U353">
            <v>36.911111111111111</v>
          </cell>
          <cell r="V353">
            <v>1.0833333333333333</v>
          </cell>
          <cell r="W353">
            <v>7.4638888888888886</v>
          </cell>
          <cell r="X353" t="str">
            <v>4Profesional</v>
          </cell>
          <cell r="Y353">
            <v>9294367.4674074091</v>
          </cell>
          <cell r="AA353" t="str">
            <v>Mant</v>
          </cell>
          <cell r="AB353" t="str">
            <v>3020-12</v>
          </cell>
          <cell r="AC353">
            <v>39616904</v>
          </cell>
        </row>
        <row r="354">
          <cell r="C354" t="str">
            <v>RICARD HURTADO AZZAY GEMMA</v>
          </cell>
          <cell r="D354" t="str">
            <v>3020-12</v>
          </cell>
          <cell r="E354">
            <v>25294052.003333326</v>
          </cell>
          <cell r="F354" t="str">
            <v>Profesional Universitario</v>
          </cell>
          <cell r="G354" t="str">
            <v>22NOROCCIDENTE</v>
          </cell>
          <cell r="H354" t="str">
            <v>GRUPO OPERATIVO</v>
          </cell>
          <cell r="L354">
            <v>2005</v>
          </cell>
          <cell r="M354" t="str">
            <v>C</v>
          </cell>
          <cell r="O354" t="str">
            <v>ES</v>
          </cell>
          <cell r="P354">
            <v>1245845</v>
          </cell>
          <cell r="Q354">
            <v>0</v>
          </cell>
          <cell r="R354" t="str">
            <v>2</v>
          </cell>
          <cell r="S354">
            <v>18484</v>
          </cell>
          <cell r="T354">
            <v>28583</v>
          </cell>
          <cell r="U354">
            <v>53.072222222222223</v>
          </cell>
          <cell r="V354">
            <v>0</v>
          </cell>
          <cell r="W354">
            <v>25.422222222222221</v>
          </cell>
          <cell r="X354" t="str">
            <v>4Profesional</v>
          </cell>
          <cell r="Y354">
            <v>53103494.124592595</v>
          </cell>
          <cell r="Z354" t="str">
            <v>NOROCCIDENTE</v>
          </cell>
          <cell r="AA354" t="str">
            <v>Mant</v>
          </cell>
          <cell r="AB354" t="str">
            <v>3020-12</v>
          </cell>
          <cell r="AC354">
            <v>26257050</v>
          </cell>
        </row>
        <row r="355">
          <cell r="C355" t="str">
            <v>RICO BOCANEGRA CARMENZA</v>
          </cell>
          <cell r="D355" t="str">
            <v>3020-12</v>
          </cell>
          <cell r="E355">
            <v>25294052.003333326</v>
          </cell>
          <cell r="F355" t="str">
            <v>Profesional Universitario</v>
          </cell>
          <cell r="G355" t="str">
            <v>16SDT</v>
          </cell>
          <cell r="H355" t="str">
            <v>DIVISION PROGRAMAS EN ADMINISTRACION</v>
          </cell>
          <cell r="M355" t="str">
            <v>C</v>
          </cell>
          <cell r="O355" t="str">
            <v>ES</v>
          </cell>
          <cell r="P355">
            <v>1245845</v>
          </cell>
          <cell r="Q355">
            <v>0</v>
          </cell>
          <cell r="R355" t="str">
            <v>2</v>
          </cell>
          <cell r="S355">
            <v>21109</v>
          </cell>
          <cell r="T355">
            <v>31811</v>
          </cell>
          <cell r="U355">
            <v>45.886111111111113</v>
          </cell>
          <cell r="V355">
            <v>0</v>
          </cell>
          <cell r="W355">
            <v>16.588888888888889</v>
          </cell>
          <cell r="X355" t="str">
            <v>4Profesional</v>
          </cell>
          <cell r="Y355">
            <v>35017157.43125926</v>
          </cell>
          <cell r="AA355" t="str">
            <v>Mant</v>
          </cell>
          <cell r="AB355" t="str">
            <v>3020-12</v>
          </cell>
          <cell r="AC355">
            <v>24488423</v>
          </cell>
        </row>
        <row r="356">
          <cell r="C356" t="str">
            <v>RINCON IBAÑEZ CARLOS GUILLERMO</v>
          </cell>
          <cell r="D356" t="str">
            <v>5310-19</v>
          </cell>
          <cell r="E356">
            <v>24716999.175000004</v>
          </cell>
          <cell r="F356" t="str">
            <v>Conductor Mec (Asignado)</v>
          </cell>
          <cell r="G356" t="str">
            <v>20SEG</v>
          </cell>
          <cell r="H356" t="str">
            <v>SECRETARIA GENERAL</v>
          </cell>
          <cell r="L356">
            <v>2005</v>
          </cell>
          <cell r="M356" t="str">
            <v>C</v>
          </cell>
          <cell r="O356" t="str">
            <v>PRIMARIA</v>
          </cell>
          <cell r="P356">
            <v>740637</v>
          </cell>
          <cell r="Q356">
            <v>0</v>
          </cell>
          <cell r="R356" t="str">
            <v>1</v>
          </cell>
          <cell r="S356">
            <v>18403</v>
          </cell>
          <cell r="T356">
            <v>29434</v>
          </cell>
          <cell r="U356">
            <v>53.291666666666664</v>
          </cell>
          <cell r="V356">
            <v>0</v>
          </cell>
          <cell r="W356">
            <v>23.094444444444445</v>
          </cell>
          <cell r="X356" t="str">
            <v>6Asistencial</v>
          </cell>
          <cell r="Y356">
            <v>47858130.517263897</v>
          </cell>
          <cell r="AA356" t="str">
            <v>Mant</v>
          </cell>
          <cell r="AB356" t="str">
            <v>5310-19</v>
          </cell>
          <cell r="AC356">
            <v>19114537</v>
          </cell>
        </row>
        <row r="357">
          <cell r="C357" t="str">
            <v>RINCON RIAÑO NIDIA MARIA</v>
          </cell>
          <cell r="D357" t="str">
            <v>5040-16</v>
          </cell>
          <cell r="E357">
            <v>15161991.432499999</v>
          </cell>
          <cell r="F357" t="str">
            <v>Secretario Ejecutivo</v>
          </cell>
          <cell r="G357" t="str">
            <v>21CENTRO</v>
          </cell>
          <cell r="H357" t="str">
            <v>DIVISION FINANCIERA</v>
          </cell>
          <cell r="K357" t="str">
            <v>X</v>
          </cell>
          <cell r="M357" t="str">
            <v>C</v>
          </cell>
          <cell r="O357" t="str">
            <v>BACHILLER</v>
          </cell>
          <cell r="P357">
            <v>688731</v>
          </cell>
          <cell r="Q357">
            <v>28001</v>
          </cell>
          <cell r="R357" t="str">
            <v>2</v>
          </cell>
          <cell r="S357">
            <v>19138</v>
          </cell>
          <cell r="T357">
            <v>27596</v>
          </cell>
          <cell r="U357">
            <v>51.280555555555559</v>
          </cell>
          <cell r="V357">
            <v>2.3333333333333335</v>
          </cell>
          <cell r="W357">
            <v>28.122222222222224</v>
          </cell>
          <cell r="X357" t="str">
            <v>6Asistencial</v>
          </cell>
          <cell r="Y357">
            <v>35309658.613923617</v>
          </cell>
          <cell r="Z357" t="str">
            <v>CENTRO</v>
          </cell>
          <cell r="AA357" t="str">
            <v>SUP</v>
          </cell>
          <cell r="AB357" t="str">
            <v>sale</v>
          </cell>
          <cell r="AC357">
            <v>41489788</v>
          </cell>
        </row>
        <row r="358">
          <cell r="C358" t="str">
            <v>RIOS CASTAÑEDA LILIANA MARIA</v>
          </cell>
          <cell r="D358" t="str">
            <v>5120-10</v>
          </cell>
          <cell r="E358">
            <v>11597824.078333335</v>
          </cell>
          <cell r="F358" t="str">
            <v>Auxiliar Administrativo</v>
          </cell>
          <cell r="G358" t="str">
            <v>22NOROCCIDENTE</v>
          </cell>
          <cell r="H358" t="str">
            <v>DIVISION ADMINISTRATIVA Y FINANCIERA</v>
          </cell>
          <cell r="L358" t="str">
            <v>MCF</v>
          </cell>
          <cell r="M358" t="str">
            <v>C</v>
          </cell>
          <cell r="O358" t="str">
            <v>BACHILLER</v>
          </cell>
          <cell r="P358">
            <v>515106</v>
          </cell>
          <cell r="Q358">
            <v>0</v>
          </cell>
          <cell r="R358" t="str">
            <v>2</v>
          </cell>
          <cell r="S358">
            <v>26420</v>
          </cell>
          <cell r="T358">
            <v>34725</v>
          </cell>
          <cell r="U358">
            <v>31.344444444444445</v>
          </cell>
          <cell r="V358">
            <v>0</v>
          </cell>
          <cell r="W358">
            <v>8.6083333333333325</v>
          </cell>
          <cell r="X358" t="str">
            <v>6Asistencial</v>
          </cell>
          <cell r="Y358">
            <v>4921653.2654768517</v>
          </cell>
          <cell r="Z358" t="str">
            <v>NOROCCIDENTE</v>
          </cell>
          <cell r="AA358" t="str">
            <v>Mant</v>
          </cell>
          <cell r="AB358" t="str">
            <v>5120-10</v>
          </cell>
          <cell r="AC358">
            <v>43800510</v>
          </cell>
        </row>
        <row r="359">
          <cell r="C359" t="str">
            <v>RIOS GARCIA ROSALBA</v>
          </cell>
          <cell r="D359" t="str">
            <v>5120-10</v>
          </cell>
          <cell r="E359">
            <v>12834078.478333335</v>
          </cell>
          <cell r="F359" t="str">
            <v>Auxiliar Administrativo</v>
          </cell>
          <cell r="G359" t="str">
            <v>25SUROCCIDENTE</v>
          </cell>
          <cell r="H359" t="str">
            <v>GRUPO ADMINISTRATIVO Y FINANCIERO</v>
          </cell>
          <cell r="K359" t="str">
            <v>X</v>
          </cell>
          <cell r="M359" t="str">
            <v>C</v>
          </cell>
          <cell r="N359" t="str">
            <v>VE</v>
          </cell>
          <cell r="O359" t="str">
            <v>BACHILLER</v>
          </cell>
          <cell r="P359">
            <v>515106</v>
          </cell>
          <cell r="Q359">
            <v>0</v>
          </cell>
          <cell r="R359" t="str">
            <v>2</v>
          </cell>
          <cell r="S359">
            <v>22068</v>
          </cell>
          <cell r="T359">
            <v>31244</v>
          </cell>
          <cell r="U359">
            <v>43.261111111111113</v>
          </cell>
          <cell r="V359">
            <v>0</v>
          </cell>
          <cell r="W359">
            <v>18.136111111111113</v>
          </cell>
          <cell r="X359" t="str">
            <v>6Asistencial</v>
          </cell>
          <cell r="Y359">
            <v>17920469.545587964</v>
          </cell>
          <cell r="Z359" t="str">
            <v>SUROCCIDENTE</v>
          </cell>
          <cell r="AA359" t="str">
            <v>SUP</v>
          </cell>
          <cell r="AB359" t="str">
            <v>sale</v>
          </cell>
          <cell r="AC359">
            <v>38251464</v>
          </cell>
        </row>
        <row r="360">
          <cell r="C360" t="str">
            <v>RIVERA RAMIREZ CARLOS ARTURO</v>
          </cell>
          <cell r="D360" t="str">
            <v>5120-10</v>
          </cell>
          <cell r="E360">
            <v>11597824.078333335</v>
          </cell>
          <cell r="F360" t="str">
            <v>Auxiliar Administrativo</v>
          </cell>
          <cell r="G360" t="str">
            <v>16SDT</v>
          </cell>
          <cell r="H360" t="str">
            <v>DIVISION PROGRAMAS EN ADMINISTRACION</v>
          </cell>
          <cell r="K360" t="str">
            <v>X</v>
          </cell>
          <cell r="M360" t="str">
            <v>C</v>
          </cell>
          <cell r="N360" t="str">
            <v>VE</v>
          </cell>
          <cell r="O360" t="str">
            <v>UN</v>
          </cell>
          <cell r="P360">
            <v>515106</v>
          </cell>
          <cell r="Q360">
            <v>0</v>
          </cell>
          <cell r="R360" t="str">
            <v>1</v>
          </cell>
          <cell r="S360">
            <v>25006</v>
          </cell>
          <cell r="T360">
            <v>35829</v>
          </cell>
          <cell r="U360">
            <v>35.216666666666669</v>
          </cell>
          <cell r="V360">
            <v>1.25</v>
          </cell>
          <cell r="W360">
            <v>5.5888888888888886</v>
          </cell>
          <cell r="X360" t="str">
            <v>6Asistencial</v>
          </cell>
          <cell r="Y360">
            <v>3461641.2919861116</v>
          </cell>
          <cell r="AA360" t="str">
            <v>SUP</v>
          </cell>
          <cell r="AB360" t="str">
            <v>sale</v>
          </cell>
          <cell r="AC360">
            <v>79449985</v>
          </cell>
        </row>
        <row r="361">
          <cell r="C361" t="str">
            <v>RIVEROS GALVIS ELISA</v>
          </cell>
          <cell r="D361" t="str">
            <v>3020-09</v>
          </cell>
          <cell r="E361">
            <v>21953542.663749997</v>
          </cell>
          <cell r="F361" t="str">
            <v>Profesional Universitario</v>
          </cell>
          <cell r="G361" t="str">
            <v>21CENTRO</v>
          </cell>
          <cell r="H361" t="str">
            <v>DIVISION PROGRAMAS EN ADMINISTRACION</v>
          </cell>
          <cell r="M361" t="str">
            <v>C</v>
          </cell>
          <cell r="O361" t="str">
            <v>ES</v>
          </cell>
          <cell r="P361">
            <v>1081310</v>
          </cell>
          <cell r="Q361">
            <v>0</v>
          </cell>
          <cell r="R361" t="str">
            <v>2</v>
          </cell>
          <cell r="S361">
            <v>20905</v>
          </cell>
          <cell r="T361">
            <v>30691</v>
          </cell>
          <cell r="U361">
            <v>46.44166666666667</v>
          </cell>
          <cell r="V361">
            <v>0</v>
          </cell>
          <cell r="W361">
            <v>19.652777777777779</v>
          </cell>
          <cell r="X361" t="str">
            <v>4Profesional</v>
          </cell>
          <cell r="Y361">
            <v>35799542.245302089</v>
          </cell>
          <cell r="Z361" t="str">
            <v>CENTRO</v>
          </cell>
          <cell r="AA361" t="str">
            <v>Mant</v>
          </cell>
          <cell r="AB361" t="str">
            <v>3020-09</v>
          </cell>
          <cell r="AC361">
            <v>41778503</v>
          </cell>
        </row>
        <row r="362">
          <cell r="C362" t="str">
            <v>ROA CARVAJAL DURAN</v>
          </cell>
          <cell r="D362" t="str">
            <v>3010-17</v>
          </cell>
          <cell r="E362">
            <v>37806035.422499999</v>
          </cell>
          <cell r="F362" t="str">
            <v>Profesional Especializado</v>
          </cell>
          <cell r="G362" t="str">
            <v>19SDF</v>
          </cell>
          <cell r="H362" t="str">
            <v>GRUPO PRESUPUESTO</v>
          </cell>
          <cell r="M362" t="str">
            <v>C</v>
          </cell>
          <cell r="O362" t="str">
            <v>ES</v>
          </cell>
          <cell r="P362">
            <v>1665264</v>
          </cell>
          <cell r="Q362">
            <v>0</v>
          </cell>
          <cell r="R362" t="str">
            <v>1</v>
          </cell>
          <cell r="S362">
            <v>19107</v>
          </cell>
          <cell r="T362">
            <v>30414</v>
          </cell>
          <cell r="U362">
            <v>51.366666666666667</v>
          </cell>
          <cell r="V362">
            <v>0</v>
          </cell>
          <cell r="W362">
            <v>20.408333333333335</v>
          </cell>
          <cell r="X362" t="str">
            <v>4Profesional</v>
          </cell>
          <cell r="Y362">
            <v>57281742.633145839</v>
          </cell>
          <cell r="AA362" t="str">
            <v>Mant</v>
          </cell>
          <cell r="AB362" t="str">
            <v>3010-17</v>
          </cell>
          <cell r="AC362">
            <v>6754072</v>
          </cell>
        </row>
        <row r="363">
          <cell r="C363" t="str">
            <v>ROBLEDO PEREA INDIRA</v>
          </cell>
          <cell r="D363" t="str">
            <v>5120-10</v>
          </cell>
          <cell r="E363">
            <v>11597824.078333335</v>
          </cell>
          <cell r="F363" t="str">
            <v>Auxiliar Administrativo</v>
          </cell>
          <cell r="G363" t="str">
            <v>22NOROCCIDENTE</v>
          </cell>
          <cell r="H363" t="str">
            <v>GRUPO OPERATIVO</v>
          </cell>
          <cell r="K363" t="str">
            <v>X</v>
          </cell>
          <cell r="M363" t="str">
            <v>C</v>
          </cell>
          <cell r="O363" t="str">
            <v>UN</v>
          </cell>
          <cell r="P363">
            <v>515106</v>
          </cell>
          <cell r="Q363">
            <v>0</v>
          </cell>
          <cell r="R363" t="str">
            <v>2</v>
          </cell>
          <cell r="S363">
            <v>26450</v>
          </cell>
          <cell r="T363">
            <v>35261</v>
          </cell>
          <cell r="U363">
            <v>31.263888888888889</v>
          </cell>
          <cell r="V363">
            <v>0</v>
          </cell>
          <cell r="W363">
            <v>7.1388888888888893</v>
          </cell>
          <cell r="X363" t="str">
            <v>6Asistencial</v>
          </cell>
          <cell r="Y363">
            <v>4215195.8589490745</v>
          </cell>
          <cell r="Z363" t="str">
            <v>NOROCCIDENTE</v>
          </cell>
          <cell r="AA363" t="str">
            <v>SUP</v>
          </cell>
          <cell r="AB363" t="str">
            <v>sale</v>
          </cell>
          <cell r="AC363">
            <v>35600807</v>
          </cell>
        </row>
        <row r="364">
          <cell r="C364" t="str">
            <v>RODAO BELLUCCI FERNANDO</v>
          </cell>
          <cell r="D364" t="str">
            <v>3020-06</v>
          </cell>
          <cell r="E364">
            <v>18995922.495416671</v>
          </cell>
          <cell r="F364" t="str">
            <v>Profesional Universitario</v>
          </cell>
          <cell r="G364" t="str">
            <v>24ORIENTE</v>
          </cell>
          <cell r="H364" t="str">
            <v>DIVISION ADMINISTRATIVA Y FINANCIERA</v>
          </cell>
          <cell r="M364" t="str">
            <v>C</v>
          </cell>
          <cell r="O364" t="str">
            <v>ES</v>
          </cell>
          <cell r="P364">
            <v>935634</v>
          </cell>
          <cell r="Q364">
            <v>0</v>
          </cell>
          <cell r="R364" t="str">
            <v>1</v>
          </cell>
          <cell r="S364">
            <v>23160</v>
          </cell>
          <cell r="T364">
            <v>34169</v>
          </cell>
          <cell r="U364">
            <v>40.266666666666666</v>
          </cell>
          <cell r="V364">
            <v>0</v>
          </cell>
          <cell r="W364">
            <v>10.127777777777778</v>
          </cell>
          <cell r="X364" t="str">
            <v>4Profesional</v>
          </cell>
          <cell r="Y364">
            <v>16337213.652070604</v>
          </cell>
          <cell r="Z364" t="str">
            <v>ORIENTE</v>
          </cell>
          <cell r="AA364" t="str">
            <v>Mant</v>
          </cell>
          <cell r="AB364" t="str">
            <v>3020-06</v>
          </cell>
          <cell r="AC364">
            <v>91423144</v>
          </cell>
        </row>
        <row r="365">
          <cell r="C365" t="str">
            <v>RODRIGUEZ BALAGUERA ANA MARIA</v>
          </cell>
          <cell r="D365" t="str">
            <v>4065-11</v>
          </cell>
          <cell r="E365">
            <v>16080398.177083332</v>
          </cell>
          <cell r="F365" t="str">
            <v>Técnico Administrativo</v>
          </cell>
          <cell r="G365" t="str">
            <v>21CENTRO</v>
          </cell>
          <cell r="H365" t="str">
            <v>GRUPO CARTERA</v>
          </cell>
          <cell r="K365" t="str">
            <v>X</v>
          </cell>
          <cell r="M365" t="str">
            <v>C</v>
          </cell>
          <cell r="O365" t="str">
            <v>UN</v>
          </cell>
          <cell r="P365">
            <v>761453</v>
          </cell>
          <cell r="Q365">
            <v>0</v>
          </cell>
          <cell r="R365" t="str">
            <v>2</v>
          </cell>
          <cell r="S365">
            <v>21748</v>
          </cell>
          <cell r="T365">
            <v>31380</v>
          </cell>
          <cell r="U365">
            <v>44.133333333333333</v>
          </cell>
          <cell r="V365">
            <v>0</v>
          </cell>
          <cell r="W365">
            <v>17.766666666666666</v>
          </cell>
          <cell r="X365" t="str">
            <v>5Tecnico</v>
          </cell>
          <cell r="Y365">
            <v>23939858.572991896</v>
          </cell>
          <cell r="Z365" t="str">
            <v>CENTRO</v>
          </cell>
          <cell r="AA365" t="str">
            <v>SUP</v>
          </cell>
          <cell r="AB365" t="str">
            <v>sale</v>
          </cell>
          <cell r="AC365">
            <v>60287572</v>
          </cell>
        </row>
        <row r="366">
          <cell r="C366" t="str">
            <v>RODRIGUEZ CARVAJAL MARGARITA</v>
          </cell>
          <cell r="D366" t="str">
            <v>3020-08</v>
          </cell>
          <cell r="E366">
            <v>25519001.271666665</v>
          </cell>
          <cell r="F366" t="str">
            <v>Profesional Universitario</v>
          </cell>
          <cell r="G366" t="str">
            <v>22NOROCCIDENTE</v>
          </cell>
          <cell r="H366" t="str">
            <v>GRUPO ADMINISTRATIVO Y FINANCIERO</v>
          </cell>
          <cell r="L366">
            <v>2003</v>
          </cell>
          <cell r="M366" t="str">
            <v>C</v>
          </cell>
          <cell r="O366" t="str">
            <v>ES</v>
          </cell>
          <cell r="P366">
            <v>1044033</v>
          </cell>
          <cell r="Q366">
            <v>80017</v>
          </cell>
          <cell r="R366" t="str">
            <v>2</v>
          </cell>
          <cell r="S366">
            <v>15915</v>
          </cell>
          <cell r="T366">
            <v>26462</v>
          </cell>
          <cell r="U366">
            <v>60.102777777777774</v>
          </cell>
          <cell r="V366">
            <v>6.333333333333333</v>
          </cell>
          <cell r="W366">
            <v>31.230555555555554</v>
          </cell>
          <cell r="X366" t="str">
            <v>4Profesional</v>
          </cell>
          <cell r="Y366">
            <v>58428218.450134262</v>
          </cell>
          <cell r="Z366" t="str">
            <v>NOROCCIDENTE</v>
          </cell>
          <cell r="AA366" t="str">
            <v>Mant</v>
          </cell>
          <cell r="AB366" t="str">
            <v>3020-08</v>
          </cell>
          <cell r="AC366">
            <v>24935471</v>
          </cell>
        </row>
        <row r="367">
          <cell r="C367" t="str">
            <v>RODRIGUEZ CORREA RODRIGO</v>
          </cell>
          <cell r="D367" t="str">
            <v>4065-11</v>
          </cell>
          <cell r="E367">
            <v>17180674.965</v>
          </cell>
          <cell r="F367" t="str">
            <v>Técnico Administrativo</v>
          </cell>
          <cell r="G367" t="str">
            <v>22NOROCCIDENTE</v>
          </cell>
          <cell r="H367" t="str">
            <v>GRUPO SERVICIOS</v>
          </cell>
          <cell r="K367" t="str">
            <v>X</v>
          </cell>
          <cell r="M367" t="str">
            <v>C</v>
          </cell>
          <cell r="O367" t="str">
            <v>BACHILLER</v>
          </cell>
          <cell r="P367">
            <v>761453</v>
          </cell>
          <cell r="Q367">
            <v>53577</v>
          </cell>
          <cell r="R367" t="str">
            <v>1</v>
          </cell>
          <cell r="S367">
            <v>20078</v>
          </cell>
          <cell r="T367">
            <v>27218</v>
          </cell>
          <cell r="U367">
            <v>48.708333333333336</v>
          </cell>
          <cell r="V367">
            <v>0</v>
          </cell>
          <cell r="W367">
            <v>29.158333333333335</v>
          </cell>
          <cell r="X367" t="str">
            <v>5Tecnico</v>
          </cell>
          <cell r="Y367">
            <v>41356588.853124999</v>
          </cell>
          <cell r="Z367" t="str">
            <v>NOROCCIDENTE</v>
          </cell>
          <cell r="AA367" t="str">
            <v>SUP</v>
          </cell>
          <cell r="AB367" t="str">
            <v>sale</v>
          </cell>
          <cell r="AC367">
            <v>10085931</v>
          </cell>
        </row>
        <row r="368">
          <cell r="C368" t="str">
            <v>RODRIGUEZ DE CASTRO OLGA</v>
          </cell>
          <cell r="D368" t="str">
            <v>5040-22</v>
          </cell>
          <cell r="E368">
            <v>18811350.384583335</v>
          </cell>
          <cell r="F368" t="str">
            <v>Secretario Ejecutivo</v>
          </cell>
          <cell r="G368" t="str">
            <v>20SEG</v>
          </cell>
          <cell r="H368" t="str">
            <v>SECRETARIA GENERAL</v>
          </cell>
          <cell r="M368" t="str">
            <v>C</v>
          </cell>
          <cell r="O368" t="str">
            <v>BACHILLER</v>
          </cell>
          <cell r="P368">
            <v>846314</v>
          </cell>
          <cell r="Q368">
            <v>80229</v>
          </cell>
          <cell r="R368" t="str">
            <v>2</v>
          </cell>
          <cell r="S368">
            <v>18879</v>
          </cell>
          <cell r="T368">
            <v>26392</v>
          </cell>
          <cell r="U368">
            <v>51.991666666666667</v>
          </cell>
          <cell r="V368">
            <v>1</v>
          </cell>
          <cell r="W368">
            <v>31.422222222222221</v>
          </cell>
          <cell r="X368" t="str">
            <v>6Asistencial</v>
          </cell>
          <cell r="Y368">
            <v>48460696.579290524</v>
          </cell>
          <cell r="AA368" t="str">
            <v>Mant</v>
          </cell>
          <cell r="AB368" t="str">
            <v>5040-22</v>
          </cell>
          <cell r="AC368">
            <v>41615997</v>
          </cell>
        </row>
        <row r="369">
          <cell r="C369" t="str">
            <v>RODRIGUEZ DE RODRIGUEZ MAGDALENA</v>
          </cell>
          <cell r="D369" t="str">
            <v>5040-20</v>
          </cell>
          <cell r="E369">
            <v>16138824.14833333</v>
          </cell>
          <cell r="F369" t="str">
            <v>Secretario Ejecutivo</v>
          </cell>
          <cell r="G369" t="str">
            <v>21CENTRO</v>
          </cell>
          <cell r="H369" t="str">
            <v>DIRECCION REGIONAL BOGOTA</v>
          </cell>
          <cell r="M369" t="str">
            <v>C</v>
          </cell>
          <cell r="O369" t="str">
            <v>BACHILLER</v>
          </cell>
          <cell r="P369">
            <v>764298</v>
          </cell>
          <cell r="Q369">
            <v>0</v>
          </cell>
          <cell r="R369" t="str">
            <v>2</v>
          </cell>
          <cell r="S369">
            <v>20355</v>
          </cell>
          <cell r="T369">
            <v>34331</v>
          </cell>
          <cell r="U369">
            <v>47.95</v>
          </cell>
          <cell r="V369">
            <v>1.0833333333333333</v>
          </cell>
          <cell r="W369">
            <v>9.6861111111111118</v>
          </cell>
          <cell r="X369" t="str">
            <v>6Asistencial</v>
          </cell>
          <cell r="Y369">
            <v>13448316.301069442</v>
          </cell>
          <cell r="Z369" t="str">
            <v>CENTRO</v>
          </cell>
          <cell r="AA369" t="str">
            <v>Mant</v>
          </cell>
          <cell r="AB369" t="str">
            <v>5040-20</v>
          </cell>
          <cell r="AC369">
            <v>41730634</v>
          </cell>
        </row>
        <row r="370">
          <cell r="C370" t="str">
            <v>RODRIGUEZ HURTADO CLARIBEL</v>
          </cell>
          <cell r="D370" t="str">
            <v>4065-11</v>
          </cell>
          <cell r="E370">
            <v>16080398.177083332</v>
          </cell>
          <cell r="F370" t="str">
            <v>Técnico Administrativo</v>
          </cell>
          <cell r="G370" t="str">
            <v>19SDF</v>
          </cell>
          <cell r="H370" t="str">
            <v>GRUPO CONTABILIDAD</v>
          </cell>
          <cell r="M370" t="str">
            <v>C</v>
          </cell>
          <cell r="O370" t="str">
            <v>UN</v>
          </cell>
          <cell r="P370">
            <v>761453</v>
          </cell>
          <cell r="Q370">
            <v>0</v>
          </cell>
          <cell r="R370" t="str">
            <v>2</v>
          </cell>
          <cell r="S370">
            <v>23070</v>
          </cell>
          <cell r="T370">
            <v>30682</v>
          </cell>
          <cell r="U370">
            <v>40.513888888888886</v>
          </cell>
          <cell r="V370">
            <v>0</v>
          </cell>
          <cell r="W370">
            <v>19.677777777777777</v>
          </cell>
          <cell r="X370" t="str">
            <v>5Tecnico</v>
          </cell>
          <cell r="Y370">
            <v>26382045.487820603</v>
          </cell>
          <cell r="AA370" t="str">
            <v>Mant</v>
          </cell>
          <cell r="AB370" t="str">
            <v>4065-11</v>
          </cell>
          <cell r="AC370">
            <v>39532826</v>
          </cell>
        </row>
        <row r="371">
          <cell r="C371" t="str">
            <v>RODRIGUEZ MORENO AARON</v>
          </cell>
          <cell r="D371" t="str">
            <v>5120-09</v>
          </cell>
          <cell r="E371">
            <v>10643889.421249999</v>
          </cell>
          <cell r="F371" t="str">
            <v>Auxiliar Administrativo</v>
          </cell>
          <cell r="G371" t="str">
            <v>20SEG</v>
          </cell>
          <cell r="H371" t="str">
            <v>GRUPO ALMACEN Y SUMINISTROS</v>
          </cell>
          <cell r="K371" t="str">
            <v>X</v>
          </cell>
          <cell r="M371" t="str">
            <v>C</v>
          </cell>
          <cell r="O371" t="str">
            <v>BACHILLER</v>
          </cell>
          <cell r="P371">
            <v>468655</v>
          </cell>
          <cell r="Q371">
            <v>0</v>
          </cell>
          <cell r="R371" t="str">
            <v>1</v>
          </cell>
          <cell r="S371">
            <v>24671</v>
          </cell>
          <cell r="T371">
            <v>34726</v>
          </cell>
          <cell r="U371">
            <v>36.130555555555553</v>
          </cell>
          <cell r="V371">
            <v>0</v>
          </cell>
          <cell r="W371">
            <v>8.6055555555555561</v>
          </cell>
          <cell r="X371" t="str">
            <v>6Asistencial</v>
          </cell>
          <cell r="Y371">
            <v>4525403.9668368055</v>
          </cell>
          <cell r="AA371" t="str">
            <v>SUP</v>
          </cell>
          <cell r="AB371" t="str">
            <v>sale</v>
          </cell>
          <cell r="AC371">
            <v>79242305</v>
          </cell>
        </row>
        <row r="372">
          <cell r="C372" t="str">
            <v>RODRIGUEZ RINCON AURA INES</v>
          </cell>
          <cell r="D372" t="str">
            <v>3020-08</v>
          </cell>
          <cell r="E372">
            <v>21196717.882083338</v>
          </cell>
          <cell r="F372" t="str">
            <v>Profesional Universitario</v>
          </cell>
          <cell r="G372" t="str">
            <v>19SDF</v>
          </cell>
          <cell r="H372" t="str">
            <v>GRUPO GESTION FINANCIERA Y CARTERA</v>
          </cell>
          <cell r="M372" t="str">
            <v>C</v>
          </cell>
          <cell r="O372" t="str">
            <v>UN</v>
          </cell>
          <cell r="P372">
            <v>1044033</v>
          </cell>
          <cell r="Q372">
            <v>0</v>
          </cell>
          <cell r="R372" t="str">
            <v>2</v>
          </cell>
          <cell r="S372">
            <v>21236</v>
          </cell>
          <cell r="T372">
            <v>30161</v>
          </cell>
          <cell r="U372">
            <v>45.541666666666664</v>
          </cell>
          <cell r="V372">
            <v>0</v>
          </cell>
          <cell r="W372">
            <v>21.1</v>
          </cell>
          <cell r="X372" t="str">
            <v>4Profesional</v>
          </cell>
          <cell r="Y372">
            <v>37091485.891515046</v>
          </cell>
          <cell r="AA372" t="str">
            <v>Mant</v>
          </cell>
          <cell r="AB372" t="str">
            <v>3020-08</v>
          </cell>
          <cell r="AC372">
            <v>35313918</v>
          </cell>
        </row>
        <row r="373">
          <cell r="C373" t="str">
            <v>RODRIGUEZ SANABRIA PAOLA ANDREA</v>
          </cell>
          <cell r="D373" t="str">
            <v>5120-10</v>
          </cell>
          <cell r="E373">
            <v>11597824.078333335</v>
          </cell>
          <cell r="F373" t="str">
            <v>Auxiliar Administrativo</v>
          </cell>
          <cell r="G373" t="str">
            <v>20SEG</v>
          </cell>
          <cell r="H373" t="str">
            <v>GRUPO ADMINISTRACION PERSONAL</v>
          </cell>
          <cell r="K373" t="str">
            <v>X</v>
          </cell>
          <cell r="M373" t="str">
            <v>C</v>
          </cell>
          <cell r="O373" t="str">
            <v>BACHILLER</v>
          </cell>
          <cell r="P373">
            <v>515106</v>
          </cell>
          <cell r="Q373">
            <v>0</v>
          </cell>
          <cell r="R373" t="str">
            <v>2</v>
          </cell>
          <cell r="S373">
            <v>27881</v>
          </cell>
          <cell r="T373">
            <v>35628</v>
          </cell>
          <cell r="U373">
            <v>27.344444444444445</v>
          </cell>
          <cell r="V373">
            <v>0</v>
          </cell>
          <cell r="W373">
            <v>6.1333333333333337</v>
          </cell>
          <cell r="X373" t="str">
            <v>6Asistencial</v>
          </cell>
          <cell r="Y373">
            <v>3744224.254597222</v>
          </cell>
          <cell r="AA373" t="str">
            <v>SUP</v>
          </cell>
          <cell r="AB373" t="str">
            <v>sale</v>
          </cell>
          <cell r="AC373">
            <v>20996476</v>
          </cell>
        </row>
        <row r="374">
          <cell r="C374" t="str">
            <v>ROJAS BAYONA GLORIA ISABEL</v>
          </cell>
          <cell r="D374" t="str">
            <v>4065-15</v>
          </cell>
          <cell r="E374">
            <v>18995922.495416671</v>
          </cell>
          <cell r="F374" t="str">
            <v>Técnico Administrativo</v>
          </cell>
          <cell r="G374" t="str">
            <v>20SEG</v>
          </cell>
          <cell r="H374" t="str">
            <v>GRUPO ADMINISTRACION PERSONAL</v>
          </cell>
          <cell r="K374" t="str">
            <v>X</v>
          </cell>
          <cell r="M374" t="str">
            <v>C</v>
          </cell>
          <cell r="O374" t="str">
            <v>BACHILLER</v>
          </cell>
          <cell r="P374">
            <v>935634</v>
          </cell>
          <cell r="Q374">
            <v>0</v>
          </cell>
          <cell r="R374" t="str">
            <v>2</v>
          </cell>
          <cell r="S374">
            <v>19633</v>
          </cell>
          <cell r="T374">
            <v>28384</v>
          </cell>
          <cell r="U374">
            <v>49.927777777777777</v>
          </cell>
          <cell r="V374">
            <v>0</v>
          </cell>
          <cell r="W374">
            <v>25.969444444444445</v>
          </cell>
          <cell r="X374" t="str">
            <v>5Tecnico</v>
          </cell>
          <cell r="Y374">
            <v>40635517.559538193</v>
          </cell>
          <cell r="AA374" t="str">
            <v>SUP</v>
          </cell>
          <cell r="AB374" t="str">
            <v>sale</v>
          </cell>
          <cell r="AC374">
            <v>41636502</v>
          </cell>
        </row>
        <row r="375">
          <cell r="C375" t="str">
            <v>ROJAS BONILLA JULIA ELENA</v>
          </cell>
          <cell r="D375" t="str">
            <v>4065-11</v>
          </cell>
          <cell r="E375">
            <v>16080398.177083332</v>
          </cell>
          <cell r="F375" t="str">
            <v>Técnico Administrativo</v>
          </cell>
          <cell r="G375" t="str">
            <v>24ORIENTE</v>
          </cell>
          <cell r="H375" t="str">
            <v>DIVISION PROGRAMAS EN ADMINISTRACION</v>
          </cell>
          <cell r="K375" t="str">
            <v>X</v>
          </cell>
          <cell r="M375" t="str">
            <v>C</v>
          </cell>
          <cell r="O375" t="str">
            <v>UN</v>
          </cell>
          <cell r="P375">
            <v>761453</v>
          </cell>
          <cell r="Q375">
            <v>0</v>
          </cell>
          <cell r="R375" t="str">
            <v>2</v>
          </cell>
          <cell r="S375">
            <v>20716</v>
          </cell>
          <cell r="T375">
            <v>29637</v>
          </cell>
          <cell r="U375">
            <v>46.963888888888889</v>
          </cell>
          <cell r="V375">
            <v>0</v>
          </cell>
          <cell r="W375">
            <v>22.541666666666668</v>
          </cell>
          <cell r="X375" t="str">
            <v>5Tecnico</v>
          </cell>
          <cell r="Y375">
            <v>30109593.936769675</v>
          </cell>
          <cell r="Z375" t="str">
            <v>ORIENTE</v>
          </cell>
          <cell r="AA375" t="str">
            <v>SUP</v>
          </cell>
          <cell r="AB375" t="str">
            <v>sale</v>
          </cell>
          <cell r="AC375">
            <v>28148960</v>
          </cell>
        </row>
        <row r="376">
          <cell r="C376" t="str">
            <v>ROJAS HURTADO HECTOR FABIO</v>
          </cell>
          <cell r="D376" t="str">
            <v>5120-10</v>
          </cell>
          <cell r="E376">
            <v>11597824.078333335</v>
          </cell>
          <cell r="F376" t="str">
            <v>Auxiliar Administrativo</v>
          </cell>
          <cell r="G376" t="str">
            <v>25SUROCCIDENTE</v>
          </cell>
          <cell r="H376" t="str">
            <v>GRUPO SERVICIOS</v>
          </cell>
          <cell r="K376" t="str">
            <v>X</v>
          </cell>
          <cell r="M376" t="str">
            <v>C</v>
          </cell>
          <cell r="O376" t="str">
            <v>TC</v>
          </cell>
          <cell r="P376">
            <v>515106</v>
          </cell>
          <cell r="Q376">
            <v>0</v>
          </cell>
          <cell r="R376" t="str">
            <v>1</v>
          </cell>
          <cell r="S376">
            <v>23822</v>
          </cell>
          <cell r="T376">
            <v>31770</v>
          </cell>
          <cell r="U376">
            <v>38.455555555555556</v>
          </cell>
          <cell r="V376">
            <v>0</v>
          </cell>
          <cell r="W376">
            <v>16.697222222222223</v>
          </cell>
          <cell r="X376" t="str">
            <v>6Asistencial</v>
          </cell>
          <cell r="Y376">
            <v>16507554.73253241</v>
          </cell>
          <cell r="Z376" t="str">
            <v>SUROCCIDENTE</v>
          </cell>
          <cell r="AA376" t="str">
            <v>SUP</v>
          </cell>
          <cell r="AB376" t="str">
            <v>sale</v>
          </cell>
          <cell r="AC376">
            <v>10295413</v>
          </cell>
        </row>
        <row r="377">
          <cell r="C377" t="str">
            <v>ROJAS ROJAS EDGAR JOB</v>
          </cell>
          <cell r="D377" t="str">
            <v>4065-11</v>
          </cell>
          <cell r="E377">
            <v>17907885.377083331</v>
          </cell>
          <cell r="F377" t="str">
            <v>Técnico Administrativo</v>
          </cell>
          <cell r="G377" t="str">
            <v>21CENTRO</v>
          </cell>
          <cell r="H377" t="str">
            <v>GRUPO OPERATIVO FINANCIERA</v>
          </cell>
          <cell r="M377" t="str">
            <v>C</v>
          </cell>
          <cell r="O377" t="str">
            <v>TC</v>
          </cell>
          <cell r="P377">
            <v>761453</v>
          </cell>
          <cell r="Q377">
            <v>0</v>
          </cell>
          <cell r="R377" t="str">
            <v>1</v>
          </cell>
          <cell r="S377">
            <v>22401</v>
          </cell>
          <cell r="T377">
            <v>32660</v>
          </cell>
          <cell r="U377">
            <v>42.347222222222221</v>
          </cell>
          <cell r="V377">
            <v>2.3333333333333335</v>
          </cell>
          <cell r="W377">
            <v>14.261111111111111</v>
          </cell>
          <cell r="X377" t="str">
            <v>5Tecnico</v>
          </cell>
          <cell r="Y377">
            <v>19312557.050158564</v>
          </cell>
          <cell r="Z377" t="str">
            <v>CENTRO</v>
          </cell>
          <cell r="AA377" t="str">
            <v>Mant</v>
          </cell>
          <cell r="AB377" t="str">
            <v>4065-11</v>
          </cell>
          <cell r="AC377">
            <v>12188413</v>
          </cell>
        </row>
        <row r="378">
          <cell r="C378" t="str">
            <v>ROMAÑA              DE DE-RODRIGUEZ MARIA ELENA</v>
          </cell>
          <cell r="D378" t="str">
            <v>2095-07</v>
          </cell>
          <cell r="E378">
            <v>24838316.680416666</v>
          </cell>
          <cell r="F378" t="str">
            <v>Director o Gerente Seccional</v>
          </cell>
          <cell r="G378" t="str">
            <v>22NOROCCIDENTE</v>
          </cell>
          <cell r="H378" t="str">
            <v>DIRECCION SECCIONAL CHOCO</v>
          </cell>
          <cell r="K378" t="str">
            <v>X</v>
          </cell>
          <cell r="M378" t="str">
            <v>LNR</v>
          </cell>
          <cell r="O378" t="str">
            <v>MG</v>
          </cell>
          <cell r="P378">
            <v>1223398</v>
          </cell>
          <cell r="Q378">
            <v>0</v>
          </cell>
          <cell r="R378" t="str">
            <v>2</v>
          </cell>
          <cell r="S378">
            <v>21026</v>
          </cell>
          <cell r="T378">
            <v>36143</v>
          </cell>
          <cell r="U378">
            <v>46.111111111111114</v>
          </cell>
          <cell r="V378">
            <v>17.833333333333332</v>
          </cell>
          <cell r="W378">
            <v>4.7249999999999996</v>
          </cell>
          <cell r="X378" t="str">
            <v>3Ejecutivo</v>
          </cell>
          <cell r="Y378">
            <v>11671216.92</v>
          </cell>
          <cell r="Z378" t="str">
            <v>NOROCCIDENTE</v>
          </cell>
          <cell r="AA378" t="str">
            <v>SUP</v>
          </cell>
          <cell r="AB378" t="str">
            <v>sale</v>
          </cell>
          <cell r="AC378">
            <v>26258710</v>
          </cell>
        </row>
        <row r="379">
          <cell r="C379" t="str">
            <v>ROMERO MENDIVIL LEYLA ROSA</v>
          </cell>
          <cell r="D379" t="str">
            <v>3020-06</v>
          </cell>
          <cell r="E379">
            <v>18995922.495416671</v>
          </cell>
          <cell r="F379" t="str">
            <v>Profesional Universitario</v>
          </cell>
          <cell r="G379" t="str">
            <v>23NORTE</v>
          </cell>
          <cell r="H379" t="str">
            <v>DIVISION CREDITO Y PROGRAMAS INTERNACIONALES</v>
          </cell>
          <cell r="M379" t="str">
            <v>C</v>
          </cell>
          <cell r="O379" t="str">
            <v>ES</v>
          </cell>
          <cell r="P379">
            <v>935634</v>
          </cell>
          <cell r="Q379">
            <v>0</v>
          </cell>
          <cell r="R379" t="str">
            <v>2</v>
          </cell>
          <cell r="S379">
            <v>20697</v>
          </cell>
          <cell r="T379">
            <v>33291</v>
          </cell>
          <cell r="U379">
            <v>47.013888888888886</v>
          </cell>
          <cell r="V379">
            <v>0</v>
          </cell>
          <cell r="W379">
            <v>12.536111111111111</v>
          </cell>
          <cell r="X379" t="str">
            <v>4Profesional</v>
          </cell>
          <cell r="Y379">
            <v>20110242.209130786</v>
          </cell>
          <cell r="Z379" t="str">
            <v>NORTE</v>
          </cell>
          <cell r="AA379" t="str">
            <v>Mant</v>
          </cell>
          <cell r="AB379" t="str">
            <v>3020-06</v>
          </cell>
          <cell r="AC379">
            <v>22441442</v>
          </cell>
        </row>
        <row r="380">
          <cell r="C380" t="str">
            <v>ROMERO ZUÑIGA CARMEN MILAGRO</v>
          </cell>
          <cell r="D380" t="str">
            <v>2105-06</v>
          </cell>
          <cell r="E380">
            <v>23062173.132083338</v>
          </cell>
          <cell r="F380" t="str">
            <v>Director de Centro</v>
          </cell>
          <cell r="G380" t="str">
            <v>24ORIENTE</v>
          </cell>
          <cell r="H380" t="str">
            <v>DIRECCION REGIONAL CESAR</v>
          </cell>
          <cell r="K380" t="str">
            <v>X</v>
          </cell>
          <cell r="M380" t="str">
            <v>C</v>
          </cell>
          <cell r="N380" t="str">
            <v>P</v>
          </cell>
          <cell r="O380" t="str">
            <v>ES</v>
          </cell>
          <cell r="P380">
            <v>1135915</v>
          </cell>
          <cell r="Q380">
            <v>0</v>
          </cell>
          <cell r="R380" t="str">
            <v>2</v>
          </cell>
          <cell r="S380">
            <v>23634</v>
          </cell>
          <cell r="T380">
            <v>35327</v>
          </cell>
          <cell r="U380">
            <v>38.975000000000001</v>
          </cell>
          <cell r="V380">
            <v>7</v>
          </cell>
          <cell r="W380">
            <v>6.9611111111111112</v>
          </cell>
          <cell r="X380" t="str">
            <v>3Ejecutivo</v>
          </cell>
          <cell r="Y380">
            <v>10836629.100000001</v>
          </cell>
          <cell r="Z380" t="str">
            <v>ORIENTE</v>
          </cell>
          <cell r="AA380" t="str">
            <v>SUP</v>
          </cell>
          <cell r="AB380" t="str">
            <v>sale</v>
          </cell>
          <cell r="AC380">
            <v>64549993</v>
          </cell>
        </row>
        <row r="381">
          <cell r="C381" t="str">
            <v>RUIZ  ELSA</v>
          </cell>
          <cell r="D381" t="str">
            <v>4065-11</v>
          </cell>
          <cell r="E381">
            <v>16080398.177083332</v>
          </cell>
          <cell r="F381" t="str">
            <v>Técnico Administrativo</v>
          </cell>
          <cell r="G381" t="str">
            <v>25SUROCCIDENTE</v>
          </cell>
          <cell r="H381" t="str">
            <v>GRUPO FINANCIERO</v>
          </cell>
          <cell r="L381" t="str">
            <v>MCF</v>
          </cell>
          <cell r="M381" t="str">
            <v>C</v>
          </cell>
          <cell r="O381" t="str">
            <v>UN</v>
          </cell>
          <cell r="P381">
            <v>761453</v>
          </cell>
          <cell r="Q381">
            <v>0</v>
          </cell>
          <cell r="R381" t="str">
            <v>2</v>
          </cell>
          <cell r="S381">
            <v>21203</v>
          </cell>
          <cell r="T381">
            <v>31809</v>
          </cell>
          <cell r="U381">
            <v>45.630555555555553</v>
          </cell>
          <cell r="V381">
            <v>0</v>
          </cell>
          <cell r="W381">
            <v>16.594444444444445</v>
          </cell>
          <cell r="X381" t="str">
            <v>5Tecnico</v>
          </cell>
          <cell r="Y381">
            <v>22397424.732047454</v>
          </cell>
          <cell r="Z381" t="str">
            <v>SUROCCIDENTE</v>
          </cell>
          <cell r="AA381" t="str">
            <v>Mant</v>
          </cell>
          <cell r="AB381" t="str">
            <v>4065-11</v>
          </cell>
          <cell r="AC381">
            <v>31831044</v>
          </cell>
        </row>
        <row r="382">
          <cell r="C382" t="str">
            <v>RUIZ LOPEZ MARIA CONSUELO</v>
          </cell>
          <cell r="D382" t="str">
            <v>5040-20</v>
          </cell>
          <cell r="E382">
            <v>17368151.424166664</v>
          </cell>
          <cell r="F382" t="str">
            <v>Secretario Ejecutivo</v>
          </cell>
          <cell r="G382" t="str">
            <v>20SEG</v>
          </cell>
          <cell r="H382" t="str">
            <v>GRUPO ADMINISTRACION PERSONAL</v>
          </cell>
          <cell r="L382">
            <v>2003</v>
          </cell>
          <cell r="M382" t="str">
            <v>C</v>
          </cell>
          <cell r="O382" t="str">
            <v>BACHILLER</v>
          </cell>
          <cell r="P382">
            <v>764298</v>
          </cell>
          <cell r="Q382">
            <v>59861</v>
          </cell>
          <cell r="R382" t="str">
            <v>2</v>
          </cell>
          <cell r="S382">
            <v>17498</v>
          </cell>
          <cell r="T382">
            <v>26563</v>
          </cell>
          <cell r="U382">
            <v>55.772222222222226</v>
          </cell>
          <cell r="V382">
            <v>0</v>
          </cell>
          <cell r="W382">
            <v>30.955555555555556</v>
          </cell>
          <cell r="X382" t="str">
            <v>6Asistencial</v>
          </cell>
          <cell r="Y382">
            <v>44442280.072993055</v>
          </cell>
          <cell r="AA382" t="str">
            <v>Mant</v>
          </cell>
          <cell r="AB382" t="str">
            <v>5040-20</v>
          </cell>
          <cell r="AC382">
            <v>41429957</v>
          </cell>
        </row>
        <row r="383">
          <cell r="C383" t="str">
            <v>RUIZ MOLINA TERESA</v>
          </cell>
          <cell r="D383" t="str">
            <v>4065-12</v>
          </cell>
          <cell r="E383">
            <v>16415181.84</v>
          </cell>
          <cell r="F383" t="str">
            <v>Técnico Administrativo</v>
          </cell>
          <cell r="G383" t="str">
            <v>21CENTRO</v>
          </cell>
          <cell r="H383" t="str">
            <v>GRUPO TESORERIA</v>
          </cell>
          <cell r="L383" t="str">
            <v>MCF</v>
          </cell>
          <cell r="M383" t="str">
            <v>C</v>
          </cell>
          <cell r="O383" t="str">
            <v>TC</v>
          </cell>
          <cell r="P383">
            <v>808521</v>
          </cell>
          <cell r="Q383">
            <v>0</v>
          </cell>
          <cell r="R383" t="str">
            <v>2</v>
          </cell>
          <cell r="S383">
            <v>22494</v>
          </cell>
          <cell r="T383">
            <v>31807</v>
          </cell>
          <cell r="U383">
            <v>42.094444444444441</v>
          </cell>
          <cell r="V383">
            <v>0</v>
          </cell>
          <cell r="W383">
            <v>16.597222222222221</v>
          </cell>
          <cell r="X383" t="str">
            <v>5Tecnico</v>
          </cell>
          <cell r="Y383">
            <v>22725224.360444445</v>
          </cell>
          <cell r="Z383" t="str">
            <v>CENTRO</v>
          </cell>
          <cell r="AA383" t="str">
            <v>Mant</v>
          </cell>
          <cell r="AB383" t="str">
            <v>4065-12</v>
          </cell>
          <cell r="AC383">
            <v>51654267</v>
          </cell>
        </row>
        <row r="384">
          <cell r="C384" t="str">
            <v>RUIZ NIETO DIEGO</v>
          </cell>
          <cell r="D384" t="str">
            <v>4065-11</v>
          </cell>
          <cell r="E384">
            <v>16080398.177083332</v>
          </cell>
          <cell r="F384" t="str">
            <v>Técnico Administrativo</v>
          </cell>
          <cell r="G384" t="str">
            <v>21CENTRO</v>
          </cell>
          <cell r="H384" t="str">
            <v>GRUPO ADMINISTRATIVO</v>
          </cell>
          <cell r="L384">
            <v>2003</v>
          </cell>
          <cell r="M384" t="str">
            <v>C</v>
          </cell>
          <cell r="O384" t="str">
            <v>UN</v>
          </cell>
          <cell r="P384">
            <v>761453</v>
          </cell>
          <cell r="Q384">
            <v>0</v>
          </cell>
          <cell r="R384" t="str">
            <v>1</v>
          </cell>
          <cell r="S384">
            <v>14212</v>
          </cell>
          <cell r="T384">
            <v>33738</v>
          </cell>
          <cell r="U384">
            <v>64.769444444444446</v>
          </cell>
          <cell r="V384">
            <v>11.75</v>
          </cell>
          <cell r="W384">
            <v>11.308333333333334</v>
          </cell>
          <cell r="X384" t="str">
            <v>5Tecnico</v>
          </cell>
          <cell r="Y384">
            <v>15456472.447797455</v>
          </cell>
          <cell r="Z384" t="str">
            <v>CENTRO</v>
          </cell>
          <cell r="AA384" t="str">
            <v>Mant</v>
          </cell>
          <cell r="AB384" t="str">
            <v>4065-11</v>
          </cell>
          <cell r="AC384">
            <v>17045763</v>
          </cell>
        </row>
        <row r="385">
          <cell r="C385" t="str">
            <v>RUIZ ROMERO HERNANDO ENRIQUE</v>
          </cell>
          <cell r="D385" t="str">
            <v>3020-08</v>
          </cell>
          <cell r="E385">
            <v>21196717.882083338</v>
          </cell>
          <cell r="F385" t="str">
            <v>Profesional Universitario</v>
          </cell>
          <cell r="G385" t="str">
            <v>21CENTRO</v>
          </cell>
          <cell r="H385" t="str">
            <v>GRUPO ADMINISTRATIVO</v>
          </cell>
          <cell r="L385">
            <v>2003</v>
          </cell>
          <cell r="M385" t="str">
            <v>C</v>
          </cell>
          <cell r="O385" t="str">
            <v>UN</v>
          </cell>
          <cell r="P385">
            <v>1044033</v>
          </cell>
          <cell r="Q385">
            <v>0</v>
          </cell>
          <cell r="R385" t="str">
            <v>1</v>
          </cell>
          <cell r="S385">
            <v>16997</v>
          </cell>
          <cell r="T385">
            <v>35689</v>
          </cell>
          <cell r="U385">
            <v>57.141666666666666</v>
          </cell>
          <cell r="V385">
            <v>41.333333333333329</v>
          </cell>
          <cell r="W385">
            <v>5.9694444444444441</v>
          </cell>
          <cell r="X385" t="str">
            <v>4Profesional</v>
          </cell>
          <cell r="Y385">
            <v>6525743.8288136572</v>
          </cell>
          <cell r="Z385" t="str">
            <v>CENTRO</v>
          </cell>
          <cell r="AA385" t="str">
            <v>Mant</v>
          </cell>
          <cell r="AB385" t="str">
            <v>3020-08</v>
          </cell>
          <cell r="AC385">
            <v>17151045</v>
          </cell>
        </row>
        <row r="386">
          <cell r="C386" t="str">
            <v>RUIZ SUAREZ LAURA CECILIA</v>
          </cell>
          <cell r="D386" t="str">
            <v>5040-18</v>
          </cell>
          <cell r="E386">
            <v>15256479.260833334</v>
          </cell>
          <cell r="F386" t="str">
            <v>Secretario Ejecutivo</v>
          </cell>
          <cell r="G386" t="str">
            <v>16SDT</v>
          </cell>
          <cell r="H386" t="str">
            <v>DIVISION PROGRAMAS EN ADMINISTRACION</v>
          </cell>
          <cell r="M386" t="str">
            <v>C</v>
          </cell>
          <cell r="O386" t="str">
            <v>BACHILLER</v>
          </cell>
          <cell r="P386">
            <v>721333</v>
          </cell>
          <cell r="Q386">
            <v>0</v>
          </cell>
          <cell r="R386" t="str">
            <v>2</v>
          </cell>
          <cell r="S386">
            <v>21789</v>
          </cell>
          <cell r="T386">
            <v>31807</v>
          </cell>
          <cell r="U386">
            <v>44.022222222222226</v>
          </cell>
          <cell r="V386">
            <v>4.416666666666667</v>
          </cell>
          <cell r="W386">
            <v>16.597222222222221</v>
          </cell>
          <cell r="X386" t="str">
            <v>6Asistencial</v>
          </cell>
          <cell r="Y386">
            <v>21256069.446446761</v>
          </cell>
          <cell r="AA386" t="str">
            <v>Mant</v>
          </cell>
          <cell r="AB386" t="str">
            <v>5040-18</v>
          </cell>
          <cell r="AC386">
            <v>23854850</v>
          </cell>
        </row>
        <row r="387">
          <cell r="C387" t="str">
            <v>RUIZ TRUJILLO MANUEL ERLANDER</v>
          </cell>
          <cell r="D387" t="str">
            <v>5310-11</v>
          </cell>
          <cell r="E387">
            <v>19241995.709166665</v>
          </cell>
          <cell r="F387" t="str">
            <v>Conductor Mec (Asignado)</v>
          </cell>
          <cell r="G387" t="str">
            <v>22NOROCCIDENTE</v>
          </cell>
          <cell r="H387" t="str">
            <v>DIRECCION REGIONAL ANTIOQUIA</v>
          </cell>
          <cell r="M387" t="str">
            <v>C</v>
          </cell>
          <cell r="N387" t="str">
            <v>P</v>
          </cell>
          <cell r="O387" t="str">
            <v>SECUNDARIA</v>
          </cell>
          <cell r="P387">
            <v>555997</v>
          </cell>
          <cell r="Q387">
            <v>0</v>
          </cell>
          <cell r="R387" t="str">
            <v>1</v>
          </cell>
          <cell r="S387">
            <v>26113</v>
          </cell>
          <cell r="T387">
            <v>34891</v>
          </cell>
          <cell r="U387">
            <v>32.18333333333333</v>
          </cell>
          <cell r="V387">
            <v>0</v>
          </cell>
          <cell r="W387">
            <v>8.15</v>
          </cell>
          <cell r="X387" t="str">
            <v>6Asistencial</v>
          </cell>
          <cell r="Y387">
            <v>6718667.7480000006</v>
          </cell>
          <cell r="Z387" t="str">
            <v>NOROCCIDENTE</v>
          </cell>
          <cell r="AA387" t="str">
            <v>Mant</v>
          </cell>
          <cell r="AB387" t="str">
            <v>5310-11</v>
          </cell>
          <cell r="AC387">
            <v>15509828</v>
          </cell>
        </row>
        <row r="388">
          <cell r="C388" t="str">
            <v>SAAVEDRA VARGAS JOSE EDUARDO</v>
          </cell>
          <cell r="D388" t="str">
            <v>5120-09</v>
          </cell>
          <cell r="E388">
            <v>10643889.421249999</v>
          </cell>
          <cell r="F388" t="str">
            <v>Auxiliar Administrativo</v>
          </cell>
          <cell r="G388" t="str">
            <v>20SEG</v>
          </cell>
          <cell r="H388" t="str">
            <v>GRUPO ALMACEN Y SUMINISTROS</v>
          </cell>
          <cell r="M388" t="str">
            <v>C</v>
          </cell>
          <cell r="N388" t="str">
            <v>VE</v>
          </cell>
          <cell r="O388" t="str">
            <v>SECUNDARIA</v>
          </cell>
          <cell r="P388">
            <v>468655</v>
          </cell>
          <cell r="Q388">
            <v>0</v>
          </cell>
          <cell r="R388" t="str">
            <v>1</v>
          </cell>
          <cell r="S388">
            <v>24680</v>
          </cell>
          <cell r="T388">
            <v>35313</v>
          </cell>
          <cell r="U388">
            <v>36.105555555555554</v>
          </cell>
          <cell r="V388">
            <v>0</v>
          </cell>
          <cell r="W388">
            <v>7</v>
          </cell>
          <cell r="X388" t="str">
            <v>6Asistencial</v>
          </cell>
          <cell r="Y388">
            <v>3832519.1489479165</v>
          </cell>
          <cell r="AA388" t="str">
            <v>Mant</v>
          </cell>
          <cell r="AB388" t="str">
            <v>5120-09</v>
          </cell>
          <cell r="AC388">
            <v>79421627</v>
          </cell>
        </row>
        <row r="389">
          <cell r="C389" t="str">
            <v>SALGADO QUINTERO NUBIA EDITH</v>
          </cell>
          <cell r="D389" t="str">
            <v>4065-12</v>
          </cell>
          <cell r="E389">
            <v>16415181.84</v>
          </cell>
          <cell r="F389" t="str">
            <v>Técnico Administrativo</v>
          </cell>
          <cell r="G389" t="str">
            <v>16SDT</v>
          </cell>
          <cell r="H389" t="str">
            <v>DIVISION PROGRAMAS INTERNACIONALES</v>
          </cell>
          <cell r="I389" t="str">
            <v>SRI</v>
          </cell>
          <cell r="M389" t="str">
            <v>C</v>
          </cell>
          <cell r="O389" t="str">
            <v>ES</v>
          </cell>
          <cell r="P389">
            <v>808521</v>
          </cell>
          <cell r="Q389">
            <v>0</v>
          </cell>
          <cell r="R389" t="str">
            <v>2</v>
          </cell>
          <cell r="S389">
            <v>22634</v>
          </cell>
          <cell r="T389">
            <v>30682</v>
          </cell>
          <cell r="U389">
            <v>41.711111111111109</v>
          </cell>
          <cell r="V389">
            <v>0</v>
          </cell>
          <cell r="W389">
            <v>19.677777777777777</v>
          </cell>
          <cell r="X389" t="str">
            <v>5Tecnico</v>
          </cell>
          <cell r="Y389">
            <v>26768162.410222225</v>
          </cell>
          <cell r="AA389" t="str">
            <v>Mant</v>
          </cell>
          <cell r="AB389" t="str">
            <v>4065-12</v>
          </cell>
          <cell r="AC389">
            <v>51668565</v>
          </cell>
        </row>
        <row r="390">
          <cell r="C390" t="str">
            <v>SANCLEMENTE ALVES OBDULIA</v>
          </cell>
          <cell r="D390" t="str">
            <v>4065-11</v>
          </cell>
          <cell r="E390">
            <v>17198808.577083334</v>
          </cell>
          <cell r="F390" t="str">
            <v>Técnico Administrativo</v>
          </cell>
          <cell r="G390" t="str">
            <v>25SUROCCIDENTE</v>
          </cell>
          <cell r="H390" t="str">
            <v>DIVISION ADMINISTRATIVA Y FINANCIERA</v>
          </cell>
          <cell r="L390">
            <v>2003</v>
          </cell>
          <cell r="M390" t="str">
            <v>C</v>
          </cell>
          <cell r="O390" t="str">
            <v>BACHILLER</v>
          </cell>
          <cell r="P390">
            <v>761453</v>
          </cell>
          <cell r="Q390">
            <v>54460</v>
          </cell>
          <cell r="R390" t="str">
            <v>2</v>
          </cell>
          <cell r="S390">
            <v>16961</v>
          </cell>
          <cell r="T390">
            <v>26690</v>
          </cell>
          <cell r="U390">
            <v>57.241666666666667</v>
          </cell>
          <cell r="V390">
            <v>0</v>
          </cell>
          <cell r="W390">
            <v>30.608333333333334</v>
          </cell>
          <cell r="X390" t="str">
            <v>5Tecnico</v>
          </cell>
          <cell r="Y390">
            <v>43461429.014195599</v>
          </cell>
          <cell r="Z390" t="str">
            <v>SUROCCIDENTE</v>
          </cell>
          <cell r="AA390" t="str">
            <v>Mant</v>
          </cell>
          <cell r="AB390" t="str">
            <v>4065-11</v>
          </cell>
          <cell r="AC390">
            <v>38980565</v>
          </cell>
        </row>
        <row r="391">
          <cell r="C391" t="str">
            <v>SANCHEZ BARRIOS MARIA HELENA</v>
          </cell>
          <cell r="D391" t="str">
            <v>5120-09</v>
          </cell>
          <cell r="E391">
            <v>10643889.421249999</v>
          </cell>
          <cell r="F391" t="str">
            <v>Auxiliar Administrativo</v>
          </cell>
          <cell r="G391" t="str">
            <v>23NORTE</v>
          </cell>
          <cell r="H391" t="str">
            <v>GRUPO ADMINISTRATIVO Y FINANCIERO</v>
          </cell>
          <cell r="L391" t="str">
            <v>MCF</v>
          </cell>
          <cell r="M391" t="str">
            <v>C</v>
          </cell>
          <cell r="O391" t="str">
            <v>TC</v>
          </cell>
          <cell r="P391">
            <v>468655</v>
          </cell>
          <cell r="Q391">
            <v>0</v>
          </cell>
          <cell r="R391" t="str">
            <v>2</v>
          </cell>
          <cell r="S391">
            <v>22943</v>
          </cell>
          <cell r="T391">
            <v>34300</v>
          </cell>
          <cell r="U391">
            <v>40.863888888888887</v>
          </cell>
          <cell r="V391">
            <v>0</v>
          </cell>
          <cell r="W391">
            <v>9.7722222222222221</v>
          </cell>
          <cell r="X391" t="str">
            <v>6Asistencial</v>
          </cell>
          <cell r="Y391">
            <v>9115765.885350693</v>
          </cell>
          <cell r="Z391" t="str">
            <v>NORTE</v>
          </cell>
          <cell r="AA391" t="str">
            <v>Mant</v>
          </cell>
          <cell r="AB391" t="str">
            <v>5120-09</v>
          </cell>
          <cell r="AC391">
            <v>33338213</v>
          </cell>
        </row>
        <row r="392">
          <cell r="C392" t="str">
            <v>SANCHEZ BELTRAN LUZ STELLA</v>
          </cell>
          <cell r="D392" t="str">
            <v>2035-12</v>
          </cell>
          <cell r="E392">
            <v>31146455.449583333</v>
          </cell>
          <cell r="F392" t="str">
            <v>Director o Gerente Regional</v>
          </cell>
          <cell r="G392" t="str">
            <v>22NOROCCIDENTE</v>
          </cell>
          <cell r="H392" t="str">
            <v>DIRECCION REGIONAL QUINDIO</v>
          </cell>
          <cell r="K392" t="str">
            <v>X</v>
          </cell>
          <cell r="M392" t="str">
            <v>LNR</v>
          </cell>
          <cell r="O392" t="str">
            <v>ES</v>
          </cell>
          <cell r="P392">
            <v>1534102</v>
          </cell>
          <cell r="Q392">
            <v>0</v>
          </cell>
          <cell r="R392" t="str">
            <v>2</v>
          </cell>
          <cell r="S392">
            <v>20923</v>
          </cell>
          <cell r="T392">
            <v>36857</v>
          </cell>
          <cell r="U392">
            <v>46.394444444444446</v>
          </cell>
          <cell r="V392">
            <v>7.666666666666667</v>
          </cell>
          <cell r="W392">
            <v>2.7722222222222221</v>
          </cell>
          <cell r="X392" t="str">
            <v>3Ejecutivo</v>
          </cell>
          <cell r="Y392">
            <v>11708266.464</v>
          </cell>
          <cell r="Z392" t="str">
            <v>NOROCCIDENTE</v>
          </cell>
          <cell r="AA392" t="str">
            <v>SUP</v>
          </cell>
          <cell r="AB392" t="str">
            <v>sale</v>
          </cell>
          <cell r="AC392">
            <v>24488092</v>
          </cell>
        </row>
        <row r="393">
          <cell r="C393" t="str">
            <v>SANCHEZ GOMEZ ANAVELA</v>
          </cell>
          <cell r="D393" t="str">
            <v>4065-12</v>
          </cell>
          <cell r="E393">
            <v>16415181.84</v>
          </cell>
          <cell r="F393" t="str">
            <v>Técnico Administrativo</v>
          </cell>
          <cell r="G393" t="str">
            <v>21CENTRO</v>
          </cell>
          <cell r="H393" t="str">
            <v>GRUPO ADMINISTRATIVO</v>
          </cell>
          <cell r="K393" t="str">
            <v>X</v>
          </cell>
          <cell r="M393" t="str">
            <v>C</v>
          </cell>
          <cell r="O393" t="str">
            <v>TC</v>
          </cell>
          <cell r="P393">
            <v>808521</v>
          </cell>
          <cell r="Q393">
            <v>0</v>
          </cell>
          <cell r="R393" t="str">
            <v>2</v>
          </cell>
          <cell r="S393">
            <v>23314</v>
          </cell>
          <cell r="T393">
            <v>31807</v>
          </cell>
          <cell r="U393">
            <v>39.847222222222221</v>
          </cell>
          <cell r="V393">
            <v>0</v>
          </cell>
          <cell r="W393">
            <v>16.597222222222221</v>
          </cell>
          <cell r="X393" t="str">
            <v>5Tecnico</v>
          </cell>
          <cell r="Y393">
            <v>22725224.360444445</v>
          </cell>
          <cell r="Z393" t="str">
            <v>CENTRO</v>
          </cell>
          <cell r="AA393" t="str">
            <v>SUP</v>
          </cell>
          <cell r="AB393" t="str">
            <v>sale</v>
          </cell>
          <cell r="AC393">
            <v>51691446</v>
          </cell>
        </row>
        <row r="394">
          <cell r="C394" t="str">
            <v>SANCHEZ SOSA JUAN DE-JESUS</v>
          </cell>
          <cell r="D394" t="str">
            <v>5120-09</v>
          </cell>
          <cell r="E394">
            <v>10643889.421249999</v>
          </cell>
          <cell r="F394" t="str">
            <v>Auxiliar Administrativo</v>
          </cell>
          <cell r="G394" t="str">
            <v>24ORIENTE</v>
          </cell>
          <cell r="H394" t="str">
            <v>GRUPO SERVICIOS</v>
          </cell>
          <cell r="K394" t="str">
            <v>X</v>
          </cell>
          <cell r="M394" t="str">
            <v>C</v>
          </cell>
          <cell r="O394" t="str">
            <v>UN</v>
          </cell>
          <cell r="P394">
            <v>468655</v>
          </cell>
          <cell r="Q394">
            <v>0</v>
          </cell>
          <cell r="R394" t="str">
            <v>1</v>
          </cell>
          <cell r="S394">
            <v>23320</v>
          </cell>
          <cell r="T394">
            <v>33150</v>
          </cell>
          <cell r="U394">
            <v>39.833333333333336</v>
          </cell>
          <cell r="V394">
            <v>3.6666666666666665</v>
          </cell>
          <cell r="W394">
            <v>12.919444444444444</v>
          </cell>
          <cell r="X394" t="str">
            <v>6Asistencial</v>
          </cell>
          <cell r="Y394">
            <v>11887305.156906249</v>
          </cell>
          <cell r="Z394" t="str">
            <v>ORIENTE</v>
          </cell>
          <cell r="AA394" t="str">
            <v>SUP</v>
          </cell>
          <cell r="AB394" t="str">
            <v>sale</v>
          </cell>
          <cell r="AC394">
            <v>6770224</v>
          </cell>
        </row>
        <row r="395">
          <cell r="C395" t="str">
            <v>SANCHEZ VERGARA MARTHA ELENA</v>
          </cell>
          <cell r="D395" t="str">
            <v>3020-12</v>
          </cell>
          <cell r="E395">
            <v>25294052.003333326</v>
          </cell>
          <cell r="F395" t="str">
            <v>Profesional Universitario</v>
          </cell>
          <cell r="G395" t="str">
            <v>24ORIENTE</v>
          </cell>
          <cell r="H395" t="str">
            <v>DIRECCION REGIONAL META</v>
          </cell>
          <cell r="L395">
            <v>2004</v>
          </cell>
          <cell r="M395" t="str">
            <v>C</v>
          </cell>
          <cell r="N395" t="str">
            <v>P</v>
          </cell>
          <cell r="O395" t="str">
            <v>ES</v>
          </cell>
          <cell r="P395">
            <v>1245845</v>
          </cell>
          <cell r="Q395">
            <v>0</v>
          </cell>
          <cell r="R395" t="str">
            <v>2</v>
          </cell>
          <cell r="S395">
            <v>18025</v>
          </cell>
          <cell r="T395">
            <v>31807</v>
          </cell>
          <cell r="U395">
            <v>54.327777777777776</v>
          </cell>
          <cell r="V395">
            <v>4.5</v>
          </cell>
          <cell r="W395">
            <v>16.597222222222221</v>
          </cell>
          <cell r="X395" t="str">
            <v>4Profesional</v>
          </cell>
          <cell r="Y395">
            <v>11708266.464</v>
          </cell>
          <cell r="Z395" t="str">
            <v>ORIENTE</v>
          </cell>
          <cell r="AA395" t="str">
            <v>Mant</v>
          </cell>
          <cell r="AB395" t="str">
            <v>3020-12</v>
          </cell>
          <cell r="AC395">
            <v>21226419</v>
          </cell>
        </row>
        <row r="396">
          <cell r="C396" t="str">
            <v>SANCHEZ VILLARREAL NURYS PIEDAD</v>
          </cell>
          <cell r="D396" t="str">
            <v>4065-11</v>
          </cell>
          <cell r="E396">
            <v>16080398.177083332</v>
          </cell>
          <cell r="F396" t="str">
            <v>Técnico Administrativo</v>
          </cell>
          <cell r="G396" t="str">
            <v>23NORTE</v>
          </cell>
          <cell r="H396" t="str">
            <v>DIVISION ADMINISTRATIVA Y FINANCIERA</v>
          </cell>
          <cell r="K396" t="str">
            <v>X</v>
          </cell>
          <cell r="M396" t="str">
            <v>C</v>
          </cell>
          <cell r="O396" t="str">
            <v>BACHILLER</v>
          </cell>
          <cell r="P396">
            <v>761453</v>
          </cell>
          <cell r="Q396">
            <v>0</v>
          </cell>
          <cell r="R396" t="str">
            <v>2</v>
          </cell>
          <cell r="S396">
            <v>23909</v>
          </cell>
          <cell r="T396">
            <v>30834</v>
          </cell>
          <cell r="U396">
            <v>38.219444444444441</v>
          </cell>
          <cell r="V396">
            <v>0</v>
          </cell>
          <cell r="W396">
            <v>19.261111111111113</v>
          </cell>
          <cell r="X396" t="str">
            <v>5Tecnico</v>
          </cell>
          <cell r="Y396">
            <v>25867900.874172453</v>
          </cell>
          <cell r="Z396" t="str">
            <v>NORTE</v>
          </cell>
          <cell r="AA396" t="str">
            <v>SUP</v>
          </cell>
          <cell r="AB396" t="str">
            <v>sale</v>
          </cell>
          <cell r="AC396">
            <v>32697163</v>
          </cell>
        </row>
        <row r="397">
          <cell r="C397" t="str">
            <v>SANDOVAL CASTRO DIEGO MARIA</v>
          </cell>
          <cell r="D397" t="str">
            <v>4065-11</v>
          </cell>
          <cell r="E397">
            <v>16080398.177083332</v>
          </cell>
          <cell r="F397" t="str">
            <v>Técnico Administrativo</v>
          </cell>
          <cell r="G397" t="str">
            <v>25SUROCCIDENTE</v>
          </cell>
          <cell r="H397" t="str">
            <v>GRUPO ADMINISTRATIVO Y FINANCIERO</v>
          </cell>
          <cell r="K397" t="str">
            <v>X</v>
          </cell>
          <cell r="M397" t="str">
            <v>C</v>
          </cell>
          <cell r="O397" t="str">
            <v>BACHILLER</v>
          </cell>
          <cell r="P397">
            <v>761453</v>
          </cell>
          <cell r="Q397">
            <v>0</v>
          </cell>
          <cell r="R397" t="str">
            <v>1</v>
          </cell>
          <cell r="S397">
            <v>22114</v>
          </cell>
          <cell r="T397">
            <v>29987</v>
          </cell>
          <cell r="U397">
            <v>43.133333333333333</v>
          </cell>
          <cell r="V397">
            <v>0</v>
          </cell>
          <cell r="W397">
            <v>21.583333333333332</v>
          </cell>
          <cell r="X397" t="str">
            <v>5Tecnico</v>
          </cell>
          <cell r="Y397">
            <v>28952768.556061346</v>
          </cell>
          <cell r="Z397" t="str">
            <v>SUROCCIDENTE</v>
          </cell>
          <cell r="AA397" t="str">
            <v>SUP</v>
          </cell>
          <cell r="AB397" t="str">
            <v>sale</v>
          </cell>
          <cell r="AC397">
            <v>4664123</v>
          </cell>
        </row>
        <row r="398">
          <cell r="C398" t="str">
            <v>SARMIENTO VERGARA GEIDI DEL-CARMEN</v>
          </cell>
          <cell r="D398" t="str">
            <v>3020-08</v>
          </cell>
          <cell r="E398">
            <v>21196717.882083338</v>
          </cell>
          <cell r="F398" t="str">
            <v>Profesional Universitario</v>
          </cell>
          <cell r="G398" t="str">
            <v>23NORTE</v>
          </cell>
          <cell r="H398" t="str">
            <v>DIVISION ADMINISTRATIVA Y FINANCIERA</v>
          </cell>
          <cell r="M398" t="str">
            <v>C</v>
          </cell>
          <cell r="O398" t="str">
            <v>ES</v>
          </cell>
          <cell r="P398">
            <v>1044033</v>
          </cell>
          <cell r="Q398">
            <v>0</v>
          </cell>
          <cell r="R398" t="str">
            <v>2</v>
          </cell>
          <cell r="S398">
            <v>20652</v>
          </cell>
          <cell r="T398">
            <v>30438</v>
          </cell>
          <cell r="U398">
            <v>47.136111111111113</v>
          </cell>
          <cell r="V398">
            <v>0</v>
          </cell>
          <cell r="W398">
            <v>20.341666666666665</v>
          </cell>
          <cell r="X398" t="str">
            <v>4Profesional</v>
          </cell>
          <cell r="Y398">
            <v>35744235.552663192</v>
          </cell>
          <cell r="Z398" t="str">
            <v>NORTE</v>
          </cell>
          <cell r="AA398" t="str">
            <v>Mant</v>
          </cell>
          <cell r="AB398" t="str">
            <v>3020-08</v>
          </cell>
          <cell r="AC398">
            <v>32643869</v>
          </cell>
        </row>
        <row r="399">
          <cell r="C399" t="str">
            <v>SEGURA BRICEÑO MYRIAM ESTHER</v>
          </cell>
          <cell r="D399" t="str">
            <v>4065-15</v>
          </cell>
          <cell r="E399">
            <v>20218349.740416665</v>
          </cell>
          <cell r="F399" t="str">
            <v>Técnico Administrativo</v>
          </cell>
          <cell r="G399" t="str">
            <v>16SDT</v>
          </cell>
          <cell r="H399" t="str">
            <v>DIVISION PROGRAMAS INTERNACIONALES</v>
          </cell>
          <cell r="I399" t="str">
            <v>SRI</v>
          </cell>
          <cell r="L399">
            <v>2003</v>
          </cell>
          <cell r="M399" t="str">
            <v>C</v>
          </cell>
          <cell r="O399" t="str">
            <v>TC</v>
          </cell>
          <cell r="P399">
            <v>935634</v>
          </cell>
          <cell r="Q399">
            <v>60210</v>
          </cell>
          <cell r="R399" t="str">
            <v>2</v>
          </cell>
          <cell r="S399">
            <v>17807</v>
          </cell>
          <cell r="T399">
            <v>26908</v>
          </cell>
          <cell r="U399">
            <v>54.927777777777777</v>
          </cell>
          <cell r="V399">
            <v>0</v>
          </cell>
          <cell r="W399">
            <v>30.011111111111113</v>
          </cell>
          <cell r="X399" t="str">
            <v>5Tecnico</v>
          </cell>
          <cell r="Y399">
            <v>49836460.436269671</v>
          </cell>
          <cell r="AA399" t="str">
            <v>Mant</v>
          </cell>
          <cell r="AB399" t="str">
            <v>4065-15</v>
          </cell>
          <cell r="AC399">
            <v>41523351</v>
          </cell>
        </row>
        <row r="400">
          <cell r="C400" t="str">
            <v>SEGURA VELASQUEZ HERNAN-DE-JESUS</v>
          </cell>
          <cell r="D400" t="str">
            <v>5120-10</v>
          </cell>
          <cell r="E400">
            <v>11597824.078333335</v>
          </cell>
          <cell r="F400" t="str">
            <v>Auxiliar Administrativo</v>
          </cell>
          <cell r="G400" t="str">
            <v>22NOROCCIDENTE</v>
          </cell>
          <cell r="H400" t="str">
            <v>GRUPO ADMINISTRATIVO Y FINANCIERO</v>
          </cell>
          <cell r="K400" t="str">
            <v>X</v>
          </cell>
          <cell r="M400" t="str">
            <v>C</v>
          </cell>
          <cell r="O400" t="str">
            <v>BACHILLER</v>
          </cell>
          <cell r="P400">
            <v>515106</v>
          </cell>
          <cell r="Q400">
            <v>0</v>
          </cell>
          <cell r="R400" t="str">
            <v>1</v>
          </cell>
          <cell r="S400">
            <v>21433</v>
          </cell>
          <cell r="T400">
            <v>33665</v>
          </cell>
          <cell r="U400">
            <v>45</v>
          </cell>
          <cell r="V400">
            <v>0.16666666666666666</v>
          </cell>
          <cell r="W400">
            <v>11.508333333333333</v>
          </cell>
          <cell r="X400" t="str">
            <v>6Asistencial</v>
          </cell>
          <cell r="Y400">
            <v>11515255.726402778</v>
          </cell>
          <cell r="Z400" t="str">
            <v>NOROCCIDENTE</v>
          </cell>
          <cell r="AA400" t="str">
            <v>SUP</v>
          </cell>
          <cell r="AB400" t="str">
            <v>sale</v>
          </cell>
          <cell r="AC400">
            <v>4391793</v>
          </cell>
        </row>
        <row r="401">
          <cell r="C401" t="str">
            <v>SIERRA DE-RIVEROS ROSALBA</v>
          </cell>
          <cell r="D401" t="str">
            <v>5120-09</v>
          </cell>
          <cell r="E401">
            <v>10643889.421249999</v>
          </cell>
          <cell r="F401" t="str">
            <v>Auxiliar Administrativo</v>
          </cell>
          <cell r="G401" t="str">
            <v>20SEG</v>
          </cell>
          <cell r="H401" t="str">
            <v>GRUPO CORRESPONDENCIA</v>
          </cell>
          <cell r="M401" t="str">
            <v>C</v>
          </cell>
          <cell r="O401" t="str">
            <v>BACHILLER</v>
          </cell>
          <cell r="P401">
            <v>468655</v>
          </cell>
          <cell r="Q401">
            <v>0</v>
          </cell>
          <cell r="R401" t="str">
            <v>2</v>
          </cell>
          <cell r="S401">
            <v>18176</v>
          </cell>
          <cell r="T401">
            <v>35121</v>
          </cell>
          <cell r="U401">
            <v>53.916666666666664</v>
          </cell>
          <cell r="V401">
            <v>0.33333333333333331</v>
          </cell>
          <cell r="W401">
            <v>7.5250000000000004</v>
          </cell>
          <cell r="X401" t="str">
            <v>6Asistencial</v>
          </cell>
          <cell r="Y401">
            <v>6224540.9039999992</v>
          </cell>
          <cell r="AA401" t="str">
            <v>Mant</v>
          </cell>
          <cell r="AB401" t="str">
            <v>5120-09</v>
          </cell>
          <cell r="AC401">
            <v>41451027</v>
          </cell>
        </row>
        <row r="402">
          <cell r="C402" t="str">
            <v>SIERRA MONTES TIBALDO RAFAEL</v>
          </cell>
          <cell r="D402" t="str">
            <v>2040-11</v>
          </cell>
          <cell r="E402">
            <v>32196065.86375</v>
          </cell>
          <cell r="F402" t="str">
            <v>Jefe de División</v>
          </cell>
          <cell r="G402" t="str">
            <v>23NORTE</v>
          </cell>
          <cell r="H402" t="str">
            <v>DIVISION PROGRAMAS EN ADMINISTRACION</v>
          </cell>
          <cell r="L402">
            <v>2003</v>
          </cell>
          <cell r="M402" t="str">
            <v>C</v>
          </cell>
          <cell r="N402" t="str">
            <v>P</v>
          </cell>
          <cell r="O402" t="str">
            <v>ES</v>
          </cell>
          <cell r="P402">
            <v>1464700</v>
          </cell>
          <cell r="Q402">
            <v>121100</v>
          </cell>
          <cell r="R402" t="str">
            <v>1</v>
          </cell>
          <cell r="S402">
            <v>16782</v>
          </cell>
          <cell r="T402">
            <v>27150</v>
          </cell>
          <cell r="U402">
            <v>57.733333333333334</v>
          </cell>
          <cell r="V402">
            <v>2.8333333333333335</v>
          </cell>
          <cell r="W402">
            <v>29.344444444444445</v>
          </cell>
          <cell r="X402" t="str">
            <v>3Ejecutivo</v>
          </cell>
          <cell r="Y402">
            <v>11178590.4</v>
          </cell>
          <cell r="Z402" t="str">
            <v>NORTE</v>
          </cell>
          <cell r="AA402" t="str">
            <v>crear</v>
          </cell>
          <cell r="AB402" t="str">
            <v>3010-16</v>
          </cell>
          <cell r="AC402">
            <v>7431451</v>
          </cell>
        </row>
        <row r="403">
          <cell r="C403" t="str">
            <v>SIERRA RODRIGUEZ JAIRO</v>
          </cell>
          <cell r="D403" t="str">
            <v>4065-11</v>
          </cell>
          <cell r="E403">
            <v>16080398.177083332</v>
          </cell>
          <cell r="F403" t="str">
            <v>Técnico Administrativo</v>
          </cell>
          <cell r="G403" t="str">
            <v>21CENTRO</v>
          </cell>
          <cell r="H403" t="str">
            <v>GRUPO CONTABILIDAD</v>
          </cell>
          <cell r="K403" t="str">
            <v>X</v>
          </cell>
          <cell r="M403" t="str">
            <v>C</v>
          </cell>
          <cell r="O403" t="str">
            <v>UN</v>
          </cell>
          <cell r="P403">
            <v>761453</v>
          </cell>
          <cell r="Q403">
            <v>0</v>
          </cell>
          <cell r="R403" t="str">
            <v>1</v>
          </cell>
          <cell r="S403">
            <v>22374</v>
          </cell>
          <cell r="T403">
            <v>28450</v>
          </cell>
          <cell r="U403">
            <v>42.422222222222224</v>
          </cell>
          <cell r="V403">
            <v>0</v>
          </cell>
          <cell r="W403">
            <v>25.788888888888888</v>
          </cell>
          <cell r="X403" t="str">
            <v>5Tecnico</v>
          </cell>
          <cell r="Y403">
            <v>34351286.999366894</v>
          </cell>
          <cell r="Z403" t="str">
            <v>CENTRO</v>
          </cell>
          <cell r="AA403" t="str">
            <v>SUP</v>
          </cell>
          <cell r="AB403" t="str">
            <v>sale</v>
          </cell>
          <cell r="AC403">
            <v>19435150</v>
          </cell>
        </row>
        <row r="404">
          <cell r="C404" t="str">
            <v>SOSA GOMEZ GIMY ALVARO</v>
          </cell>
          <cell r="D404" t="str">
            <v>3020-07</v>
          </cell>
          <cell r="E404">
            <v>20011830.391249999</v>
          </cell>
          <cell r="F404" t="str">
            <v>Profesional Universitario</v>
          </cell>
          <cell r="G404" t="str">
            <v>22NOROCCIDENTE</v>
          </cell>
          <cell r="H404" t="str">
            <v>GRUPO FINANCIERO</v>
          </cell>
          <cell r="M404" t="str">
            <v>C</v>
          </cell>
          <cell r="O404" t="str">
            <v>UN</v>
          </cell>
          <cell r="P404">
            <v>985672</v>
          </cell>
          <cell r="Q404">
            <v>0</v>
          </cell>
          <cell r="R404" t="str">
            <v>1</v>
          </cell>
          <cell r="S404">
            <v>23824</v>
          </cell>
          <cell r="T404">
            <v>33025</v>
          </cell>
          <cell r="U404">
            <v>38.450000000000003</v>
          </cell>
          <cell r="V404">
            <v>0</v>
          </cell>
          <cell r="W404">
            <v>13.261111111111111</v>
          </cell>
          <cell r="X404" t="str">
            <v>4Profesional</v>
          </cell>
          <cell r="Y404">
            <v>22298691.441697914</v>
          </cell>
          <cell r="Z404" t="str">
            <v>NOROCCIDENTE</v>
          </cell>
          <cell r="AA404" t="str">
            <v>Mant</v>
          </cell>
          <cell r="AB404" t="str">
            <v>3020-07</v>
          </cell>
          <cell r="AC404">
            <v>71668596</v>
          </cell>
        </row>
        <row r="405">
          <cell r="C405" t="str">
            <v>SUAREZ DIAZ MARIA DEL-PILAR</v>
          </cell>
          <cell r="D405" t="str">
            <v>2040-11</v>
          </cell>
          <cell r="E405">
            <v>29737405.522916667</v>
          </cell>
          <cell r="F405" t="str">
            <v>Jefe de División</v>
          </cell>
          <cell r="G405" t="str">
            <v>24ORIENTE</v>
          </cell>
          <cell r="H405" t="str">
            <v>DIVISION PROGRAMAS EN ADMINISTRACION</v>
          </cell>
          <cell r="L405" t="str">
            <v>MCF</v>
          </cell>
          <cell r="M405" t="str">
            <v>C</v>
          </cell>
          <cell r="N405" t="str">
            <v>P</v>
          </cell>
          <cell r="O405" t="str">
            <v>ES</v>
          </cell>
          <cell r="P405">
            <v>1464700</v>
          </cell>
          <cell r="Q405">
            <v>0</v>
          </cell>
          <cell r="R405" t="str">
            <v>2</v>
          </cell>
          <cell r="S405">
            <v>21942</v>
          </cell>
          <cell r="T405">
            <v>32752</v>
          </cell>
          <cell r="U405">
            <v>43.605555555555554</v>
          </cell>
          <cell r="V405">
            <v>0</v>
          </cell>
          <cell r="W405">
            <v>14.011111111111111</v>
          </cell>
          <cell r="X405" t="str">
            <v>3Ejecutivo</v>
          </cell>
          <cell r="Y405">
            <v>11178590.4</v>
          </cell>
          <cell r="Z405" t="str">
            <v>ORIENTE</v>
          </cell>
          <cell r="AA405" t="str">
            <v>crear</v>
          </cell>
          <cell r="AB405" t="str">
            <v>3010-16</v>
          </cell>
          <cell r="AC405">
            <v>63276959</v>
          </cell>
        </row>
        <row r="406">
          <cell r="C406" t="str">
            <v>SUAREZ FLOREZ LUZ ESPERANZA</v>
          </cell>
          <cell r="D406" t="str">
            <v>4065-11</v>
          </cell>
          <cell r="E406">
            <v>16080398.177083332</v>
          </cell>
          <cell r="F406" t="str">
            <v>Técnico Administrativo</v>
          </cell>
          <cell r="G406" t="str">
            <v>25SUROCCIDENTE</v>
          </cell>
          <cell r="H406" t="str">
            <v>GRUPO SERVICIOS</v>
          </cell>
          <cell r="L406">
            <v>2003</v>
          </cell>
          <cell r="M406" t="str">
            <v>C</v>
          </cell>
          <cell r="O406" t="str">
            <v>TE</v>
          </cell>
          <cell r="P406">
            <v>761453</v>
          </cell>
          <cell r="Q406">
            <v>0</v>
          </cell>
          <cell r="R406" t="str">
            <v>2</v>
          </cell>
          <cell r="S406">
            <v>17540</v>
          </cell>
          <cell r="T406">
            <v>32889</v>
          </cell>
          <cell r="U406">
            <v>55.658333333333331</v>
          </cell>
          <cell r="V406">
            <v>10.25</v>
          </cell>
          <cell r="W406">
            <v>13.636111111111111</v>
          </cell>
          <cell r="X406" t="str">
            <v>5Tecnico</v>
          </cell>
          <cell r="Y406">
            <v>18541340.129686344</v>
          </cell>
          <cell r="Z406" t="str">
            <v>SUROCCIDENTE</v>
          </cell>
          <cell r="AA406" t="str">
            <v>Mant</v>
          </cell>
          <cell r="AB406" t="str">
            <v>4065-11</v>
          </cell>
          <cell r="AC406">
            <v>41516905</v>
          </cell>
        </row>
        <row r="407">
          <cell r="C407" t="str">
            <v>SUAREZ RODRIGUEZ OLGA LUCIA</v>
          </cell>
          <cell r="D407" t="str">
            <v>5120-12</v>
          </cell>
          <cell r="E407">
            <v>13279546.932500001</v>
          </cell>
          <cell r="F407" t="str">
            <v>Auxiliar Administrativo</v>
          </cell>
          <cell r="G407" t="str">
            <v>16SDT</v>
          </cell>
          <cell r="H407" t="str">
            <v>GRUPO TECNICO</v>
          </cell>
          <cell r="I407" t="str">
            <v>SRI</v>
          </cell>
          <cell r="L407" t="str">
            <v>MCF</v>
          </cell>
          <cell r="M407" t="str">
            <v>C</v>
          </cell>
          <cell r="O407" t="str">
            <v>UN</v>
          </cell>
          <cell r="P407">
            <v>596996</v>
          </cell>
          <cell r="Q407">
            <v>0</v>
          </cell>
          <cell r="R407" t="str">
            <v>2</v>
          </cell>
          <cell r="S407">
            <v>24350</v>
          </cell>
          <cell r="T407">
            <v>35354</v>
          </cell>
          <cell r="U407">
            <v>37.013888888888886</v>
          </cell>
          <cell r="V407">
            <v>0</v>
          </cell>
          <cell r="W407">
            <v>6.8861111111111111</v>
          </cell>
          <cell r="X407" t="str">
            <v>6Asistencial</v>
          </cell>
          <cell r="Y407">
            <v>4652139.0462291669</v>
          </cell>
          <cell r="AA407" t="str">
            <v>Mant</v>
          </cell>
          <cell r="AB407" t="str">
            <v>5120-12</v>
          </cell>
          <cell r="AC407">
            <v>51933763</v>
          </cell>
        </row>
        <row r="408">
          <cell r="C408" t="str">
            <v>SUAREZ SALAZAR ANAMITH</v>
          </cell>
          <cell r="D408" t="str">
            <v>5120-09</v>
          </cell>
          <cell r="E408">
            <v>10643889.421249999</v>
          </cell>
          <cell r="F408" t="str">
            <v>Auxiliar Administrativo</v>
          </cell>
          <cell r="G408" t="str">
            <v>24ORIENTE</v>
          </cell>
          <cell r="H408" t="str">
            <v>GRUPO SERVICIOS</v>
          </cell>
          <cell r="L408" t="str">
            <v>MCF</v>
          </cell>
          <cell r="M408" t="str">
            <v>C</v>
          </cell>
          <cell r="O408" t="str">
            <v>BACHILLER</v>
          </cell>
          <cell r="P408">
            <v>468655</v>
          </cell>
          <cell r="Q408">
            <v>0</v>
          </cell>
          <cell r="R408" t="str">
            <v>2</v>
          </cell>
          <cell r="S408">
            <v>22123</v>
          </cell>
          <cell r="T408">
            <v>31807</v>
          </cell>
          <cell r="U408">
            <v>43.108333333333334</v>
          </cell>
          <cell r="V408">
            <v>0</v>
          </cell>
          <cell r="W408">
            <v>16.597222222222221</v>
          </cell>
          <cell r="X408" t="str">
            <v>6Asistencial</v>
          </cell>
          <cell r="Y408">
            <v>15091897.43964236</v>
          </cell>
          <cell r="Z408" t="str">
            <v>ORIENTE</v>
          </cell>
          <cell r="AA408" t="str">
            <v>Mant</v>
          </cell>
          <cell r="AB408" t="str">
            <v>5120-09</v>
          </cell>
          <cell r="AC408">
            <v>60277541</v>
          </cell>
        </row>
        <row r="409">
          <cell r="C409" t="str">
            <v>TABORDA TORRES LUZ ELVIRA</v>
          </cell>
          <cell r="D409" t="str">
            <v>5040-16</v>
          </cell>
          <cell r="E409">
            <v>16286152.02416667</v>
          </cell>
          <cell r="F409" t="str">
            <v>Secretario Ejecutivo</v>
          </cell>
          <cell r="G409" t="str">
            <v>22NOROCCIDENTE</v>
          </cell>
          <cell r="H409" t="str">
            <v>DIRECCION REGIONAL RISARALDA</v>
          </cell>
          <cell r="L409">
            <v>2004</v>
          </cell>
          <cell r="M409" t="str">
            <v>C</v>
          </cell>
          <cell r="N409" t="str">
            <v>P</v>
          </cell>
          <cell r="O409" t="str">
            <v>TC</v>
          </cell>
          <cell r="P409">
            <v>688731</v>
          </cell>
          <cell r="Q409">
            <v>82741</v>
          </cell>
          <cell r="R409" t="str">
            <v>2</v>
          </cell>
          <cell r="S409">
            <v>18189</v>
          </cell>
          <cell r="T409">
            <v>26840</v>
          </cell>
          <cell r="U409">
            <v>53.880555555555553</v>
          </cell>
          <cell r="V409">
            <v>1.1666666666666667</v>
          </cell>
          <cell r="W409">
            <v>30.194444444444443</v>
          </cell>
          <cell r="X409" t="str">
            <v>6Asistencial</v>
          </cell>
          <cell r="Y409">
            <v>6570493.7400000002</v>
          </cell>
          <cell r="Z409" t="str">
            <v>NOROCCIDENTE</v>
          </cell>
          <cell r="AA409" t="str">
            <v>Mant</v>
          </cell>
          <cell r="AB409" t="str">
            <v>5040-16</v>
          </cell>
          <cell r="AC409">
            <v>41462991</v>
          </cell>
        </row>
        <row r="410">
          <cell r="C410" t="str">
            <v>TAMARA CASTIBLANCO GLORIA BEATRIZ</v>
          </cell>
          <cell r="D410" t="str">
            <v>2035-18</v>
          </cell>
          <cell r="E410">
            <v>38152175.625416674</v>
          </cell>
          <cell r="F410" t="str">
            <v>Director o Gerente Regional</v>
          </cell>
          <cell r="G410" t="str">
            <v>23NORTE</v>
          </cell>
          <cell r="H410" t="str">
            <v>DIRECCION REGIONAL ATLANTICO</v>
          </cell>
          <cell r="K410" t="str">
            <v>x</v>
          </cell>
          <cell r="M410" t="str">
            <v>LNR</v>
          </cell>
          <cell r="O410" t="str">
            <v>UN</v>
          </cell>
          <cell r="P410">
            <v>1879165</v>
          </cell>
          <cell r="Q410">
            <v>0</v>
          </cell>
          <cell r="R410" t="str">
            <v>2</v>
          </cell>
          <cell r="S410">
            <v>22925</v>
          </cell>
          <cell r="T410">
            <v>36221</v>
          </cell>
          <cell r="U410">
            <v>40.913888888888891</v>
          </cell>
          <cell r="V410">
            <v>5.666666666666667</v>
          </cell>
          <cell r="W410">
            <v>4.5083333333333337</v>
          </cell>
          <cell r="X410" t="str">
            <v>3Ejecutivo</v>
          </cell>
          <cell r="Y410">
            <v>13146638.34</v>
          </cell>
          <cell r="Z410" t="str">
            <v>NORTE</v>
          </cell>
          <cell r="AA410" t="str">
            <v>SUP</v>
          </cell>
          <cell r="AB410" t="str">
            <v>sale</v>
          </cell>
          <cell r="AC410">
            <v>32695270</v>
          </cell>
        </row>
        <row r="411">
          <cell r="C411" t="str">
            <v>TEJADA VANEGAS VICTORIA EUGENIA</v>
          </cell>
          <cell r="D411" t="str">
            <v>5120-10</v>
          </cell>
          <cell r="E411">
            <v>11597824.078333335</v>
          </cell>
          <cell r="F411" t="str">
            <v>Auxiliar Administrativo</v>
          </cell>
          <cell r="G411" t="str">
            <v>22NOROCCIDENTE</v>
          </cell>
          <cell r="H411" t="str">
            <v>DIVISION PROGRAMAS EN ADMINISTRACION</v>
          </cell>
          <cell r="L411">
            <v>2005</v>
          </cell>
          <cell r="M411" t="str">
            <v>C</v>
          </cell>
          <cell r="N411" t="str">
            <v>VE</v>
          </cell>
          <cell r="O411" t="str">
            <v>TC</v>
          </cell>
          <cell r="P411">
            <v>515106</v>
          </cell>
          <cell r="Q411">
            <v>0</v>
          </cell>
          <cell r="R411" t="str">
            <v>2</v>
          </cell>
          <cell r="S411">
            <v>18477</v>
          </cell>
          <cell r="T411">
            <v>31807</v>
          </cell>
          <cell r="U411">
            <v>53.091666666666669</v>
          </cell>
          <cell r="V411">
            <v>11.5</v>
          </cell>
          <cell r="W411">
            <v>16.597222222222221</v>
          </cell>
          <cell r="X411" t="str">
            <v>6Asistencial</v>
          </cell>
          <cell r="Y411">
            <v>16413360.411662038</v>
          </cell>
          <cell r="Z411" t="str">
            <v>NOROCCIDENTE</v>
          </cell>
          <cell r="AA411" t="str">
            <v>Mant</v>
          </cell>
          <cell r="AB411" t="str">
            <v>5120-10</v>
          </cell>
          <cell r="AC411">
            <v>32469891</v>
          </cell>
        </row>
        <row r="412">
          <cell r="C412" t="str">
            <v>TELLEZ FUENTES EDGAR HERNANDO</v>
          </cell>
          <cell r="D412" t="str">
            <v>5120-12</v>
          </cell>
          <cell r="E412">
            <v>13279546.932500001</v>
          </cell>
          <cell r="F412" t="str">
            <v>Auxiliar Administrativo</v>
          </cell>
          <cell r="G412" t="str">
            <v>20SEG</v>
          </cell>
          <cell r="H412" t="str">
            <v>GRUPO ARCHIVO, PUBLICACIONES Y MICROFILMACION</v>
          </cell>
          <cell r="M412" t="str">
            <v>C</v>
          </cell>
          <cell r="O412" t="str">
            <v>TC</v>
          </cell>
          <cell r="P412">
            <v>596996</v>
          </cell>
          <cell r="Q412">
            <v>0</v>
          </cell>
          <cell r="R412" t="str">
            <v>1</v>
          </cell>
          <cell r="S412">
            <v>18702</v>
          </cell>
          <cell r="T412">
            <v>35598</v>
          </cell>
          <cell r="U412">
            <v>52.472222222222221</v>
          </cell>
          <cell r="V412">
            <v>14.5</v>
          </cell>
          <cell r="W412">
            <v>6.2166666666666668</v>
          </cell>
          <cell r="X412" t="str">
            <v>6Asistencial</v>
          </cell>
          <cell r="Y412">
            <v>4329447.3204791667</v>
          </cell>
          <cell r="AA412" t="str">
            <v>Mant</v>
          </cell>
          <cell r="AB412" t="str">
            <v>5120-12</v>
          </cell>
          <cell r="AC412">
            <v>19110609</v>
          </cell>
        </row>
        <row r="413">
          <cell r="C413" t="str">
            <v>TOBAR PEÑA JOSE JOAQUIN</v>
          </cell>
          <cell r="D413" t="str">
            <v>4065-11</v>
          </cell>
          <cell r="E413">
            <v>16080398.177083332</v>
          </cell>
          <cell r="F413" t="str">
            <v>Técnico Administrativo</v>
          </cell>
          <cell r="G413" t="str">
            <v>25SUROCCIDENTE</v>
          </cell>
          <cell r="H413" t="str">
            <v>GRUPO ADMINISTRATIVO Y FINANCIERO</v>
          </cell>
          <cell r="K413" t="str">
            <v>X</v>
          </cell>
          <cell r="M413" t="str">
            <v>C</v>
          </cell>
          <cell r="O413" t="str">
            <v>BACHILLER</v>
          </cell>
          <cell r="P413">
            <v>761453</v>
          </cell>
          <cell r="Q413">
            <v>0</v>
          </cell>
          <cell r="R413" t="str">
            <v>1</v>
          </cell>
          <cell r="S413">
            <v>22082</v>
          </cell>
          <cell r="T413">
            <v>28898</v>
          </cell>
          <cell r="U413">
            <v>43.222222222222221</v>
          </cell>
          <cell r="V413">
            <v>0</v>
          </cell>
          <cell r="W413">
            <v>24.56388888888889</v>
          </cell>
          <cell r="X413" t="str">
            <v>5Tecnico</v>
          </cell>
          <cell r="Y413">
            <v>32808853.158422459</v>
          </cell>
          <cell r="Z413" t="str">
            <v>SUROCCIDENTE</v>
          </cell>
          <cell r="AA413" t="str">
            <v>SUP</v>
          </cell>
          <cell r="AB413" t="str">
            <v>sale</v>
          </cell>
          <cell r="AC413">
            <v>10537528</v>
          </cell>
        </row>
        <row r="414">
          <cell r="C414" t="str">
            <v>TORO BERNAL LUZ MARIA</v>
          </cell>
          <cell r="D414" t="str">
            <v>3020-06</v>
          </cell>
          <cell r="E414">
            <v>18995922.495416671</v>
          </cell>
          <cell r="F414" t="str">
            <v>Profesional Universitario</v>
          </cell>
          <cell r="G414" t="str">
            <v>24ORIENTE</v>
          </cell>
          <cell r="H414" t="str">
            <v>DIVISION CREDITO Y PROGRAMAS INTERNACIONALES</v>
          </cell>
          <cell r="M414" t="str">
            <v>C</v>
          </cell>
          <cell r="O414" t="str">
            <v>MG</v>
          </cell>
          <cell r="P414">
            <v>935634</v>
          </cell>
          <cell r="Q414">
            <v>0</v>
          </cell>
          <cell r="R414" t="str">
            <v>2</v>
          </cell>
          <cell r="S414">
            <v>23023</v>
          </cell>
          <cell r="T414">
            <v>31812</v>
          </cell>
          <cell r="U414">
            <v>40.647222222222226</v>
          </cell>
          <cell r="V414">
            <v>0</v>
          </cell>
          <cell r="W414">
            <v>16.586111111111112</v>
          </cell>
          <cell r="X414" t="str">
            <v>4Profesional</v>
          </cell>
          <cell r="Y414">
            <v>26298009.042709496</v>
          </cell>
          <cell r="Z414" t="str">
            <v>ORIENTE</v>
          </cell>
          <cell r="AA414" t="str">
            <v>Mant</v>
          </cell>
          <cell r="AB414" t="str">
            <v>3020-06</v>
          </cell>
          <cell r="AC414">
            <v>63305412</v>
          </cell>
        </row>
        <row r="415">
          <cell r="C415" t="str">
            <v>TORO MONTOYA GLORIA SOCORRO</v>
          </cell>
          <cell r="D415" t="str">
            <v>3020-10</v>
          </cell>
          <cell r="E415">
            <v>23062173.132083338</v>
          </cell>
          <cell r="F415" t="str">
            <v>Profesional Universitario</v>
          </cell>
          <cell r="G415" t="str">
            <v>21CENTRO</v>
          </cell>
          <cell r="H415" t="str">
            <v>GRUPO ADMINISTRATIVO</v>
          </cell>
          <cell r="L415">
            <v>2003</v>
          </cell>
          <cell r="M415" t="str">
            <v>C</v>
          </cell>
          <cell r="O415" t="str">
            <v>ES</v>
          </cell>
          <cell r="P415">
            <v>1135915</v>
          </cell>
          <cell r="Q415">
            <v>0</v>
          </cell>
          <cell r="R415" t="str">
            <v>2</v>
          </cell>
          <cell r="S415">
            <v>16565</v>
          </cell>
          <cell r="T415">
            <v>29986</v>
          </cell>
          <cell r="U415">
            <v>58.325000000000003</v>
          </cell>
          <cell r="V415">
            <v>0</v>
          </cell>
          <cell r="W415">
            <v>21.586111111111112</v>
          </cell>
          <cell r="X415" t="str">
            <v>4Profesional</v>
          </cell>
          <cell r="Y415">
            <v>41271924.702880792</v>
          </cell>
          <cell r="Z415" t="str">
            <v>CENTRO</v>
          </cell>
          <cell r="AA415" t="str">
            <v>Mant</v>
          </cell>
          <cell r="AB415" t="str">
            <v>3020-10</v>
          </cell>
          <cell r="AC415">
            <v>20308147</v>
          </cell>
        </row>
        <row r="416">
          <cell r="C416" t="str">
            <v>TORRES HURTADO PEDRO</v>
          </cell>
          <cell r="D416" t="str">
            <v>3020-06</v>
          </cell>
          <cell r="E416">
            <v>18995922.495416671</v>
          </cell>
          <cell r="F416" t="str">
            <v>Profesional Universitario</v>
          </cell>
          <cell r="G416" t="str">
            <v>25SUROCCIDENTE</v>
          </cell>
          <cell r="H416" t="str">
            <v>GRUPO PROGRAMAS INTERNACIONALES</v>
          </cell>
          <cell r="M416" t="str">
            <v>C</v>
          </cell>
          <cell r="O416" t="str">
            <v>ES</v>
          </cell>
          <cell r="P416">
            <v>935634</v>
          </cell>
          <cell r="Q416">
            <v>0</v>
          </cell>
          <cell r="R416" t="str">
            <v>1</v>
          </cell>
          <cell r="S416">
            <v>21532</v>
          </cell>
          <cell r="T416">
            <v>34366</v>
          </cell>
          <cell r="U416">
            <v>44.727777777777774</v>
          </cell>
          <cell r="V416">
            <v>0</v>
          </cell>
          <cell r="W416">
            <v>9.594444444444445</v>
          </cell>
          <cell r="X416" t="str">
            <v>4Profesional</v>
          </cell>
          <cell r="Y416">
            <v>15582607.940658567</v>
          </cell>
          <cell r="Z416" t="str">
            <v>SUROCCIDENTE</v>
          </cell>
          <cell r="AA416" t="str">
            <v>Mant</v>
          </cell>
          <cell r="AB416" t="str">
            <v>3020-06</v>
          </cell>
          <cell r="AC416">
            <v>16473297</v>
          </cell>
        </row>
        <row r="417">
          <cell r="C417" t="str">
            <v>TORRES LOPEZ ALVARO</v>
          </cell>
          <cell r="D417" t="str">
            <v>4065-12</v>
          </cell>
          <cell r="E417">
            <v>16415181.84</v>
          </cell>
          <cell r="F417" t="str">
            <v>Técnico Administrativo</v>
          </cell>
          <cell r="G417" t="str">
            <v>20SEG</v>
          </cell>
          <cell r="H417" t="str">
            <v>GRUPO ALMACEN Y SUMINISTROS</v>
          </cell>
          <cell r="K417" t="str">
            <v>x</v>
          </cell>
          <cell r="M417" t="str">
            <v>C</v>
          </cell>
          <cell r="O417" t="str">
            <v>BACHILLER</v>
          </cell>
          <cell r="P417">
            <v>808521</v>
          </cell>
          <cell r="Q417">
            <v>0</v>
          </cell>
          <cell r="R417" t="str">
            <v>1</v>
          </cell>
          <cell r="S417">
            <v>19966</v>
          </cell>
          <cell r="T417">
            <v>28565</v>
          </cell>
          <cell r="U417">
            <v>49.013888888888886</v>
          </cell>
          <cell r="V417">
            <v>0</v>
          </cell>
          <cell r="W417">
            <v>25.469444444444445</v>
          </cell>
          <cell r="X417" t="str">
            <v>5Tecnico</v>
          </cell>
          <cell r="Y417">
            <v>34462786.440444447</v>
          </cell>
          <cell r="AA417" t="str">
            <v>SUP</v>
          </cell>
          <cell r="AB417" t="str">
            <v>sale</v>
          </cell>
          <cell r="AC417">
            <v>19245238</v>
          </cell>
        </row>
        <row r="418">
          <cell r="C418" t="str">
            <v>TORRES LOPEZ ANA PATRICIA</v>
          </cell>
          <cell r="D418" t="str">
            <v>4065-11</v>
          </cell>
          <cell r="E418">
            <v>16080398.177083332</v>
          </cell>
          <cell r="F418" t="str">
            <v>Técnico Administrativo</v>
          </cell>
          <cell r="G418" t="str">
            <v>16SDT</v>
          </cell>
          <cell r="H418" t="str">
            <v>SUBDIRECCION TECNICA</v>
          </cell>
          <cell r="L418" t="str">
            <v>MCF</v>
          </cell>
          <cell r="M418" t="str">
            <v>C</v>
          </cell>
          <cell r="O418" t="str">
            <v>TC</v>
          </cell>
          <cell r="P418">
            <v>761453</v>
          </cell>
          <cell r="Q418">
            <v>0</v>
          </cell>
          <cell r="R418" t="str">
            <v>2</v>
          </cell>
          <cell r="S418">
            <v>22469</v>
          </cell>
          <cell r="T418">
            <v>35620</v>
          </cell>
          <cell r="U418">
            <v>42.161111111111111</v>
          </cell>
          <cell r="V418">
            <v>6</v>
          </cell>
          <cell r="W418">
            <v>6.1555555555555559</v>
          </cell>
          <cell r="X418" t="str">
            <v>5Tecnico</v>
          </cell>
          <cell r="Y418">
            <v>5109312.0981284715</v>
          </cell>
          <cell r="AA418" t="str">
            <v>Mant</v>
          </cell>
          <cell r="AB418" t="str">
            <v>4065-11</v>
          </cell>
          <cell r="AC418">
            <v>23553524</v>
          </cell>
        </row>
        <row r="419">
          <cell r="C419" t="str">
            <v>TORRES SARMIENTO ELVIRA</v>
          </cell>
          <cell r="D419" t="str">
            <v>5120-10</v>
          </cell>
          <cell r="E419">
            <v>11597824.078333335</v>
          </cell>
          <cell r="F419" t="str">
            <v>Auxiliar Administrativo</v>
          </cell>
          <cell r="G419" t="str">
            <v>21CENTRO</v>
          </cell>
          <cell r="H419" t="str">
            <v>GRUPO ATENCION AL USUARIO</v>
          </cell>
          <cell r="K419" t="str">
            <v>X</v>
          </cell>
          <cell r="M419" t="str">
            <v>C</v>
          </cell>
          <cell r="O419" t="str">
            <v>BACHILLER</v>
          </cell>
          <cell r="P419">
            <v>515106</v>
          </cell>
          <cell r="Q419">
            <v>0</v>
          </cell>
          <cell r="R419" t="str">
            <v>2</v>
          </cell>
          <cell r="S419">
            <v>22269</v>
          </cell>
          <cell r="T419">
            <v>33025</v>
          </cell>
          <cell r="U419">
            <v>42.711111111111109</v>
          </cell>
          <cell r="V419">
            <v>0</v>
          </cell>
          <cell r="W419">
            <v>13.261111111111111</v>
          </cell>
          <cell r="X419" t="str">
            <v>6Asistencial</v>
          </cell>
          <cell r="Y419">
            <v>13210753.502069443</v>
          </cell>
          <cell r="Z419" t="str">
            <v>CENTRO</v>
          </cell>
          <cell r="AA419" t="str">
            <v>SUP</v>
          </cell>
          <cell r="AB419" t="str">
            <v>sale</v>
          </cell>
          <cell r="AC419">
            <v>39524267</v>
          </cell>
        </row>
        <row r="420">
          <cell r="C420" t="str">
            <v>TRIVIÑO PEREZ HERNANDO ALFONSO</v>
          </cell>
          <cell r="D420" t="str">
            <v>4065-15</v>
          </cell>
          <cell r="E420">
            <v>21241444.095416673</v>
          </cell>
          <cell r="F420" t="str">
            <v>Técnico Administrativo</v>
          </cell>
          <cell r="G420" t="str">
            <v>23NORTE</v>
          </cell>
          <cell r="H420" t="str">
            <v>GRUPO ADMINISTRATIVO Y FINANCIERO</v>
          </cell>
          <cell r="K420" t="str">
            <v>X</v>
          </cell>
          <cell r="M420" t="str">
            <v>C</v>
          </cell>
          <cell r="O420" t="str">
            <v>TL</v>
          </cell>
          <cell r="P420">
            <v>935634</v>
          </cell>
          <cell r="Q420">
            <v>0</v>
          </cell>
          <cell r="R420" t="str">
            <v>1</v>
          </cell>
          <cell r="S420">
            <v>22268</v>
          </cell>
          <cell r="T420">
            <v>34058</v>
          </cell>
          <cell r="U420">
            <v>42.713888888888889</v>
          </cell>
          <cell r="V420">
            <v>0</v>
          </cell>
          <cell r="W420">
            <v>10.430555555555555</v>
          </cell>
          <cell r="X420" t="str">
            <v>5Tecnico</v>
          </cell>
          <cell r="Y420">
            <v>16940898.221200231</v>
          </cell>
          <cell r="Z420" t="str">
            <v>NORTE</v>
          </cell>
          <cell r="AA420" t="str">
            <v>SUP</v>
          </cell>
          <cell r="AB420" t="str">
            <v>sale</v>
          </cell>
          <cell r="AC420">
            <v>73099912</v>
          </cell>
        </row>
        <row r="421">
          <cell r="C421" t="str">
            <v>TRUJILLO LONDOÑO FERNANDO</v>
          </cell>
          <cell r="D421" t="str">
            <v>4065-11</v>
          </cell>
          <cell r="E421">
            <v>16080398.177083332</v>
          </cell>
          <cell r="F421" t="str">
            <v>Técnico Administrativo</v>
          </cell>
          <cell r="G421" t="str">
            <v>22NOROCCIDENTE</v>
          </cell>
          <cell r="H421" t="str">
            <v>GRUPO ADMINISTRATIVO Y FINANCIERO</v>
          </cell>
          <cell r="K421" t="str">
            <v>X</v>
          </cell>
          <cell r="M421" t="str">
            <v>C</v>
          </cell>
          <cell r="O421" t="str">
            <v>TL</v>
          </cell>
          <cell r="P421">
            <v>761453</v>
          </cell>
          <cell r="Q421">
            <v>0</v>
          </cell>
          <cell r="R421" t="str">
            <v>1</v>
          </cell>
          <cell r="S421">
            <v>21716</v>
          </cell>
          <cell r="T421">
            <v>31807</v>
          </cell>
          <cell r="U421">
            <v>44.222222222222221</v>
          </cell>
          <cell r="V421">
            <v>5.666666666666667</v>
          </cell>
          <cell r="W421">
            <v>16.597222222222221</v>
          </cell>
          <cell r="X421" t="str">
            <v>5Tecnico</v>
          </cell>
          <cell r="Y421">
            <v>22397424.732047454</v>
          </cell>
          <cell r="Z421" t="str">
            <v>NOROCCIDENTE</v>
          </cell>
          <cell r="AA421" t="str">
            <v>SUP</v>
          </cell>
          <cell r="AB421" t="str">
            <v>sale</v>
          </cell>
          <cell r="AC421">
            <v>10244131</v>
          </cell>
        </row>
        <row r="422">
          <cell r="C422" t="str">
            <v>TRUJILLO MARTINEZ NANCY</v>
          </cell>
          <cell r="D422" t="str">
            <v>4065-11</v>
          </cell>
          <cell r="E422">
            <v>16080398.177083332</v>
          </cell>
          <cell r="F422" t="str">
            <v>Técnico Administrativo</v>
          </cell>
          <cell r="G422" t="str">
            <v>22NOROCCIDENTE</v>
          </cell>
          <cell r="H422" t="str">
            <v>DIRECCION REGIONAL ANTIOQUIA</v>
          </cell>
          <cell r="L422">
            <v>2005</v>
          </cell>
          <cell r="M422" t="str">
            <v>C</v>
          </cell>
          <cell r="O422" t="str">
            <v>TL</v>
          </cell>
          <cell r="P422">
            <v>761453</v>
          </cell>
          <cell r="Q422">
            <v>0</v>
          </cell>
          <cell r="R422" t="str">
            <v>2</v>
          </cell>
          <cell r="S422">
            <v>18537</v>
          </cell>
          <cell r="T422">
            <v>30390</v>
          </cell>
          <cell r="U422">
            <v>52.927777777777777</v>
          </cell>
          <cell r="V422">
            <v>10</v>
          </cell>
          <cell r="W422">
            <v>20.472222222222221</v>
          </cell>
          <cell r="X422" t="str">
            <v>5Tecnico</v>
          </cell>
          <cell r="Y422">
            <v>27410334.715116899</v>
          </cell>
          <cell r="Z422" t="str">
            <v>NOROCCIDENTE</v>
          </cell>
          <cell r="AA422" t="str">
            <v>Mant</v>
          </cell>
          <cell r="AB422" t="str">
            <v>4065-11</v>
          </cell>
          <cell r="AC422">
            <v>32463091</v>
          </cell>
        </row>
        <row r="423">
          <cell r="C423" t="str">
            <v>TRUJILLO SEMANATE PIEDAD</v>
          </cell>
          <cell r="D423" t="str">
            <v>4065-09</v>
          </cell>
          <cell r="E423">
            <v>14586952.714583334</v>
          </cell>
          <cell r="F423" t="str">
            <v>Técnico Administrativo</v>
          </cell>
          <cell r="G423" t="str">
            <v>25SUROCCIDENTE</v>
          </cell>
          <cell r="H423" t="str">
            <v>GRUPO SERVICIOS</v>
          </cell>
          <cell r="K423" t="str">
            <v>X</v>
          </cell>
          <cell r="M423" t="str">
            <v>C</v>
          </cell>
          <cell r="O423" t="str">
            <v>TC</v>
          </cell>
          <cell r="P423">
            <v>688731</v>
          </cell>
          <cell r="Q423">
            <v>0</v>
          </cell>
          <cell r="R423" t="str">
            <v>2</v>
          </cell>
          <cell r="S423">
            <v>24367</v>
          </cell>
          <cell r="T423">
            <v>31807</v>
          </cell>
          <cell r="U423">
            <v>36.966666666666669</v>
          </cell>
          <cell r="V423">
            <v>0</v>
          </cell>
          <cell r="W423">
            <v>16.597222222222221</v>
          </cell>
          <cell r="X423" t="str">
            <v>5Tecnico</v>
          </cell>
          <cell r="Y423">
            <v>20328590.256540511</v>
          </cell>
          <cell r="Z423" t="str">
            <v>SUROCCIDENTE</v>
          </cell>
          <cell r="AA423" t="str">
            <v>SUP</v>
          </cell>
          <cell r="AB423" t="str">
            <v>sale</v>
          </cell>
          <cell r="AC423">
            <v>34548816</v>
          </cell>
        </row>
        <row r="424">
          <cell r="C424" t="str">
            <v>URIBE RUIZ OLGA MARIA</v>
          </cell>
          <cell r="D424" t="str">
            <v>5120-10</v>
          </cell>
          <cell r="E424">
            <v>11597824.078333335</v>
          </cell>
          <cell r="F424" t="str">
            <v>Auxiliar Administrativo</v>
          </cell>
          <cell r="G424" t="str">
            <v>22NOROCCIDENTE</v>
          </cell>
          <cell r="H424" t="str">
            <v>GRUPO ADMINISTRATIVO</v>
          </cell>
          <cell r="K424" t="str">
            <v>X</v>
          </cell>
          <cell r="M424" t="str">
            <v>C</v>
          </cell>
          <cell r="O424" t="str">
            <v>UN</v>
          </cell>
          <cell r="P424">
            <v>515106</v>
          </cell>
          <cell r="Q424">
            <v>0</v>
          </cell>
          <cell r="R424" t="str">
            <v>2</v>
          </cell>
          <cell r="S424">
            <v>22404</v>
          </cell>
          <cell r="T424">
            <v>32405</v>
          </cell>
          <cell r="U424">
            <v>42.338888888888889</v>
          </cell>
          <cell r="V424">
            <v>0</v>
          </cell>
          <cell r="W424">
            <v>14.96111111111111</v>
          </cell>
          <cell r="X424" t="str">
            <v>6Asistencial</v>
          </cell>
          <cell r="Y424">
            <v>14812056.956865739</v>
          </cell>
          <cell r="Z424" t="str">
            <v>NOROCCIDENTE</v>
          </cell>
          <cell r="AA424" t="str">
            <v>SUP</v>
          </cell>
          <cell r="AB424" t="str">
            <v>sale</v>
          </cell>
          <cell r="AC424">
            <v>21409998</v>
          </cell>
        </row>
        <row r="425">
          <cell r="C425" t="str">
            <v>URMENDIZ ESCOBAR ALONSO</v>
          </cell>
          <cell r="D425" t="str">
            <v>4065-09</v>
          </cell>
          <cell r="E425">
            <v>14586952.714583334</v>
          </cell>
          <cell r="F425" t="str">
            <v>Técnico Administrativo</v>
          </cell>
          <cell r="G425" t="str">
            <v>25SUROCCIDENTE</v>
          </cell>
          <cell r="H425" t="str">
            <v>DIVISION PROGRAMAS EN ADMINISTRACION</v>
          </cell>
          <cell r="K425" t="str">
            <v>X</v>
          </cell>
          <cell r="M425" t="str">
            <v>C</v>
          </cell>
          <cell r="O425" t="str">
            <v>UN</v>
          </cell>
          <cell r="P425">
            <v>688731</v>
          </cell>
          <cell r="Q425">
            <v>0</v>
          </cell>
          <cell r="R425" t="str">
            <v>1</v>
          </cell>
          <cell r="S425">
            <v>22111</v>
          </cell>
          <cell r="T425">
            <v>34369</v>
          </cell>
          <cell r="U425">
            <v>43.141666666666666</v>
          </cell>
          <cell r="V425">
            <v>0</v>
          </cell>
          <cell r="W425">
            <v>9.5861111111111104</v>
          </cell>
          <cell r="X425" t="str">
            <v>5Tecnico</v>
          </cell>
          <cell r="Y425">
            <v>12045491.787591435</v>
          </cell>
          <cell r="Z425" t="str">
            <v>SUROCCIDENTE</v>
          </cell>
          <cell r="AA425" t="str">
            <v>SUP</v>
          </cell>
          <cell r="AB425" t="str">
            <v>sale</v>
          </cell>
          <cell r="AC425">
            <v>16647214</v>
          </cell>
        </row>
        <row r="426">
          <cell r="C426" t="str">
            <v>ZZVACANTE47</v>
          </cell>
          <cell r="D426" t="str">
            <v>3020-06</v>
          </cell>
          <cell r="E426">
            <v>18995922.495416671</v>
          </cell>
          <cell r="F426" t="str">
            <v>Profesional Universitario</v>
          </cell>
          <cell r="G426" t="str">
            <v>24ORIENTE</v>
          </cell>
          <cell r="H426" t="str">
            <v>DIVISION CREDITO Y PROGRAMAS INTERNACIONALES</v>
          </cell>
          <cell r="K426" t="str">
            <v>X</v>
          </cell>
          <cell r="M426" t="str">
            <v>C</v>
          </cell>
          <cell r="N426" t="str">
            <v>V</v>
          </cell>
          <cell r="O426" t="str">
            <v>ES</v>
          </cell>
          <cell r="P426">
            <v>935634</v>
          </cell>
          <cell r="Q426">
            <v>0</v>
          </cell>
          <cell r="R426">
            <v>0</v>
          </cell>
          <cell r="V426">
            <v>0</v>
          </cell>
          <cell r="X426" t="str">
            <v>4Profesional</v>
          </cell>
          <cell r="Y426">
            <v>0</v>
          </cell>
          <cell r="Z426" t="str">
            <v>ORIENTE</v>
          </cell>
          <cell r="AA426" t="str">
            <v>SUP</v>
          </cell>
          <cell r="AB426" t="str">
            <v>sale</v>
          </cell>
          <cell r="AC426">
            <v>37833930</v>
          </cell>
        </row>
        <row r="427">
          <cell r="C427" t="str">
            <v>VALDERRAMA GARZON HERMES ERNESTO</v>
          </cell>
          <cell r="D427" t="str">
            <v>4065-07</v>
          </cell>
          <cell r="E427">
            <v>13362965.654583329</v>
          </cell>
          <cell r="F427" t="str">
            <v>Técnico Administrativo</v>
          </cell>
          <cell r="G427" t="str">
            <v>19SDF</v>
          </cell>
          <cell r="H427" t="str">
            <v>GRUPO TESORERIA</v>
          </cell>
          <cell r="M427" t="str">
            <v>C</v>
          </cell>
          <cell r="O427" t="str">
            <v>BACHILLER</v>
          </cell>
          <cell r="P427">
            <v>601058</v>
          </cell>
          <cell r="Q427">
            <v>0</v>
          </cell>
          <cell r="R427" t="str">
            <v>1</v>
          </cell>
          <cell r="S427">
            <v>22288</v>
          </cell>
          <cell r="T427">
            <v>34296</v>
          </cell>
          <cell r="U427">
            <v>42.661111111111111</v>
          </cell>
          <cell r="V427">
            <v>0</v>
          </cell>
          <cell r="W427">
            <v>9.7833333333333332</v>
          </cell>
          <cell r="X427" t="str">
            <v>5Tecnico</v>
          </cell>
          <cell r="Y427">
            <v>11390900.374165509</v>
          </cell>
          <cell r="AA427" t="str">
            <v>Mant</v>
          </cell>
          <cell r="AB427" t="str">
            <v>4065-07</v>
          </cell>
          <cell r="AC427">
            <v>19457927</v>
          </cell>
        </row>
        <row r="428">
          <cell r="C428" t="str">
            <v>VALDIVIESO ARANGO MARTHA</v>
          </cell>
          <cell r="D428" t="str">
            <v>4065-11</v>
          </cell>
          <cell r="E428">
            <v>16080398.177083332</v>
          </cell>
          <cell r="F428" t="str">
            <v>Técnico Administrativo</v>
          </cell>
          <cell r="G428" t="str">
            <v>24ORIENTE</v>
          </cell>
          <cell r="H428" t="str">
            <v>DIVISION CREDITO Y PROGRAMAS INTERNACIONALES</v>
          </cell>
          <cell r="K428" t="str">
            <v>X</v>
          </cell>
          <cell r="M428" t="str">
            <v>C</v>
          </cell>
          <cell r="O428" t="str">
            <v>UN</v>
          </cell>
          <cell r="P428">
            <v>761453</v>
          </cell>
          <cell r="Q428">
            <v>0</v>
          </cell>
          <cell r="R428" t="str">
            <v>2</v>
          </cell>
          <cell r="S428">
            <v>20127</v>
          </cell>
          <cell r="T428">
            <v>32690</v>
          </cell>
          <cell r="U428">
            <v>48.577777777777776</v>
          </cell>
          <cell r="V428">
            <v>0</v>
          </cell>
          <cell r="W428">
            <v>14.177777777777777</v>
          </cell>
          <cell r="X428" t="str">
            <v>5Tecnico</v>
          </cell>
          <cell r="Y428">
            <v>19312557.050158564</v>
          </cell>
          <cell r="Z428" t="str">
            <v>ORIENTE</v>
          </cell>
          <cell r="AA428" t="str">
            <v>SUP</v>
          </cell>
          <cell r="AB428" t="str">
            <v>sale</v>
          </cell>
          <cell r="AC428">
            <v>37828825</v>
          </cell>
        </row>
        <row r="429">
          <cell r="C429" t="str">
            <v>VALENCIA RODRIGUEZ HELI</v>
          </cell>
          <cell r="D429" t="str">
            <v>5120-10</v>
          </cell>
          <cell r="E429">
            <v>11597824.078333335</v>
          </cell>
          <cell r="F429" t="str">
            <v>Auxiliar Administrativo</v>
          </cell>
          <cell r="G429" t="str">
            <v>22NOROCCIDENTE</v>
          </cell>
          <cell r="H429" t="str">
            <v>GRUPO SERVICIOS</v>
          </cell>
          <cell r="K429" t="str">
            <v>X</v>
          </cell>
          <cell r="M429" t="str">
            <v>C</v>
          </cell>
          <cell r="N429" t="str">
            <v>P</v>
          </cell>
          <cell r="O429" t="str">
            <v>BACHILLER</v>
          </cell>
          <cell r="P429">
            <v>515106</v>
          </cell>
          <cell r="Q429">
            <v>0</v>
          </cell>
          <cell r="R429" t="str">
            <v>1</v>
          </cell>
          <cell r="S429">
            <v>19079</v>
          </cell>
          <cell r="T429">
            <v>36690</v>
          </cell>
          <cell r="U429">
            <v>51.44166666666667</v>
          </cell>
          <cell r="V429">
            <v>15.25</v>
          </cell>
          <cell r="W429">
            <v>3.2277777777777779</v>
          </cell>
          <cell r="X429" t="str">
            <v>6Asistencial</v>
          </cell>
          <cell r="Y429">
            <v>6224540.9039999992</v>
          </cell>
          <cell r="Z429" t="str">
            <v>NOROCCIDENTE</v>
          </cell>
          <cell r="AA429" t="str">
            <v>SUP</v>
          </cell>
          <cell r="AB429" t="str">
            <v>sale</v>
          </cell>
          <cell r="AC429">
            <v>4449734</v>
          </cell>
        </row>
        <row r="430">
          <cell r="C430" t="str">
            <v>VALENZUELA ARENAS YANETH</v>
          </cell>
          <cell r="D430" t="str">
            <v>4065-09</v>
          </cell>
          <cell r="E430">
            <v>14586952.714583334</v>
          </cell>
          <cell r="F430" t="str">
            <v>Técnico Administrativo</v>
          </cell>
          <cell r="G430" t="str">
            <v>24ORIENTE</v>
          </cell>
          <cell r="H430" t="str">
            <v>DIVISION ADMINISTRATIVA Y FINANCIERA</v>
          </cell>
          <cell r="K430" t="str">
            <v>X</v>
          </cell>
          <cell r="M430" t="str">
            <v>C</v>
          </cell>
          <cell r="N430" t="str">
            <v>VE</v>
          </cell>
          <cell r="O430" t="str">
            <v>BACHILLER</v>
          </cell>
          <cell r="P430">
            <v>688731</v>
          </cell>
          <cell r="Q430">
            <v>0</v>
          </cell>
          <cell r="R430" t="str">
            <v>2</v>
          </cell>
          <cell r="S430">
            <v>21221</v>
          </cell>
          <cell r="T430">
            <v>30019</v>
          </cell>
          <cell r="U430">
            <v>45.583333333333336</v>
          </cell>
          <cell r="V430">
            <v>0</v>
          </cell>
          <cell r="W430">
            <v>21.488888888888887</v>
          </cell>
          <cell r="X430" t="str">
            <v>5Tecnico</v>
          </cell>
          <cell r="Y430">
            <v>26161758.192420136</v>
          </cell>
          <cell r="Z430" t="str">
            <v>ORIENTE</v>
          </cell>
          <cell r="AA430" t="str">
            <v>SUP</v>
          </cell>
          <cell r="AB430" t="str">
            <v>sale</v>
          </cell>
          <cell r="AC430">
            <v>37836267</v>
          </cell>
        </row>
        <row r="431">
          <cell r="C431" t="str">
            <v>VALLEJO IBARRA JULIO RODRIGO</v>
          </cell>
          <cell r="D431" t="str">
            <v>5120-10</v>
          </cell>
          <cell r="E431">
            <v>11597824.078333335</v>
          </cell>
          <cell r="F431" t="str">
            <v>Auxiliar Administrativo</v>
          </cell>
          <cell r="G431" t="str">
            <v>25SUROCCIDENTE</v>
          </cell>
          <cell r="H431" t="str">
            <v>GRUPO ADMINISTRATIVO Y FINANCIERO</v>
          </cell>
          <cell r="K431" t="str">
            <v>X</v>
          </cell>
          <cell r="M431" t="str">
            <v>C</v>
          </cell>
          <cell r="O431" t="str">
            <v>BACHILLER</v>
          </cell>
          <cell r="P431">
            <v>515106</v>
          </cell>
          <cell r="Q431">
            <v>0</v>
          </cell>
          <cell r="R431" t="str">
            <v>1</v>
          </cell>
          <cell r="S431">
            <v>21319</v>
          </cell>
          <cell r="T431">
            <v>29182</v>
          </cell>
          <cell r="U431">
            <v>45.30833333333333</v>
          </cell>
          <cell r="V431">
            <v>0</v>
          </cell>
          <cell r="W431">
            <v>23.783333333333335</v>
          </cell>
          <cell r="X431" t="str">
            <v>6Asistencial</v>
          </cell>
          <cell r="Y431">
            <v>23289545.835199077</v>
          </cell>
          <cell r="Z431" t="str">
            <v>SUROCCIDENTE</v>
          </cell>
          <cell r="AA431" t="str">
            <v>SUP</v>
          </cell>
          <cell r="AB431" t="str">
            <v>sale</v>
          </cell>
          <cell r="AC431">
            <v>12966758</v>
          </cell>
        </row>
        <row r="432">
          <cell r="C432" t="str">
            <v>VALLEJO LOPEZ MARIA LILIANA</v>
          </cell>
          <cell r="D432" t="str">
            <v>2035-16</v>
          </cell>
          <cell r="E432">
            <v>34713218.367083333</v>
          </cell>
          <cell r="F432" t="str">
            <v>Director o Gerente Regional</v>
          </cell>
          <cell r="G432" t="str">
            <v>22NOROCCIDENTE</v>
          </cell>
          <cell r="H432" t="str">
            <v>DIRECCION REGIONAL CALDAS</v>
          </cell>
          <cell r="K432" t="str">
            <v>X</v>
          </cell>
          <cell r="M432" t="str">
            <v>LNR</v>
          </cell>
          <cell r="O432" t="str">
            <v>UN</v>
          </cell>
          <cell r="P432">
            <v>1709781</v>
          </cell>
          <cell r="Q432">
            <v>0</v>
          </cell>
          <cell r="R432" t="str">
            <v>2</v>
          </cell>
          <cell r="S432">
            <v>22506</v>
          </cell>
          <cell r="T432">
            <v>36220</v>
          </cell>
          <cell r="U432">
            <v>42.06111111111111</v>
          </cell>
          <cell r="V432">
            <v>0</v>
          </cell>
          <cell r="W432">
            <v>4.5111111111111111</v>
          </cell>
          <cell r="X432" t="str">
            <v>3Ejecutivo</v>
          </cell>
          <cell r="Y432">
            <v>13049048.592</v>
          </cell>
          <cell r="Z432" t="str">
            <v>NOROCCIDENTE</v>
          </cell>
          <cell r="AA432" t="str">
            <v>SUP</v>
          </cell>
          <cell r="AB432" t="str">
            <v>sale</v>
          </cell>
          <cell r="AC432">
            <v>30276131</v>
          </cell>
        </row>
        <row r="433">
          <cell r="C433" t="str">
            <v>VANEGAS BENITEZ JANETH DEL-PILAR</v>
          </cell>
          <cell r="D433" t="str">
            <v>5040-16</v>
          </cell>
          <cell r="E433">
            <v>14586952.714583334</v>
          </cell>
          <cell r="F433" t="str">
            <v>Secretario Ejecutivo</v>
          </cell>
          <cell r="G433" t="str">
            <v>21CENTRO</v>
          </cell>
          <cell r="H433" t="str">
            <v>DIVISION PROGRAMAS EN ADMINISTRACION</v>
          </cell>
          <cell r="L433" t="str">
            <v>MCF</v>
          </cell>
          <cell r="M433" t="str">
            <v>C</v>
          </cell>
          <cell r="O433" t="str">
            <v>TC</v>
          </cell>
          <cell r="P433">
            <v>688731</v>
          </cell>
          <cell r="Q433">
            <v>0</v>
          </cell>
          <cell r="R433" t="str">
            <v>2</v>
          </cell>
          <cell r="S433">
            <v>22281</v>
          </cell>
          <cell r="T433">
            <v>32463</v>
          </cell>
          <cell r="U433">
            <v>42.680555555555557</v>
          </cell>
          <cell r="V433">
            <v>0</v>
          </cell>
          <cell r="W433">
            <v>14.802777777777777</v>
          </cell>
          <cell r="X433" t="str">
            <v>6Asistencial</v>
          </cell>
          <cell r="Y433">
            <v>18228649.79962384</v>
          </cell>
          <cell r="Z433" t="str">
            <v>CENTRO</v>
          </cell>
          <cell r="AA433" t="str">
            <v>Mant</v>
          </cell>
          <cell r="AB433" t="str">
            <v>5040-16</v>
          </cell>
          <cell r="AC433">
            <v>51669857</v>
          </cell>
        </row>
        <row r="434">
          <cell r="C434" t="str">
            <v>VARELA  VICTOR</v>
          </cell>
          <cell r="D434" t="str">
            <v>5120-10</v>
          </cell>
          <cell r="E434">
            <v>11597824.078333335</v>
          </cell>
          <cell r="F434" t="str">
            <v>Auxiliar Administrativo</v>
          </cell>
          <cell r="G434" t="str">
            <v>19SDF</v>
          </cell>
          <cell r="H434" t="str">
            <v>GRUPO TESORERIA</v>
          </cell>
          <cell r="K434" t="str">
            <v>x</v>
          </cell>
          <cell r="M434" t="str">
            <v>C</v>
          </cell>
          <cell r="O434" t="str">
            <v>BACHILLER</v>
          </cell>
          <cell r="P434">
            <v>515106</v>
          </cell>
          <cell r="Q434">
            <v>0</v>
          </cell>
          <cell r="R434" t="str">
            <v>1</v>
          </cell>
          <cell r="S434">
            <v>25183</v>
          </cell>
          <cell r="T434">
            <v>32672</v>
          </cell>
          <cell r="U434">
            <v>34.733333333333334</v>
          </cell>
          <cell r="V434">
            <v>0</v>
          </cell>
          <cell r="W434">
            <v>14.227777777777778</v>
          </cell>
          <cell r="X434" t="str">
            <v>6Asistencial</v>
          </cell>
          <cell r="Y434">
            <v>14152696.71077315</v>
          </cell>
          <cell r="AA434" t="str">
            <v>SUP</v>
          </cell>
          <cell r="AB434" t="str">
            <v>sale</v>
          </cell>
          <cell r="AC434">
            <v>79471203</v>
          </cell>
        </row>
        <row r="435">
          <cell r="C435" t="str">
            <v>VARGAS CARDONA ANA MARIA</v>
          </cell>
          <cell r="D435" t="str">
            <v>4065-09</v>
          </cell>
          <cell r="E435">
            <v>14586952.714583334</v>
          </cell>
          <cell r="F435" t="str">
            <v>Técnico Administrativo</v>
          </cell>
          <cell r="G435" t="str">
            <v>24ORIENTE</v>
          </cell>
          <cell r="H435" t="str">
            <v>GRUPO OPERATIVO</v>
          </cell>
          <cell r="L435" t="str">
            <v>MCF</v>
          </cell>
          <cell r="M435" t="str">
            <v>C</v>
          </cell>
          <cell r="O435" t="str">
            <v>BACHILLER</v>
          </cell>
          <cell r="P435">
            <v>688731</v>
          </cell>
          <cell r="Q435">
            <v>0</v>
          </cell>
          <cell r="R435" t="str">
            <v>2</v>
          </cell>
          <cell r="S435">
            <v>25267</v>
          </cell>
          <cell r="T435">
            <v>34898</v>
          </cell>
          <cell r="U435">
            <v>34.5</v>
          </cell>
          <cell r="V435">
            <v>1.9166666666666665</v>
          </cell>
          <cell r="W435">
            <v>8.1305555555555564</v>
          </cell>
          <cell r="X435" t="str">
            <v>5Tecnico</v>
          </cell>
          <cell r="Y435">
            <v>5804002.0962002315</v>
          </cell>
          <cell r="Z435" t="str">
            <v>ORIENTE</v>
          </cell>
          <cell r="AA435" t="str">
            <v>Mant</v>
          </cell>
          <cell r="AB435" t="str">
            <v>4065-09</v>
          </cell>
          <cell r="AC435">
            <v>21189920</v>
          </cell>
        </row>
        <row r="436">
          <cell r="C436" t="str">
            <v>VARGAS RODRIGUEZ EDITH JERONIMA</v>
          </cell>
          <cell r="D436" t="str">
            <v>4065-12</v>
          </cell>
          <cell r="E436">
            <v>16415181.84</v>
          </cell>
          <cell r="F436" t="str">
            <v>Técnico Administrativo</v>
          </cell>
          <cell r="G436" t="str">
            <v>16SDT</v>
          </cell>
          <cell r="H436" t="str">
            <v>DIVISION CREDITO</v>
          </cell>
          <cell r="M436" t="str">
            <v>C</v>
          </cell>
          <cell r="O436" t="str">
            <v>BACHILLER</v>
          </cell>
          <cell r="P436">
            <v>808521</v>
          </cell>
          <cell r="Q436">
            <v>0</v>
          </cell>
          <cell r="R436" t="str">
            <v>2</v>
          </cell>
          <cell r="S436">
            <v>21928</v>
          </cell>
          <cell r="T436">
            <v>28178</v>
          </cell>
          <cell r="U436">
            <v>43.644444444444446</v>
          </cell>
          <cell r="V436">
            <v>0</v>
          </cell>
          <cell r="W436">
            <v>26.536111111111111</v>
          </cell>
          <cell r="X436" t="str">
            <v>5Tecnico</v>
          </cell>
          <cell r="Y436">
            <v>35897377.361333333</v>
          </cell>
          <cell r="AA436" t="str">
            <v>Mant</v>
          </cell>
          <cell r="AB436" t="str">
            <v>4065-12</v>
          </cell>
          <cell r="AC436">
            <v>51670177</v>
          </cell>
        </row>
        <row r="437">
          <cell r="C437" t="str">
            <v>zzVACANTE PENSION47</v>
          </cell>
          <cell r="D437" t="str">
            <v>3020-12</v>
          </cell>
          <cell r="E437">
            <v>25294052.003333326</v>
          </cell>
          <cell r="F437" t="str">
            <v>Profesional Universitario</v>
          </cell>
          <cell r="G437" t="str">
            <v>20SEG</v>
          </cell>
          <cell r="H437" t="str">
            <v>GRUPO ARCHIVO, PUBLICACIONES Y MICROFILMACION</v>
          </cell>
          <cell r="K437" t="str">
            <v>X</v>
          </cell>
          <cell r="M437" t="str">
            <v>C</v>
          </cell>
          <cell r="N437" t="str">
            <v>V</v>
          </cell>
          <cell r="P437">
            <v>1245845</v>
          </cell>
          <cell r="Q437">
            <v>0</v>
          </cell>
          <cell r="X437" t="str">
            <v>4Profesional</v>
          </cell>
          <cell r="Y437">
            <v>0</v>
          </cell>
          <cell r="AA437" t="str">
            <v>SUP</v>
          </cell>
          <cell r="AB437" t="str">
            <v>sale</v>
          </cell>
          <cell r="AC437">
            <v>17056722</v>
          </cell>
        </row>
        <row r="438">
          <cell r="C438" t="str">
            <v>VASQUEZ ACOSTA MARTHA CECILIA</v>
          </cell>
          <cell r="D438" t="str">
            <v>4065-09</v>
          </cell>
          <cell r="E438">
            <v>14586952.714583334</v>
          </cell>
          <cell r="F438" t="str">
            <v>Técnico Administrativo</v>
          </cell>
          <cell r="G438" t="str">
            <v>22NOROCCIDENTE</v>
          </cell>
          <cell r="H438" t="str">
            <v>GRUPO OPERATIVO</v>
          </cell>
          <cell r="K438" t="str">
            <v>X</v>
          </cell>
          <cell r="M438" t="str">
            <v>C</v>
          </cell>
          <cell r="O438" t="str">
            <v>BACHILLER</v>
          </cell>
          <cell r="P438">
            <v>688731</v>
          </cell>
          <cell r="Q438">
            <v>0</v>
          </cell>
          <cell r="R438" t="str">
            <v>2</v>
          </cell>
          <cell r="S438">
            <v>22109</v>
          </cell>
          <cell r="T438">
            <v>32832</v>
          </cell>
          <cell r="U438">
            <v>43.147222222222226</v>
          </cell>
          <cell r="V438">
            <v>8.4166666666666661</v>
          </cell>
          <cell r="W438">
            <v>13.791666666666666</v>
          </cell>
          <cell r="X438" t="str">
            <v>5Tecnico</v>
          </cell>
          <cell r="Y438">
            <v>17062016.212447915</v>
          </cell>
          <cell r="Z438" t="str">
            <v>NOROCCIDENTE</v>
          </cell>
          <cell r="AA438" t="str">
            <v>SUP</v>
          </cell>
          <cell r="AB438" t="str">
            <v>sale</v>
          </cell>
          <cell r="AC438">
            <v>41891955</v>
          </cell>
        </row>
        <row r="439">
          <cell r="C439" t="str">
            <v>VASQUEZ VASQUEZ HERMIN</v>
          </cell>
          <cell r="D439" t="str">
            <v>5120-12</v>
          </cell>
          <cell r="E439">
            <v>13279546.932500001</v>
          </cell>
          <cell r="F439" t="str">
            <v>Auxiliar Administrativo</v>
          </cell>
          <cell r="G439" t="str">
            <v>19SDF</v>
          </cell>
          <cell r="H439" t="str">
            <v>GRUPO CONTABILIDAD</v>
          </cell>
          <cell r="K439" t="str">
            <v>X</v>
          </cell>
          <cell r="M439" t="str">
            <v>C</v>
          </cell>
          <cell r="O439" t="str">
            <v>BACHILLER</v>
          </cell>
          <cell r="P439">
            <v>596996</v>
          </cell>
          <cell r="Q439">
            <v>0</v>
          </cell>
          <cell r="R439" t="str">
            <v>1</v>
          </cell>
          <cell r="S439">
            <v>23173</v>
          </cell>
          <cell r="T439">
            <v>30333</v>
          </cell>
          <cell r="U439">
            <v>40.233333333333334</v>
          </cell>
          <cell r="V439">
            <v>0</v>
          </cell>
          <cell r="W439">
            <v>20.633333333333333</v>
          </cell>
          <cell r="X439" t="str">
            <v>6Asistencial</v>
          </cell>
          <cell r="Y439">
            <v>23153131.322562505</v>
          </cell>
          <cell r="AA439" t="str">
            <v>SUP</v>
          </cell>
          <cell r="AB439" t="str">
            <v>sale</v>
          </cell>
          <cell r="AC439">
            <v>79280213</v>
          </cell>
        </row>
        <row r="440">
          <cell r="C440" t="str">
            <v>VEGA GARZON LUIS ENRIQUE</v>
          </cell>
          <cell r="D440" t="str">
            <v>5120-09</v>
          </cell>
          <cell r="E440">
            <v>10643889.421249999</v>
          </cell>
          <cell r="F440" t="str">
            <v>Auxiliar Administrativo</v>
          </cell>
          <cell r="G440" t="str">
            <v>20SEG</v>
          </cell>
          <cell r="H440" t="str">
            <v>GRUPO ALMACEN Y SUMINISTROS</v>
          </cell>
          <cell r="M440" t="str">
            <v>C</v>
          </cell>
          <cell r="O440" t="str">
            <v>SECUNDARIA</v>
          </cell>
          <cell r="P440">
            <v>468655</v>
          </cell>
          <cell r="Q440">
            <v>0</v>
          </cell>
          <cell r="R440" t="str">
            <v>1</v>
          </cell>
          <cell r="S440">
            <v>23457</v>
          </cell>
          <cell r="T440">
            <v>35569</v>
          </cell>
          <cell r="U440">
            <v>39.455555555555556</v>
          </cell>
          <cell r="V440">
            <v>0</v>
          </cell>
          <cell r="W440">
            <v>6.2944444444444443</v>
          </cell>
          <cell r="X440" t="str">
            <v>6Asistencial</v>
          </cell>
          <cell r="Y440">
            <v>3529382.0411215276</v>
          </cell>
          <cell r="AA440" t="str">
            <v>Mant</v>
          </cell>
          <cell r="AB440" t="str">
            <v>5120-09</v>
          </cell>
          <cell r="AC440">
            <v>11518534</v>
          </cell>
        </row>
        <row r="441">
          <cell r="C441" t="str">
            <v>VEGA SERRANO MAURICIO FERNANDO</v>
          </cell>
          <cell r="D441" t="str">
            <v>5310-11</v>
          </cell>
          <cell r="E441">
            <v>19241995.709166665</v>
          </cell>
          <cell r="F441" t="str">
            <v>Conductor Mec (Asignado)</v>
          </cell>
          <cell r="G441" t="str">
            <v>24ORIENTE</v>
          </cell>
          <cell r="H441" t="str">
            <v>DIRECCION REGIONAL SANTANDER</v>
          </cell>
          <cell r="M441" t="str">
            <v>C</v>
          </cell>
          <cell r="N441" t="str">
            <v>P</v>
          </cell>
          <cell r="O441" t="str">
            <v>BACHILLER</v>
          </cell>
          <cell r="P441">
            <v>555997</v>
          </cell>
          <cell r="Q441">
            <v>0</v>
          </cell>
          <cell r="R441" t="str">
            <v>1</v>
          </cell>
          <cell r="S441">
            <v>21494</v>
          </cell>
          <cell r="T441">
            <v>36808</v>
          </cell>
          <cell r="U441">
            <v>44.833333333333336</v>
          </cell>
          <cell r="V441">
            <v>0</v>
          </cell>
          <cell r="W441">
            <v>2.9055555555555554</v>
          </cell>
          <cell r="X441" t="str">
            <v>6Asistencial</v>
          </cell>
          <cell r="Y441">
            <v>6718667.7480000006</v>
          </cell>
          <cell r="Z441" t="str">
            <v>ORIENTE</v>
          </cell>
          <cell r="AA441" t="str">
            <v>Mant</v>
          </cell>
          <cell r="AB441" t="str">
            <v>5310-11</v>
          </cell>
          <cell r="AC441">
            <v>13845281</v>
          </cell>
        </row>
        <row r="442">
          <cell r="C442" t="str">
            <v>VELANDIA LINARES MARIA FLOR</v>
          </cell>
          <cell r="D442" t="str">
            <v>5120-12</v>
          </cell>
          <cell r="E442">
            <v>13279546.932500001</v>
          </cell>
          <cell r="F442" t="str">
            <v>Auxiliar Administrativo</v>
          </cell>
          <cell r="G442" t="str">
            <v>15OSI</v>
          </cell>
          <cell r="H442" t="str">
            <v>DIVISION SISTEMATIZACION E INFORMATICA</v>
          </cell>
          <cell r="K442" t="str">
            <v>X</v>
          </cell>
          <cell r="M442" t="str">
            <v>C</v>
          </cell>
          <cell r="O442" t="str">
            <v>UN</v>
          </cell>
          <cell r="P442">
            <v>596996</v>
          </cell>
          <cell r="Q442">
            <v>0</v>
          </cell>
          <cell r="R442" t="str">
            <v>2</v>
          </cell>
          <cell r="S442">
            <v>21647</v>
          </cell>
          <cell r="T442">
            <v>31807</v>
          </cell>
          <cell r="U442">
            <v>44.411111111111111</v>
          </cell>
          <cell r="V442">
            <v>0</v>
          </cell>
          <cell r="W442">
            <v>16.597222222222221</v>
          </cell>
          <cell r="X442" t="str">
            <v>6Asistencial</v>
          </cell>
          <cell r="Y442">
            <v>18743011.070645835</v>
          </cell>
          <cell r="AA442" t="str">
            <v>SUP</v>
          </cell>
          <cell r="AB442" t="str">
            <v>sale</v>
          </cell>
          <cell r="AC442">
            <v>20584850</v>
          </cell>
        </row>
        <row r="443">
          <cell r="C443" t="str">
            <v>VELASQUEZ ANGARITA DELIA ROSA</v>
          </cell>
          <cell r="D443" t="str">
            <v>5120-09</v>
          </cell>
          <cell r="E443">
            <v>10643889.421249999</v>
          </cell>
          <cell r="F443" t="str">
            <v>Auxiliar Administrativo</v>
          </cell>
          <cell r="G443" t="str">
            <v>24ORIENTE</v>
          </cell>
          <cell r="H443" t="str">
            <v>GRUPO ADMINISTRATIVO Y FINANCIERO</v>
          </cell>
          <cell r="L443" t="str">
            <v>MCF</v>
          </cell>
          <cell r="M443" t="str">
            <v>C</v>
          </cell>
          <cell r="O443" t="str">
            <v>SECUNDARIA</v>
          </cell>
          <cell r="P443">
            <v>468655</v>
          </cell>
          <cell r="Q443">
            <v>0</v>
          </cell>
          <cell r="R443" t="str">
            <v>2</v>
          </cell>
          <cell r="S443">
            <v>22582</v>
          </cell>
          <cell r="T443">
            <v>29921</v>
          </cell>
          <cell r="U443">
            <v>41.852777777777774</v>
          </cell>
          <cell r="V443">
            <v>10</v>
          </cell>
          <cell r="W443">
            <v>21.761111111111113</v>
          </cell>
          <cell r="X443" t="str">
            <v>6Asistencial</v>
          </cell>
          <cell r="Y443">
            <v>19595648.755920138</v>
          </cell>
          <cell r="Z443" t="str">
            <v>ORIENTE</v>
          </cell>
          <cell r="AA443" t="str">
            <v>Mant</v>
          </cell>
          <cell r="AB443" t="str">
            <v>5120-09</v>
          </cell>
          <cell r="AC443">
            <v>60287638</v>
          </cell>
        </row>
        <row r="444">
          <cell r="C444" t="str">
            <v>VELASQUEZ DUQUE JOSE FERNANDO</v>
          </cell>
          <cell r="D444" t="str">
            <v>4065-12</v>
          </cell>
          <cell r="E444">
            <v>18355632.240000002</v>
          </cell>
          <cell r="F444" t="str">
            <v>Técnico Administrativo</v>
          </cell>
          <cell r="G444" t="str">
            <v>20SEG</v>
          </cell>
          <cell r="H444" t="str">
            <v>GRUPO CORRESPONDENCIA</v>
          </cell>
          <cell r="L444">
            <v>2003</v>
          </cell>
          <cell r="M444" t="str">
            <v>C</v>
          </cell>
          <cell r="O444" t="str">
            <v>BACHILLER</v>
          </cell>
          <cell r="P444">
            <v>808521</v>
          </cell>
          <cell r="Q444">
            <v>0</v>
          </cell>
          <cell r="R444" t="str">
            <v>1</v>
          </cell>
          <cell r="S444">
            <v>16876</v>
          </cell>
          <cell r="T444">
            <v>28173</v>
          </cell>
          <cell r="U444">
            <v>57.472222222222221</v>
          </cell>
          <cell r="V444">
            <v>10</v>
          </cell>
          <cell r="W444">
            <v>26.55</v>
          </cell>
          <cell r="X444" t="str">
            <v>5Tecnico</v>
          </cell>
          <cell r="Y444">
            <v>35897377.361333333</v>
          </cell>
          <cell r="AA444" t="str">
            <v>Mant</v>
          </cell>
          <cell r="AB444" t="str">
            <v>4065-12</v>
          </cell>
          <cell r="AC444">
            <v>17145521</v>
          </cell>
        </row>
        <row r="445">
          <cell r="C445" t="str">
            <v>VELEZ DE RECIO MARIA HORTENSIA</v>
          </cell>
          <cell r="D445" t="str">
            <v>5040-16</v>
          </cell>
          <cell r="E445">
            <v>16286152.02416667</v>
          </cell>
          <cell r="F445" t="str">
            <v>Secretario Ejecutivo</v>
          </cell>
          <cell r="G445" t="str">
            <v>25SUROCCIDENTE</v>
          </cell>
          <cell r="H445" t="str">
            <v>DIRECCION REGIONAL VALLE</v>
          </cell>
          <cell r="L445">
            <v>2003</v>
          </cell>
          <cell r="M445" t="str">
            <v>C</v>
          </cell>
          <cell r="N445" t="str">
            <v>P</v>
          </cell>
          <cell r="O445" t="str">
            <v>BACHILLER</v>
          </cell>
          <cell r="P445">
            <v>688731</v>
          </cell>
          <cell r="Q445">
            <v>82741</v>
          </cell>
          <cell r="R445" t="str">
            <v>2</v>
          </cell>
          <cell r="S445">
            <v>15535</v>
          </cell>
          <cell r="T445">
            <v>27164</v>
          </cell>
          <cell r="U445">
            <v>61.144444444444446</v>
          </cell>
          <cell r="V445">
            <v>5.75</v>
          </cell>
          <cell r="W445">
            <v>29.305555555555557</v>
          </cell>
          <cell r="X445" t="str">
            <v>6Asistencial</v>
          </cell>
          <cell r="Y445">
            <v>6570493.7400000002</v>
          </cell>
          <cell r="Z445" t="str">
            <v>SUROCCIDENTE</v>
          </cell>
          <cell r="AA445" t="str">
            <v>Mant</v>
          </cell>
          <cell r="AB445" t="str">
            <v>5040-16</v>
          </cell>
          <cell r="AC445">
            <v>29277671</v>
          </cell>
        </row>
        <row r="446">
          <cell r="C446" t="str">
            <v>VELEZ ROJAS GLORIA-DEL-SOCORRO</v>
          </cell>
          <cell r="D446" t="str">
            <v>4065-11</v>
          </cell>
          <cell r="E446">
            <v>17198808.577083334</v>
          </cell>
          <cell r="F446" t="str">
            <v>Técnico Administrativo</v>
          </cell>
          <cell r="G446" t="str">
            <v>22NOROCCIDENTE</v>
          </cell>
          <cell r="H446" t="str">
            <v>GRUPO FINANCIERO</v>
          </cell>
          <cell r="K446" t="str">
            <v>X</v>
          </cell>
          <cell r="M446" t="str">
            <v>C</v>
          </cell>
          <cell r="O446" t="str">
            <v>SECUNDARIA</v>
          </cell>
          <cell r="P446">
            <v>761453</v>
          </cell>
          <cell r="Q446">
            <v>54460</v>
          </cell>
          <cell r="R446" t="str">
            <v>2</v>
          </cell>
          <cell r="S446">
            <v>18693</v>
          </cell>
          <cell r="T446">
            <v>27190</v>
          </cell>
          <cell r="U446">
            <v>52.49722222222222</v>
          </cell>
          <cell r="V446">
            <v>1.25</v>
          </cell>
          <cell r="W446">
            <v>29.236111111111111</v>
          </cell>
          <cell r="X446" t="str">
            <v>5Tecnico</v>
          </cell>
          <cell r="Y446">
            <v>41537444.804871529</v>
          </cell>
          <cell r="Z446" t="str">
            <v>NOROCCIDENTE</v>
          </cell>
          <cell r="AA446" t="str">
            <v>SUP</v>
          </cell>
          <cell r="AB446" t="str">
            <v>sale</v>
          </cell>
          <cell r="AC446">
            <v>32474017</v>
          </cell>
        </row>
        <row r="447">
          <cell r="C447" t="str">
            <v>VENTE  JUAN CARLOS</v>
          </cell>
          <cell r="D447" t="str">
            <v>5120-10</v>
          </cell>
          <cell r="E447">
            <v>12834078.478333335</v>
          </cell>
          <cell r="F447" t="str">
            <v>Auxiliar Administrativo</v>
          </cell>
          <cell r="G447" t="str">
            <v>19SDF</v>
          </cell>
          <cell r="H447" t="str">
            <v>GRUPO GESTION FINANCIERA Y CARTERA</v>
          </cell>
          <cell r="M447" t="str">
            <v>C</v>
          </cell>
          <cell r="O447" t="str">
            <v>ES</v>
          </cell>
          <cell r="P447">
            <v>515106</v>
          </cell>
          <cell r="Q447">
            <v>0</v>
          </cell>
          <cell r="R447" t="str">
            <v>1</v>
          </cell>
          <cell r="S447">
            <v>26555</v>
          </cell>
          <cell r="T447">
            <v>35409</v>
          </cell>
          <cell r="U447">
            <v>30.977777777777778</v>
          </cell>
          <cell r="V447">
            <v>0</v>
          </cell>
          <cell r="W447">
            <v>6.7361111111111107</v>
          </cell>
          <cell r="X447" t="str">
            <v>6Asistencial</v>
          </cell>
          <cell r="Y447">
            <v>4026807.2172083333</v>
          </cell>
          <cell r="AA447" t="str">
            <v>Mant</v>
          </cell>
          <cell r="AB447" t="str">
            <v>5120-10</v>
          </cell>
          <cell r="AC447">
            <v>11189788</v>
          </cell>
        </row>
        <row r="448">
          <cell r="C448" t="str">
            <v>VILLEGAS BOTERO MARTA LUCIA</v>
          </cell>
          <cell r="D448" t="str">
            <v>0015-25</v>
          </cell>
          <cell r="E448">
            <v>140559647.24833331</v>
          </cell>
          <cell r="F448" t="str">
            <v>Gerente, Presidente o Director General o Nacional de Entidad Descentralizada o de Unidad Administrativa Especial.</v>
          </cell>
          <cell r="G448" t="str">
            <v>10DIR</v>
          </cell>
          <cell r="H448" t="str">
            <v>DIRECCION GENERAL</v>
          </cell>
          <cell r="M448" t="str">
            <v>LNR</v>
          </cell>
          <cell r="O448" t="str">
            <v>UN</v>
          </cell>
          <cell r="P448">
            <v>5343919</v>
          </cell>
          <cell r="Q448">
            <v>0</v>
          </cell>
          <cell r="R448" t="str">
            <v>2</v>
          </cell>
          <cell r="S448">
            <v>21146</v>
          </cell>
          <cell r="T448">
            <v>37518</v>
          </cell>
          <cell r="U448">
            <v>45.786111111111111</v>
          </cell>
          <cell r="V448">
            <v>16.833333333333332</v>
          </cell>
          <cell r="W448">
            <v>0.96111111111111114</v>
          </cell>
          <cell r="X448" t="str">
            <v>1Directivo</v>
          </cell>
          <cell r="Y448">
            <v>33987324.840000004</v>
          </cell>
          <cell r="AA448" t="str">
            <v>Mant</v>
          </cell>
          <cell r="AB448" t="str">
            <v>0015-25</v>
          </cell>
          <cell r="AC448">
            <v>22100648</v>
          </cell>
        </row>
        <row r="449">
          <cell r="C449" t="str">
            <v>YANDAR BASTIDAS RAUL RAMON</v>
          </cell>
          <cell r="D449" t="str">
            <v>4065-11</v>
          </cell>
          <cell r="E449">
            <v>16080398.177083332</v>
          </cell>
          <cell r="F449" t="str">
            <v>Técnico Administrativo</v>
          </cell>
          <cell r="G449" t="str">
            <v>25SUROCCIDENTE</v>
          </cell>
          <cell r="H449" t="str">
            <v>GRUPO SERVICIOS</v>
          </cell>
          <cell r="K449" t="str">
            <v>X</v>
          </cell>
          <cell r="M449" t="str">
            <v>C</v>
          </cell>
          <cell r="O449" t="str">
            <v>TL</v>
          </cell>
          <cell r="P449">
            <v>761453</v>
          </cell>
          <cell r="Q449">
            <v>0</v>
          </cell>
          <cell r="R449" t="str">
            <v>1</v>
          </cell>
          <cell r="S449">
            <v>22196</v>
          </cell>
          <cell r="T449">
            <v>33840</v>
          </cell>
          <cell r="U449">
            <v>42.911111111111111</v>
          </cell>
          <cell r="V449">
            <v>0</v>
          </cell>
          <cell r="W449">
            <v>11.030555555555555</v>
          </cell>
          <cell r="X449" t="str">
            <v>5Tecnico</v>
          </cell>
          <cell r="Y449">
            <v>15199400.14097338</v>
          </cell>
          <cell r="Z449" t="str">
            <v>SUROCCIDENTE</v>
          </cell>
          <cell r="AA449" t="str">
            <v>SUP</v>
          </cell>
          <cell r="AB449" t="str">
            <v>sale</v>
          </cell>
          <cell r="AC449">
            <v>12972296</v>
          </cell>
        </row>
        <row r="450">
          <cell r="C450" t="str">
            <v>YEPES DE VILLEGAS MARIA FABIOLA</v>
          </cell>
          <cell r="D450" t="str">
            <v>5140-13</v>
          </cell>
          <cell r="E450">
            <v>13854626.748333331</v>
          </cell>
          <cell r="F450" t="str">
            <v>Secretario</v>
          </cell>
          <cell r="G450" t="str">
            <v>22NOROCCIDENTE</v>
          </cell>
          <cell r="H450" t="str">
            <v>DIRECCION REGIONAL CALDAS</v>
          </cell>
          <cell r="K450" t="str">
            <v>X</v>
          </cell>
          <cell r="M450" t="str">
            <v>C</v>
          </cell>
          <cell r="N450" t="str">
            <v>P</v>
          </cell>
          <cell r="O450" t="str">
            <v>SECUNDARIA</v>
          </cell>
          <cell r="P450">
            <v>624999</v>
          </cell>
          <cell r="Q450">
            <v>0</v>
          </cell>
          <cell r="R450" t="str">
            <v>2</v>
          </cell>
          <cell r="S450">
            <v>17560</v>
          </cell>
          <cell r="T450">
            <v>31684</v>
          </cell>
          <cell r="U450">
            <v>55.602777777777774</v>
          </cell>
          <cell r="V450">
            <v>0</v>
          </cell>
          <cell r="W450">
            <v>16.933333333333334</v>
          </cell>
          <cell r="X450" t="str">
            <v>6Asistencial</v>
          </cell>
          <cell r="Y450">
            <v>5962490.46</v>
          </cell>
          <cell r="Z450" t="str">
            <v>NOROCCIDENTE</v>
          </cell>
          <cell r="AA450" t="str">
            <v>SUP</v>
          </cell>
          <cell r="AB450" t="str">
            <v>sale</v>
          </cell>
          <cell r="AC450">
            <v>24298950</v>
          </cell>
        </row>
        <row r="451">
          <cell r="C451" t="str">
            <v>YEPES PACHECO DEIBIS HORACIO</v>
          </cell>
          <cell r="D451" t="str">
            <v>5120-09</v>
          </cell>
          <cell r="E451">
            <v>10643889.421249999</v>
          </cell>
          <cell r="F451" t="str">
            <v>Auxiliar Administrativo</v>
          </cell>
          <cell r="G451" t="str">
            <v>24ORIENTE</v>
          </cell>
          <cell r="H451" t="str">
            <v>GRUPO ADMINISTRATIVO Y FINANCIERO</v>
          </cell>
          <cell r="K451" t="str">
            <v>X</v>
          </cell>
          <cell r="M451" t="str">
            <v>C</v>
          </cell>
          <cell r="O451" t="str">
            <v>BACHILLER</v>
          </cell>
          <cell r="P451">
            <v>468655</v>
          </cell>
          <cell r="Q451">
            <v>0</v>
          </cell>
          <cell r="R451" t="str">
            <v>1</v>
          </cell>
          <cell r="S451">
            <v>26242</v>
          </cell>
          <cell r="T451">
            <v>34857</v>
          </cell>
          <cell r="U451">
            <v>31.833333333333332</v>
          </cell>
          <cell r="V451">
            <v>0</v>
          </cell>
          <cell r="W451">
            <v>8.2444444444444436</v>
          </cell>
          <cell r="X451" t="str">
            <v>6Asistencial</v>
          </cell>
          <cell r="Y451">
            <v>4352182.7623645822</v>
          </cell>
          <cell r="Z451" t="str">
            <v>ORIENTE</v>
          </cell>
          <cell r="AA451" t="str">
            <v>SUP</v>
          </cell>
          <cell r="AB451" t="str">
            <v>sale</v>
          </cell>
          <cell r="AC451">
            <v>7164358</v>
          </cell>
        </row>
        <row r="452">
          <cell r="C452" t="str">
            <v>ZALDUA FERRER LUIS JAIME</v>
          </cell>
          <cell r="D452" t="str">
            <v>4065-12</v>
          </cell>
          <cell r="E452">
            <v>18355632.240000002</v>
          </cell>
          <cell r="F452" t="str">
            <v>Técnico Administrativo</v>
          </cell>
          <cell r="G452" t="str">
            <v>21CENTRO</v>
          </cell>
          <cell r="H452" t="str">
            <v>GRUPO INFORMACION COMERCIAL</v>
          </cell>
          <cell r="K452" t="str">
            <v>X</v>
          </cell>
          <cell r="M452" t="str">
            <v>C</v>
          </cell>
          <cell r="O452" t="str">
            <v>BACHILLER</v>
          </cell>
          <cell r="P452">
            <v>808521</v>
          </cell>
          <cell r="Q452">
            <v>0</v>
          </cell>
          <cell r="R452" t="str">
            <v>1</v>
          </cell>
          <cell r="S452">
            <v>20964</v>
          </cell>
          <cell r="T452">
            <v>31807</v>
          </cell>
          <cell r="U452">
            <v>46.280555555555559</v>
          </cell>
          <cell r="V452">
            <v>0</v>
          </cell>
          <cell r="W452">
            <v>16.597222222222221</v>
          </cell>
          <cell r="X452" t="str">
            <v>5Tecnico</v>
          </cell>
          <cell r="Y452">
            <v>22725224.360444445</v>
          </cell>
          <cell r="Z452" t="str">
            <v>CENTRO</v>
          </cell>
          <cell r="AA452" t="str">
            <v>SUP</v>
          </cell>
          <cell r="AB452" t="str">
            <v>sale</v>
          </cell>
          <cell r="AC452">
            <v>19310035</v>
          </cell>
        </row>
        <row r="453">
          <cell r="C453" t="str">
            <v>ZAMBRANO MANJARRES ROSARIO</v>
          </cell>
          <cell r="D453" t="str">
            <v>5120-12</v>
          </cell>
          <cell r="E453">
            <v>13279546.932500001</v>
          </cell>
          <cell r="F453" t="str">
            <v>Auxiliar Administrativo</v>
          </cell>
          <cell r="G453" t="str">
            <v>23NORTE</v>
          </cell>
          <cell r="H453" t="str">
            <v>GRUPO SERVICIOS</v>
          </cell>
          <cell r="K453" t="str">
            <v>x</v>
          </cell>
          <cell r="M453" t="str">
            <v>C</v>
          </cell>
          <cell r="O453" t="str">
            <v>TL</v>
          </cell>
          <cell r="P453">
            <v>596996</v>
          </cell>
          <cell r="Q453">
            <v>0</v>
          </cell>
          <cell r="R453" t="str">
            <v>2</v>
          </cell>
          <cell r="S453">
            <v>23846</v>
          </cell>
          <cell r="T453">
            <v>32643</v>
          </cell>
          <cell r="U453">
            <v>38.391666666666666</v>
          </cell>
          <cell r="V453">
            <v>0</v>
          </cell>
          <cell r="W453">
            <v>14.305555555555555</v>
          </cell>
          <cell r="X453" t="str">
            <v>6Asistencial</v>
          </cell>
          <cell r="Y453">
            <v>16269041.173229169</v>
          </cell>
          <cell r="Z453" t="str">
            <v>NORTE</v>
          </cell>
          <cell r="AA453" t="str">
            <v>SUP</v>
          </cell>
          <cell r="AB453" t="str">
            <v>sale</v>
          </cell>
          <cell r="AC453">
            <v>45460190</v>
          </cell>
        </row>
        <row r="454">
          <cell r="C454" t="str">
            <v>ZAMORA DIAZ JORGE</v>
          </cell>
          <cell r="D454" t="str">
            <v>5120-09</v>
          </cell>
          <cell r="E454">
            <v>10643889.421249999</v>
          </cell>
          <cell r="F454" t="str">
            <v>Auxiliar Administrativo</v>
          </cell>
          <cell r="G454" t="str">
            <v>25SUROCCIDENTE</v>
          </cell>
          <cell r="H454" t="str">
            <v>GRUPO OPERATIVO</v>
          </cell>
          <cell r="K454" t="str">
            <v>X</v>
          </cell>
          <cell r="M454" t="str">
            <v>C</v>
          </cell>
          <cell r="O454" t="str">
            <v>BACHILLER</v>
          </cell>
          <cell r="P454">
            <v>468655</v>
          </cell>
          <cell r="Q454">
            <v>0</v>
          </cell>
          <cell r="R454" t="str">
            <v>1</v>
          </cell>
          <cell r="S454">
            <v>25049</v>
          </cell>
          <cell r="T454">
            <v>35159</v>
          </cell>
          <cell r="U454">
            <v>35.097222222222221</v>
          </cell>
          <cell r="V454">
            <v>0</v>
          </cell>
          <cell r="W454">
            <v>7.4194444444444443</v>
          </cell>
          <cell r="X454" t="str">
            <v>6Asistencial</v>
          </cell>
          <cell r="Y454">
            <v>4005740.3534201388</v>
          </cell>
          <cell r="Z454" t="str">
            <v>SUROCCIDENTE</v>
          </cell>
          <cell r="AA454" t="str">
            <v>SUP</v>
          </cell>
          <cell r="AB454" t="str">
            <v>sale</v>
          </cell>
          <cell r="AC454">
            <v>12136395</v>
          </cell>
        </row>
        <row r="455">
          <cell r="C455" t="str">
            <v>ZAMUDIO PEÑA WILLIAM HUMBERTO</v>
          </cell>
          <cell r="D455" t="str">
            <v>3020-14</v>
          </cell>
          <cell r="E455">
            <v>27317929.430000003</v>
          </cell>
          <cell r="F455" t="str">
            <v>Profesional Universitario</v>
          </cell>
          <cell r="G455" t="str">
            <v>12OPL</v>
          </cell>
          <cell r="H455" t="str">
            <v>OFICINA PLANEACION</v>
          </cell>
          <cell r="M455" t="str">
            <v>C</v>
          </cell>
          <cell r="O455" t="str">
            <v>ES</v>
          </cell>
          <cell r="P455">
            <v>1345530</v>
          </cell>
          <cell r="Q455">
            <v>0</v>
          </cell>
          <cell r="R455" t="str">
            <v>1</v>
          </cell>
          <cell r="S455">
            <v>22308</v>
          </cell>
          <cell r="T455">
            <v>31810</v>
          </cell>
          <cell r="U455">
            <v>42.605555555555554</v>
          </cell>
          <cell r="V455">
            <v>0</v>
          </cell>
          <cell r="W455">
            <v>16.591666666666665</v>
          </cell>
          <cell r="X455" t="str">
            <v>4Profesional</v>
          </cell>
          <cell r="Y455">
            <v>37819019.089749999</v>
          </cell>
          <cell r="AA455" t="str">
            <v>Mant</v>
          </cell>
          <cell r="AB455" t="str">
            <v>3020-14</v>
          </cell>
          <cell r="AC455">
            <v>19425578</v>
          </cell>
        </row>
        <row r="456">
          <cell r="C456" t="str">
            <v>ZAPATA DE GUZMAN ALBA BETTY</v>
          </cell>
          <cell r="D456" t="str">
            <v>5120-10</v>
          </cell>
          <cell r="E456">
            <v>11597824.078333335</v>
          </cell>
          <cell r="F456" t="str">
            <v>Auxiliar Administrativo</v>
          </cell>
          <cell r="G456" t="str">
            <v>25SUROCCIDENTE</v>
          </cell>
          <cell r="H456" t="str">
            <v>GRUPO ADMINISTRATIVO Y FINANCIERO</v>
          </cell>
          <cell r="K456" t="str">
            <v>X</v>
          </cell>
          <cell r="M456" t="str">
            <v>C</v>
          </cell>
          <cell r="O456" t="str">
            <v>BACHILLER</v>
          </cell>
          <cell r="P456">
            <v>515106</v>
          </cell>
          <cell r="Q456">
            <v>0</v>
          </cell>
          <cell r="R456" t="str">
            <v>2</v>
          </cell>
          <cell r="S456">
            <v>20518</v>
          </cell>
          <cell r="T456">
            <v>31835</v>
          </cell>
          <cell r="U456">
            <v>47.50277777777778</v>
          </cell>
          <cell r="V456">
            <v>2.5</v>
          </cell>
          <cell r="W456">
            <v>16.522222222222222</v>
          </cell>
          <cell r="X456" t="str">
            <v>6Asistencial</v>
          </cell>
          <cell r="Y456">
            <v>16319166.090791671</v>
          </cell>
          <cell r="Z456" t="str">
            <v>SUROCCIDENTE</v>
          </cell>
          <cell r="AA456" t="str">
            <v>SUP</v>
          </cell>
          <cell r="AB456" t="str">
            <v>sale</v>
          </cell>
          <cell r="AC456">
            <v>28913168</v>
          </cell>
        </row>
        <row r="457">
          <cell r="C457" t="str">
            <v>ZULETA HURTADO SANDRA GRICEL</v>
          </cell>
          <cell r="D457" t="str">
            <v>5120-12</v>
          </cell>
          <cell r="E457">
            <v>13279546.932500001</v>
          </cell>
          <cell r="F457" t="str">
            <v>Auxiliar Administrativo</v>
          </cell>
          <cell r="G457" t="str">
            <v>21CENTRO</v>
          </cell>
          <cell r="H457" t="str">
            <v>GRUPO CARTERA</v>
          </cell>
          <cell r="L457" t="str">
            <v>MCF</v>
          </cell>
          <cell r="M457" t="str">
            <v>C</v>
          </cell>
          <cell r="O457" t="str">
            <v>BACHILLER</v>
          </cell>
          <cell r="P457">
            <v>596996</v>
          </cell>
          <cell r="Q457">
            <v>0</v>
          </cell>
          <cell r="R457" t="str">
            <v>2</v>
          </cell>
          <cell r="S457">
            <v>24624</v>
          </cell>
          <cell r="T457">
            <v>35024</v>
          </cell>
          <cell r="U457">
            <v>36.261111111111113</v>
          </cell>
          <cell r="V457">
            <v>0</v>
          </cell>
          <cell r="W457">
            <v>7.7888888888888888</v>
          </cell>
          <cell r="X457" t="str">
            <v>6Asistencial</v>
          </cell>
          <cell r="Y457">
            <v>5189958.5891458336</v>
          </cell>
          <cell r="Z457" t="str">
            <v>CENTRO</v>
          </cell>
          <cell r="AA457" t="str">
            <v>Mant</v>
          </cell>
          <cell r="AB457" t="str">
            <v>5120-12</v>
          </cell>
          <cell r="AC457">
            <v>39747403</v>
          </cell>
        </row>
        <row r="458">
          <cell r="C458" t="str">
            <v>ZULUAGA NAVARRO MARIA CONSUELO</v>
          </cell>
          <cell r="D458" t="str">
            <v>5120-09</v>
          </cell>
          <cell r="E458">
            <v>10643889.421249999</v>
          </cell>
          <cell r="F458" t="str">
            <v>Auxiliar Administrativo</v>
          </cell>
          <cell r="G458" t="str">
            <v>22NOROCCIDENTE</v>
          </cell>
          <cell r="H458" t="str">
            <v>GRUPO ADMINISTRATIVO Y FINANCIERO</v>
          </cell>
          <cell r="K458" t="str">
            <v>X</v>
          </cell>
          <cell r="M458" t="str">
            <v>C</v>
          </cell>
          <cell r="O458" t="str">
            <v>UN</v>
          </cell>
          <cell r="P458">
            <v>468655</v>
          </cell>
          <cell r="Q458">
            <v>0</v>
          </cell>
          <cell r="R458" t="str">
            <v>2</v>
          </cell>
          <cell r="S458">
            <v>21362</v>
          </cell>
          <cell r="T458">
            <v>35383</v>
          </cell>
          <cell r="U458">
            <v>45.19166666666667</v>
          </cell>
          <cell r="V458">
            <v>0</v>
          </cell>
          <cell r="W458">
            <v>6.8083333333333336</v>
          </cell>
          <cell r="X458" t="str">
            <v>6Asistencial</v>
          </cell>
          <cell r="Y458">
            <v>3745908.5467118053</v>
          </cell>
          <cell r="Z458" t="str">
            <v>NOROCCIDENTE</v>
          </cell>
          <cell r="AA458" t="str">
            <v>SUP</v>
          </cell>
          <cell r="AB458" t="str">
            <v>sale</v>
          </cell>
          <cell r="AC458">
            <v>24327891</v>
          </cell>
        </row>
        <row r="459">
          <cell r="C459" t="str">
            <v>ZUÑIGA OSSA WALTER CAYETANO</v>
          </cell>
          <cell r="D459" t="str">
            <v>1020-06</v>
          </cell>
          <cell r="E459">
            <v>43327564.293749988</v>
          </cell>
          <cell r="F459" t="str">
            <v>Asesor</v>
          </cell>
          <cell r="G459" t="str">
            <v>15OSI</v>
          </cell>
          <cell r="H459" t="str">
            <v>SECRETARIA GENERAL</v>
          </cell>
          <cell r="K459" t="str">
            <v>x</v>
          </cell>
          <cell r="M459" t="str">
            <v>C</v>
          </cell>
          <cell r="N459" t="str">
            <v>P</v>
          </cell>
          <cell r="O459" t="str">
            <v>ES</v>
          </cell>
          <cell r="P459">
            <v>2134076</v>
          </cell>
          <cell r="Q459">
            <v>0</v>
          </cell>
          <cell r="R459" t="str">
            <v>1</v>
          </cell>
          <cell r="S459">
            <v>23715</v>
          </cell>
          <cell r="T459">
            <v>37690</v>
          </cell>
          <cell r="U459">
            <v>38.75277777777778</v>
          </cell>
          <cell r="V459">
            <v>1.8333333333333335</v>
          </cell>
          <cell r="W459">
            <v>0.4861111111111111</v>
          </cell>
          <cell r="X459" t="str">
            <v>2Asesor</v>
          </cell>
          <cell r="Y459">
            <v>14929995.696000002</v>
          </cell>
          <cell r="AA459" t="str">
            <v>SUP</v>
          </cell>
          <cell r="AB459" t="str">
            <v>sale</v>
          </cell>
          <cell r="AC459">
            <v>79324901</v>
          </cell>
        </row>
        <row r="460">
          <cell r="C460" t="str">
            <v>zzVACANTE PENSION39</v>
          </cell>
          <cell r="D460" t="str">
            <v>3020-10</v>
          </cell>
          <cell r="E460">
            <v>23062173.132083338</v>
          </cell>
          <cell r="F460" t="str">
            <v>Profesional Universitario</v>
          </cell>
          <cell r="G460" t="str">
            <v>19SDF</v>
          </cell>
          <cell r="H460" t="str">
            <v>GRUPO GESTION FINANCIERA Y CARTERA</v>
          </cell>
          <cell r="M460" t="str">
            <v>C</v>
          </cell>
          <cell r="N460" t="str">
            <v>V</v>
          </cell>
          <cell r="P460">
            <v>1135915</v>
          </cell>
          <cell r="Q460">
            <v>0</v>
          </cell>
          <cell r="R460">
            <v>0</v>
          </cell>
          <cell r="V460">
            <v>0</v>
          </cell>
          <cell r="X460" t="str">
            <v>4Profesional</v>
          </cell>
          <cell r="Y460">
            <v>0</v>
          </cell>
          <cell r="AA460" t="str">
            <v>Mant</v>
          </cell>
          <cell r="AB460" t="str">
            <v>3020-10</v>
          </cell>
        </row>
        <row r="461">
          <cell r="C461" t="str">
            <v>zzVACANTE PENSION40</v>
          </cell>
          <cell r="D461" t="str">
            <v>4065-11</v>
          </cell>
          <cell r="E461">
            <v>16080398.177083332</v>
          </cell>
          <cell r="F461" t="str">
            <v>Técnico Administrativo</v>
          </cell>
          <cell r="G461" t="str">
            <v>21CENTRO</v>
          </cell>
          <cell r="H461" t="str">
            <v>GRUPO CARTERA</v>
          </cell>
          <cell r="K461" t="str">
            <v>X</v>
          </cell>
          <cell r="M461" t="str">
            <v>C</v>
          </cell>
          <cell r="N461" t="str">
            <v>V</v>
          </cell>
          <cell r="P461">
            <v>761453</v>
          </cell>
          <cell r="Q461">
            <v>0</v>
          </cell>
          <cell r="R461">
            <v>0</v>
          </cell>
          <cell r="V461">
            <v>0</v>
          </cell>
          <cell r="X461" t="str">
            <v>5Tecnico</v>
          </cell>
          <cell r="Y461">
            <v>0</v>
          </cell>
          <cell r="Z461" t="str">
            <v>CENTRO</v>
          </cell>
          <cell r="AA461" t="str">
            <v>SUP</v>
          </cell>
          <cell r="AB461" t="str">
            <v>sale</v>
          </cell>
        </row>
        <row r="462">
          <cell r="C462" t="str">
            <v>zzVACANTE PENSION41</v>
          </cell>
          <cell r="D462" t="str">
            <v>4065-12</v>
          </cell>
          <cell r="E462">
            <v>16415181.84</v>
          </cell>
          <cell r="F462" t="str">
            <v>Técnico Administrativo</v>
          </cell>
          <cell r="G462" t="str">
            <v>21CENTRO</v>
          </cell>
          <cell r="H462" t="str">
            <v>GRUPO ATENCION AL USUARIO</v>
          </cell>
          <cell r="K462" t="str">
            <v>X</v>
          </cell>
          <cell r="M462" t="str">
            <v>C</v>
          </cell>
          <cell r="N462" t="str">
            <v>V</v>
          </cell>
          <cell r="P462">
            <v>808521</v>
          </cell>
          <cell r="Q462">
            <v>0</v>
          </cell>
          <cell r="R462">
            <v>0</v>
          </cell>
          <cell r="V462">
            <v>0</v>
          </cell>
          <cell r="X462" t="str">
            <v>5Tecnico</v>
          </cell>
          <cell r="Y462">
            <v>0</v>
          </cell>
          <cell r="Z462" t="str">
            <v>CENTRO</v>
          </cell>
          <cell r="AA462" t="str">
            <v>SUP</v>
          </cell>
          <cell r="AB462" t="str">
            <v>sale</v>
          </cell>
        </row>
        <row r="463">
          <cell r="C463" t="str">
            <v>zzVACANTE PENSION42</v>
          </cell>
          <cell r="D463" t="str">
            <v>4065-12</v>
          </cell>
          <cell r="E463">
            <v>16415181.84</v>
          </cell>
          <cell r="F463" t="str">
            <v>Técnico Administrativo</v>
          </cell>
          <cell r="G463" t="str">
            <v>19SDF</v>
          </cell>
          <cell r="H463" t="str">
            <v>GRUPO PRESUPUESTO</v>
          </cell>
          <cell r="K463" t="str">
            <v>X</v>
          </cell>
          <cell r="M463" t="str">
            <v>C</v>
          </cell>
          <cell r="N463" t="str">
            <v>V</v>
          </cell>
          <cell r="P463">
            <v>808521</v>
          </cell>
          <cell r="Q463">
            <v>0</v>
          </cell>
          <cell r="R463">
            <v>0</v>
          </cell>
          <cell r="V463">
            <v>0</v>
          </cell>
          <cell r="X463" t="str">
            <v>5Tecnico</v>
          </cell>
          <cell r="Y463">
            <v>0</v>
          </cell>
          <cell r="AA463" t="str">
            <v>SUP</v>
          </cell>
          <cell r="AB463" t="str">
            <v>sale</v>
          </cell>
        </row>
        <row r="464">
          <cell r="C464" t="str">
            <v>zzVACANTE PENSION43</v>
          </cell>
          <cell r="D464" t="str">
            <v>5040-16</v>
          </cell>
          <cell r="E464">
            <v>14586952.714583334</v>
          </cell>
          <cell r="F464" t="str">
            <v>Secretario Ejecutivo</v>
          </cell>
          <cell r="G464" t="str">
            <v>24ORIENTE</v>
          </cell>
          <cell r="H464" t="str">
            <v>DIRECCION REGIONAL SANTANDER</v>
          </cell>
          <cell r="K464" t="str">
            <v>X</v>
          </cell>
          <cell r="M464" t="str">
            <v>C</v>
          </cell>
          <cell r="N464" t="str">
            <v>V</v>
          </cell>
          <cell r="P464">
            <v>688731</v>
          </cell>
          <cell r="Q464">
            <v>0</v>
          </cell>
          <cell r="R464">
            <v>0</v>
          </cell>
          <cell r="V464">
            <v>0</v>
          </cell>
          <cell r="X464" t="str">
            <v>6Asistencial</v>
          </cell>
          <cell r="Y464">
            <v>0</v>
          </cell>
          <cell r="Z464" t="str">
            <v>ORIENTE</v>
          </cell>
          <cell r="AA464" t="str">
            <v>SUP</v>
          </cell>
          <cell r="AB464" t="str">
            <v>sale</v>
          </cell>
        </row>
        <row r="465">
          <cell r="C465" t="str">
            <v>zzVACANTE PENSION44</v>
          </cell>
          <cell r="D465" t="str">
            <v>5120-12</v>
          </cell>
          <cell r="E465">
            <v>13279546.932500001</v>
          </cell>
          <cell r="F465" t="str">
            <v>Auxiliar Administrativo</v>
          </cell>
          <cell r="G465" t="str">
            <v>20SEG</v>
          </cell>
          <cell r="H465" t="str">
            <v>GRUPO ARCHIVO, PUBLICACIONES Y MICROFILMACION</v>
          </cell>
          <cell r="K465" t="str">
            <v>X</v>
          </cell>
          <cell r="M465" t="str">
            <v>C</v>
          </cell>
          <cell r="N465" t="str">
            <v>V</v>
          </cell>
          <cell r="P465">
            <v>596996</v>
          </cell>
          <cell r="Q465">
            <v>0</v>
          </cell>
          <cell r="R465">
            <v>0</v>
          </cell>
          <cell r="V465">
            <v>0</v>
          </cell>
          <cell r="X465" t="str">
            <v>6Asistencial</v>
          </cell>
          <cell r="Y465">
            <v>0</v>
          </cell>
          <cell r="AA465" t="str">
            <v>SUP</v>
          </cell>
          <cell r="AB465" t="str">
            <v>sale</v>
          </cell>
        </row>
        <row r="466">
          <cell r="C466" t="str">
            <v>zzVACANTE1</v>
          </cell>
          <cell r="D466" t="str">
            <v>1020-06</v>
          </cell>
          <cell r="E466">
            <v>43327564.293749988</v>
          </cell>
          <cell r="F466" t="str">
            <v>Asesor</v>
          </cell>
          <cell r="G466" t="str">
            <v>16SDT</v>
          </cell>
          <cell r="H466" t="str">
            <v>SUBDIRECCION TECNICA</v>
          </cell>
          <cell r="K466" t="str">
            <v>X</v>
          </cell>
          <cell r="M466" t="str">
            <v>C</v>
          </cell>
          <cell r="N466" t="str">
            <v>V</v>
          </cell>
          <cell r="P466">
            <v>2134076</v>
          </cell>
          <cell r="Q466">
            <v>0</v>
          </cell>
          <cell r="R466">
            <v>0</v>
          </cell>
          <cell r="V466">
            <v>0</v>
          </cell>
          <cell r="X466" t="str">
            <v>2Asesor</v>
          </cell>
          <cell r="Y466">
            <v>0</v>
          </cell>
          <cell r="AA466" t="str">
            <v>SUP</v>
          </cell>
          <cell r="AB466" t="str">
            <v>sale</v>
          </cell>
        </row>
        <row r="467">
          <cell r="C467" t="str">
            <v>zzVACANTE10</v>
          </cell>
          <cell r="D467" t="str">
            <v>2040-18</v>
          </cell>
          <cell r="E467">
            <v>38152175.625416674</v>
          </cell>
          <cell r="F467" t="str">
            <v>Jefe de División</v>
          </cell>
          <cell r="G467" t="str">
            <v>15OSI</v>
          </cell>
          <cell r="H467" t="str">
            <v>DIVISION SISTEMATIZACION E INFORMATICA</v>
          </cell>
          <cell r="K467" t="str">
            <v>X</v>
          </cell>
          <cell r="M467" t="str">
            <v>C</v>
          </cell>
          <cell r="N467" t="str">
            <v>V</v>
          </cell>
          <cell r="P467">
            <v>1879165</v>
          </cell>
          <cell r="Q467">
            <v>0</v>
          </cell>
          <cell r="R467">
            <v>0</v>
          </cell>
          <cell r="V467">
            <v>0</v>
          </cell>
          <cell r="X467" t="str">
            <v>3Ejecutivo</v>
          </cell>
          <cell r="Y467">
            <v>0</v>
          </cell>
          <cell r="AA467" t="str">
            <v>SUP</v>
          </cell>
          <cell r="AB467" t="str">
            <v>sale</v>
          </cell>
        </row>
        <row r="468">
          <cell r="C468" t="str">
            <v>BAZZANI BOTERO JULIANA</v>
          </cell>
          <cell r="D468" t="str">
            <v>2045-22</v>
          </cell>
          <cell r="E468">
            <v>45131481.96208334</v>
          </cell>
          <cell r="F468" t="str">
            <v>Jefe Oficina</v>
          </cell>
          <cell r="G468" t="str">
            <v>13OJU</v>
          </cell>
          <cell r="H468" t="str">
            <v>OFICINA JURIDICA</v>
          </cell>
          <cell r="K468" t="str">
            <v>x</v>
          </cell>
          <cell r="M468" t="str">
            <v>LNR</v>
          </cell>
          <cell r="P468">
            <v>2222927</v>
          </cell>
          <cell r="Q468">
            <v>0</v>
          </cell>
          <cell r="R468">
            <v>0</v>
          </cell>
          <cell r="S468">
            <v>27579</v>
          </cell>
          <cell r="T468">
            <v>37809</v>
          </cell>
          <cell r="U468">
            <v>28.169444444444444</v>
          </cell>
          <cell r="V468">
            <v>0</v>
          </cell>
          <cell r="W468">
            <v>0.16111111111111112</v>
          </cell>
          <cell r="X468" t="str">
            <v>3Ejecutivo</v>
          </cell>
          <cell r="Y468">
            <v>15551597.292000001</v>
          </cell>
          <cell r="AA468" t="str">
            <v>SUP</v>
          </cell>
          <cell r="AB468" t="str">
            <v>sale</v>
          </cell>
          <cell r="AC468">
            <v>52257703</v>
          </cell>
        </row>
        <row r="469">
          <cell r="C469" t="str">
            <v>zzVACANTE12</v>
          </cell>
          <cell r="D469" t="str">
            <v>2095-07</v>
          </cell>
          <cell r="E469">
            <v>24838316.680416666</v>
          </cell>
          <cell r="F469" t="str">
            <v>Director o Gerente Seccional</v>
          </cell>
          <cell r="G469" t="str">
            <v>23NORTE</v>
          </cell>
          <cell r="H469" t="str">
            <v>DIRECCION SECCIONAL CORDOBA</v>
          </cell>
          <cell r="K469" t="str">
            <v>X</v>
          </cell>
          <cell r="M469" t="str">
            <v>LNR</v>
          </cell>
          <cell r="N469" t="str">
            <v>V</v>
          </cell>
          <cell r="P469">
            <v>1223398</v>
          </cell>
          <cell r="Q469">
            <v>0</v>
          </cell>
          <cell r="R469">
            <v>0</v>
          </cell>
          <cell r="V469">
            <v>0</v>
          </cell>
          <cell r="X469" t="str">
            <v>3Ejecutivo</v>
          </cell>
          <cell r="Y469">
            <v>0</v>
          </cell>
          <cell r="Z469" t="str">
            <v>NORTE</v>
          </cell>
          <cell r="AA469" t="str">
            <v>SUP</v>
          </cell>
          <cell r="AB469" t="str">
            <v>sale</v>
          </cell>
        </row>
        <row r="470">
          <cell r="C470" t="str">
            <v>zzVACANTE13</v>
          </cell>
          <cell r="D470" t="str">
            <v>3020-06</v>
          </cell>
          <cell r="E470">
            <v>18995922.495416671</v>
          </cell>
          <cell r="F470" t="str">
            <v>Profesional Universitario</v>
          </cell>
          <cell r="G470" t="str">
            <v>21CENTRO</v>
          </cell>
          <cell r="H470" t="str">
            <v>GRUPO CONTABILIDAD</v>
          </cell>
          <cell r="K470" t="str">
            <v>X</v>
          </cell>
          <cell r="M470" t="str">
            <v>C</v>
          </cell>
          <cell r="N470" t="str">
            <v>VO</v>
          </cell>
          <cell r="P470">
            <v>935634</v>
          </cell>
          <cell r="Q470">
            <v>0</v>
          </cell>
          <cell r="R470">
            <v>0</v>
          </cell>
          <cell r="V470">
            <v>0</v>
          </cell>
          <cell r="X470" t="str">
            <v>4Profesional</v>
          </cell>
          <cell r="Y470">
            <v>0</v>
          </cell>
          <cell r="Z470" t="str">
            <v>CENTRO</v>
          </cell>
          <cell r="AA470" t="str">
            <v>SUP</v>
          </cell>
          <cell r="AB470" t="str">
            <v>sale</v>
          </cell>
        </row>
        <row r="471">
          <cell r="C471" t="str">
            <v>zzVACANTE14</v>
          </cell>
          <cell r="D471" t="str">
            <v>3020-07</v>
          </cell>
          <cell r="E471">
            <v>20011830.391249999</v>
          </cell>
          <cell r="F471" t="str">
            <v>Profesional Universitario</v>
          </cell>
          <cell r="G471" t="str">
            <v>21CENTRO</v>
          </cell>
          <cell r="H471" t="str">
            <v>DIVISION SERVICIOS AL EXTERIOR</v>
          </cell>
          <cell r="I471" t="str">
            <v>SRI</v>
          </cell>
          <cell r="K471" t="str">
            <v>X</v>
          </cell>
          <cell r="M471" t="str">
            <v>C</v>
          </cell>
          <cell r="N471" t="str">
            <v>VO</v>
          </cell>
          <cell r="P471">
            <v>985672</v>
          </cell>
          <cell r="Q471">
            <v>0</v>
          </cell>
          <cell r="R471">
            <v>0</v>
          </cell>
          <cell r="V471">
            <v>0</v>
          </cell>
          <cell r="X471" t="str">
            <v>4Profesional</v>
          </cell>
          <cell r="Y471">
            <v>0</v>
          </cell>
          <cell r="Z471" t="str">
            <v>CENTRO</v>
          </cell>
          <cell r="AA471" t="str">
            <v>SUP</v>
          </cell>
          <cell r="AB471" t="str">
            <v>sale</v>
          </cell>
        </row>
        <row r="472">
          <cell r="C472" t="str">
            <v>zzVACANTE15</v>
          </cell>
          <cell r="D472" t="str">
            <v>3020-07</v>
          </cell>
          <cell r="E472">
            <v>20011830.391249999</v>
          </cell>
          <cell r="F472" t="str">
            <v>Profesional Universitario</v>
          </cell>
          <cell r="G472" t="str">
            <v>22NOROCCIDENTE</v>
          </cell>
          <cell r="H472" t="str">
            <v>GRUPO FINANCIERO</v>
          </cell>
          <cell r="K472" t="str">
            <v>x</v>
          </cell>
          <cell r="M472" t="str">
            <v>C</v>
          </cell>
          <cell r="N472" t="str">
            <v>VO</v>
          </cell>
          <cell r="P472">
            <v>985672</v>
          </cell>
          <cell r="Q472">
            <v>0</v>
          </cell>
          <cell r="R472">
            <v>0</v>
          </cell>
          <cell r="V472">
            <v>0</v>
          </cell>
          <cell r="X472" t="str">
            <v>4Profesional</v>
          </cell>
          <cell r="Y472">
            <v>0</v>
          </cell>
          <cell r="Z472" t="str">
            <v>NOROCCIDENTE</v>
          </cell>
          <cell r="AA472" t="str">
            <v>SUP</v>
          </cell>
          <cell r="AB472" t="str">
            <v>sale</v>
          </cell>
        </row>
        <row r="473">
          <cell r="C473" t="str">
            <v>zzVACANTE16</v>
          </cell>
          <cell r="D473" t="str">
            <v>3020-08</v>
          </cell>
          <cell r="E473">
            <v>21196717.882083338</v>
          </cell>
          <cell r="F473" t="str">
            <v>Profesional Universitario</v>
          </cell>
          <cell r="G473" t="str">
            <v>21CENTRO</v>
          </cell>
          <cell r="H473" t="str">
            <v>GRUPO PRESUPUESTO</v>
          </cell>
          <cell r="K473" t="str">
            <v>X</v>
          </cell>
          <cell r="M473" t="str">
            <v>C</v>
          </cell>
          <cell r="N473" t="str">
            <v>V</v>
          </cell>
          <cell r="P473">
            <v>1044033</v>
          </cell>
          <cell r="Q473">
            <v>0</v>
          </cell>
          <cell r="R473">
            <v>0</v>
          </cell>
          <cell r="V473">
            <v>0</v>
          </cell>
          <cell r="X473" t="str">
            <v>4Profesional</v>
          </cell>
          <cell r="Y473">
            <v>0</v>
          </cell>
          <cell r="Z473" t="str">
            <v>CENTRO</v>
          </cell>
          <cell r="AA473" t="str">
            <v>SUP</v>
          </cell>
          <cell r="AB473" t="str">
            <v>sale</v>
          </cell>
        </row>
        <row r="474">
          <cell r="C474" t="str">
            <v>zzVACANTE17</v>
          </cell>
          <cell r="D474" t="str">
            <v>3020-10</v>
          </cell>
          <cell r="E474">
            <v>23062173.132083338</v>
          </cell>
          <cell r="F474" t="str">
            <v>Profesional Universitario</v>
          </cell>
          <cell r="G474" t="str">
            <v>13OJU</v>
          </cell>
          <cell r="H474" t="str">
            <v>OFICINA JURIDICA</v>
          </cell>
          <cell r="M474" t="str">
            <v>C</v>
          </cell>
          <cell r="N474" t="str">
            <v>VO</v>
          </cell>
          <cell r="P474">
            <v>1135915</v>
          </cell>
          <cell r="Q474">
            <v>0</v>
          </cell>
          <cell r="R474">
            <v>0</v>
          </cell>
          <cell r="V474">
            <v>0</v>
          </cell>
          <cell r="X474" t="str">
            <v>4Profesional</v>
          </cell>
          <cell r="Y474">
            <v>0</v>
          </cell>
          <cell r="AA474" t="str">
            <v>Mant</v>
          </cell>
          <cell r="AB474" t="str">
            <v>3020-10</v>
          </cell>
        </row>
        <row r="475">
          <cell r="C475" t="str">
            <v>zzVACANTE18</v>
          </cell>
          <cell r="D475" t="str">
            <v>3020-12</v>
          </cell>
          <cell r="E475">
            <v>25294052.003333326</v>
          </cell>
          <cell r="F475" t="str">
            <v>Profesional Universitario</v>
          </cell>
          <cell r="G475" t="str">
            <v>16SDT</v>
          </cell>
          <cell r="H475" t="str">
            <v>DIVISION PROGRAMAS EN ADMINISTRACION</v>
          </cell>
          <cell r="K475" t="str">
            <v>X</v>
          </cell>
          <cell r="M475" t="str">
            <v>C</v>
          </cell>
          <cell r="N475" t="str">
            <v>VO</v>
          </cell>
          <cell r="P475">
            <v>1245845</v>
          </cell>
          <cell r="Q475">
            <v>0</v>
          </cell>
          <cell r="R475">
            <v>0</v>
          </cell>
          <cell r="V475">
            <v>0</v>
          </cell>
          <cell r="X475" t="str">
            <v>4Profesional</v>
          </cell>
          <cell r="Y475">
            <v>0</v>
          </cell>
          <cell r="AA475" t="str">
            <v>SUP</v>
          </cell>
          <cell r="AB475" t="str">
            <v>sale</v>
          </cell>
        </row>
        <row r="476">
          <cell r="C476" t="str">
            <v>zzVACANTE19</v>
          </cell>
          <cell r="D476" t="str">
            <v>3020-12</v>
          </cell>
          <cell r="E476">
            <v>25294052.003333326</v>
          </cell>
          <cell r="F476" t="str">
            <v>Profesional Universitario</v>
          </cell>
          <cell r="G476" t="str">
            <v>12OPL</v>
          </cell>
          <cell r="H476" t="str">
            <v>OFICINA PLANEACION</v>
          </cell>
          <cell r="K476" t="str">
            <v>X</v>
          </cell>
          <cell r="M476" t="str">
            <v>C</v>
          </cell>
          <cell r="N476" t="str">
            <v>VO</v>
          </cell>
          <cell r="P476">
            <v>1245845</v>
          </cell>
          <cell r="Q476">
            <v>0</v>
          </cell>
          <cell r="R476">
            <v>0</v>
          </cell>
          <cell r="V476">
            <v>0</v>
          </cell>
          <cell r="X476" t="str">
            <v>4Profesional</v>
          </cell>
          <cell r="Y476">
            <v>0</v>
          </cell>
          <cell r="AA476" t="str">
            <v>SUP</v>
          </cell>
          <cell r="AB476" t="str">
            <v>sale</v>
          </cell>
        </row>
        <row r="477">
          <cell r="C477" t="str">
            <v>zzVACANTE2</v>
          </cell>
          <cell r="D477" t="str">
            <v>2035-16</v>
          </cell>
          <cell r="E477">
            <v>34713218.367083333</v>
          </cell>
          <cell r="F477" t="str">
            <v>Director o Gerente Regional</v>
          </cell>
          <cell r="G477" t="str">
            <v>23NORTE</v>
          </cell>
          <cell r="H477" t="str">
            <v>DIRECCION REGIONAL BOLIVAR</v>
          </cell>
          <cell r="K477" t="str">
            <v>X</v>
          </cell>
          <cell r="M477" t="str">
            <v>LNR</v>
          </cell>
          <cell r="N477" t="str">
            <v>V</v>
          </cell>
          <cell r="P477">
            <v>1709781</v>
          </cell>
          <cell r="Q477">
            <v>0</v>
          </cell>
          <cell r="R477">
            <v>0</v>
          </cell>
          <cell r="V477">
            <v>0</v>
          </cell>
          <cell r="X477" t="str">
            <v>3Ejecutivo</v>
          </cell>
          <cell r="Y477">
            <v>0</v>
          </cell>
          <cell r="Z477" t="str">
            <v>NORTE</v>
          </cell>
          <cell r="AA477" t="str">
            <v>SUP</v>
          </cell>
          <cell r="AB477" t="str">
            <v>sale</v>
          </cell>
        </row>
        <row r="478">
          <cell r="C478" t="str">
            <v>zzVACANTE20</v>
          </cell>
          <cell r="D478" t="str">
            <v>3020-14</v>
          </cell>
          <cell r="E478">
            <v>27317929.430000003</v>
          </cell>
          <cell r="F478" t="str">
            <v>Profesional Universitario</v>
          </cell>
          <cell r="G478" t="str">
            <v>19SDF</v>
          </cell>
          <cell r="H478" t="str">
            <v>GRUPO CONTABILIDAD</v>
          </cell>
          <cell r="M478" t="str">
            <v>C</v>
          </cell>
          <cell r="N478" t="str">
            <v>V</v>
          </cell>
          <cell r="P478">
            <v>1345530</v>
          </cell>
          <cell r="Q478">
            <v>0</v>
          </cell>
          <cell r="R478">
            <v>0</v>
          </cell>
          <cell r="V478">
            <v>0</v>
          </cell>
          <cell r="X478" t="str">
            <v>4Profesional</v>
          </cell>
          <cell r="Y478">
            <v>0</v>
          </cell>
          <cell r="AA478" t="str">
            <v>Mant</v>
          </cell>
          <cell r="AB478" t="str">
            <v>3020-14</v>
          </cell>
        </row>
        <row r="479">
          <cell r="C479" t="str">
            <v>zzVACANTE21</v>
          </cell>
          <cell r="D479" t="str">
            <v>3020-14</v>
          </cell>
          <cell r="E479">
            <v>27317929.430000003</v>
          </cell>
          <cell r="F479" t="str">
            <v>Profesional Universitario</v>
          </cell>
          <cell r="G479" t="str">
            <v>13OJU</v>
          </cell>
          <cell r="H479" t="str">
            <v>OFICINA JURIDICA</v>
          </cell>
          <cell r="M479" t="str">
            <v>C</v>
          </cell>
          <cell r="N479" t="str">
            <v>VO</v>
          </cell>
          <cell r="P479">
            <v>1345530</v>
          </cell>
          <cell r="Q479">
            <v>0</v>
          </cell>
          <cell r="R479">
            <v>0</v>
          </cell>
          <cell r="V479">
            <v>0</v>
          </cell>
          <cell r="X479" t="str">
            <v>4Profesional</v>
          </cell>
          <cell r="Y479">
            <v>0</v>
          </cell>
          <cell r="AA479" t="str">
            <v>Mant</v>
          </cell>
          <cell r="AB479" t="str">
            <v>3020-14</v>
          </cell>
        </row>
        <row r="480">
          <cell r="C480" t="str">
            <v>zzVACANTE22</v>
          </cell>
          <cell r="D480" t="str">
            <v>4065-07</v>
          </cell>
          <cell r="E480">
            <v>13362965.654583329</v>
          </cell>
          <cell r="F480" t="str">
            <v>Técnico Administrativo</v>
          </cell>
          <cell r="G480" t="str">
            <v>25SUROCCIDENTE</v>
          </cell>
          <cell r="H480" t="str">
            <v>GRUPO ADMINISTRATIVO</v>
          </cell>
          <cell r="K480" t="str">
            <v>X</v>
          </cell>
          <cell r="M480" t="str">
            <v>C</v>
          </cell>
          <cell r="N480" t="str">
            <v>VO</v>
          </cell>
          <cell r="P480">
            <v>601058</v>
          </cell>
          <cell r="Q480">
            <v>0</v>
          </cell>
          <cell r="R480">
            <v>0</v>
          </cell>
          <cell r="V480">
            <v>0</v>
          </cell>
          <cell r="X480" t="str">
            <v>5Tecnico</v>
          </cell>
          <cell r="Y480">
            <v>0</v>
          </cell>
          <cell r="Z480" t="str">
            <v>SUROCCIDENTE</v>
          </cell>
          <cell r="AA480" t="str">
            <v>SUP</v>
          </cell>
          <cell r="AB480" t="str">
            <v>sale</v>
          </cell>
        </row>
        <row r="481">
          <cell r="C481" t="str">
            <v>zzVACANTE23</v>
          </cell>
          <cell r="D481" t="str">
            <v>4065-09</v>
          </cell>
          <cell r="E481">
            <v>14586952.714583334</v>
          </cell>
          <cell r="F481" t="str">
            <v>Técnico Administrativo</v>
          </cell>
          <cell r="G481" t="str">
            <v>23NORTE</v>
          </cell>
          <cell r="H481" t="str">
            <v>DIVISION CREDITO Y PROGRAMAS INTERNACIONALES</v>
          </cell>
          <cell r="K481" t="str">
            <v>X</v>
          </cell>
          <cell r="M481" t="str">
            <v>C</v>
          </cell>
          <cell r="N481" t="str">
            <v>VO</v>
          </cell>
          <cell r="P481">
            <v>688731</v>
          </cell>
          <cell r="Q481">
            <v>0</v>
          </cell>
          <cell r="R481">
            <v>0</v>
          </cell>
          <cell r="V481">
            <v>0</v>
          </cell>
          <cell r="X481" t="str">
            <v>5Tecnico</v>
          </cell>
          <cell r="Y481">
            <v>0</v>
          </cell>
          <cell r="Z481" t="str">
            <v>NORTE</v>
          </cell>
          <cell r="AA481" t="str">
            <v>SUP</v>
          </cell>
          <cell r="AB481" t="str">
            <v>sale</v>
          </cell>
        </row>
        <row r="482">
          <cell r="C482" t="str">
            <v>zzVACANTE24</v>
          </cell>
          <cell r="D482" t="str">
            <v>4065-09</v>
          </cell>
          <cell r="E482">
            <v>14586952.714583334</v>
          </cell>
          <cell r="F482" t="str">
            <v>Técnico Administrativo</v>
          </cell>
          <cell r="G482" t="str">
            <v>22NOROCCIDENTE</v>
          </cell>
          <cell r="H482" t="str">
            <v>DIVISION PROGRAMAS EN ADMINISTRACION</v>
          </cell>
          <cell r="K482" t="str">
            <v>X</v>
          </cell>
          <cell r="M482" t="str">
            <v>C</v>
          </cell>
          <cell r="N482" t="str">
            <v>VO</v>
          </cell>
          <cell r="P482">
            <v>688731</v>
          </cell>
          <cell r="Q482">
            <v>0</v>
          </cell>
          <cell r="R482">
            <v>0</v>
          </cell>
          <cell r="V482">
            <v>0</v>
          </cell>
          <cell r="X482" t="str">
            <v>5Tecnico</v>
          </cell>
          <cell r="Y482">
            <v>0</v>
          </cell>
          <cell r="Z482" t="str">
            <v>NOROCCIDENTE</v>
          </cell>
          <cell r="AA482" t="str">
            <v>SUP</v>
          </cell>
          <cell r="AB482" t="str">
            <v>sale</v>
          </cell>
        </row>
        <row r="483">
          <cell r="C483" t="str">
            <v>zzVACANTE25</v>
          </cell>
          <cell r="D483" t="str">
            <v>4065-09</v>
          </cell>
          <cell r="E483">
            <v>14586952.714583334</v>
          </cell>
          <cell r="F483" t="str">
            <v>Técnico Administrativo</v>
          </cell>
          <cell r="G483" t="str">
            <v>22NOROCCIDENTE</v>
          </cell>
          <cell r="H483" t="str">
            <v>GRUPO FINANCIERO</v>
          </cell>
          <cell r="K483" t="str">
            <v>X</v>
          </cell>
          <cell r="M483" t="str">
            <v>C</v>
          </cell>
          <cell r="N483" t="str">
            <v>VO</v>
          </cell>
          <cell r="P483">
            <v>688731</v>
          </cell>
          <cell r="Q483">
            <v>0</v>
          </cell>
          <cell r="R483">
            <v>0</v>
          </cell>
          <cell r="V483">
            <v>0</v>
          </cell>
          <cell r="X483" t="str">
            <v>5Tecnico</v>
          </cell>
          <cell r="Y483">
            <v>0</v>
          </cell>
          <cell r="Z483" t="str">
            <v>NOROCCIDENTE</v>
          </cell>
          <cell r="AA483" t="str">
            <v>SUP</v>
          </cell>
          <cell r="AB483" t="str">
            <v>sale</v>
          </cell>
        </row>
        <row r="484">
          <cell r="C484" t="str">
            <v>zzVACANTE26</v>
          </cell>
          <cell r="D484" t="str">
            <v>4065-09</v>
          </cell>
          <cell r="E484">
            <v>14586952.714583334</v>
          </cell>
          <cell r="F484" t="str">
            <v>Técnico Administrativo</v>
          </cell>
          <cell r="G484" t="str">
            <v>25SUROCCIDENTE</v>
          </cell>
          <cell r="H484" t="str">
            <v>GRUPO OPERATIVO</v>
          </cell>
          <cell r="K484" t="str">
            <v>X</v>
          </cell>
          <cell r="M484" t="str">
            <v>C</v>
          </cell>
          <cell r="N484" t="str">
            <v>VO</v>
          </cell>
          <cell r="P484">
            <v>688731</v>
          </cell>
          <cell r="Q484">
            <v>0</v>
          </cell>
          <cell r="R484">
            <v>0</v>
          </cell>
          <cell r="V484">
            <v>0</v>
          </cell>
          <cell r="X484" t="str">
            <v>5Tecnico</v>
          </cell>
          <cell r="Y484">
            <v>0</v>
          </cell>
          <cell r="Z484" t="str">
            <v>SUROCCIDENTE</v>
          </cell>
          <cell r="AA484" t="str">
            <v>SUP</v>
          </cell>
          <cell r="AB484" t="str">
            <v>sale</v>
          </cell>
        </row>
        <row r="485">
          <cell r="C485" t="str">
            <v>zzVACANTE27</v>
          </cell>
          <cell r="D485" t="str">
            <v>4065-11</v>
          </cell>
          <cell r="E485">
            <v>16080398.177083332</v>
          </cell>
          <cell r="F485" t="str">
            <v>Técnico Administrativo</v>
          </cell>
          <cell r="G485" t="str">
            <v>24ORIENTE</v>
          </cell>
          <cell r="H485" t="str">
            <v>DIVISION ADMINISTRATIVA Y FINANCIERA</v>
          </cell>
          <cell r="K485" t="str">
            <v>x</v>
          </cell>
          <cell r="M485" t="str">
            <v>C</v>
          </cell>
          <cell r="N485" t="str">
            <v>VO</v>
          </cell>
          <cell r="P485">
            <v>761453</v>
          </cell>
          <cell r="Q485">
            <v>0</v>
          </cell>
          <cell r="R485">
            <v>0</v>
          </cell>
          <cell r="V485">
            <v>0</v>
          </cell>
          <cell r="X485" t="str">
            <v>5Tecnico</v>
          </cell>
          <cell r="Y485">
            <v>0</v>
          </cell>
          <cell r="Z485" t="str">
            <v>ORIENTE</v>
          </cell>
          <cell r="AA485" t="str">
            <v>SUP</v>
          </cell>
          <cell r="AB485" t="str">
            <v>sale</v>
          </cell>
        </row>
        <row r="486">
          <cell r="C486" t="str">
            <v>zzVACANTE28</v>
          </cell>
          <cell r="D486" t="str">
            <v>4065-11</v>
          </cell>
          <cell r="E486">
            <v>16080398.177083332</v>
          </cell>
          <cell r="F486" t="str">
            <v>Técnico Administrativo</v>
          </cell>
          <cell r="G486" t="str">
            <v>24ORIENTE</v>
          </cell>
          <cell r="H486" t="str">
            <v>DIVISION ADMINISTRATIVA Y FINANCIERA</v>
          </cell>
          <cell r="K486" t="str">
            <v>x</v>
          </cell>
          <cell r="M486" t="str">
            <v>C</v>
          </cell>
          <cell r="N486" t="str">
            <v>VO</v>
          </cell>
          <cell r="P486">
            <v>761453</v>
          </cell>
          <cell r="Q486">
            <v>0</v>
          </cell>
          <cell r="R486">
            <v>0</v>
          </cell>
          <cell r="V486">
            <v>0</v>
          </cell>
          <cell r="X486" t="str">
            <v>5Tecnico</v>
          </cell>
          <cell r="Y486">
            <v>0</v>
          </cell>
          <cell r="Z486" t="str">
            <v>ORIENTE</v>
          </cell>
          <cell r="AA486" t="str">
            <v>SUP</v>
          </cell>
          <cell r="AB486" t="str">
            <v>sale</v>
          </cell>
        </row>
        <row r="487">
          <cell r="C487" t="str">
            <v>zzVACANTE29</v>
          </cell>
          <cell r="D487" t="str">
            <v>4065-11</v>
          </cell>
          <cell r="E487">
            <v>16080398.177083332</v>
          </cell>
          <cell r="F487" t="str">
            <v>Técnico Administrativo</v>
          </cell>
          <cell r="G487" t="str">
            <v>22NOROCCIDENTE</v>
          </cell>
          <cell r="H487" t="str">
            <v>GRUPO ADMINISTRATIVO</v>
          </cell>
          <cell r="K487" t="str">
            <v>X</v>
          </cell>
          <cell r="M487" t="str">
            <v>C</v>
          </cell>
          <cell r="N487" t="str">
            <v>VO</v>
          </cell>
          <cell r="P487">
            <v>761453</v>
          </cell>
          <cell r="Q487">
            <v>0</v>
          </cell>
          <cell r="R487">
            <v>0</v>
          </cell>
          <cell r="V487">
            <v>0</v>
          </cell>
          <cell r="X487" t="str">
            <v>5Tecnico</v>
          </cell>
          <cell r="Y487">
            <v>0</v>
          </cell>
          <cell r="Z487" t="str">
            <v>NOROCCIDENTE</v>
          </cell>
          <cell r="AA487" t="str">
            <v>SUP</v>
          </cell>
          <cell r="AB487" t="str">
            <v>sale</v>
          </cell>
        </row>
        <row r="488">
          <cell r="C488" t="str">
            <v>zzVACANTE3</v>
          </cell>
          <cell r="D488" t="str">
            <v>2035-16</v>
          </cell>
          <cell r="E488">
            <v>34713218.367083333</v>
          </cell>
          <cell r="F488" t="str">
            <v>Director o Gerente Regional</v>
          </cell>
          <cell r="G488" t="str">
            <v>22NOROCCIDENTE</v>
          </cell>
          <cell r="H488" t="str">
            <v>DIRECCION REGIONAL RISARALDA</v>
          </cell>
          <cell r="K488" t="str">
            <v>X</v>
          </cell>
          <cell r="M488" t="str">
            <v>LNR</v>
          </cell>
          <cell r="N488" t="str">
            <v>V</v>
          </cell>
          <cell r="P488">
            <v>1709781</v>
          </cell>
          <cell r="Q488">
            <v>0</v>
          </cell>
          <cell r="R488">
            <v>0</v>
          </cell>
          <cell r="V488">
            <v>0</v>
          </cell>
          <cell r="X488" t="str">
            <v>3Ejecutivo</v>
          </cell>
          <cell r="Y488">
            <v>0</v>
          </cell>
          <cell r="Z488" t="str">
            <v>NOROCCIDENTE</v>
          </cell>
          <cell r="AA488" t="str">
            <v>SUP</v>
          </cell>
          <cell r="AB488" t="str">
            <v>sale</v>
          </cell>
        </row>
        <row r="489">
          <cell r="C489" t="str">
            <v>zzVACANTE30</v>
          </cell>
          <cell r="D489" t="str">
            <v>4065-11</v>
          </cell>
          <cell r="E489">
            <v>16080398.177083332</v>
          </cell>
          <cell r="F489" t="str">
            <v>Técnico Administrativo</v>
          </cell>
          <cell r="G489" t="str">
            <v>25SUROCCIDENTE</v>
          </cell>
          <cell r="H489" t="str">
            <v>GRUPO ADMINISTRATIVO Y FINANCIERO</v>
          </cell>
          <cell r="K489" t="str">
            <v>X</v>
          </cell>
          <cell r="M489" t="str">
            <v>C</v>
          </cell>
          <cell r="N489" t="str">
            <v>VO</v>
          </cell>
          <cell r="P489">
            <v>761453</v>
          </cell>
          <cell r="Q489">
            <v>0</v>
          </cell>
          <cell r="R489">
            <v>0</v>
          </cell>
          <cell r="V489">
            <v>0</v>
          </cell>
          <cell r="X489" t="str">
            <v>5Tecnico</v>
          </cell>
          <cell r="Y489">
            <v>0</v>
          </cell>
          <cell r="Z489" t="str">
            <v>SUROCCIDENTE</v>
          </cell>
          <cell r="AA489" t="str">
            <v>SUP</v>
          </cell>
          <cell r="AB489" t="str">
            <v>sale</v>
          </cell>
        </row>
        <row r="490">
          <cell r="C490" t="str">
            <v>zzVACANTE31</v>
          </cell>
          <cell r="D490" t="str">
            <v>4065-12</v>
          </cell>
          <cell r="E490">
            <v>16415181.84</v>
          </cell>
          <cell r="F490" t="str">
            <v>Técnico Administrativo</v>
          </cell>
          <cell r="G490" t="str">
            <v>21CENTRO</v>
          </cell>
          <cell r="H490" t="str">
            <v>GRUPO CARTERA</v>
          </cell>
          <cell r="K490" t="str">
            <v>X</v>
          </cell>
          <cell r="M490" t="str">
            <v>C</v>
          </cell>
          <cell r="N490" t="str">
            <v>VO</v>
          </cell>
          <cell r="P490">
            <v>808521</v>
          </cell>
          <cell r="Q490">
            <v>0</v>
          </cell>
          <cell r="R490">
            <v>0</v>
          </cell>
          <cell r="V490">
            <v>0</v>
          </cell>
          <cell r="X490" t="str">
            <v>5Tecnico</v>
          </cell>
          <cell r="Y490">
            <v>0</v>
          </cell>
          <cell r="Z490" t="str">
            <v>CENTRO</v>
          </cell>
          <cell r="AA490" t="str">
            <v>SUP</v>
          </cell>
          <cell r="AB490" t="str">
            <v>sale</v>
          </cell>
        </row>
        <row r="491">
          <cell r="C491" t="str">
            <v>zzVACANTE32</v>
          </cell>
          <cell r="D491" t="str">
            <v>4065-15</v>
          </cell>
          <cell r="E491">
            <v>18995922.495416671</v>
          </cell>
          <cell r="F491" t="str">
            <v>Técnico Administrativo</v>
          </cell>
          <cell r="G491" t="str">
            <v>25SUROCCIDENTE</v>
          </cell>
          <cell r="H491" t="str">
            <v>GRUPO SERVICIOS</v>
          </cell>
          <cell r="K491" t="str">
            <v>X</v>
          </cell>
          <cell r="M491" t="str">
            <v>C</v>
          </cell>
          <cell r="N491" t="str">
            <v>VO</v>
          </cell>
          <cell r="P491">
            <v>935634</v>
          </cell>
          <cell r="Q491">
            <v>0</v>
          </cell>
          <cell r="R491">
            <v>0</v>
          </cell>
          <cell r="V491">
            <v>0</v>
          </cell>
          <cell r="X491" t="str">
            <v>5Tecnico</v>
          </cell>
          <cell r="Y491">
            <v>0</v>
          </cell>
          <cell r="Z491" t="str">
            <v>SUROCCIDENTE</v>
          </cell>
          <cell r="AA491" t="str">
            <v>SUP</v>
          </cell>
          <cell r="AB491" t="str">
            <v>sale</v>
          </cell>
        </row>
        <row r="492">
          <cell r="C492" t="str">
            <v>zzVACANTE33</v>
          </cell>
          <cell r="D492" t="str">
            <v>4065-15</v>
          </cell>
          <cell r="E492">
            <v>18995922.495416671</v>
          </cell>
          <cell r="F492" t="str">
            <v>Técnico Administrativo</v>
          </cell>
          <cell r="G492" t="str">
            <v>24ORIENTE</v>
          </cell>
          <cell r="H492" t="str">
            <v>GRUPO SERVICIOS</v>
          </cell>
          <cell r="K492" t="str">
            <v>X</v>
          </cell>
          <cell r="M492" t="str">
            <v>C</v>
          </cell>
          <cell r="N492" t="str">
            <v>VO</v>
          </cell>
          <cell r="P492">
            <v>935634</v>
          </cell>
          <cell r="Q492">
            <v>0</v>
          </cell>
          <cell r="R492">
            <v>0</v>
          </cell>
          <cell r="V492">
            <v>0</v>
          </cell>
          <cell r="X492" t="str">
            <v>5Tecnico</v>
          </cell>
          <cell r="Y492">
            <v>0</v>
          </cell>
          <cell r="Z492" t="str">
            <v>ORIENTE</v>
          </cell>
          <cell r="AA492" t="str">
            <v>SUP</v>
          </cell>
          <cell r="AB492" t="str">
            <v>sale</v>
          </cell>
        </row>
        <row r="493">
          <cell r="C493" t="str">
            <v>zzVACANTE34</v>
          </cell>
          <cell r="D493" t="str">
            <v>5040-16</v>
          </cell>
          <cell r="E493">
            <v>14586952.714583334</v>
          </cell>
          <cell r="F493" t="str">
            <v>Secretario Ejecutivo</v>
          </cell>
          <cell r="G493" t="str">
            <v>25SUROCCIDENTE</v>
          </cell>
          <cell r="H493" t="str">
            <v>DIRECCION REGIONAL CAUCA</v>
          </cell>
          <cell r="K493" t="str">
            <v>X</v>
          </cell>
          <cell r="M493" t="str">
            <v>C</v>
          </cell>
          <cell r="N493" t="str">
            <v>VO</v>
          </cell>
          <cell r="P493">
            <v>688731</v>
          </cell>
          <cell r="Q493">
            <v>0</v>
          </cell>
          <cell r="R493">
            <v>0</v>
          </cell>
          <cell r="V493">
            <v>0</v>
          </cell>
          <cell r="X493" t="str">
            <v>6Asistencial</v>
          </cell>
          <cell r="Y493">
            <v>0</v>
          </cell>
          <cell r="Z493" t="str">
            <v>SUROCCIDENTE</v>
          </cell>
          <cell r="AA493" t="str">
            <v>SUP</v>
          </cell>
          <cell r="AB493" t="str">
            <v>sale</v>
          </cell>
        </row>
        <row r="494">
          <cell r="C494" t="str">
            <v>zzVACANTE35</v>
          </cell>
          <cell r="D494" t="str">
            <v>5040-20</v>
          </cell>
          <cell r="E494">
            <v>16138824.14833333</v>
          </cell>
          <cell r="F494" t="str">
            <v>Secretario Ejecutivo</v>
          </cell>
          <cell r="G494" t="str">
            <v>20SEG</v>
          </cell>
          <cell r="H494" t="str">
            <v>SECRETARIA GENERAL</v>
          </cell>
          <cell r="K494" t="str">
            <v>X</v>
          </cell>
          <cell r="M494" t="str">
            <v>C</v>
          </cell>
          <cell r="N494" t="str">
            <v>V</v>
          </cell>
          <cell r="P494">
            <v>764298</v>
          </cell>
          <cell r="Q494">
            <v>0</v>
          </cell>
          <cell r="R494">
            <v>0</v>
          </cell>
          <cell r="V494">
            <v>0</v>
          </cell>
          <cell r="X494" t="str">
            <v>6Asistencial</v>
          </cell>
          <cell r="Y494">
            <v>0</v>
          </cell>
          <cell r="AA494" t="str">
            <v>SUP</v>
          </cell>
          <cell r="AB494" t="str">
            <v>sale</v>
          </cell>
        </row>
        <row r="495">
          <cell r="C495" t="str">
            <v>zzVACANTE36</v>
          </cell>
          <cell r="D495" t="str">
            <v>5120-09</v>
          </cell>
          <cell r="E495">
            <v>10643889.421249999</v>
          </cell>
          <cell r="F495" t="str">
            <v>Auxiliar Administrativo</v>
          </cell>
          <cell r="G495" t="str">
            <v>25SUROCCIDENTE</v>
          </cell>
          <cell r="H495" t="str">
            <v>GRUPO ADMINISTRATIVO Y FINANCIERO</v>
          </cell>
          <cell r="K495" t="str">
            <v>X</v>
          </cell>
          <cell r="M495" t="str">
            <v>C</v>
          </cell>
          <cell r="N495" t="str">
            <v>V</v>
          </cell>
          <cell r="P495">
            <v>468655</v>
          </cell>
          <cell r="Q495">
            <v>0</v>
          </cell>
          <cell r="R495">
            <v>0</v>
          </cell>
          <cell r="V495">
            <v>0</v>
          </cell>
          <cell r="X495" t="str">
            <v>6Asistencial</v>
          </cell>
          <cell r="Y495">
            <v>0</v>
          </cell>
          <cell r="Z495" t="str">
            <v>SUROCCIDENTE</v>
          </cell>
          <cell r="AA495" t="str">
            <v>SUP</v>
          </cell>
          <cell r="AB495" t="str">
            <v>sale</v>
          </cell>
        </row>
        <row r="496">
          <cell r="C496" t="str">
            <v>zzVACANTE37</v>
          </cell>
          <cell r="D496" t="str">
            <v>5120-12</v>
          </cell>
          <cell r="E496">
            <v>13279546.932500001</v>
          </cell>
          <cell r="F496" t="str">
            <v>Auxiliar Administrativo</v>
          </cell>
          <cell r="G496" t="str">
            <v>20SEG</v>
          </cell>
          <cell r="H496" t="str">
            <v>GRUPO SERVICIOS GENERALES</v>
          </cell>
          <cell r="K496" t="str">
            <v>X</v>
          </cell>
          <cell r="M496" t="str">
            <v>C</v>
          </cell>
          <cell r="N496" t="str">
            <v>VO</v>
          </cell>
          <cell r="P496">
            <v>596996</v>
          </cell>
          <cell r="Q496">
            <v>0</v>
          </cell>
          <cell r="R496">
            <v>0</v>
          </cell>
          <cell r="V496">
            <v>0</v>
          </cell>
          <cell r="X496" t="str">
            <v>6Asistencial</v>
          </cell>
          <cell r="Y496">
            <v>0</v>
          </cell>
          <cell r="AA496" t="str">
            <v>SUP</v>
          </cell>
          <cell r="AB496" t="str">
            <v>sale</v>
          </cell>
        </row>
        <row r="497">
          <cell r="C497" t="str">
            <v>zzVACANTE38</v>
          </cell>
          <cell r="D497" t="str">
            <v>5310-19</v>
          </cell>
          <cell r="E497">
            <v>24716999.175000004</v>
          </cell>
          <cell r="F497" t="str">
            <v>Conductor Mec (Asignado)</v>
          </cell>
          <cell r="G497" t="str">
            <v>10DIR</v>
          </cell>
          <cell r="H497" t="str">
            <v>DIRECCION GENERAL</v>
          </cell>
          <cell r="M497" t="str">
            <v>LNR</v>
          </cell>
          <cell r="N497" t="str">
            <v>VO</v>
          </cell>
          <cell r="P497">
            <v>740637</v>
          </cell>
          <cell r="Q497">
            <v>0</v>
          </cell>
          <cell r="R497">
            <v>0</v>
          </cell>
          <cell r="V497">
            <v>0</v>
          </cell>
          <cell r="X497" t="str">
            <v>6Asistencial</v>
          </cell>
          <cell r="Y497">
            <v>0</v>
          </cell>
          <cell r="AA497" t="str">
            <v>Mant</v>
          </cell>
          <cell r="AB497" t="str">
            <v>5310-19</v>
          </cell>
        </row>
        <row r="498">
          <cell r="C498" t="str">
            <v>zzVACANTE4</v>
          </cell>
          <cell r="D498" t="str">
            <v>2035-16</v>
          </cell>
          <cell r="E498">
            <v>34713218.367083333</v>
          </cell>
          <cell r="F498" t="str">
            <v>Director o Gerente Regional</v>
          </cell>
          <cell r="G498" t="str">
            <v>25SUROCCIDENTE</v>
          </cell>
          <cell r="H498" t="str">
            <v>DIRECCION REGIONAL TOLIMA</v>
          </cell>
          <cell r="K498" t="str">
            <v>X</v>
          </cell>
          <cell r="M498" t="str">
            <v>LNR</v>
          </cell>
          <cell r="N498" t="str">
            <v>V</v>
          </cell>
          <cell r="P498">
            <v>1709781</v>
          </cell>
          <cell r="Q498">
            <v>0</v>
          </cell>
          <cell r="R498">
            <v>0</v>
          </cell>
          <cell r="V498">
            <v>0</v>
          </cell>
          <cell r="X498" t="str">
            <v>3Ejecutivo</v>
          </cell>
          <cell r="Y498">
            <v>0</v>
          </cell>
          <cell r="Z498" t="str">
            <v>SUROCCIDENTE</v>
          </cell>
          <cell r="AA498" t="str">
            <v>SUP</v>
          </cell>
          <cell r="AB498" t="str">
            <v>sale</v>
          </cell>
        </row>
        <row r="499">
          <cell r="C499" t="str">
            <v>zzVACANTE5</v>
          </cell>
          <cell r="D499" t="str">
            <v>2040-11</v>
          </cell>
          <cell r="E499">
            <v>29737405.522916667</v>
          </cell>
          <cell r="F499" t="str">
            <v>Jefe de División</v>
          </cell>
          <cell r="G499" t="str">
            <v>23NORTE</v>
          </cell>
          <cell r="H499" t="str">
            <v>DIVISION ADMINISTRATIVA Y FINANCIERA</v>
          </cell>
          <cell r="K499" t="str">
            <v>X</v>
          </cell>
          <cell r="M499" t="str">
            <v>C</v>
          </cell>
          <cell r="N499" t="str">
            <v>VO</v>
          </cell>
          <cell r="P499">
            <v>1464700</v>
          </cell>
          <cell r="Q499">
            <v>0</v>
          </cell>
          <cell r="R499">
            <v>0</v>
          </cell>
          <cell r="V499">
            <v>0</v>
          </cell>
          <cell r="X499" t="str">
            <v>3Ejecutivo</v>
          </cell>
          <cell r="Y499">
            <v>0</v>
          </cell>
          <cell r="Z499" t="str">
            <v>NORTE</v>
          </cell>
          <cell r="AA499" t="str">
            <v>SUP</v>
          </cell>
          <cell r="AB499" t="str">
            <v>sale</v>
          </cell>
        </row>
        <row r="500">
          <cell r="C500" t="str">
            <v>zzVACANTE6</v>
          </cell>
          <cell r="D500" t="str">
            <v>2040-18</v>
          </cell>
          <cell r="E500">
            <v>38152175.625416674</v>
          </cell>
          <cell r="F500" t="str">
            <v>Jefe de División</v>
          </cell>
          <cell r="G500" t="str">
            <v>19SDF</v>
          </cell>
          <cell r="H500" t="str">
            <v>DIVISION GESTION ECONOMICA</v>
          </cell>
          <cell r="K500" t="str">
            <v>X</v>
          </cell>
          <cell r="M500" t="str">
            <v>C</v>
          </cell>
          <cell r="N500" t="str">
            <v>VO</v>
          </cell>
          <cell r="P500">
            <v>1879165</v>
          </cell>
          <cell r="Q500">
            <v>0</v>
          </cell>
          <cell r="R500">
            <v>0</v>
          </cell>
          <cell r="V500">
            <v>0</v>
          </cell>
          <cell r="X500" t="str">
            <v>3Ejecutivo</v>
          </cell>
          <cell r="Y500">
            <v>0</v>
          </cell>
          <cell r="AA500" t="str">
            <v>SUP</v>
          </cell>
          <cell r="AB500" t="str">
            <v>sale</v>
          </cell>
        </row>
        <row r="501">
          <cell r="C501" t="str">
            <v>zzVACANTE7</v>
          </cell>
          <cell r="D501" t="str">
            <v>2040-18</v>
          </cell>
          <cell r="E501">
            <v>38152175.625416674</v>
          </cell>
          <cell r="F501" t="str">
            <v>Jefe de División</v>
          </cell>
          <cell r="G501" t="str">
            <v>19SDF</v>
          </cell>
          <cell r="H501" t="str">
            <v>DIVISION OPERACION FINANCIERA</v>
          </cell>
          <cell r="K501" t="str">
            <v>X</v>
          </cell>
          <cell r="M501" t="str">
            <v>C</v>
          </cell>
          <cell r="N501" t="str">
            <v>VO</v>
          </cell>
          <cell r="P501">
            <v>1879165</v>
          </cell>
          <cell r="Q501">
            <v>0</v>
          </cell>
          <cell r="R501">
            <v>0</v>
          </cell>
          <cell r="V501">
            <v>0</v>
          </cell>
          <cell r="X501" t="str">
            <v>3Ejecutivo</v>
          </cell>
          <cell r="Y501">
            <v>0</v>
          </cell>
          <cell r="AA501" t="str">
            <v>SUP</v>
          </cell>
          <cell r="AB501" t="str">
            <v>sale</v>
          </cell>
        </row>
        <row r="502">
          <cell r="C502" t="str">
            <v>zzVACANTE8</v>
          </cell>
          <cell r="D502" t="str">
            <v>2040-18</v>
          </cell>
          <cell r="E502">
            <v>38152175.625416674</v>
          </cell>
          <cell r="F502" t="str">
            <v>Jefe de División</v>
          </cell>
          <cell r="G502" t="str">
            <v>16SDT</v>
          </cell>
          <cell r="H502" t="str">
            <v>DIVISION PROGRAMAS INTERNACIONALES</v>
          </cell>
          <cell r="I502" t="str">
            <v>SRI</v>
          </cell>
          <cell r="K502" t="str">
            <v>X</v>
          </cell>
          <cell r="M502" t="str">
            <v>C</v>
          </cell>
          <cell r="N502" t="str">
            <v>V</v>
          </cell>
          <cell r="P502">
            <v>1879165</v>
          </cell>
          <cell r="Q502">
            <v>0</v>
          </cell>
          <cell r="R502">
            <v>0</v>
          </cell>
          <cell r="V502">
            <v>0</v>
          </cell>
          <cell r="X502" t="str">
            <v>3Ejecutivo</v>
          </cell>
          <cell r="Y502">
            <v>0</v>
          </cell>
          <cell r="AA502" t="str">
            <v>SUP</v>
          </cell>
          <cell r="AB502" t="str">
            <v>sale</v>
          </cell>
        </row>
        <row r="503">
          <cell r="C503" t="str">
            <v>zzVACANTE9</v>
          </cell>
          <cell r="D503" t="str">
            <v>2040-18</v>
          </cell>
          <cell r="E503">
            <v>38152175.625416674</v>
          </cell>
          <cell r="F503" t="str">
            <v>Jefe de División</v>
          </cell>
          <cell r="G503" t="str">
            <v>20SEG</v>
          </cell>
          <cell r="H503" t="str">
            <v>DIVISION RECURSOS HUMANOS</v>
          </cell>
          <cell r="K503" t="str">
            <v>X</v>
          </cell>
          <cell r="M503" t="str">
            <v>C</v>
          </cell>
          <cell r="N503" t="str">
            <v>VO</v>
          </cell>
          <cell r="P503">
            <v>1879165</v>
          </cell>
          <cell r="Q503">
            <v>0</v>
          </cell>
          <cell r="R503">
            <v>0</v>
          </cell>
          <cell r="V503">
            <v>0</v>
          </cell>
          <cell r="X503" t="str">
            <v>3Ejecutivo</v>
          </cell>
          <cell r="Y503">
            <v>0</v>
          </cell>
          <cell r="AA503" t="str">
            <v>SUP</v>
          </cell>
          <cell r="AB503" t="str">
            <v>sale</v>
          </cell>
        </row>
        <row r="504">
          <cell r="C504" t="str">
            <v>ACERO BERNAL PLINIO ALFONSO</v>
          </cell>
          <cell r="D504" t="str">
            <v>3020-07</v>
          </cell>
          <cell r="E504">
            <v>21638241.307083331</v>
          </cell>
          <cell r="F504" t="str">
            <v>Profesional Universitario</v>
          </cell>
          <cell r="G504" t="str">
            <v>24ORIENTE</v>
          </cell>
          <cell r="H504" t="str">
            <v>ORIENTE</v>
          </cell>
          <cell r="I504" t="str">
            <v>ORIENTE</v>
          </cell>
          <cell r="J504" t="str">
            <v>SI</v>
          </cell>
          <cell r="M504" t="str">
            <v>C</v>
          </cell>
          <cell r="P504">
            <v>985672</v>
          </cell>
          <cell r="Q504">
            <v>80108</v>
          </cell>
          <cell r="X504" t="str">
            <v>4Profesional</v>
          </cell>
          <cell r="Z504" t="str">
            <v>ORIENTE</v>
          </cell>
          <cell r="AA504" t="str">
            <v>Mant</v>
          </cell>
        </row>
        <row r="505">
          <cell r="C505">
            <v>1.001020303</v>
          </cell>
          <cell r="D505" t="str">
            <v>0040-21</v>
          </cell>
          <cell r="E505">
            <v>99096290.052500039</v>
          </cell>
          <cell r="F505" t="str">
            <v>Subgerente, Vicepresidente o Subdirector General o Nacional de Entidad Descentralizada o de Unidad Administrativa Especial</v>
          </cell>
          <cell r="G505" t="str">
            <v>19SDF</v>
          </cell>
          <cell r="H505" t="str">
            <v>SUBDIRECCION FINANCIERA</v>
          </cell>
          <cell r="I505" t="str">
            <v>SUBDIRECCION FINANCIERA</v>
          </cell>
          <cell r="J505" t="str">
            <v>SI</v>
          </cell>
          <cell r="M505" t="str">
            <v>LNR</v>
          </cell>
          <cell r="N505" t="str">
            <v>V</v>
          </cell>
          <cell r="P505">
            <v>3767529</v>
          </cell>
          <cell r="Q505">
            <v>0</v>
          </cell>
          <cell r="X505" t="str">
            <v>1Directivo</v>
          </cell>
          <cell r="AA505" t="str">
            <v>crear</v>
          </cell>
        </row>
        <row r="506">
          <cell r="C506" t="str">
            <v>AJIACO MOLINA DOMINGO ANTONIO</v>
          </cell>
          <cell r="D506" t="str">
            <v>3020-12</v>
          </cell>
          <cell r="E506">
            <v>25294052.003333326</v>
          </cell>
          <cell r="F506" t="str">
            <v>Profesional Universitario</v>
          </cell>
          <cell r="G506" t="str">
            <v>16SCC</v>
          </cell>
          <cell r="H506" t="str">
            <v>DIVISION CARTERA</v>
          </cell>
          <cell r="I506" t="str">
            <v>DIVISION CARTERA</v>
          </cell>
          <cell r="J506" t="str">
            <v>SI</v>
          </cell>
          <cell r="M506" t="str">
            <v>C</v>
          </cell>
          <cell r="P506">
            <v>1245845</v>
          </cell>
          <cell r="Q506">
            <v>0</v>
          </cell>
          <cell r="X506" t="str">
            <v>4Profesional</v>
          </cell>
          <cell r="AA506" t="str">
            <v>Mant</v>
          </cell>
        </row>
        <row r="507">
          <cell r="C507" t="str">
            <v>AMEZQUITA RODRIGUEZ BLANCA FLOR</v>
          </cell>
          <cell r="D507" t="str">
            <v>4065-12</v>
          </cell>
          <cell r="E507">
            <v>16415181.84</v>
          </cell>
          <cell r="F507" t="str">
            <v>Técnico Administrativo</v>
          </cell>
          <cell r="G507" t="str">
            <v>20SEG</v>
          </cell>
          <cell r="H507" t="str">
            <v>SECRETARIA GENERAL</v>
          </cell>
          <cell r="I507" t="str">
            <v>SECRETARIA GENERAL</v>
          </cell>
          <cell r="J507" t="str">
            <v>NO</v>
          </cell>
          <cell r="M507" t="str">
            <v>C</v>
          </cell>
          <cell r="P507">
            <v>808521</v>
          </cell>
          <cell r="Q507">
            <v>0</v>
          </cell>
          <cell r="X507" t="str">
            <v>5Tecnico</v>
          </cell>
          <cell r="AA507" t="str">
            <v>Mant</v>
          </cell>
        </row>
        <row r="508">
          <cell r="C508" t="str">
            <v>ANDRADE RESLEN JESUS ELIAS</v>
          </cell>
          <cell r="D508" t="str">
            <v>3020-12</v>
          </cell>
          <cell r="E508">
            <v>25294052.003333326</v>
          </cell>
          <cell r="F508" t="str">
            <v>Profesional Universitario</v>
          </cell>
          <cell r="G508" t="str">
            <v>13OJU</v>
          </cell>
          <cell r="H508" t="str">
            <v>OFICINA JURIDICA</v>
          </cell>
          <cell r="I508" t="str">
            <v>OFICINA JURIDICA</v>
          </cell>
          <cell r="J508" t="str">
            <v>NO</v>
          </cell>
          <cell r="M508" t="str">
            <v>C</v>
          </cell>
          <cell r="P508">
            <v>1245845</v>
          </cell>
          <cell r="Q508">
            <v>0</v>
          </cell>
          <cell r="X508" t="str">
            <v>4Profesional</v>
          </cell>
          <cell r="AA508" t="str">
            <v>Mant</v>
          </cell>
        </row>
        <row r="509">
          <cell r="C509">
            <v>1</v>
          </cell>
          <cell r="D509" t="str">
            <v>0040-21</v>
          </cell>
          <cell r="E509">
            <v>99096290.052500039</v>
          </cell>
          <cell r="F509" t="str">
            <v>Subgerente, Vicepresidente o Subdirector General o Nacional de Entidad Descentralizada o de Unidad Administrativa Especial</v>
          </cell>
          <cell r="G509" t="str">
            <v>18SRI</v>
          </cell>
          <cell r="H509" t="str">
            <v>SUBDIRECCION REL INTERNALES</v>
          </cell>
          <cell r="I509" t="str">
            <v>SUBDIRECCION DE REL INTERNALES</v>
          </cell>
          <cell r="J509" t="str">
            <v>SI</v>
          </cell>
          <cell r="M509" t="str">
            <v>LNR</v>
          </cell>
          <cell r="N509" t="str">
            <v>V</v>
          </cell>
          <cell r="P509">
            <v>3767529</v>
          </cell>
          <cell r="Q509">
            <v>0</v>
          </cell>
          <cell r="X509" t="str">
            <v>1Directivo</v>
          </cell>
          <cell r="AA509" t="str">
            <v>crear</v>
          </cell>
        </row>
        <row r="510">
          <cell r="C510" t="str">
            <v>AVILA LECHUGA NURIS ISABEL</v>
          </cell>
          <cell r="D510" t="str">
            <v>3020-08</v>
          </cell>
          <cell r="E510">
            <v>22387594.703749999</v>
          </cell>
          <cell r="F510" t="str">
            <v>Profesional Universitario</v>
          </cell>
          <cell r="G510" t="str">
            <v>20SEG</v>
          </cell>
          <cell r="H510" t="str">
            <v>DIVISION SERVICIOS ADMINISTRATIVOS</v>
          </cell>
          <cell r="I510" t="str">
            <v>CAJA MENOR Y SEGUROS</v>
          </cell>
          <cell r="J510" t="str">
            <v>NO</v>
          </cell>
          <cell r="L510">
            <v>2003</v>
          </cell>
          <cell r="M510" t="str">
            <v>C</v>
          </cell>
          <cell r="P510">
            <v>1044033</v>
          </cell>
          <cell r="Q510">
            <v>58656</v>
          </cell>
          <cell r="X510" t="str">
            <v>4Profesional</v>
          </cell>
          <cell r="AA510" t="str">
            <v>Mant</v>
          </cell>
        </row>
        <row r="511">
          <cell r="C511" t="str">
            <v>BARRETO MENDEZ WILLIAM</v>
          </cell>
          <cell r="D511" t="str">
            <v>3020-14</v>
          </cell>
          <cell r="E511">
            <v>27317929.430000003</v>
          </cell>
          <cell r="F511" t="str">
            <v>Profesional Universitario</v>
          </cell>
          <cell r="G511" t="str">
            <v>18SRI</v>
          </cell>
          <cell r="H511" t="str">
            <v>SUBDIRECCION REL INTERNALES</v>
          </cell>
          <cell r="I511" t="str">
            <v>CONVENIOS</v>
          </cell>
          <cell r="J511" t="str">
            <v>SI</v>
          </cell>
          <cell r="M511" t="str">
            <v>C</v>
          </cell>
          <cell r="P511">
            <v>1345530</v>
          </cell>
          <cell r="Q511">
            <v>0</v>
          </cell>
          <cell r="X511" t="str">
            <v>4Profesional</v>
          </cell>
          <cell r="AA511" t="str">
            <v>Mant</v>
          </cell>
        </row>
        <row r="512">
          <cell r="C512">
            <v>2</v>
          </cell>
          <cell r="D512" t="str">
            <v>1020-12</v>
          </cell>
          <cell r="E512">
            <v>64541762.831666656</v>
          </cell>
          <cell r="F512" t="str">
            <v>Asesor</v>
          </cell>
          <cell r="G512" t="str">
            <v>20SEG</v>
          </cell>
          <cell r="H512" t="str">
            <v>SECRETARIA GENERAL</v>
          </cell>
          <cell r="I512" t="str">
            <v>SECRETARIA GENERAL</v>
          </cell>
          <cell r="J512" t="str">
            <v>NO</v>
          </cell>
          <cell r="M512" t="str">
            <v>C</v>
          </cell>
          <cell r="N512" t="str">
            <v>V</v>
          </cell>
          <cell r="P512">
            <v>3178970</v>
          </cell>
          <cell r="Q512">
            <v>0</v>
          </cell>
          <cell r="X512" t="str">
            <v>2Asesor</v>
          </cell>
          <cell r="AA512" t="str">
            <v>crear</v>
          </cell>
        </row>
        <row r="513">
          <cell r="C513" t="str">
            <v>BOHORQUEZ RODRIGUEZ MARIA ERNESTINA</v>
          </cell>
          <cell r="D513" t="str">
            <v>3020-10</v>
          </cell>
          <cell r="E513">
            <v>24270956.944583334</v>
          </cell>
          <cell r="F513" t="str">
            <v>Profesional Universitario</v>
          </cell>
          <cell r="G513" t="str">
            <v>21CENTRO</v>
          </cell>
          <cell r="H513" t="str">
            <v>CENTRO</v>
          </cell>
          <cell r="I513" t="str">
            <v>CENTRO</v>
          </cell>
          <cell r="J513" t="str">
            <v>SI</v>
          </cell>
          <cell r="M513" t="str">
            <v>C</v>
          </cell>
          <cell r="P513">
            <v>1135915</v>
          </cell>
          <cell r="Q513">
            <v>59538</v>
          </cell>
          <cell r="X513" t="str">
            <v>4Profesional</v>
          </cell>
          <cell r="Z513" t="str">
            <v>CENTRO</v>
          </cell>
          <cell r="AA513" t="str">
            <v>Mant</v>
          </cell>
        </row>
        <row r="514">
          <cell r="C514" t="str">
            <v>BOTERO JARAMILLO ARIEL ALBERTO</v>
          </cell>
          <cell r="D514" t="str">
            <v>3020-12</v>
          </cell>
          <cell r="E514">
            <v>25294052.003333326</v>
          </cell>
          <cell r="F514" t="str">
            <v>Profesional Universitario</v>
          </cell>
          <cell r="G514" t="str">
            <v>22NOROCCIDENTE</v>
          </cell>
          <cell r="H514" t="str">
            <v>NOROCCIDENTE</v>
          </cell>
          <cell r="I514" t="str">
            <v>NOROCCIDENTE</v>
          </cell>
          <cell r="J514" t="str">
            <v>SI</v>
          </cell>
          <cell r="M514" t="str">
            <v>C</v>
          </cell>
          <cell r="P514">
            <v>1245845</v>
          </cell>
          <cell r="Q514">
            <v>0</v>
          </cell>
          <cell r="X514" t="str">
            <v>4Profesional</v>
          </cell>
          <cell r="Z514" t="str">
            <v>NOROCCIDENTE</v>
          </cell>
          <cell r="AA514" t="str">
            <v>Mant</v>
          </cell>
        </row>
        <row r="515">
          <cell r="C515">
            <v>3</v>
          </cell>
          <cell r="D515" t="str">
            <v>3010-17</v>
          </cell>
          <cell r="E515">
            <v>33809401.822500005</v>
          </cell>
          <cell r="F515" t="str">
            <v>Profesional Especializado</v>
          </cell>
          <cell r="G515" t="str">
            <v>24ORIENTE</v>
          </cell>
          <cell r="H515" t="str">
            <v>ORIENTE</v>
          </cell>
          <cell r="I515" t="str">
            <v>ORIENTE</v>
          </cell>
          <cell r="J515" t="str">
            <v>SI</v>
          </cell>
          <cell r="M515" t="str">
            <v>C</v>
          </cell>
          <cell r="N515" t="str">
            <v>V</v>
          </cell>
          <cell r="P515">
            <v>1665264</v>
          </cell>
          <cell r="Q515">
            <v>0</v>
          </cell>
          <cell r="X515" t="str">
            <v>4Profesional</v>
          </cell>
          <cell r="Z515" t="str">
            <v>ORIENTE</v>
          </cell>
          <cell r="AA515" t="str">
            <v>crear</v>
          </cell>
        </row>
        <row r="516">
          <cell r="C516" t="str">
            <v>CABRALES GUZMAN JEANNETTE ELISA</v>
          </cell>
          <cell r="D516" t="str">
            <v>5040-20</v>
          </cell>
          <cell r="E516">
            <v>16138824.14833333</v>
          </cell>
          <cell r="F516" t="str">
            <v>Secretario Ejecutivo</v>
          </cell>
          <cell r="G516" t="str">
            <v>19SDF</v>
          </cell>
          <cell r="H516" t="str">
            <v>DIVISION CONTABILIDAD</v>
          </cell>
          <cell r="I516" t="str">
            <v>DIVISION CONTABILIDAD</v>
          </cell>
          <cell r="J516" t="str">
            <v>SI</v>
          </cell>
          <cell r="M516" t="str">
            <v>C</v>
          </cell>
          <cell r="P516">
            <v>764298</v>
          </cell>
          <cell r="Q516">
            <v>0</v>
          </cell>
          <cell r="X516" t="str">
            <v>6Asistencial</v>
          </cell>
          <cell r="AA516" t="str">
            <v>Mant</v>
          </cell>
        </row>
        <row r="517">
          <cell r="C517" t="str">
            <v>CACERES CIFUENTES GLORIA MARIA</v>
          </cell>
          <cell r="D517" t="str">
            <v>4065-11</v>
          </cell>
          <cell r="E517">
            <v>16080398.177083332</v>
          </cell>
          <cell r="F517" t="str">
            <v>Técnico Administrativo</v>
          </cell>
          <cell r="G517" t="str">
            <v>19SDF</v>
          </cell>
          <cell r="H517" t="str">
            <v>DIVISION INVERSIONES</v>
          </cell>
          <cell r="I517" t="str">
            <v>DIVISION INVERSIONES</v>
          </cell>
          <cell r="J517" t="str">
            <v>SI</v>
          </cell>
          <cell r="M517" t="str">
            <v>C</v>
          </cell>
          <cell r="P517">
            <v>761453</v>
          </cell>
          <cell r="Q517">
            <v>0</v>
          </cell>
          <cell r="X517" t="str">
            <v>5Tecnico</v>
          </cell>
          <cell r="AA517" t="str">
            <v>Mant</v>
          </cell>
        </row>
        <row r="518">
          <cell r="C518" t="str">
            <v>CADAVID MEJIA LUIS GUILLERMO</v>
          </cell>
          <cell r="D518" t="str">
            <v>3010-16</v>
          </cell>
          <cell r="E518">
            <v>33955987.529166669</v>
          </cell>
          <cell r="F518" t="str">
            <v>Profesional Especializado</v>
          </cell>
          <cell r="G518" t="str">
            <v>22NOROCCIDENTE</v>
          </cell>
          <cell r="H518" t="str">
            <v>NOROCCIDENTE</v>
          </cell>
          <cell r="I518" t="str">
            <v>NOROCCIDENTE</v>
          </cell>
          <cell r="J518" t="str">
            <v>SI</v>
          </cell>
          <cell r="L518">
            <v>2003</v>
          </cell>
          <cell r="M518" t="str">
            <v>C</v>
          </cell>
          <cell r="N518" t="str">
            <v>P</v>
          </cell>
          <cell r="P518">
            <v>1551384</v>
          </cell>
          <cell r="Q518">
            <v>121100</v>
          </cell>
          <cell r="X518" t="str">
            <v>4Profesional</v>
          </cell>
          <cell r="Z518" t="str">
            <v>NOROCCIDENTE</v>
          </cell>
          <cell r="AA518" t="str">
            <v>crear</v>
          </cell>
        </row>
        <row r="519">
          <cell r="C519" t="str">
            <v>CAICEDO GALLEGO CARLOS ARTURO</v>
          </cell>
          <cell r="D519" t="str">
            <v>3020-12</v>
          </cell>
          <cell r="E519">
            <v>25294052.003333326</v>
          </cell>
          <cell r="F519" t="str">
            <v>Profesional Universitario</v>
          </cell>
          <cell r="G519" t="str">
            <v>15OSI</v>
          </cell>
          <cell r="H519" t="str">
            <v>OFICINA SISTEMATIZACION</v>
          </cell>
          <cell r="I519" t="str">
            <v>OFICINA DE SISTEMATIZACION</v>
          </cell>
          <cell r="J519" t="str">
            <v>SI</v>
          </cell>
          <cell r="M519" t="str">
            <v>C</v>
          </cell>
          <cell r="N519" t="str">
            <v>P</v>
          </cell>
          <cell r="P519">
            <v>1245845</v>
          </cell>
          <cell r="Q519">
            <v>0</v>
          </cell>
          <cell r="X519" t="str">
            <v>4Profesional</v>
          </cell>
          <cell r="AA519" t="str">
            <v>Mant</v>
          </cell>
        </row>
        <row r="520">
          <cell r="C520" t="str">
            <v>CANCINO NARANJO MAURICIO RAFAEL</v>
          </cell>
          <cell r="D520" t="str">
            <v>5120-09</v>
          </cell>
          <cell r="E520">
            <v>10643889.421249999</v>
          </cell>
          <cell r="F520" t="str">
            <v>Auxiliar Administrativo</v>
          </cell>
          <cell r="G520" t="str">
            <v>19SDF</v>
          </cell>
          <cell r="H520" t="str">
            <v>DIVISION TESORERIA</v>
          </cell>
          <cell r="I520" t="str">
            <v>DIVISION TESORERIA</v>
          </cell>
          <cell r="J520" t="str">
            <v>SI</v>
          </cell>
          <cell r="M520" t="str">
            <v>C</v>
          </cell>
          <cell r="P520">
            <v>468655</v>
          </cell>
          <cell r="Q520">
            <v>0</v>
          </cell>
          <cell r="X520" t="str">
            <v>6Asistencial</v>
          </cell>
          <cell r="AA520" t="str">
            <v>Mant</v>
          </cell>
        </row>
        <row r="521">
          <cell r="C521" t="str">
            <v>CARDONA GIRALDO MIRIAM</v>
          </cell>
          <cell r="D521" t="str">
            <v>3020-08</v>
          </cell>
          <cell r="E521">
            <v>21196717.882083338</v>
          </cell>
          <cell r="F521" t="str">
            <v>Profesional Universitario</v>
          </cell>
          <cell r="G521" t="str">
            <v>20SEG</v>
          </cell>
          <cell r="H521" t="str">
            <v>DIVISION TALENTO HUMANO</v>
          </cell>
          <cell r="I521" t="str">
            <v>DIVISION DE TALENTO HUMANO</v>
          </cell>
          <cell r="J521" t="str">
            <v>NO</v>
          </cell>
          <cell r="M521" t="str">
            <v>C</v>
          </cell>
          <cell r="P521">
            <v>1044033</v>
          </cell>
          <cell r="Q521">
            <v>0</v>
          </cell>
          <cell r="X521" t="str">
            <v>4Profesional</v>
          </cell>
          <cell r="AA521" t="str">
            <v>Mant</v>
          </cell>
        </row>
        <row r="522">
          <cell r="C522" t="str">
            <v>CARREÑO MORENO LUZ MARINA</v>
          </cell>
          <cell r="D522" t="str">
            <v>4065-15</v>
          </cell>
          <cell r="E522">
            <v>18995922.495416671</v>
          </cell>
          <cell r="F522" t="str">
            <v>Técnico Administrativo</v>
          </cell>
          <cell r="G522" t="str">
            <v>19SDF</v>
          </cell>
          <cell r="H522" t="str">
            <v>DIVISION INVERSIONES</v>
          </cell>
          <cell r="I522" t="str">
            <v>DIVISION INVERSIONES</v>
          </cell>
          <cell r="J522" t="str">
            <v>SI</v>
          </cell>
          <cell r="M522" t="str">
            <v>C</v>
          </cell>
          <cell r="P522">
            <v>935634</v>
          </cell>
          <cell r="Q522">
            <v>0</v>
          </cell>
          <cell r="X522" t="str">
            <v>5Tecnico</v>
          </cell>
          <cell r="AA522" t="str">
            <v>Mant</v>
          </cell>
        </row>
        <row r="523">
          <cell r="C523" t="str">
            <v>CARRILLO PEREA ADRIANA PATRICIA</v>
          </cell>
          <cell r="D523" t="str">
            <v>3020-06</v>
          </cell>
          <cell r="E523">
            <v>18995922.495416671</v>
          </cell>
          <cell r="F523" t="str">
            <v>Profesional Universitario</v>
          </cell>
          <cell r="G523" t="str">
            <v>24ORIENTE</v>
          </cell>
          <cell r="H523" t="str">
            <v>ORIENTE</v>
          </cell>
          <cell r="I523" t="str">
            <v>ORIENTE</v>
          </cell>
          <cell r="J523" t="str">
            <v>SI</v>
          </cell>
          <cell r="M523" t="str">
            <v>C</v>
          </cell>
          <cell r="P523">
            <v>935634</v>
          </cell>
          <cell r="Q523">
            <v>0</v>
          </cell>
          <cell r="X523" t="str">
            <v>4Profesional</v>
          </cell>
          <cell r="Z523" t="str">
            <v>ORIENTE</v>
          </cell>
          <cell r="AA523" t="str">
            <v>Mant</v>
          </cell>
        </row>
        <row r="524">
          <cell r="C524">
            <v>1.010101010102</v>
          </cell>
          <cell r="D524" t="str">
            <v>1020-12</v>
          </cell>
          <cell r="E524">
            <v>64541762.831666656</v>
          </cell>
          <cell r="F524" t="str">
            <v>Asesor</v>
          </cell>
          <cell r="G524" t="str">
            <v>20SEG</v>
          </cell>
          <cell r="H524" t="str">
            <v>SECRETARIA GENERAL</v>
          </cell>
          <cell r="I524" t="str">
            <v>SECRETARIA GENERAL</v>
          </cell>
          <cell r="J524" t="str">
            <v>NO</v>
          </cell>
          <cell r="M524" t="str">
            <v>C</v>
          </cell>
          <cell r="N524" t="str">
            <v>V</v>
          </cell>
          <cell r="P524">
            <v>3178970</v>
          </cell>
          <cell r="Q524">
            <v>0</v>
          </cell>
          <cell r="X524" t="str">
            <v>2Asesor</v>
          </cell>
          <cell r="AA524" t="str">
            <v>crear</v>
          </cell>
        </row>
        <row r="525">
          <cell r="C525" t="str">
            <v>CASTAÑO GARCIA GERMAN</v>
          </cell>
          <cell r="D525" t="str">
            <v>3020-06</v>
          </cell>
          <cell r="E525">
            <v>18995922.495416671</v>
          </cell>
          <cell r="F525" t="str">
            <v>Profesional Universitario</v>
          </cell>
          <cell r="G525" t="str">
            <v>25SUROCCIDENTE</v>
          </cell>
          <cell r="H525" t="str">
            <v>SUROCCIDENTE</v>
          </cell>
          <cell r="I525" t="str">
            <v>SUROCCIDENTE</v>
          </cell>
          <cell r="J525" t="str">
            <v>SI</v>
          </cell>
          <cell r="M525" t="str">
            <v>C</v>
          </cell>
          <cell r="P525">
            <v>935634</v>
          </cell>
          <cell r="Q525">
            <v>0</v>
          </cell>
          <cell r="X525" t="str">
            <v>4Profesional</v>
          </cell>
          <cell r="Z525" t="str">
            <v>SUROCCIDENTE</v>
          </cell>
          <cell r="AA525" t="str">
            <v>Mant</v>
          </cell>
        </row>
        <row r="526">
          <cell r="C526" t="str">
            <v>CASTAÑO LOPEZ JHON JAIRO</v>
          </cell>
          <cell r="D526" t="str">
            <v>3020-06</v>
          </cell>
          <cell r="E526">
            <v>18995922.495416671</v>
          </cell>
          <cell r="F526" t="str">
            <v>Profesional Universitario</v>
          </cell>
          <cell r="G526" t="str">
            <v>22NOROCCIDENTE</v>
          </cell>
          <cell r="H526" t="str">
            <v>NOROCCIDENTE</v>
          </cell>
          <cell r="I526" t="str">
            <v>NOROCCIDENTE</v>
          </cell>
          <cell r="J526" t="str">
            <v>SI</v>
          </cell>
          <cell r="M526" t="str">
            <v>C</v>
          </cell>
          <cell r="P526">
            <v>935634</v>
          </cell>
          <cell r="Q526">
            <v>0</v>
          </cell>
          <cell r="X526" t="str">
            <v>4Profesional</v>
          </cell>
          <cell r="Z526" t="str">
            <v>NOROCCIDENTE</v>
          </cell>
          <cell r="AA526" t="str">
            <v>Mant</v>
          </cell>
        </row>
        <row r="527">
          <cell r="C527" t="str">
            <v>CASTELLANOS GUTIERREZ INGRID ELIANA</v>
          </cell>
          <cell r="D527" t="str">
            <v>5040-20</v>
          </cell>
          <cell r="E527">
            <v>16138824.14833333</v>
          </cell>
          <cell r="F527" t="str">
            <v>Secretario Ejecutivo</v>
          </cell>
          <cell r="G527" t="str">
            <v>20SEG</v>
          </cell>
          <cell r="H527" t="str">
            <v>DIVISION SERVICIOS ADMINISTRATIVOS</v>
          </cell>
          <cell r="I527" t="str">
            <v>DIVISION SERVICIOS ADMINISTRATIVOS</v>
          </cell>
          <cell r="J527" t="str">
            <v>NO</v>
          </cell>
          <cell r="M527" t="str">
            <v>C</v>
          </cell>
          <cell r="P527">
            <v>764298</v>
          </cell>
          <cell r="Q527">
            <v>0</v>
          </cell>
          <cell r="X527" t="str">
            <v>6Asistencial</v>
          </cell>
          <cell r="AA527" t="str">
            <v>Mant</v>
          </cell>
        </row>
        <row r="528">
          <cell r="C528" t="str">
            <v>CASTRO MORENO GUSTAVO</v>
          </cell>
          <cell r="D528" t="str">
            <v>4065-15</v>
          </cell>
          <cell r="E528">
            <v>18995922.495416671</v>
          </cell>
          <cell r="F528" t="str">
            <v>Técnico Administrativo</v>
          </cell>
          <cell r="G528" t="str">
            <v>16SCC</v>
          </cell>
          <cell r="H528" t="str">
            <v>DIVISION CARTERA</v>
          </cell>
          <cell r="I528" t="str">
            <v>DIVISION CARTERA</v>
          </cell>
          <cell r="J528" t="str">
            <v>SI</v>
          </cell>
          <cell r="M528" t="str">
            <v>C</v>
          </cell>
          <cell r="P528">
            <v>935634</v>
          </cell>
          <cell r="Q528">
            <v>0</v>
          </cell>
          <cell r="X528" t="str">
            <v>5Tecnico</v>
          </cell>
          <cell r="AA528" t="str">
            <v>Mant</v>
          </cell>
        </row>
        <row r="529">
          <cell r="C529" t="str">
            <v>CHAVES DAVALOS JOSE FERNANDO</v>
          </cell>
          <cell r="D529" t="str">
            <v>4065-11</v>
          </cell>
          <cell r="E529">
            <v>16080398.177083332</v>
          </cell>
          <cell r="F529" t="str">
            <v>Técnico Administrativo</v>
          </cell>
          <cell r="G529" t="str">
            <v>14ODI</v>
          </cell>
          <cell r="H529" t="str">
            <v>OFICINA DIVULGACION</v>
          </cell>
          <cell r="I529" t="str">
            <v>OFICINA DE DIVULGACION</v>
          </cell>
          <cell r="J529" t="str">
            <v>NO</v>
          </cell>
          <cell r="M529" t="str">
            <v>C</v>
          </cell>
          <cell r="P529">
            <v>761453</v>
          </cell>
          <cell r="Q529">
            <v>0</v>
          </cell>
          <cell r="X529" t="str">
            <v>5Tecnico</v>
          </cell>
          <cell r="AA529" t="str">
            <v>Mant</v>
          </cell>
        </row>
        <row r="530">
          <cell r="C530" t="str">
            <v>CHAVES FERNANDEZ CARLOS ENRIQUE</v>
          </cell>
          <cell r="D530" t="str">
            <v>3010-17</v>
          </cell>
          <cell r="E530">
            <v>36079145.295416668</v>
          </cell>
          <cell r="F530" t="str">
            <v>Profesional Especializado</v>
          </cell>
          <cell r="G530" t="str">
            <v>11OCI</v>
          </cell>
          <cell r="H530" t="str">
            <v>OFICINA CONTROL INTERNO</v>
          </cell>
          <cell r="I530" t="str">
            <v>OFICINA DE CONTROL INTERNO</v>
          </cell>
          <cell r="J530" t="str">
            <v>NO</v>
          </cell>
          <cell r="L530">
            <v>2003</v>
          </cell>
          <cell r="M530" t="str">
            <v>C</v>
          </cell>
          <cell r="P530">
            <v>1665264</v>
          </cell>
          <cell r="Q530">
            <v>111795</v>
          </cell>
          <cell r="X530" t="str">
            <v>4Profesional</v>
          </cell>
          <cell r="AA530" t="str">
            <v>Mant</v>
          </cell>
        </row>
        <row r="531">
          <cell r="C531" t="str">
            <v>COIME CORTES JULIO NICOLAS</v>
          </cell>
          <cell r="D531" t="str">
            <v>5120-12</v>
          </cell>
          <cell r="E531">
            <v>13279546.932500001</v>
          </cell>
          <cell r="F531" t="str">
            <v>Auxiliar Administrativo</v>
          </cell>
          <cell r="G531" t="str">
            <v>20SEG</v>
          </cell>
          <cell r="H531" t="str">
            <v>DIVISION SERVICIOS ADMINISTRATIVOS</v>
          </cell>
          <cell r="I531" t="str">
            <v>CORRESPONDENCIA</v>
          </cell>
          <cell r="J531" t="str">
            <v>NO</v>
          </cell>
          <cell r="M531" t="str">
            <v>C</v>
          </cell>
          <cell r="P531">
            <v>596996</v>
          </cell>
          <cell r="Q531">
            <v>0</v>
          </cell>
          <cell r="X531" t="str">
            <v>6Asistencial</v>
          </cell>
          <cell r="AA531" t="str">
            <v>Mant</v>
          </cell>
        </row>
        <row r="532">
          <cell r="C532" t="str">
            <v>COMBARIZA MARTIN MARIA TERESA</v>
          </cell>
          <cell r="D532" t="str">
            <v>5040-20</v>
          </cell>
          <cell r="E532">
            <v>16138824.14833333</v>
          </cell>
          <cell r="F532" t="str">
            <v>Secretario Ejecutivo</v>
          </cell>
          <cell r="G532" t="str">
            <v>19SDF</v>
          </cell>
          <cell r="H532" t="str">
            <v>DIVISION TESORERIA</v>
          </cell>
          <cell r="I532" t="str">
            <v>DIVISION TESORERIA</v>
          </cell>
          <cell r="J532" t="str">
            <v>SI</v>
          </cell>
          <cell r="M532" t="str">
            <v>C</v>
          </cell>
          <cell r="P532">
            <v>764298</v>
          </cell>
          <cell r="Q532">
            <v>0</v>
          </cell>
          <cell r="X532" t="str">
            <v>6Asistencial</v>
          </cell>
          <cell r="AA532" t="str">
            <v>Mant</v>
          </cell>
        </row>
        <row r="533">
          <cell r="C533" t="str">
            <v>CONTENTO INFANTE FANNY</v>
          </cell>
          <cell r="D533" t="str">
            <v>3020-12</v>
          </cell>
          <cell r="E533">
            <v>25294052.003333326</v>
          </cell>
          <cell r="F533" t="str">
            <v>Profesional Universitario</v>
          </cell>
          <cell r="G533" t="str">
            <v>20SEG</v>
          </cell>
          <cell r="H533" t="str">
            <v>DIVISION TALENTO HUMANO</v>
          </cell>
          <cell r="I533" t="str">
            <v>CAPACITACION</v>
          </cell>
          <cell r="J533" t="str">
            <v>NO</v>
          </cell>
          <cell r="M533" t="str">
            <v>C</v>
          </cell>
          <cell r="P533">
            <v>1245845</v>
          </cell>
          <cell r="Q533">
            <v>0</v>
          </cell>
          <cell r="X533" t="str">
            <v>4Profesional</v>
          </cell>
          <cell r="AA533" t="str">
            <v>Mant</v>
          </cell>
        </row>
        <row r="534">
          <cell r="C534" t="str">
            <v>DAZA  CARMEN ALICIA-(CARMENZA)</v>
          </cell>
          <cell r="D534" t="str">
            <v>4065-09</v>
          </cell>
          <cell r="E534">
            <v>14586952.714583334</v>
          </cell>
          <cell r="F534" t="str">
            <v>Técnico Administrativo</v>
          </cell>
          <cell r="G534" t="str">
            <v>20SEG</v>
          </cell>
          <cell r="H534" t="str">
            <v>DIVISION ATENCION AL USUARIO - QUEJAS Y RECLAMOS</v>
          </cell>
          <cell r="I534" t="str">
            <v>DIVISION ATENCION AL USUARIO - QUEJAS Y RECLAMOS</v>
          </cell>
          <cell r="J534" t="str">
            <v>SI</v>
          </cell>
          <cell r="L534">
            <v>2003</v>
          </cell>
          <cell r="M534" t="str">
            <v>C</v>
          </cell>
          <cell r="P534">
            <v>688731</v>
          </cell>
          <cell r="Q534">
            <v>0</v>
          </cell>
          <cell r="X534" t="str">
            <v>5Tecnico</v>
          </cell>
          <cell r="AA534" t="str">
            <v>Mant</v>
          </cell>
        </row>
        <row r="535">
          <cell r="C535" t="str">
            <v>DAZA  LUZ MARIA</v>
          </cell>
          <cell r="D535" t="str">
            <v>3010-17</v>
          </cell>
          <cell r="E535">
            <v>35377361.200833336</v>
          </cell>
          <cell r="F535" t="str">
            <v>Profesional Especializado</v>
          </cell>
          <cell r="G535" t="str">
            <v>13OJU</v>
          </cell>
          <cell r="H535" t="str">
            <v>OFICINA JURIDICA</v>
          </cell>
          <cell r="I535" t="str">
            <v>OFICINA JURIDICA</v>
          </cell>
          <cell r="J535" t="str">
            <v>NO</v>
          </cell>
          <cell r="M535" t="str">
            <v>C</v>
          </cell>
          <cell r="P535">
            <v>1665264</v>
          </cell>
          <cell r="Q535">
            <v>77229</v>
          </cell>
          <cell r="X535" t="str">
            <v>4Profesional</v>
          </cell>
          <cell r="AA535" t="str">
            <v>Mant</v>
          </cell>
        </row>
        <row r="536">
          <cell r="C536">
            <v>4</v>
          </cell>
          <cell r="D536" t="str">
            <v>3010-17</v>
          </cell>
          <cell r="E536">
            <v>33809401.822500005</v>
          </cell>
          <cell r="F536" t="str">
            <v>Profesional Especializado</v>
          </cell>
          <cell r="G536" t="str">
            <v>23NORTE</v>
          </cell>
          <cell r="H536" t="str">
            <v>NORTE</v>
          </cell>
          <cell r="I536" t="str">
            <v>NORTE</v>
          </cell>
          <cell r="J536" t="str">
            <v>SI</v>
          </cell>
          <cell r="M536" t="str">
            <v>C</v>
          </cell>
          <cell r="N536" t="str">
            <v>V</v>
          </cell>
          <cell r="P536">
            <v>1665264</v>
          </cell>
          <cell r="Q536">
            <v>0</v>
          </cell>
          <cell r="X536" t="str">
            <v>4Profesional</v>
          </cell>
          <cell r="Z536" t="str">
            <v>NORTE</v>
          </cell>
          <cell r="AA536" t="str">
            <v>crear</v>
          </cell>
        </row>
        <row r="537">
          <cell r="C537" t="str">
            <v>DELGADILLO CALDERON HELMER</v>
          </cell>
          <cell r="D537" t="str">
            <v>3020-07</v>
          </cell>
          <cell r="E537">
            <v>20011830.391249999</v>
          </cell>
          <cell r="F537" t="str">
            <v>Profesional Universitario</v>
          </cell>
          <cell r="G537" t="str">
            <v>22NOROCCIDENTE</v>
          </cell>
          <cell r="H537" t="str">
            <v>NOROCCIDENTE</v>
          </cell>
          <cell r="I537" t="str">
            <v>NOROCCIDENTE</v>
          </cell>
          <cell r="J537" t="str">
            <v>SI</v>
          </cell>
          <cell r="L537">
            <v>2003</v>
          </cell>
          <cell r="M537" t="str">
            <v>C</v>
          </cell>
          <cell r="P537">
            <v>985672</v>
          </cell>
          <cell r="Q537">
            <v>0</v>
          </cell>
          <cell r="X537" t="str">
            <v>4Profesional</v>
          </cell>
          <cell r="Z537" t="str">
            <v>NOROCCIDENTE</v>
          </cell>
          <cell r="AA537" t="str">
            <v>Mant</v>
          </cell>
        </row>
        <row r="538">
          <cell r="C538" t="str">
            <v>DIAZ DE-ALVAREZ AURORA</v>
          </cell>
          <cell r="D538" t="str">
            <v>5040-22</v>
          </cell>
          <cell r="E538">
            <v>17182482.831666667</v>
          </cell>
          <cell r="F538" t="str">
            <v>Secretario Ejecutivo</v>
          </cell>
          <cell r="G538" t="str">
            <v>19SDF</v>
          </cell>
          <cell r="H538" t="str">
            <v>SUBDIRECCION FINANCIERA</v>
          </cell>
          <cell r="I538" t="str">
            <v>SUBDIRECCION FINANCIERA</v>
          </cell>
          <cell r="J538" t="str">
            <v>SI</v>
          </cell>
          <cell r="L538">
            <v>2003</v>
          </cell>
          <cell r="M538" t="str">
            <v>C</v>
          </cell>
          <cell r="N538" t="str">
            <v>P</v>
          </cell>
          <cell r="P538">
            <v>846314</v>
          </cell>
          <cell r="Q538">
            <v>0</v>
          </cell>
          <cell r="X538" t="str">
            <v>6Asistencial</v>
          </cell>
          <cell r="AA538" t="str">
            <v>Mant</v>
          </cell>
        </row>
        <row r="539">
          <cell r="C539" t="str">
            <v>DIAZ INFANTE LUZ STELLA</v>
          </cell>
          <cell r="D539" t="str">
            <v>5040-20</v>
          </cell>
          <cell r="E539">
            <v>16138824.14833333</v>
          </cell>
          <cell r="F539" t="str">
            <v>Secretario Ejecutivo</v>
          </cell>
          <cell r="G539" t="str">
            <v>12OPL</v>
          </cell>
          <cell r="H539" t="str">
            <v>OFICINA PLANEACION</v>
          </cell>
          <cell r="I539" t="str">
            <v>OFICINA DE PLANEACION</v>
          </cell>
          <cell r="J539" t="str">
            <v>NO</v>
          </cell>
          <cell r="M539" t="str">
            <v>C</v>
          </cell>
          <cell r="P539">
            <v>764298</v>
          </cell>
          <cell r="Q539">
            <v>0</v>
          </cell>
          <cell r="X539" t="str">
            <v>6Asistencial</v>
          </cell>
          <cell r="AA539" t="str">
            <v>Mant</v>
          </cell>
        </row>
        <row r="540">
          <cell r="C540" t="str">
            <v>DIAZ SOTO JAIR ARMANDO</v>
          </cell>
          <cell r="D540" t="str">
            <v>4065-15</v>
          </cell>
          <cell r="E540">
            <v>18995922.495416671</v>
          </cell>
          <cell r="F540" t="str">
            <v>Técnico Administrativo</v>
          </cell>
          <cell r="G540" t="str">
            <v>23NORTE</v>
          </cell>
          <cell r="H540" t="str">
            <v>NORTE</v>
          </cell>
          <cell r="I540" t="str">
            <v>NORTE</v>
          </cell>
          <cell r="J540" t="str">
            <v>SI</v>
          </cell>
          <cell r="M540" t="str">
            <v>C</v>
          </cell>
          <cell r="P540">
            <v>935634</v>
          </cell>
          <cell r="Q540">
            <v>0</v>
          </cell>
          <cell r="X540" t="str">
            <v>5Tecnico</v>
          </cell>
          <cell r="Z540" t="str">
            <v>NORTE</v>
          </cell>
          <cell r="AA540" t="str">
            <v>Mant</v>
          </cell>
        </row>
        <row r="541">
          <cell r="C541" t="str">
            <v>ESQUIVEL GONZALEZ ANGEL ANTONIO</v>
          </cell>
          <cell r="D541" t="str">
            <v>4065-11</v>
          </cell>
          <cell r="E541">
            <v>16080398.177083332</v>
          </cell>
          <cell r="F541" t="str">
            <v>Técnico Administrativo</v>
          </cell>
          <cell r="G541" t="str">
            <v>20SEG</v>
          </cell>
          <cell r="H541" t="str">
            <v>DIVISION SERVICIOS ADMINISTRATIVOS</v>
          </cell>
          <cell r="I541" t="str">
            <v>CORRESPONDENCIA</v>
          </cell>
          <cell r="J541" t="str">
            <v>NO</v>
          </cell>
          <cell r="M541" t="str">
            <v>C</v>
          </cell>
          <cell r="P541">
            <v>761453</v>
          </cell>
          <cell r="Q541">
            <v>0</v>
          </cell>
          <cell r="X541" t="str">
            <v>5Tecnico</v>
          </cell>
          <cell r="AA541" t="str">
            <v>Mant</v>
          </cell>
        </row>
        <row r="542">
          <cell r="C542" t="str">
            <v>FRANCO VARGAS MARIA HELENA</v>
          </cell>
          <cell r="D542" t="str">
            <v>5040-20</v>
          </cell>
          <cell r="E542">
            <v>16138824.14833333</v>
          </cell>
          <cell r="F542" t="str">
            <v>Secretario Ejecutivo</v>
          </cell>
          <cell r="G542" t="str">
            <v>18SRI</v>
          </cell>
          <cell r="H542" t="str">
            <v>SUBDIRECCION REL INTERNALES</v>
          </cell>
          <cell r="I542" t="str">
            <v>SUBDIRECCION DE REL INTERNALES</v>
          </cell>
          <cell r="J542" t="str">
            <v>SI</v>
          </cell>
          <cell r="M542" t="str">
            <v>C</v>
          </cell>
          <cell r="P542">
            <v>764298</v>
          </cell>
          <cell r="Q542">
            <v>0</v>
          </cell>
          <cell r="X542" t="str">
            <v>6Asistencial</v>
          </cell>
          <cell r="AA542" t="str">
            <v>Mant</v>
          </cell>
        </row>
        <row r="543">
          <cell r="C543" t="str">
            <v>GAITAN LEON JORGE NELSON</v>
          </cell>
          <cell r="D543" t="str">
            <v>4065-15</v>
          </cell>
          <cell r="E543">
            <v>18995922.495416671</v>
          </cell>
          <cell r="F543" t="str">
            <v>Técnico Administrativo</v>
          </cell>
          <cell r="G543" t="str">
            <v>19SDF</v>
          </cell>
          <cell r="H543" t="str">
            <v>DIVISION PRESUPUESTO</v>
          </cell>
          <cell r="I543" t="str">
            <v>DIVISION DE PRESUPUESTO</v>
          </cell>
          <cell r="J543" t="str">
            <v>SI</v>
          </cell>
          <cell r="M543" t="str">
            <v>C</v>
          </cell>
          <cell r="P543">
            <v>935634</v>
          </cell>
          <cell r="Q543">
            <v>0</v>
          </cell>
          <cell r="X543" t="str">
            <v>5Tecnico</v>
          </cell>
          <cell r="AA543" t="str">
            <v>Mant</v>
          </cell>
        </row>
        <row r="544">
          <cell r="C544" t="str">
            <v>GIRALDO DE VALENCIA RUTH DEL-SOCORRO</v>
          </cell>
          <cell r="D544" t="str">
            <v>3010-16</v>
          </cell>
          <cell r="E544">
            <v>31497327.178750005</v>
          </cell>
          <cell r="F544" t="str">
            <v>Profesional Especializado</v>
          </cell>
          <cell r="G544" t="str">
            <v>25SUROCCIDENTE</v>
          </cell>
          <cell r="H544" t="str">
            <v>SUROCCIDENTE</v>
          </cell>
          <cell r="I544" t="str">
            <v>SUROCCIDENTE</v>
          </cell>
          <cell r="J544" t="str">
            <v>SI</v>
          </cell>
          <cell r="L544">
            <v>2004</v>
          </cell>
          <cell r="M544" t="str">
            <v>C</v>
          </cell>
          <cell r="N544" t="str">
            <v>P</v>
          </cell>
          <cell r="P544">
            <v>1551384</v>
          </cell>
          <cell r="Q544">
            <v>0</v>
          </cell>
          <cell r="X544" t="str">
            <v>4Profesional</v>
          </cell>
          <cell r="Z544" t="str">
            <v>SUROCCIDENTE</v>
          </cell>
          <cell r="AA544" t="str">
            <v>crear</v>
          </cell>
        </row>
        <row r="545">
          <cell r="C545" t="str">
            <v>GOMEZ JIMENEZ HENRY</v>
          </cell>
          <cell r="D545" t="str">
            <v>5310-15</v>
          </cell>
          <cell r="E545">
            <v>22621187.487499997</v>
          </cell>
          <cell r="F545" t="str">
            <v>Conductor Mec (Asignado)</v>
          </cell>
          <cell r="G545" t="str">
            <v>16SCC</v>
          </cell>
          <cell r="H545" t="str">
            <v>SUBDIRECCION CREDITO Y CARTERA</v>
          </cell>
          <cell r="I545" t="str">
            <v>SUBDIRECCION DE CREDITO Y CARTERA</v>
          </cell>
          <cell r="J545" t="str">
            <v>SI</v>
          </cell>
          <cell r="M545" t="str">
            <v>C</v>
          </cell>
          <cell r="P545">
            <v>659101</v>
          </cell>
          <cell r="Q545">
            <v>0</v>
          </cell>
          <cell r="X545" t="str">
            <v>6Asistencial</v>
          </cell>
          <cell r="AA545" t="str">
            <v>Mant</v>
          </cell>
        </row>
        <row r="546">
          <cell r="C546" t="str">
            <v>GOMEZ SILVA PEDRO ENRIQUE</v>
          </cell>
          <cell r="D546" t="str">
            <v>3020-08</v>
          </cell>
          <cell r="E546">
            <v>21196717.882083338</v>
          </cell>
          <cell r="F546" t="str">
            <v>Profesional Universitario</v>
          </cell>
          <cell r="G546" t="str">
            <v>21CENTRO</v>
          </cell>
          <cell r="H546" t="str">
            <v>CENTRO</v>
          </cell>
          <cell r="I546" t="str">
            <v>CENTRO</v>
          </cell>
          <cell r="J546" t="str">
            <v>SI</v>
          </cell>
          <cell r="L546">
            <v>2003</v>
          </cell>
          <cell r="M546" t="str">
            <v>C</v>
          </cell>
          <cell r="P546">
            <v>1044033</v>
          </cell>
          <cell r="Q546">
            <v>0</v>
          </cell>
          <cell r="X546" t="str">
            <v>4Profesional</v>
          </cell>
          <cell r="Z546" t="str">
            <v>CENTRO</v>
          </cell>
          <cell r="AA546" t="str">
            <v>Mant</v>
          </cell>
        </row>
        <row r="547">
          <cell r="C547" t="str">
            <v>BUSTOS COLORADO BERTHA MIREYA</v>
          </cell>
          <cell r="D547" t="str">
            <v>4065-12</v>
          </cell>
          <cell r="E547">
            <v>16415181.84</v>
          </cell>
          <cell r="F547" t="str">
            <v>Técnico Administrativo</v>
          </cell>
          <cell r="G547" t="str">
            <v>13OJU</v>
          </cell>
          <cell r="H547" t="str">
            <v>OFICINA JURIDICA</v>
          </cell>
          <cell r="I547" t="str">
            <v>OFICINA JURIDICA</v>
          </cell>
          <cell r="J547" t="str">
            <v>NO</v>
          </cell>
          <cell r="M547" t="str">
            <v>C</v>
          </cell>
          <cell r="P547">
            <v>808521</v>
          </cell>
          <cell r="Q547">
            <v>0</v>
          </cell>
          <cell r="X547" t="str">
            <v>5Tecnico</v>
          </cell>
          <cell r="AA547" t="str">
            <v>Mant</v>
          </cell>
        </row>
        <row r="548">
          <cell r="C548" t="str">
            <v>GOMEZ ZAPATA ALBA RUBIELA</v>
          </cell>
          <cell r="D548" t="str">
            <v>5040-16</v>
          </cell>
          <cell r="E548">
            <v>14586952.714583334</v>
          </cell>
          <cell r="F548" t="str">
            <v>Secretario Ejecutivo</v>
          </cell>
          <cell r="G548" t="str">
            <v>22NOROCCIDENTE</v>
          </cell>
          <cell r="H548" t="str">
            <v>NOROCCIDENTE</v>
          </cell>
          <cell r="I548" t="str">
            <v>NOROCCIDENTE</v>
          </cell>
          <cell r="J548" t="str">
            <v>SI</v>
          </cell>
          <cell r="L548" t="str">
            <v>MCF</v>
          </cell>
          <cell r="M548" t="str">
            <v>C</v>
          </cell>
          <cell r="N548" t="str">
            <v>P</v>
          </cell>
          <cell r="P548">
            <v>688731</v>
          </cell>
          <cell r="Q548">
            <v>0</v>
          </cell>
          <cell r="X548" t="str">
            <v>6Asistencial</v>
          </cell>
          <cell r="Z548" t="str">
            <v>NOROCCIDENTE</v>
          </cell>
          <cell r="AA548" t="str">
            <v>Mant</v>
          </cell>
        </row>
        <row r="549">
          <cell r="C549" t="str">
            <v>GUTIERREZ CASTRO GERARDO</v>
          </cell>
          <cell r="D549" t="str">
            <v>3020-12</v>
          </cell>
          <cell r="E549">
            <v>25294052.003333326</v>
          </cell>
          <cell r="F549" t="str">
            <v>Profesional Universitario</v>
          </cell>
          <cell r="G549" t="str">
            <v>17SFA</v>
          </cell>
          <cell r="H549" t="str">
            <v>DIVISION FONDOS</v>
          </cell>
          <cell r="I549" t="str">
            <v>DIVISION FONDOS</v>
          </cell>
          <cell r="J549" t="str">
            <v>SI</v>
          </cell>
          <cell r="M549" t="str">
            <v>C</v>
          </cell>
          <cell r="P549">
            <v>1245845</v>
          </cell>
          <cell r="Q549">
            <v>0</v>
          </cell>
          <cell r="X549" t="str">
            <v>4Profesional</v>
          </cell>
          <cell r="AA549" t="str">
            <v>Mant</v>
          </cell>
        </row>
        <row r="550">
          <cell r="C550" t="str">
            <v>GUTIERREZ GOMEZ MARIA ALICIA</v>
          </cell>
          <cell r="D550" t="str">
            <v>3010-17</v>
          </cell>
          <cell r="E550">
            <v>33809401.822500005</v>
          </cell>
          <cell r="F550" t="str">
            <v>Profesional Especializado</v>
          </cell>
          <cell r="G550" t="str">
            <v>19SDF</v>
          </cell>
          <cell r="H550" t="str">
            <v>DIVISION CONTABILIDAD</v>
          </cell>
          <cell r="I550" t="str">
            <v>DIVISION CONTABILIDAD</v>
          </cell>
          <cell r="J550" t="str">
            <v>SI</v>
          </cell>
          <cell r="M550" t="str">
            <v>C</v>
          </cell>
          <cell r="N550" t="str">
            <v>P</v>
          </cell>
          <cell r="P550">
            <v>1665264</v>
          </cell>
          <cell r="Q550">
            <v>0</v>
          </cell>
          <cell r="X550" t="str">
            <v>4Profesional</v>
          </cell>
          <cell r="AA550" t="str">
            <v>Mant</v>
          </cell>
        </row>
        <row r="551">
          <cell r="C551" t="str">
            <v>GUTIERREZ RAMIREZ ISABEL CRISTINA</v>
          </cell>
          <cell r="D551" t="str">
            <v>3020-14</v>
          </cell>
          <cell r="E551">
            <v>28869179.669583336</v>
          </cell>
          <cell r="F551" t="str">
            <v>Profesional Universitario</v>
          </cell>
          <cell r="G551" t="str">
            <v>16SCC</v>
          </cell>
          <cell r="H551" t="str">
            <v>DIVISION CREDITO</v>
          </cell>
          <cell r="I551" t="str">
            <v>DIVISION CREDITO</v>
          </cell>
          <cell r="J551" t="str">
            <v>SI</v>
          </cell>
          <cell r="M551" t="str">
            <v>C</v>
          </cell>
          <cell r="P551">
            <v>1345530</v>
          </cell>
          <cell r="Q551">
            <v>76406</v>
          </cell>
          <cell r="X551" t="str">
            <v>4Profesional</v>
          </cell>
          <cell r="AA551" t="str">
            <v>Mant</v>
          </cell>
        </row>
        <row r="552">
          <cell r="C552" t="str">
            <v>HERNANDEZ RICAURTE DORA INES</v>
          </cell>
          <cell r="D552" t="str">
            <v>3010-17</v>
          </cell>
          <cell r="E552">
            <v>33809401.822500005</v>
          </cell>
          <cell r="F552" t="str">
            <v>Profesional Especializado</v>
          </cell>
          <cell r="G552" t="str">
            <v>11OCI</v>
          </cell>
          <cell r="H552" t="str">
            <v>OFICINA CONTROL INTERNO</v>
          </cell>
          <cell r="I552" t="str">
            <v>OFICINA DE CONTROL INTERNO</v>
          </cell>
          <cell r="J552" t="str">
            <v>NO</v>
          </cell>
          <cell r="M552" t="str">
            <v>C</v>
          </cell>
          <cell r="P552">
            <v>1665264</v>
          </cell>
          <cell r="Q552">
            <v>0</v>
          </cell>
          <cell r="X552" t="str">
            <v>4Profesional</v>
          </cell>
          <cell r="AA552" t="str">
            <v>Mant</v>
          </cell>
        </row>
        <row r="553">
          <cell r="C553" t="str">
            <v>JAIMES ZAMUDIO ORLANDO</v>
          </cell>
          <cell r="D553" t="str">
            <v>3020-12</v>
          </cell>
          <cell r="E553">
            <v>27130129.194166671</v>
          </cell>
          <cell r="F553" t="str">
            <v>Profesional Universitario</v>
          </cell>
          <cell r="G553" t="str">
            <v>11OCI</v>
          </cell>
          <cell r="H553" t="str">
            <v>OFICINA CONTROL INTERNO</v>
          </cell>
          <cell r="I553" t="str">
            <v>OFICINA DE CONTROL INTERNO</v>
          </cell>
          <cell r="J553" t="str">
            <v>NO</v>
          </cell>
          <cell r="L553">
            <v>2005</v>
          </cell>
          <cell r="M553" t="str">
            <v>C</v>
          </cell>
          <cell r="P553">
            <v>1245845</v>
          </cell>
          <cell r="Q553">
            <v>90435</v>
          </cell>
          <cell r="X553" t="str">
            <v>4Profesional</v>
          </cell>
          <cell r="AA553" t="str">
            <v>Mant</v>
          </cell>
        </row>
        <row r="554">
          <cell r="C554">
            <v>5</v>
          </cell>
          <cell r="D554" t="str">
            <v>1045-11</v>
          </cell>
          <cell r="E554">
            <v>79503861.504583329</v>
          </cell>
          <cell r="F554" t="str">
            <v>Jefe de Oficina Asesora de Comunicaciones o de Prensa o de Jurídica o de Planeación</v>
          </cell>
          <cell r="G554" t="str">
            <v>13OJU</v>
          </cell>
          <cell r="H554" t="str">
            <v>OFICINA JURIDICA</v>
          </cell>
          <cell r="I554" t="str">
            <v>OFICINA JURIDICA</v>
          </cell>
          <cell r="J554" t="str">
            <v>NO</v>
          </cell>
          <cell r="M554" t="str">
            <v>LNR</v>
          </cell>
          <cell r="N554" t="str">
            <v>V</v>
          </cell>
          <cell r="P554">
            <v>3022647</v>
          </cell>
          <cell r="Q554">
            <v>0</v>
          </cell>
          <cell r="X554" t="str">
            <v>2Asesor</v>
          </cell>
          <cell r="AA554" t="str">
            <v>crear</v>
          </cell>
        </row>
        <row r="555">
          <cell r="C555" t="str">
            <v>LADINO MONCAYO OSCAR ORLANDO</v>
          </cell>
          <cell r="D555" t="str">
            <v>5310-15</v>
          </cell>
          <cell r="E555">
            <v>22621187.487499997</v>
          </cell>
          <cell r="F555" t="str">
            <v>Conductor Mec (Asignado)</v>
          </cell>
          <cell r="G555" t="str">
            <v>19SDF</v>
          </cell>
          <cell r="H555" t="str">
            <v>SUBDIRECCION FINANCIERA</v>
          </cell>
          <cell r="I555" t="str">
            <v>SUBDIRECCION FINANCIERA</v>
          </cell>
          <cell r="J555" t="str">
            <v>SI</v>
          </cell>
          <cell r="M555" t="str">
            <v>C</v>
          </cell>
          <cell r="P555">
            <v>659101</v>
          </cell>
          <cell r="Q555">
            <v>0</v>
          </cell>
          <cell r="X555" t="str">
            <v>6Asistencial</v>
          </cell>
          <cell r="AA555" t="str">
            <v>Mant</v>
          </cell>
        </row>
        <row r="556">
          <cell r="C556" t="str">
            <v>LAVALLE MERCADO DAGOBERTO</v>
          </cell>
          <cell r="D556" t="str">
            <v>3020-06</v>
          </cell>
          <cell r="E556">
            <v>18995922.495416671</v>
          </cell>
          <cell r="F556" t="str">
            <v>Profesional Universitario</v>
          </cell>
          <cell r="G556" t="str">
            <v>23NORTE</v>
          </cell>
          <cell r="H556" t="str">
            <v>NORTE</v>
          </cell>
          <cell r="I556" t="str">
            <v>NORTE</v>
          </cell>
          <cell r="J556" t="str">
            <v>SI</v>
          </cell>
          <cell r="M556" t="str">
            <v>C</v>
          </cell>
          <cell r="P556">
            <v>935634</v>
          </cell>
          <cell r="Q556">
            <v>0</v>
          </cell>
          <cell r="X556" t="str">
            <v>4Profesional</v>
          </cell>
          <cell r="Z556" t="str">
            <v>NORTE</v>
          </cell>
          <cell r="AA556" t="str">
            <v>Mant</v>
          </cell>
        </row>
        <row r="557">
          <cell r="C557" t="str">
            <v>LEAL RODRIGUEZ CARLOS JULIO</v>
          </cell>
          <cell r="D557" t="str">
            <v>3010-17</v>
          </cell>
          <cell r="E557">
            <v>37264296.721666679</v>
          </cell>
          <cell r="F557" t="str">
            <v>Profesional Especializado</v>
          </cell>
          <cell r="G557" t="str">
            <v>12OPL</v>
          </cell>
          <cell r="H557" t="str">
            <v>OFICINA PLANEACION</v>
          </cell>
          <cell r="I557" t="str">
            <v>ORGANI Y METODOS</v>
          </cell>
          <cell r="J557" t="str">
            <v>NO</v>
          </cell>
          <cell r="L557">
            <v>2003</v>
          </cell>
          <cell r="M557" t="str">
            <v>C</v>
          </cell>
          <cell r="P557">
            <v>1665264</v>
          </cell>
          <cell r="Q557">
            <v>170169</v>
          </cell>
          <cell r="X557" t="str">
            <v>4Profesional</v>
          </cell>
          <cell r="AA557" t="str">
            <v>Mant</v>
          </cell>
        </row>
        <row r="558">
          <cell r="C558" t="str">
            <v>LEMOS MARTINEZ JANNETT MATILDE</v>
          </cell>
          <cell r="D558" t="str">
            <v>5040-18</v>
          </cell>
          <cell r="E558">
            <v>15256479.260833334</v>
          </cell>
          <cell r="F558" t="str">
            <v>Secretario Ejecutivo</v>
          </cell>
          <cell r="G558" t="str">
            <v>21CENTRO</v>
          </cell>
          <cell r="H558" t="str">
            <v>CENTRO</v>
          </cell>
          <cell r="I558" t="str">
            <v>CENTRO</v>
          </cell>
          <cell r="J558" t="str">
            <v>SI</v>
          </cell>
          <cell r="L558" t="str">
            <v>MCF</v>
          </cell>
          <cell r="M558" t="str">
            <v>C</v>
          </cell>
          <cell r="P558">
            <v>721333</v>
          </cell>
          <cell r="Q558">
            <v>0</v>
          </cell>
          <cell r="X558" t="str">
            <v>6Asistencial</v>
          </cell>
          <cell r="Z558" t="str">
            <v>CENTRO</v>
          </cell>
          <cell r="AA558" t="str">
            <v>Mant</v>
          </cell>
        </row>
        <row r="559">
          <cell r="C559">
            <v>6</v>
          </cell>
          <cell r="D559" t="str">
            <v>3010-17</v>
          </cell>
          <cell r="E559">
            <v>33809401.822500005</v>
          </cell>
          <cell r="F559" t="str">
            <v>Profesional Especializado</v>
          </cell>
          <cell r="G559" t="str">
            <v>22NOROCCIDENTE</v>
          </cell>
          <cell r="H559" t="str">
            <v>NOROCCIDENTE</v>
          </cell>
          <cell r="I559" t="str">
            <v>NOROCCIDENTE</v>
          </cell>
          <cell r="J559" t="str">
            <v>SI</v>
          </cell>
          <cell r="M559" t="str">
            <v>C</v>
          </cell>
          <cell r="N559" t="str">
            <v>V</v>
          </cell>
          <cell r="P559">
            <v>1665264</v>
          </cell>
          <cell r="Q559">
            <v>0</v>
          </cell>
          <cell r="X559" t="str">
            <v>4Profesional</v>
          </cell>
          <cell r="Z559" t="str">
            <v>NOROCCIDENTE</v>
          </cell>
          <cell r="AA559" t="str">
            <v>crear</v>
          </cell>
        </row>
        <row r="560">
          <cell r="C560" t="str">
            <v>LOPEZ AYA SANDRA</v>
          </cell>
          <cell r="D560" t="str">
            <v>3020-10</v>
          </cell>
          <cell r="E560">
            <v>23062173.132083338</v>
          </cell>
          <cell r="F560" t="str">
            <v>Profesional Universitario</v>
          </cell>
          <cell r="G560" t="str">
            <v>21CENTRO</v>
          </cell>
          <cell r="H560" t="str">
            <v>CENTRO</v>
          </cell>
          <cell r="I560" t="str">
            <v>CENTRO</v>
          </cell>
          <cell r="J560" t="str">
            <v>SI</v>
          </cell>
          <cell r="L560" t="str">
            <v>MCF</v>
          </cell>
          <cell r="M560" t="str">
            <v>C</v>
          </cell>
          <cell r="P560">
            <v>1135915</v>
          </cell>
          <cell r="Q560">
            <v>0</v>
          </cell>
          <cell r="X560" t="str">
            <v>4Profesional</v>
          </cell>
          <cell r="Z560" t="str">
            <v>CENTRO</v>
          </cell>
          <cell r="AA560" t="str">
            <v>Mant</v>
          </cell>
        </row>
        <row r="561">
          <cell r="C561" t="str">
            <v>LOPEZ GOMEZ MARGARITA ALICIA</v>
          </cell>
          <cell r="D561" t="str">
            <v>4065-15</v>
          </cell>
          <cell r="E561">
            <v>18995922.495416671</v>
          </cell>
          <cell r="F561" t="str">
            <v>Técnico Administrativo</v>
          </cell>
          <cell r="G561" t="str">
            <v>16SCC</v>
          </cell>
          <cell r="H561" t="str">
            <v>DIVISION CREDITO</v>
          </cell>
          <cell r="I561" t="str">
            <v>DIVISION CREDITO</v>
          </cell>
          <cell r="J561" t="str">
            <v>SI</v>
          </cell>
          <cell r="M561" t="str">
            <v>C</v>
          </cell>
          <cell r="P561">
            <v>935634</v>
          </cell>
          <cell r="Q561">
            <v>0</v>
          </cell>
          <cell r="X561" t="str">
            <v>5Tecnico</v>
          </cell>
          <cell r="AA561" t="str">
            <v>Mant</v>
          </cell>
        </row>
        <row r="562">
          <cell r="C562" t="str">
            <v>LOPEZ MEJIA LUZ NANCY</v>
          </cell>
          <cell r="D562" t="str">
            <v>4065-15</v>
          </cell>
          <cell r="E562">
            <v>18995922.495416671</v>
          </cell>
          <cell r="F562" t="str">
            <v>Técnico Administrativo</v>
          </cell>
          <cell r="G562" t="str">
            <v>22NOROCCIDENTE</v>
          </cell>
          <cell r="H562" t="str">
            <v>NOROCCIDENTE</v>
          </cell>
          <cell r="I562" t="str">
            <v>NOROCCIDENTE</v>
          </cell>
          <cell r="J562" t="str">
            <v>SI</v>
          </cell>
          <cell r="L562" t="str">
            <v>MCF</v>
          </cell>
          <cell r="M562" t="str">
            <v>C</v>
          </cell>
          <cell r="P562">
            <v>935634</v>
          </cell>
          <cell r="Q562">
            <v>0</v>
          </cell>
          <cell r="X562" t="str">
            <v>5Tecnico</v>
          </cell>
          <cell r="Z562" t="str">
            <v>NOROCCIDENTE</v>
          </cell>
          <cell r="AA562" t="str">
            <v>Mant</v>
          </cell>
        </row>
        <row r="563">
          <cell r="C563">
            <v>7</v>
          </cell>
          <cell r="D563" t="str">
            <v>0042-10</v>
          </cell>
          <cell r="E563">
            <v>59903910.372499995</v>
          </cell>
          <cell r="F563" t="str">
            <v>Director Territorial</v>
          </cell>
          <cell r="G563" t="str">
            <v>24ORIENTE</v>
          </cell>
          <cell r="H563" t="str">
            <v>ORIENTE</v>
          </cell>
          <cell r="I563" t="str">
            <v>ORIENTE</v>
          </cell>
          <cell r="J563" t="str">
            <v>SI</v>
          </cell>
          <cell r="M563" t="str">
            <v>LNR</v>
          </cell>
          <cell r="N563" t="str">
            <v>V</v>
          </cell>
          <cell r="P563">
            <v>2277479</v>
          </cell>
          <cell r="Q563">
            <v>0</v>
          </cell>
          <cell r="X563" t="str">
            <v>1Directivo</v>
          </cell>
          <cell r="Z563" t="str">
            <v>ORIENTE</v>
          </cell>
          <cell r="AA563" t="str">
            <v>crear</v>
          </cell>
        </row>
        <row r="564">
          <cell r="C564" t="str">
            <v>MARTINEZ RODRIGUEZ CARLOS HELI</v>
          </cell>
          <cell r="D564" t="str">
            <v>5120-09</v>
          </cell>
          <cell r="E564">
            <v>10643889.421249999</v>
          </cell>
          <cell r="F564" t="str">
            <v>Auxiliar Administrativo</v>
          </cell>
          <cell r="G564" t="str">
            <v>20SEG</v>
          </cell>
          <cell r="H564" t="str">
            <v>DIVISION SERVICIOS ADMINISTRATIVOS</v>
          </cell>
          <cell r="I564" t="str">
            <v>PUBLICACIONES</v>
          </cell>
          <cell r="J564" t="str">
            <v>NO</v>
          </cell>
          <cell r="M564" t="str">
            <v>C</v>
          </cell>
          <cell r="P564">
            <v>468655</v>
          </cell>
          <cell r="Q564">
            <v>0</v>
          </cell>
          <cell r="X564" t="str">
            <v>6Asistencial</v>
          </cell>
          <cell r="AA564" t="str">
            <v>Mant</v>
          </cell>
        </row>
        <row r="565">
          <cell r="C565" t="str">
            <v>MARTINEZ TOVAR OSCAR</v>
          </cell>
          <cell r="D565" t="str">
            <v>4065-11</v>
          </cell>
          <cell r="E565">
            <v>16080398.177083332</v>
          </cell>
          <cell r="F565" t="str">
            <v>Técnico Administrativo</v>
          </cell>
          <cell r="G565" t="str">
            <v>11OCI</v>
          </cell>
          <cell r="H565" t="str">
            <v>OFICINA CONTROL INTERNO</v>
          </cell>
          <cell r="I565" t="str">
            <v>OFICINA DE CONTROL INTERNO</v>
          </cell>
          <cell r="J565" t="str">
            <v>NO</v>
          </cell>
          <cell r="M565" t="str">
            <v>C</v>
          </cell>
          <cell r="P565">
            <v>761453</v>
          </cell>
          <cell r="Q565">
            <v>0</v>
          </cell>
          <cell r="X565" t="str">
            <v>5Tecnico</v>
          </cell>
          <cell r="AA565" t="str">
            <v>Mant</v>
          </cell>
        </row>
        <row r="566">
          <cell r="C566" t="str">
            <v>MEDINA GARCIA ROBERTO</v>
          </cell>
          <cell r="D566" t="str">
            <v>4065-12</v>
          </cell>
          <cell r="E566">
            <v>16415181.84</v>
          </cell>
          <cell r="F566" t="str">
            <v>Técnico Administrativo</v>
          </cell>
          <cell r="G566" t="str">
            <v>21CENTRO</v>
          </cell>
          <cell r="H566" t="str">
            <v>CENTRO</v>
          </cell>
          <cell r="I566" t="str">
            <v>CENTRO</v>
          </cell>
          <cell r="J566" t="str">
            <v>SI</v>
          </cell>
          <cell r="M566" t="str">
            <v>C</v>
          </cell>
          <cell r="P566">
            <v>808521</v>
          </cell>
          <cell r="Q566">
            <v>0</v>
          </cell>
          <cell r="X566" t="str">
            <v>5Tecnico</v>
          </cell>
          <cell r="Z566" t="str">
            <v>CENTRO</v>
          </cell>
          <cell r="AA566" t="str">
            <v>Mant</v>
          </cell>
        </row>
        <row r="567">
          <cell r="C567" t="str">
            <v>MENDEZ CAMACHO CARMEN ALICIA</v>
          </cell>
          <cell r="D567" t="str">
            <v>3010-17</v>
          </cell>
          <cell r="E567">
            <v>33809401.822500005</v>
          </cell>
          <cell r="F567" t="str">
            <v>Profesional Especializado</v>
          </cell>
          <cell r="G567" t="str">
            <v>21CENTRO</v>
          </cell>
          <cell r="H567" t="str">
            <v>CENTRO</v>
          </cell>
          <cell r="I567" t="str">
            <v>CENTRO</v>
          </cell>
          <cell r="J567" t="str">
            <v>SI</v>
          </cell>
          <cell r="L567">
            <v>2003</v>
          </cell>
          <cell r="M567" t="str">
            <v>C</v>
          </cell>
          <cell r="P567">
            <v>1665264</v>
          </cell>
          <cell r="Q567">
            <v>0</v>
          </cell>
          <cell r="X567" t="str">
            <v>4Profesional</v>
          </cell>
          <cell r="Z567" t="str">
            <v>CENTRO</v>
          </cell>
          <cell r="AA567" t="str">
            <v>Mant</v>
          </cell>
        </row>
        <row r="568">
          <cell r="C568" t="str">
            <v>MENDEZ IBAÑEZ GLORIA NANCY</v>
          </cell>
          <cell r="D568" t="str">
            <v>3010-17</v>
          </cell>
          <cell r="E568">
            <v>33809401.822500005</v>
          </cell>
          <cell r="F568" t="str">
            <v>Profesional Especializado</v>
          </cell>
          <cell r="G568" t="str">
            <v>12OPL</v>
          </cell>
          <cell r="H568" t="str">
            <v>OFICINA PLANEACION</v>
          </cell>
          <cell r="I568" t="str">
            <v>OFICINA DE PLANEACION</v>
          </cell>
          <cell r="J568" t="str">
            <v>NO</v>
          </cell>
          <cell r="M568" t="str">
            <v>C</v>
          </cell>
          <cell r="P568">
            <v>1665264</v>
          </cell>
          <cell r="Q568">
            <v>0</v>
          </cell>
          <cell r="X568" t="str">
            <v>4Profesional</v>
          </cell>
          <cell r="AA568" t="str">
            <v>Mant</v>
          </cell>
        </row>
        <row r="569">
          <cell r="C569" t="str">
            <v>MENDEZ MUNAR MARIA EUGENIA</v>
          </cell>
          <cell r="D569" t="str">
            <v>0037-21</v>
          </cell>
          <cell r="E569">
            <v>99096290.052500039</v>
          </cell>
          <cell r="F569" t="str">
            <v>Secretario General de Unidad Administrativa Especial, o de Superintendencia o de Entidad Descentralizada</v>
          </cell>
          <cell r="G569" t="str">
            <v>20SEG</v>
          </cell>
          <cell r="H569" t="str">
            <v>SECRETARIA GENERAL</v>
          </cell>
          <cell r="I569" t="str">
            <v>SECRETARIA GENERAL</v>
          </cell>
          <cell r="J569" t="str">
            <v>NO</v>
          </cell>
          <cell r="M569" t="str">
            <v>LNR</v>
          </cell>
          <cell r="P569">
            <v>3767529</v>
          </cell>
          <cell r="Q569">
            <v>0</v>
          </cell>
          <cell r="X569" t="str">
            <v>1Directivo</v>
          </cell>
          <cell r="AA569" t="str">
            <v>crear</v>
          </cell>
        </row>
        <row r="570">
          <cell r="C570" t="str">
            <v>MESA TORO MARIA PIEDAD</v>
          </cell>
          <cell r="D570" t="str">
            <v>0040-21</v>
          </cell>
          <cell r="E570">
            <v>99096290.052500039</v>
          </cell>
          <cell r="F570" t="str">
            <v>Subgerente, Vicepresidente o Subdirector General o Nacional de Entidad Descentralizada o de Unidad Administrativa Especial</v>
          </cell>
          <cell r="G570" t="str">
            <v>16SCC</v>
          </cell>
          <cell r="H570" t="str">
            <v>SUBDIRECCION CREDITO Y CARTERA</v>
          </cell>
          <cell r="I570" t="str">
            <v>SUBDIRECCION DE CREDITO Y CARTERA</v>
          </cell>
          <cell r="J570" t="str">
            <v>SI</v>
          </cell>
          <cell r="M570" t="str">
            <v>LNR</v>
          </cell>
          <cell r="P570">
            <v>3767529</v>
          </cell>
          <cell r="Q570">
            <v>0</v>
          </cell>
          <cell r="X570" t="str">
            <v>1Directivo</v>
          </cell>
          <cell r="AA570" t="str">
            <v>crear</v>
          </cell>
        </row>
        <row r="571">
          <cell r="C571" t="str">
            <v>MONTENEGRO UBATE BENJAMIN</v>
          </cell>
          <cell r="D571" t="str">
            <v>3020-07</v>
          </cell>
          <cell r="E571">
            <v>21114166.998749997</v>
          </cell>
          <cell r="F571" t="str">
            <v>Profesional Universitario</v>
          </cell>
          <cell r="G571" t="str">
            <v>21CENTRO</v>
          </cell>
          <cell r="H571" t="str">
            <v>CENTRO</v>
          </cell>
          <cell r="I571" t="str">
            <v>CENTRO</v>
          </cell>
          <cell r="J571" t="str">
            <v>SI</v>
          </cell>
          <cell r="L571">
            <v>2003</v>
          </cell>
          <cell r="M571" t="str">
            <v>C</v>
          </cell>
          <cell r="P571">
            <v>985672</v>
          </cell>
          <cell r="Q571">
            <v>54295</v>
          </cell>
          <cell r="X571" t="str">
            <v>4Profesional</v>
          </cell>
          <cell r="Z571" t="str">
            <v>CENTRO</v>
          </cell>
          <cell r="AA571" t="str">
            <v>Mant</v>
          </cell>
        </row>
        <row r="572">
          <cell r="C572" t="str">
            <v>MONTOYA LOPEZ NORMA PATRICIA</v>
          </cell>
          <cell r="D572" t="str">
            <v>3020-07</v>
          </cell>
          <cell r="E572">
            <v>20011830.391249999</v>
          </cell>
          <cell r="F572" t="str">
            <v>Profesional Universitario</v>
          </cell>
          <cell r="G572" t="str">
            <v>22NOROCCIDENTE</v>
          </cell>
          <cell r="H572" t="str">
            <v>NOROCCIDENTE</v>
          </cell>
          <cell r="I572" t="str">
            <v>NOROCCIDENTE</v>
          </cell>
          <cell r="J572" t="str">
            <v>SI</v>
          </cell>
          <cell r="M572" t="str">
            <v>C</v>
          </cell>
          <cell r="P572">
            <v>985672</v>
          </cell>
          <cell r="Q572">
            <v>0</v>
          </cell>
          <cell r="X572" t="str">
            <v>4Profesional</v>
          </cell>
          <cell r="Z572" t="str">
            <v>NOROCCIDENTE</v>
          </cell>
          <cell r="AA572" t="str">
            <v>Mant</v>
          </cell>
        </row>
        <row r="573">
          <cell r="C573" t="str">
            <v>MUÑOZ RAMIREZ NHORA MARGARITA</v>
          </cell>
          <cell r="D573" t="str">
            <v>3020-08</v>
          </cell>
          <cell r="E573">
            <v>21196717.882083338</v>
          </cell>
          <cell r="F573" t="str">
            <v>Profesional Universitario</v>
          </cell>
          <cell r="G573" t="str">
            <v>22NOROCCIDENTE</v>
          </cell>
          <cell r="H573" t="str">
            <v>NOROCCIDENTE</v>
          </cell>
          <cell r="I573" t="str">
            <v>NOROCCIDENTE</v>
          </cell>
          <cell r="J573" t="str">
            <v>SI</v>
          </cell>
          <cell r="M573" t="str">
            <v>C</v>
          </cell>
          <cell r="P573">
            <v>1044033</v>
          </cell>
          <cell r="Q573">
            <v>0</v>
          </cell>
          <cell r="X573" t="str">
            <v>4Profesional</v>
          </cell>
          <cell r="Z573" t="str">
            <v>NOROCCIDENTE</v>
          </cell>
          <cell r="AA573" t="str">
            <v>Mant</v>
          </cell>
        </row>
        <row r="574">
          <cell r="C574">
            <v>8</v>
          </cell>
          <cell r="D574" t="str">
            <v>0137-18</v>
          </cell>
          <cell r="E574">
            <v>82246105.011250004</v>
          </cell>
          <cell r="F574" t="str">
            <v>Jefe de Oficina</v>
          </cell>
          <cell r="G574" t="str">
            <v>11OCI</v>
          </cell>
          <cell r="H574" t="str">
            <v>OFICINA CONTROL INTERNO</v>
          </cell>
          <cell r="I574" t="str">
            <v>OFICINA DE CONTROL INTERNO</v>
          </cell>
          <cell r="J574" t="str">
            <v>NO</v>
          </cell>
          <cell r="M574" t="str">
            <v>LNR</v>
          </cell>
          <cell r="N574" t="str">
            <v>V</v>
          </cell>
          <cell r="P574">
            <v>3126904</v>
          </cell>
          <cell r="Q574">
            <v>0</v>
          </cell>
          <cell r="X574" t="str">
            <v>1Directivo</v>
          </cell>
          <cell r="AA574" t="str">
            <v>crear</v>
          </cell>
        </row>
        <row r="575">
          <cell r="C575">
            <v>9</v>
          </cell>
          <cell r="D575" t="str">
            <v>0042-10</v>
          </cell>
          <cell r="E575">
            <v>59903910.372499995</v>
          </cell>
          <cell r="F575" t="str">
            <v>Director Territorial</v>
          </cell>
          <cell r="G575" t="str">
            <v>25SUROCCIDENTE</v>
          </cell>
          <cell r="H575" t="str">
            <v>SUROCCIDENTE</v>
          </cell>
          <cell r="I575" t="str">
            <v>SUROCCIDENTE</v>
          </cell>
          <cell r="J575" t="str">
            <v>SI</v>
          </cell>
          <cell r="M575" t="str">
            <v>LNR</v>
          </cell>
          <cell r="N575" t="str">
            <v>V</v>
          </cell>
          <cell r="P575">
            <v>2277479</v>
          </cell>
          <cell r="Q575">
            <v>0</v>
          </cell>
          <cell r="X575" t="str">
            <v>1Directivo</v>
          </cell>
          <cell r="Z575" t="str">
            <v>SUROCCIDENTE</v>
          </cell>
          <cell r="AA575" t="str">
            <v>crear</v>
          </cell>
        </row>
        <row r="576">
          <cell r="C576" t="str">
            <v>NIETO BUITRAGO JOSE ALBERTO</v>
          </cell>
          <cell r="D576" t="str">
            <v>4065-15</v>
          </cell>
          <cell r="E576">
            <v>18995922.495416671</v>
          </cell>
          <cell r="F576" t="str">
            <v>Técnico Administrativo</v>
          </cell>
          <cell r="G576" t="str">
            <v>15OSI</v>
          </cell>
          <cell r="H576" t="str">
            <v>OFICINA SISTEMATIZACION</v>
          </cell>
          <cell r="I576" t="str">
            <v>OFICINA DE SISTEMATIZACION</v>
          </cell>
          <cell r="J576" t="str">
            <v>SI</v>
          </cell>
          <cell r="M576" t="str">
            <v>C</v>
          </cell>
          <cell r="P576">
            <v>935634</v>
          </cell>
          <cell r="Q576">
            <v>0</v>
          </cell>
          <cell r="X576" t="str">
            <v>5Tecnico</v>
          </cell>
          <cell r="AA576" t="str">
            <v>Mant</v>
          </cell>
        </row>
        <row r="577">
          <cell r="C577" t="str">
            <v>NIÑO PICO ROSA ELENA</v>
          </cell>
          <cell r="D577" t="str">
            <v>4065-09</v>
          </cell>
          <cell r="E577">
            <v>14586952.714583334</v>
          </cell>
          <cell r="F577" t="str">
            <v>Técnico Administrativo</v>
          </cell>
          <cell r="G577" t="str">
            <v>20SEG</v>
          </cell>
          <cell r="H577" t="str">
            <v>DIVISION SERVICIOS ADMINISTRATIVOS</v>
          </cell>
          <cell r="I577" t="str">
            <v>PUBLICACIONES</v>
          </cell>
          <cell r="J577" t="str">
            <v>NO</v>
          </cell>
          <cell r="L577" t="str">
            <v>MCF</v>
          </cell>
          <cell r="M577" t="str">
            <v>C</v>
          </cell>
          <cell r="P577">
            <v>688731</v>
          </cell>
          <cell r="Q577">
            <v>0</v>
          </cell>
          <cell r="X577" t="str">
            <v>5Tecnico</v>
          </cell>
          <cell r="AA577" t="str">
            <v>Mant</v>
          </cell>
        </row>
        <row r="578">
          <cell r="C578">
            <v>10</v>
          </cell>
          <cell r="D578" t="str">
            <v>1045-11</v>
          </cell>
          <cell r="E578">
            <v>79503861.504583329</v>
          </cell>
          <cell r="F578" t="str">
            <v>Jefe de Oficina Asesora de Comunicaciones o de Prensa o de Jurídica o de Planeación</v>
          </cell>
          <cell r="G578" t="str">
            <v>12OPL</v>
          </cell>
          <cell r="H578" t="str">
            <v>OFICINA PLANEACION</v>
          </cell>
          <cell r="I578" t="str">
            <v>OFICINA DE PLANEACION</v>
          </cell>
          <cell r="J578" t="str">
            <v>NO</v>
          </cell>
          <cell r="M578" t="str">
            <v>LNR</v>
          </cell>
          <cell r="N578" t="str">
            <v>V</v>
          </cell>
          <cell r="P578">
            <v>3022647</v>
          </cell>
          <cell r="Q578">
            <v>0</v>
          </cell>
          <cell r="X578" t="str">
            <v>2Asesor</v>
          </cell>
          <cell r="AA578" t="str">
            <v>crear</v>
          </cell>
        </row>
        <row r="579">
          <cell r="C579" t="str">
            <v>NOSSA HERRERA CARLOS HERNANDO</v>
          </cell>
          <cell r="D579" t="str">
            <v>4065-15</v>
          </cell>
          <cell r="E579">
            <v>18995922.495416671</v>
          </cell>
          <cell r="F579" t="str">
            <v>Técnico Administrativo</v>
          </cell>
          <cell r="G579" t="str">
            <v>14ODI</v>
          </cell>
          <cell r="H579" t="str">
            <v>OFICINA DIVULGACION</v>
          </cell>
          <cell r="I579" t="str">
            <v>OFICINA DE DIVULGACION</v>
          </cell>
          <cell r="J579" t="str">
            <v>NO</v>
          </cell>
          <cell r="M579" t="str">
            <v>C</v>
          </cell>
          <cell r="P579">
            <v>935634</v>
          </cell>
          <cell r="Q579">
            <v>0</v>
          </cell>
          <cell r="X579" t="str">
            <v>5Tecnico</v>
          </cell>
          <cell r="AA579" t="str">
            <v>Mant</v>
          </cell>
        </row>
        <row r="580">
          <cell r="C580" t="str">
            <v>OLAYA QUIJANO AMPARO</v>
          </cell>
          <cell r="D580" t="str">
            <v>4065-12</v>
          </cell>
          <cell r="E580">
            <v>16415181.84</v>
          </cell>
          <cell r="F580" t="str">
            <v>Técnico Administrativo</v>
          </cell>
          <cell r="G580" t="str">
            <v>18SRI</v>
          </cell>
          <cell r="H580" t="str">
            <v>DIVISION BECAS</v>
          </cell>
          <cell r="I580" t="str">
            <v>DIVISION DE BECAS</v>
          </cell>
          <cell r="J580" t="str">
            <v>SI</v>
          </cell>
          <cell r="L580" t="str">
            <v>MCF</v>
          </cell>
          <cell r="M580" t="str">
            <v>C</v>
          </cell>
          <cell r="P580">
            <v>808521</v>
          </cell>
          <cell r="Q580">
            <v>0</v>
          </cell>
          <cell r="X580" t="str">
            <v>5Tecnico</v>
          </cell>
          <cell r="AA580" t="str">
            <v>Mant</v>
          </cell>
        </row>
        <row r="581">
          <cell r="C581" t="str">
            <v>ORTIZ CIFUENTES ROSAURA</v>
          </cell>
          <cell r="D581" t="str">
            <v>4065-15</v>
          </cell>
          <cell r="E581">
            <v>18995922.495416671</v>
          </cell>
          <cell r="F581" t="str">
            <v>Técnico Administrativo</v>
          </cell>
          <cell r="G581" t="str">
            <v>16SCC</v>
          </cell>
          <cell r="H581" t="str">
            <v>DIVISION CREDITO</v>
          </cell>
          <cell r="I581" t="str">
            <v>DIVISION CREDITO</v>
          </cell>
          <cell r="J581" t="str">
            <v>SI</v>
          </cell>
          <cell r="L581" t="str">
            <v>MCF</v>
          </cell>
          <cell r="M581" t="str">
            <v>C</v>
          </cell>
          <cell r="P581">
            <v>935634</v>
          </cell>
          <cell r="Q581">
            <v>0</v>
          </cell>
          <cell r="X581" t="str">
            <v>5Tecnico</v>
          </cell>
          <cell r="AA581" t="str">
            <v>Mant</v>
          </cell>
        </row>
        <row r="582">
          <cell r="C582" t="str">
            <v>ORTIZ DE SOJO AURISTELA ISABEL</v>
          </cell>
          <cell r="D582" t="str">
            <v>5040-16</v>
          </cell>
          <cell r="E582">
            <v>14586952.714583334</v>
          </cell>
          <cell r="F582" t="str">
            <v>Secretario Ejecutivo</v>
          </cell>
          <cell r="G582" t="str">
            <v>23NORTE</v>
          </cell>
          <cell r="H582" t="str">
            <v>NORTE</v>
          </cell>
          <cell r="I582" t="str">
            <v>NORTE</v>
          </cell>
          <cell r="J582" t="str">
            <v>SI</v>
          </cell>
          <cell r="M582" t="str">
            <v>C</v>
          </cell>
          <cell r="N582" t="str">
            <v>P</v>
          </cell>
          <cell r="P582">
            <v>688731</v>
          </cell>
          <cell r="Q582">
            <v>0</v>
          </cell>
          <cell r="X582" t="str">
            <v>6Asistencial</v>
          </cell>
          <cell r="Z582" t="str">
            <v>NORTE</v>
          </cell>
          <cell r="AA582" t="str">
            <v>Mant</v>
          </cell>
        </row>
        <row r="583">
          <cell r="C583" t="str">
            <v>ORTIZ HURTADO MARIA GILMA</v>
          </cell>
          <cell r="D583" t="str">
            <v>5040-22</v>
          </cell>
          <cell r="E583">
            <v>17182482.831666667</v>
          </cell>
          <cell r="F583" t="str">
            <v>Secretario Ejecutivo</v>
          </cell>
          <cell r="G583" t="str">
            <v>11OCI</v>
          </cell>
          <cell r="H583" t="str">
            <v>OFICINA CONTROL INTERNO</v>
          </cell>
          <cell r="I583" t="str">
            <v>OFICINA DE CONTROL INTERNO</v>
          </cell>
          <cell r="J583" t="str">
            <v>NO</v>
          </cell>
          <cell r="L583">
            <v>2003</v>
          </cell>
          <cell r="M583" t="str">
            <v>C</v>
          </cell>
          <cell r="N583" t="str">
            <v>P</v>
          </cell>
          <cell r="P583">
            <v>846314</v>
          </cell>
          <cell r="Q583">
            <v>0</v>
          </cell>
          <cell r="X583" t="str">
            <v>6Asistencial</v>
          </cell>
          <cell r="AA583" t="str">
            <v>Mant</v>
          </cell>
        </row>
        <row r="584">
          <cell r="C584" t="str">
            <v>ORTIZ RIAÑO ANA CLEOFE</v>
          </cell>
          <cell r="D584" t="str">
            <v>3020-06</v>
          </cell>
          <cell r="E584">
            <v>18995922.495416671</v>
          </cell>
          <cell r="F584" t="str">
            <v>Profesional Universitario</v>
          </cell>
          <cell r="G584" t="str">
            <v>14ODI</v>
          </cell>
          <cell r="H584" t="str">
            <v>OFICINA DIVULGACION</v>
          </cell>
          <cell r="I584" t="str">
            <v>OFICINA DE DIVULGACION</v>
          </cell>
          <cell r="J584" t="str">
            <v>NO</v>
          </cell>
          <cell r="L584" t="str">
            <v>MCF</v>
          </cell>
          <cell r="M584" t="str">
            <v>C</v>
          </cell>
          <cell r="P584">
            <v>935634</v>
          </cell>
          <cell r="Q584">
            <v>0</v>
          </cell>
          <cell r="X584" t="str">
            <v>4Profesional</v>
          </cell>
          <cell r="AA584" t="str">
            <v>Mant</v>
          </cell>
        </row>
        <row r="585">
          <cell r="C585">
            <v>11</v>
          </cell>
          <cell r="D585" t="str">
            <v>2040-23</v>
          </cell>
          <cell r="E585">
            <v>49073012.952083334</v>
          </cell>
          <cell r="F585" t="str">
            <v>Jefe de División</v>
          </cell>
          <cell r="G585" t="str">
            <v>16SCC</v>
          </cell>
          <cell r="H585" t="str">
            <v>DIVISION CREDITO</v>
          </cell>
          <cell r="I585" t="str">
            <v>DIVISION CREDITO</v>
          </cell>
          <cell r="J585" t="str">
            <v>SI</v>
          </cell>
          <cell r="M585" t="str">
            <v>C</v>
          </cell>
          <cell r="N585" t="str">
            <v>V</v>
          </cell>
          <cell r="P585">
            <v>2417065</v>
          </cell>
          <cell r="Q585">
            <v>0</v>
          </cell>
          <cell r="X585" t="str">
            <v>3Ejecutivo</v>
          </cell>
          <cell r="AA585" t="str">
            <v>crear</v>
          </cell>
        </row>
        <row r="586">
          <cell r="C586" t="str">
            <v>PALOMEQUE GARCIA DOLLY CLARIZA</v>
          </cell>
          <cell r="D586" t="str">
            <v>3020-06</v>
          </cell>
          <cell r="E586">
            <v>18995922.495416671</v>
          </cell>
          <cell r="F586" t="str">
            <v>Profesional Universitario</v>
          </cell>
          <cell r="G586" t="str">
            <v>25SUROCCIDENTE</v>
          </cell>
          <cell r="H586" t="str">
            <v>SUROCCIDENTE</v>
          </cell>
          <cell r="I586" t="str">
            <v>SUROCCIDENTE</v>
          </cell>
          <cell r="J586" t="str">
            <v>SI</v>
          </cell>
          <cell r="M586" t="str">
            <v>C</v>
          </cell>
          <cell r="P586">
            <v>935634</v>
          </cell>
          <cell r="Q586">
            <v>0</v>
          </cell>
          <cell r="X586" t="str">
            <v>4Profesional</v>
          </cell>
          <cell r="Z586" t="str">
            <v>SUROCCIDENTE</v>
          </cell>
          <cell r="AA586" t="str">
            <v>Mant</v>
          </cell>
        </row>
        <row r="587">
          <cell r="C587" t="str">
            <v>PARADA JIMENEZ JOSE EDUARDO</v>
          </cell>
          <cell r="D587" t="str">
            <v>3020-06</v>
          </cell>
          <cell r="E587">
            <v>18995922.495416671</v>
          </cell>
          <cell r="F587" t="str">
            <v>Profesional Universitario</v>
          </cell>
          <cell r="G587" t="str">
            <v>20SEG</v>
          </cell>
          <cell r="H587" t="str">
            <v>DIVISION SERVICIOS ADMINISTRATIVOS</v>
          </cell>
          <cell r="I587" t="str">
            <v>DIVISION SERVICIOS ADMINISTRATIVOS</v>
          </cell>
          <cell r="J587" t="str">
            <v>NO</v>
          </cell>
          <cell r="M587" t="str">
            <v>C</v>
          </cell>
          <cell r="P587">
            <v>935634</v>
          </cell>
          <cell r="Q587">
            <v>0</v>
          </cell>
          <cell r="X587" t="str">
            <v>4Profesional</v>
          </cell>
          <cell r="AA587" t="str">
            <v>Mant</v>
          </cell>
        </row>
        <row r="588">
          <cell r="C588" t="str">
            <v>PAREDES CAMARGO JOSE JOAQUIN</v>
          </cell>
          <cell r="D588" t="str">
            <v>4065-15</v>
          </cell>
          <cell r="E588">
            <v>18995922.495416671</v>
          </cell>
          <cell r="F588" t="str">
            <v>Técnico Administrativo</v>
          </cell>
          <cell r="G588" t="str">
            <v>24ORIENTE</v>
          </cell>
          <cell r="H588" t="str">
            <v>ORIENTE</v>
          </cell>
          <cell r="I588" t="str">
            <v>ORIENTE</v>
          </cell>
          <cell r="J588" t="str">
            <v>SI</v>
          </cell>
          <cell r="L588">
            <v>2003</v>
          </cell>
          <cell r="M588" t="str">
            <v>C</v>
          </cell>
          <cell r="P588">
            <v>935634</v>
          </cell>
          <cell r="Q588">
            <v>0</v>
          </cell>
          <cell r="X588" t="str">
            <v>5Tecnico</v>
          </cell>
          <cell r="Z588" t="str">
            <v>ORIENTE</v>
          </cell>
          <cell r="AA588" t="str">
            <v>Mant</v>
          </cell>
        </row>
        <row r="589">
          <cell r="C589" t="str">
            <v>PARRA LOPEZ CELMA CONSTANZA</v>
          </cell>
          <cell r="D589" t="str">
            <v>4065-15</v>
          </cell>
          <cell r="E589">
            <v>18995922.495416671</v>
          </cell>
          <cell r="F589" t="str">
            <v>Técnico Administrativo</v>
          </cell>
          <cell r="G589" t="str">
            <v>20SEG</v>
          </cell>
          <cell r="H589" t="str">
            <v>DIVISION ATENCION AL USUARIO - QUEJAS Y RECLAMOS</v>
          </cell>
          <cell r="I589" t="str">
            <v>DIVISION ATENCION AL USUARIO - QUEJAS Y RECLAMOS</v>
          </cell>
          <cell r="J589" t="str">
            <v>SI</v>
          </cell>
          <cell r="M589" t="str">
            <v>C</v>
          </cell>
          <cell r="P589">
            <v>935634</v>
          </cell>
          <cell r="Q589">
            <v>0</v>
          </cell>
          <cell r="X589" t="str">
            <v>5Tecnico</v>
          </cell>
          <cell r="AA589" t="str">
            <v>Mant</v>
          </cell>
        </row>
        <row r="590">
          <cell r="C590" t="str">
            <v>PARRA PRIETO HECTOR HERNANDO</v>
          </cell>
          <cell r="D590" t="str">
            <v>3020-10</v>
          </cell>
          <cell r="E590">
            <v>23062173.132083338</v>
          </cell>
          <cell r="F590" t="str">
            <v>Profesional Universitario</v>
          </cell>
          <cell r="G590" t="str">
            <v>18SRI</v>
          </cell>
          <cell r="H590" t="str">
            <v>SUBDIRECCION REL INTERNALES</v>
          </cell>
          <cell r="I590" t="str">
            <v>CONSEJERIA</v>
          </cell>
          <cell r="J590" t="str">
            <v>SI</v>
          </cell>
          <cell r="M590" t="str">
            <v>C</v>
          </cell>
          <cell r="P590">
            <v>1135915</v>
          </cell>
          <cell r="Q590">
            <v>0</v>
          </cell>
          <cell r="X590" t="str">
            <v>4Profesional</v>
          </cell>
          <cell r="AA590" t="str">
            <v>Mant</v>
          </cell>
        </row>
        <row r="591">
          <cell r="C591">
            <v>12</v>
          </cell>
          <cell r="D591" t="str">
            <v>0042-10</v>
          </cell>
          <cell r="E591">
            <v>59903910.372499995</v>
          </cell>
          <cell r="F591" t="str">
            <v>Director Territorial</v>
          </cell>
          <cell r="G591" t="str">
            <v>22NOROCCIDENTE</v>
          </cell>
          <cell r="H591" t="str">
            <v>NOROCCIDENTE</v>
          </cell>
          <cell r="I591" t="str">
            <v>NOROCCIDENTE</v>
          </cell>
          <cell r="J591" t="str">
            <v>SI</v>
          </cell>
          <cell r="M591" t="str">
            <v>LNR</v>
          </cell>
          <cell r="N591" t="str">
            <v>V</v>
          </cell>
          <cell r="P591">
            <v>2277479</v>
          </cell>
          <cell r="Q591">
            <v>0</v>
          </cell>
          <cell r="X591" t="str">
            <v>1Directivo</v>
          </cell>
          <cell r="Z591" t="str">
            <v>NOROCCIDENTE</v>
          </cell>
          <cell r="AA591" t="str">
            <v>crear</v>
          </cell>
        </row>
        <row r="592">
          <cell r="C592" t="str">
            <v>PEÑA NAVARRO ARCELIA DE-JESUS</v>
          </cell>
          <cell r="D592" t="str">
            <v>3020-06</v>
          </cell>
          <cell r="E592">
            <v>18995922.495416671</v>
          </cell>
          <cell r="F592" t="str">
            <v>Profesional Universitario</v>
          </cell>
          <cell r="G592" t="str">
            <v>23NORTE</v>
          </cell>
          <cell r="H592" t="str">
            <v>NORTE</v>
          </cell>
          <cell r="I592" t="str">
            <v>NORTE</v>
          </cell>
          <cell r="J592" t="str">
            <v>SI</v>
          </cell>
          <cell r="M592" t="str">
            <v>C</v>
          </cell>
          <cell r="P592">
            <v>935634</v>
          </cell>
          <cell r="Q592">
            <v>0</v>
          </cell>
          <cell r="X592" t="str">
            <v>4Profesional</v>
          </cell>
          <cell r="Z592" t="str">
            <v>NORTE</v>
          </cell>
          <cell r="AA592" t="str">
            <v>Mant</v>
          </cell>
        </row>
        <row r="593">
          <cell r="C593" t="str">
            <v>PEÑA URUETA RAFAEL ANTONIO</v>
          </cell>
          <cell r="D593" t="str">
            <v>5310-11</v>
          </cell>
          <cell r="E593">
            <v>19241995.709166665</v>
          </cell>
          <cell r="F593" t="str">
            <v>Conductor Mec (Asignado)</v>
          </cell>
          <cell r="G593" t="str">
            <v>23NORTE</v>
          </cell>
          <cell r="H593" t="str">
            <v>NORTE</v>
          </cell>
          <cell r="I593" t="str">
            <v>NORTE</v>
          </cell>
          <cell r="J593" t="str">
            <v>SI</v>
          </cell>
          <cell r="L593">
            <v>2005</v>
          </cell>
          <cell r="M593" t="str">
            <v>C</v>
          </cell>
          <cell r="N593" t="str">
            <v>P</v>
          </cell>
          <cell r="P593">
            <v>555997</v>
          </cell>
          <cell r="Q593">
            <v>0</v>
          </cell>
          <cell r="X593" t="str">
            <v>6Asistencial</v>
          </cell>
          <cell r="Z593" t="str">
            <v>NORTE</v>
          </cell>
          <cell r="AA593" t="str">
            <v>Mant</v>
          </cell>
        </row>
        <row r="594">
          <cell r="C594" t="str">
            <v>PERAFAN LOPEZ OSCAR ALFONSO</v>
          </cell>
          <cell r="D594" t="str">
            <v>4065-15</v>
          </cell>
          <cell r="E594">
            <v>20297489.79333334</v>
          </cell>
          <cell r="F594" t="str">
            <v>Técnico Administrativo</v>
          </cell>
          <cell r="G594" t="str">
            <v>25SUROCCIDENTE</v>
          </cell>
          <cell r="H594" t="str">
            <v>SUROCCIDENTE</v>
          </cell>
          <cell r="I594" t="str">
            <v>SUROCCIDENTE</v>
          </cell>
          <cell r="J594" t="str">
            <v>SI</v>
          </cell>
          <cell r="L594">
            <v>2003</v>
          </cell>
          <cell r="M594" t="str">
            <v>C</v>
          </cell>
          <cell r="P594">
            <v>935634</v>
          </cell>
          <cell r="Q594">
            <v>64108</v>
          </cell>
          <cell r="X594" t="str">
            <v>5Tecnico</v>
          </cell>
          <cell r="Z594" t="str">
            <v>SUROCCIDENTE</v>
          </cell>
          <cell r="AA594" t="str">
            <v>Mant</v>
          </cell>
        </row>
        <row r="595">
          <cell r="C595" t="str">
            <v>PERILLA COBOS MARIA CRISTINA</v>
          </cell>
          <cell r="D595" t="str">
            <v>5040-20</v>
          </cell>
          <cell r="E595">
            <v>17350182.111250002</v>
          </cell>
          <cell r="F595" t="str">
            <v>Secretario Ejecutivo</v>
          </cell>
          <cell r="G595" t="str">
            <v>13OJU</v>
          </cell>
          <cell r="H595" t="str">
            <v>OFICINA JURIDICA</v>
          </cell>
          <cell r="I595" t="str">
            <v>OFICINA JURIDICA</v>
          </cell>
          <cell r="J595" t="str">
            <v>NO</v>
          </cell>
          <cell r="L595">
            <v>2003</v>
          </cell>
          <cell r="M595" t="str">
            <v>C</v>
          </cell>
          <cell r="P595">
            <v>764298</v>
          </cell>
          <cell r="Q595">
            <v>58986</v>
          </cell>
          <cell r="X595" t="str">
            <v>6Asistencial</v>
          </cell>
          <cell r="AA595" t="str">
            <v>Mant</v>
          </cell>
        </row>
        <row r="596">
          <cell r="C596" t="str">
            <v>POVEDA ESPITIA HELDA XENIA</v>
          </cell>
          <cell r="D596" t="str">
            <v>4065-15</v>
          </cell>
          <cell r="E596">
            <v>18995922.495416671</v>
          </cell>
          <cell r="F596" t="str">
            <v>Técnico Administrativo</v>
          </cell>
          <cell r="G596" t="str">
            <v>18SRI</v>
          </cell>
          <cell r="H596" t="str">
            <v>SUBDIRECCION REL INTERNALES</v>
          </cell>
          <cell r="I596" t="str">
            <v>CONVENIOS</v>
          </cell>
          <cell r="J596" t="str">
            <v>SI</v>
          </cell>
          <cell r="L596" t="str">
            <v>MCF</v>
          </cell>
          <cell r="M596" t="str">
            <v>C</v>
          </cell>
          <cell r="P596">
            <v>935634</v>
          </cell>
          <cell r="Q596">
            <v>0</v>
          </cell>
          <cell r="X596" t="str">
            <v>5Tecnico</v>
          </cell>
          <cell r="AA596" t="str">
            <v>Mant</v>
          </cell>
        </row>
        <row r="597">
          <cell r="C597" t="str">
            <v>QUINTERO QUINTERO SATURIO</v>
          </cell>
          <cell r="D597" t="str">
            <v>5310-15</v>
          </cell>
          <cell r="E597">
            <v>22621187.487499997</v>
          </cell>
          <cell r="F597" t="str">
            <v>Conductor Mec (Asignado)</v>
          </cell>
          <cell r="G597" t="str">
            <v>21CENTRO</v>
          </cell>
          <cell r="H597" t="str">
            <v>CENTRO</v>
          </cell>
          <cell r="I597" t="str">
            <v>CENTRO</v>
          </cell>
          <cell r="J597" t="str">
            <v>SI</v>
          </cell>
          <cell r="M597" t="str">
            <v>C</v>
          </cell>
          <cell r="N597" t="str">
            <v>P</v>
          </cell>
          <cell r="P597">
            <v>659101</v>
          </cell>
          <cell r="Q597">
            <v>0</v>
          </cell>
          <cell r="X597" t="str">
            <v>6Asistencial</v>
          </cell>
          <cell r="Z597" t="str">
            <v>CENTRO</v>
          </cell>
          <cell r="AA597" t="str">
            <v>Mant</v>
          </cell>
        </row>
        <row r="598">
          <cell r="C598" t="str">
            <v>QUIROGA ARIZA EDGAR JOSUE</v>
          </cell>
          <cell r="D598" t="str">
            <v>3020-10</v>
          </cell>
          <cell r="E598">
            <v>23062173.132083338</v>
          </cell>
          <cell r="F598" t="str">
            <v>Profesional Universitario</v>
          </cell>
          <cell r="G598" t="str">
            <v>19SDF</v>
          </cell>
          <cell r="H598" t="str">
            <v>DIVISION CONTABILIDAD</v>
          </cell>
          <cell r="I598" t="str">
            <v>DIVISION CONTABILIDAD</v>
          </cell>
          <cell r="J598" t="str">
            <v>SI</v>
          </cell>
          <cell r="M598" t="str">
            <v>C</v>
          </cell>
          <cell r="P598">
            <v>1135915</v>
          </cell>
          <cell r="Q598">
            <v>0</v>
          </cell>
          <cell r="X598" t="str">
            <v>4Profesional</v>
          </cell>
          <cell r="AA598" t="str">
            <v>Mant</v>
          </cell>
        </row>
        <row r="599">
          <cell r="C599" t="str">
            <v>QUIROZ TOVAR IRMA LUCIA</v>
          </cell>
          <cell r="D599" t="str">
            <v>5120-12</v>
          </cell>
          <cell r="E599">
            <v>13279546.932500001</v>
          </cell>
          <cell r="F599" t="str">
            <v>Auxiliar Administrativo</v>
          </cell>
          <cell r="G599" t="str">
            <v>14ODI</v>
          </cell>
          <cell r="H599" t="str">
            <v>OFICINA DIVULGACION</v>
          </cell>
          <cell r="I599" t="str">
            <v>OFICINA DE DIVULGACION</v>
          </cell>
          <cell r="J599" t="str">
            <v>NO</v>
          </cell>
          <cell r="M599" t="str">
            <v>C</v>
          </cell>
          <cell r="P599">
            <v>596996</v>
          </cell>
          <cell r="Q599">
            <v>0</v>
          </cell>
          <cell r="X599" t="str">
            <v>6Asistencial</v>
          </cell>
          <cell r="AA599" t="str">
            <v>Mant</v>
          </cell>
        </row>
        <row r="600">
          <cell r="C600" t="str">
            <v>RAMIREZ GONZALEZ ORLANDO</v>
          </cell>
          <cell r="D600" t="str">
            <v>4065-15</v>
          </cell>
          <cell r="E600">
            <v>18995922.495416671</v>
          </cell>
          <cell r="F600" t="str">
            <v>Técnico Administrativo</v>
          </cell>
          <cell r="G600" t="str">
            <v>20SEG</v>
          </cell>
          <cell r="H600" t="str">
            <v>DIVISION ATENCION AL USUARIO - QUEJAS Y RECLAMOS</v>
          </cell>
          <cell r="I600" t="str">
            <v>DIVISION ATENCION AL USUARIO - QUEJAS Y RECLAMOS</v>
          </cell>
          <cell r="J600" t="str">
            <v>SI</v>
          </cell>
          <cell r="M600" t="str">
            <v>C</v>
          </cell>
          <cell r="P600">
            <v>935634</v>
          </cell>
          <cell r="Q600">
            <v>0</v>
          </cell>
          <cell r="X600" t="str">
            <v>5Tecnico</v>
          </cell>
          <cell r="AA600" t="str">
            <v>Mant</v>
          </cell>
        </row>
        <row r="601">
          <cell r="C601">
            <v>2.3232300000000001E-2</v>
          </cell>
          <cell r="D601" t="str">
            <v>0042-10</v>
          </cell>
          <cell r="E601">
            <v>59903910.372499995</v>
          </cell>
          <cell r="F601" t="str">
            <v>Director Territorial</v>
          </cell>
          <cell r="G601" t="str">
            <v>21CENTRO</v>
          </cell>
          <cell r="H601" t="str">
            <v>CENTRO</v>
          </cell>
          <cell r="I601" t="str">
            <v>CENTRO</v>
          </cell>
          <cell r="J601" t="str">
            <v>SI</v>
          </cell>
          <cell r="M601" t="str">
            <v>LNR</v>
          </cell>
          <cell r="N601" t="str">
            <v>V</v>
          </cell>
          <cell r="P601">
            <v>2277479</v>
          </cell>
          <cell r="Q601">
            <v>0</v>
          </cell>
          <cell r="X601" t="str">
            <v>1Directivo</v>
          </cell>
          <cell r="Z601" t="str">
            <v>CENTRO</v>
          </cell>
          <cell r="AA601" t="str">
            <v>crear</v>
          </cell>
        </row>
        <row r="602">
          <cell r="C602" t="str">
            <v>RAMIREZ MENDOZA MARIA MARLENY</v>
          </cell>
          <cell r="D602" t="str">
            <v>5040-16</v>
          </cell>
          <cell r="E602">
            <v>14586952.714583334</v>
          </cell>
          <cell r="F602" t="str">
            <v>Secretario Ejecutivo</v>
          </cell>
          <cell r="G602" t="str">
            <v>24ORIENTE</v>
          </cell>
          <cell r="H602" t="str">
            <v>ORIENTE</v>
          </cell>
          <cell r="I602" t="str">
            <v>ORIENTE</v>
          </cell>
          <cell r="J602" t="str">
            <v>SI</v>
          </cell>
          <cell r="L602" t="str">
            <v>MCF</v>
          </cell>
          <cell r="M602" t="str">
            <v>C</v>
          </cell>
          <cell r="N602" t="str">
            <v>P</v>
          </cell>
          <cell r="P602">
            <v>688731</v>
          </cell>
          <cell r="Q602">
            <v>0</v>
          </cell>
          <cell r="X602" t="str">
            <v>6Asistencial</v>
          </cell>
          <cell r="Z602" t="str">
            <v>ORIENTE</v>
          </cell>
          <cell r="AA602" t="str">
            <v>Mant</v>
          </cell>
        </row>
        <row r="603">
          <cell r="C603">
            <v>13</v>
          </cell>
          <cell r="D603" t="str">
            <v>1045-09</v>
          </cell>
          <cell r="E603">
            <v>72531771.125416636</v>
          </cell>
          <cell r="F603" t="str">
            <v>Jefe de Oficina Asesora de Comunicaciones o de Prensa o de Jurídica o de Planeación</v>
          </cell>
          <cell r="G603" t="str">
            <v>14ODI</v>
          </cell>
          <cell r="H603" t="str">
            <v>OFICINA DIVULGACION</v>
          </cell>
          <cell r="I603" t="str">
            <v>OFICINA DE DIVULGACION</v>
          </cell>
          <cell r="J603" t="str">
            <v>NO</v>
          </cell>
          <cell r="M603" t="str">
            <v>LNR</v>
          </cell>
          <cell r="N603" t="str">
            <v>V</v>
          </cell>
          <cell r="P603">
            <v>2757576</v>
          </cell>
          <cell r="Q603">
            <v>0</v>
          </cell>
          <cell r="X603" t="str">
            <v>2Asesor</v>
          </cell>
          <cell r="AA603" t="str">
            <v>crear</v>
          </cell>
        </row>
        <row r="604">
          <cell r="C604" t="str">
            <v>REAL BARRAGAN JAIME ELICIO</v>
          </cell>
          <cell r="D604" t="str">
            <v>5120-09</v>
          </cell>
          <cell r="E604">
            <v>10643889.421249999</v>
          </cell>
          <cell r="F604" t="str">
            <v>Auxiliar Administrativo</v>
          </cell>
          <cell r="G604" t="str">
            <v>20SEG</v>
          </cell>
          <cell r="H604" t="str">
            <v>DIVISION SERVICIOS ADMINISTRATIVOS</v>
          </cell>
          <cell r="I604" t="str">
            <v>CORRESPONDENCIA</v>
          </cell>
          <cell r="J604" t="str">
            <v>NO</v>
          </cell>
          <cell r="M604" t="str">
            <v>C</v>
          </cell>
          <cell r="P604">
            <v>468655</v>
          </cell>
          <cell r="Q604">
            <v>0</v>
          </cell>
          <cell r="X604" t="str">
            <v>6Asistencial</v>
          </cell>
          <cell r="AA604" t="str">
            <v>Mant</v>
          </cell>
        </row>
        <row r="605">
          <cell r="C605" t="str">
            <v>RESTREPO            DE DE BERNAL CLARA LUZ</v>
          </cell>
          <cell r="D605" t="str">
            <v>3010-17</v>
          </cell>
          <cell r="E605">
            <v>33809401.822500005</v>
          </cell>
          <cell r="F605" t="str">
            <v>Profesional Especializado</v>
          </cell>
          <cell r="G605" t="str">
            <v>18SRI</v>
          </cell>
          <cell r="H605" t="str">
            <v>DIVISION BECAS</v>
          </cell>
          <cell r="I605" t="str">
            <v>DIVISION DE BECAS</v>
          </cell>
          <cell r="J605" t="str">
            <v>SI</v>
          </cell>
          <cell r="L605">
            <v>2004</v>
          </cell>
          <cell r="M605" t="str">
            <v>C</v>
          </cell>
          <cell r="P605">
            <v>1665264</v>
          </cell>
          <cell r="Q605">
            <v>0</v>
          </cell>
          <cell r="X605" t="str">
            <v>4Profesional</v>
          </cell>
          <cell r="AA605" t="str">
            <v>Mant</v>
          </cell>
        </row>
        <row r="606">
          <cell r="C606" t="str">
            <v>REY RAMIREZ NOHRA ZORAYDA</v>
          </cell>
          <cell r="D606" t="str">
            <v>3020-12</v>
          </cell>
          <cell r="E606">
            <v>26400510.067499999</v>
          </cell>
          <cell r="F606" t="str">
            <v>Profesional Universitario</v>
          </cell>
          <cell r="G606" t="str">
            <v>20SEG</v>
          </cell>
          <cell r="H606" t="str">
            <v>DIVISION ATENCION AL USUARIO - QUEJAS Y RECLAMOS</v>
          </cell>
          <cell r="I606" t="str">
            <v>DIVISION ATENCION AL USUARIO - QUEJAS Y RECLAMOS</v>
          </cell>
          <cell r="J606" t="str">
            <v>SI</v>
          </cell>
          <cell r="M606" t="str">
            <v>C</v>
          </cell>
          <cell r="P606">
            <v>1245845</v>
          </cell>
          <cell r="Q606">
            <v>54498</v>
          </cell>
          <cell r="X606" t="str">
            <v>4Profesional</v>
          </cell>
          <cell r="AA606" t="str">
            <v>Mant</v>
          </cell>
        </row>
        <row r="607">
          <cell r="C607" t="str">
            <v>RICARD HURTADO AZZAY GEMMA</v>
          </cell>
          <cell r="D607" t="str">
            <v>3020-12</v>
          </cell>
          <cell r="E607">
            <v>25294052.003333326</v>
          </cell>
          <cell r="F607" t="str">
            <v>Profesional Universitario</v>
          </cell>
          <cell r="G607" t="str">
            <v>22NOROCCIDENTE</v>
          </cell>
          <cell r="H607" t="str">
            <v>NOROCCIDENTE</v>
          </cell>
          <cell r="I607" t="str">
            <v>NOROCCIDENTE</v>
          </cell>
          <cell r="J607" t="str">
            <v>SI</v>
          </cell>
          <cell r="L607">
            <v>2005</v>
          </cell>
          <cell r="M607" t="str">
            <v>C</v>
          </cell>
          <cell r="P607">
            <v>1245845</v>
          </cell>
          <cell r="Q607">
            <v>0</v>
          </cell>
          <cell r="X607" t="str">
            <v>4Profesional</v>
          </cell>
          <cell r="Z607" t="str">
            <v>NOROCCIDENTE</v>
          </cell>
          <cell r="AA607" t="str">
            <v>Mant</v>
          </cell>
        </row>
        <row r="608">
          <cell r="C608" t="str">
            <v>ROA CARVAJAL DURAN</v>
          </cell>
          <cell r="D608" t="str">
            <v>3010-17</v>
          </cell>
          <cell r="E608">
            <v>33809401.822500005</v>
          </cell>
          <cell r="F608" t="str">
            <v>Profesional Especializado</v>
          </cell>
          <cell r="G608" t="str">
            <v>19SDF</v>
          </cell>
          <cell r="H608" t="str">
            <v>DIVISION PRESUPUESTO</v>
          </cell>
          <cell r="I608" t="str">
            <v>DIVISION DE PRESUPUESTO</v>
          </cell>
          <cell r="J608" t="str">
            <v>SI</v>
          </cell>
          <cell r="M608" t="str">
            <v>C</v>
          </cell>
          <cell r="P608">
            <v>1665264</v>
          </cell>
          <cell r="Q608">
            <v>0</v>
          </cell>
          <cell r="X608" t="str">
            <v>4Profesional</v>
          </cell>
          <cell r="AA608" t="str">
            <v>Mant</v>
          </cell>
        </row>
        <row r="609">
          <cell r="C609" t="str">
            <v>RODAO BELLUCCI FERNANDO</v>
          </cell>
          <cell r="D609" t="str">
            <v>3020-06</v>
          </cell>
          <cell r="E609">
            <v>18995922.495416671</v>
          </cell>
          <cell r="F609" t="str">
            <v>Profesional Universitario</v>
          </cell>
          <cell r="G609" t="str">
            <v>24ORIENTE</v>
          </cell>
          <cell r="H609" t="str">
            <v>ORIENTE</v>
          </cell>
          <cell r="I609" t="str">
            <v>ORIENTE</v>
          </cell>
          <cell r="J609" t="str">
            <v>SI</v>
          </cell>
          <cell r="M609" t="str">
            <v>C</v>
          </cell>
          <cell r="P609">
            <v>935634</v>
          </cell>
          <cell r="Q609">
            <v>0</v>
          </cell>
          <cell r="X609" t="str">
            <v>4Profesional</v>
          </cell>
          <cell r="Z609" t="str">
            <v>ORIENTE</v>
          </cell>
          <cell r="AA609" t="str">
            <v>Mant</v>
          </cell>
        </row>
        <row r="610">
          <cell r="C610" t="str">
            <v>RODRIGUEZ CARVAJAL MARGARITA</v>
          </cell>
          <cell r="D610" t="str">
            <v>3020-08</v>
          </cell>
          <cell r="E610">
            <v>22821281.271666665</v>
          </cell>
          <cell r="F610" t="str">
            <v>Profesional Universitario</v>
          </cell>
          <cell r="G610" t="str">
            <v>22NOROCCIDENTE</v>
          </cell>
          <cell r="H610" t="str">
            <v>NOROCCIDENTE</v>
          </cell>
          <cell r="I610" t="str">
            <v>NOROCCIDENTE</v>
          </cell>
          <cell r="J610" t="str">
            <v>SI</v>
          </cell>
          <cell r="L610">
            <v>2003</v>
          </cell>
          <cell r="M610" t="str">
            <v>C</v>
          </cell>
          <cell r="P610">
            <v>1044033</v>
          </cell>
          <cell r="Q610">
            <v>80017</v>
          </cell>
          <cell r="X610" t="str">
            <v>4Profesional</v>
          </cell>
          <cell r="Z610" t="str">
            <v>NOROCCIDENTE</v>
          </cell>
          <cell r="AA610" t="str">
            <v>Mant</v>
          </cell>
        </row>
        <row r="611">
          <cell r="C611" t="str">
            <v>RODRIGUEZ DE CASTRO OLGA</v>
          </cell>
          <cell r="D611" t="str">
            <v>5040-22</v>
          </cell>
          <cell r="E611">
            <v>18811350.384583335</v>
          </cell>
          <cell r="F611" t="str">
            <v>Secretario Ejecutivo</v>
          </cell>
          <cell r="G611" t="str">
            <v>20SEG</v>
          </cell>
          <cell r="H611" t="str">
            <v>SECRETARIA GENERAL</v>
          </cell>
          <cell r="I611" t="str">
            <v>SECRETARIA GENERAL</v>
          </cell>
          <cell r="J611" t="str">
            <v>NO</v>
          </cell>
          <cell r="M611" t="str">
            <v>C</v>
          </cell>
          <cell r="P611">
            <v>846314</v>
          </cell>
          <cell r="Q611">
            <v>80229</v>
          </cell>
          <cell r="X611" t="str">
            <v>6Asistencial</v>
          </cell>
          <cell r="AA611" t="str">
            <v>Mant</v>
          </cell>
        </row>
        <row r="612">
          <cell r="C612" t="str">
            <v>RODRIGUEZ DE RODRIGUEZ MAGDALENA</v>
          </cell>
          <cell r="D612" t="str">
            <v>5040-20</v>
          </cell>
          <cell r="E612">
            <v>16138824.14833333</v>
          </cell>
          <cell r="F612" t="str">
            <v>Secretario Ejecutivo</v>
          </cell>
          <cell r="G612" t="str">
            <v>20SEG</v>
          </cell>
          <cell r="H612" t="str">
            <v>SECRETARIA GENERAL</v>
          </cell>
          <cell r="I612" t="str">
            <v>SECRETARIA GENERAL</v>
          </cell>
          <cell r="J612" t="str">
            <v>NO</v>
          </cell>
          <cell r="M612" t="str">
            <v>C</v>
          </cell>
          <cell r="P612">
            <v>764298</v>
          </cell>
          <cell r="Q612">
            <v>0</v>
          </cell>
          <cell r="X612" t="str">
            <v>6Asistencial</v>
          </cell>
          <cell r="AA612" t="str">
            <v>Mant</v>
          </cell>
        </row>
        <row r="613">
          <cell r="C613" t="str">
            <v>RODRIGUEZ HURTADO CLARIBEL</v>
          </cell>
          <cell r="D613" t="str">
            <v>4065-11</v>
          </cell>
          <cell r="E613">
            <v>16080398.177083332</v>
          </cell>
          <cell r="F613" t="str">
            <v>Técnico Administrativo</v>
          </cell>
          <cell r="G613" t="str">
            <v>19SDF</v>
          </cell>
          <cell r="H613" t="str">
            <v>DIVISION CONTABILIDAD</v>
          </cell>
          <cell r="I613" t="str">
            <v>DIVISION CONTABILIDAD</v>
          </cell>
          <cell r="J613" t="str">
            <v>SI</v>
          </cell>
          <cell r="M613" t="str">
            <v>C</v>
          </cell>
          <cell r="P613">
            <v>761453</v>
          </cell>
          <cell r="Q613">
            <v>0</v>
          </cell>
          <cell r="X613" t="str">
            <v>5Tecnico</v>
          </cell>
          <cell r="AA613" t="str">
            <v>Mant</v>
          </cell>
        </row>
        <row r="614">
          <cell r="C614" t="str">
            <v>ROJAS ROJAS EDGAR JOB</v>
          </cell>
          <cell r="D614" t="str">
            <v>4065-11</v>
          </cell>
          <cell r="E614">
            <v>16080398.177083332</v>
          </cell>
          <cell r="F614" t="str">
            <v>Técnico Administrativo</v>
          </cell>
          <cell r="G614" t="str">
            <v>17SFA</v>
          </cell>
          <cell r="H614" t="str">
            <v>DIVISION FONDOS</v>
          </cell>
          <cell r="I614" t="str">
            <v>DIVISION FONDOS</v>
          </cell>
          <cell r="J614" t="str">
            <v>SI</v>
          </cell>
          <cell r="M614" t="str">
            <v>C</v>
          </cell>
          <cell r="P614">
            <v>761453</v>
          </cell>
          <cell r="Q614">
            <v>0</v>
          </cell>
          <cell r="X614" t="str">
            <v>5Tecnico</v>
          </cell>
          <cell r="AA614" t="str">
            <v>Mant</v>
          </cell>
        </row>
        <row r="615">
          <cell r="C615" t="str">
            <v>ROMERO MENDIVIL LEYLA ROSA</v>
          </cell>
          <cell r="D615" t="str">
            <v>3020-06</v>
          </cell>
          <cell r="E615">
            <v>18995922.495416671</v>
          </cell>
          <cell r="F615" t="str">
            <v>Profesional Universitario</v>
          </cell>
          <cell r="G615" t="str">
            <v>23NORTE</v>
          </cell>
          <cell r="H615" t="str">
            <v>NORTE</v>
          </cell>
          <cell r="I615" t="str">
            <v>NORTE</v>
          </cell>
          <cell r="J615" t="str">
            <v>SI</v>
          </cell>
          <cell r="M615" t="str">
            <v>C</v>
          </cell>
          <cell r="P615">
            <v>935634</v>
          </cell>
          <cell r="Q615">
            <v>0</v>
          </cell>
          <cell r="X615" t="str">
            <v>4Profesional</v>
          </cell>
          <cell r="Z615" t="str">
            <v>NORTE</v>
          </cell>
          <cell r="AA615" t="str">
            <v>Mant</v>
          </cell>
        </row>
        <row r="616">
          <cell r="C616" t="str">
            <v>RUIZ NIETO DIEGO</v>
          </cell>
          <cell r="D616" t="str">
            <v>4065-11</v>
          </cell>
          <cell r="E616">
            <v>16080398.177083332</v>
          </cell>
          <cell r="F616" t="str">
            <v>Técnico Administrativo</v>
          </cell>
          <cell r="G616" t="str">
            <v>20SEG</v>
          </cell>
          <cell r="H616" t="str">
            <v>DIVISION ATENCION AL USUARIO - QUEJAS Y RECLAMOS</v>
          </cell>
          <cell r="I616" t="str">
            <v>DIVISION ATENCION AL USUARIO - QUEJAS Y RECLAMOS</v>
          </cell>
          <cell r="J616" t="str">
            <v>SI</v>
          </cell>
          <cell r="L616">
            <v>2003</v>
          </cell>
          <cell r="M616" t="str">
            <v>C</v>
          </cell>
          <cell r="P616">
            <v>761453</v>
          </cell>
          <cell r="Q616">
            <v>0</v>
          </cell>
          <cell r="X616" t="str">
            <v>5Tecnico</v>
          </cell>
          <cell r="AA616" t="str">
            <v>Mant</v>
          </cell>
        </row>
        <row r="617">
          <cell r="C617" t="str">
            <v>RUIZ ROMERO HERNANDO ENRIQUE</v>
          </cell>
          <cell r="D617" t="str">
            <v>3020-08</v>
          </cell>
          <cell r="E617">
            <v>21196717.882083338</v>
          </cell>
          <cell r="F617" t="str">
            <v>Profesional Universitario</v>
          </cell>
          <cell r="G617" t="str">
            <v>21CENTRO</v>
          </cell>
          <cell r="H617" t="str">
            <v>CENTRO</v>
          </cell>
          <cell r="I617" t="str">
            <v>CENTRO</v>
          </cell>
          <cell r="J617" t="str">
            <v>SI</v>
          </cell>
          <cell r="L617">
            <v>2003</v>
          </cell>
          <cell r="M617" t="str">
            <v>C</v>
          </cell>
          <cell r="P617">
            <v>1044033</v>
          </cell>
          <cell r="Q617">
            <v>0</v>
          </cell>
          <cell r="X617" t="str">
            <v>4Profesional</v>
          </cell>
          <cell r="Z617" t="str">
            <v>CENTRO</v>
          </cell>
          <cell r="AA617" t="str">
            <v>Mant</v>
          </cell>
        </row>
        <row r="618">
          <cell r="C618" t="str">
            <v>RUIZ TRUJILLO MANUEL ERLANDER</v>
          </cell>
          <cell r="D618" t="str">
            <v>5310-11</v>
          </cell>
          <cell r="E618">
            <v>19241995.709166665</v>
          </cell>
          <cell r="F618" t="str">
            <v>Conductor Mec (Asignado)</v>
          </cell>
          <cell r="G618" t="str">
            <v>22NOROCCIDENTE</v>
          </cell>
          <cell r="H618" t="str">
            <v>NOROCCIDENTE</v>
          </cell>
          <cell r="I618" t="str">
            <v>NOROCCIDENTE</v>
          </cell>
          <cell r="J618" t="str">
            <v>SI</v>
          </cell>
          <cell r="M618" t="str">
            <v>C</v>
          </cell>
          <cell r="N618" t="str">
            <v>P</v>
          </cell>
          <cell r="P618">
            <v>555997</v>
          </cell>
          <cell r="Q618">
            <v>0</v>
          </cell>
          <cell r="X618" t="str">
            <v>6Asistencial</v>
          </cell>
          <cell r="Z618" t="str">
            <v>NOROCCIDENTE</v>
          </cell>
          <cell r="AA618" t="str">
            <v>Mant</v>
          </cell>
        </row>
        <row r="619">
          <cell r="C619" t="str">
            <v>SAAVEDRA VARGAS JOSE EDUARDO</v>
          </cell>
          <cell r="D619" t="str">
            <v>5120-09</v>
          </cell>
          <cell r="E619">
            <v>10643889.421249999</v>
          </cell>
          <cell r="F619" t="str">
            <v>Auxiliar Administrativo</v>
          </cell>
          <cell r="G619" t="str">
            <v>20SEG</v>
          </cell>
          <cell r="H619" t="str">
            <v>SECRETARIA GENERAL</v>
          </cell>
          <cell r="I619" t="str">
            <v>SECRETARIA GENERAL</v>
          </cell>
          <cell r="J619" t="str">
            <v>NO</v>
          </cell>
          <cell r="M619" t="str">
            <v>C</v>
          </cell>
          <cell r="P619">
            <v>468655</v>
          </cell>
          <cell r="Q619">
            <v>0</v>
          </cell>
          <cell r="X619" t="str">
            <v>6Asistencial</v>
          </cell>
          <cell r="AA619" t="str">
            <v>Mant</v>
          </cell>
        </row>
        <row r="620">
          <cell r="C620" t="str">
            <v>SALGADO QUINTERO NUBIA EDITH</v>
          </cell>
          <cell r="D620" t="str">
            <v>4065-12</v>
          </cell>
          <cell r="E620">
            <v>16415181.84</v>
          </cell>
          <cell r="F620" t="str">
            <v>Técnico Administrativo</v>
          </cell>
          <cell r="G620" t="str">
            <v>18SRI</v>
          </cell>
          <cell r="H620" t="str">
            <v>SUBDIRECCION REL INTERNALES</v>
          </cell>
          <cell r="I620" t="str">
            <v>CONSEJERIA</v>
          </cell>
          <cell r="J620" t="str">
            <v>SI</v>
          </cell>
          <cell r="M620" t="str">
            <v>C</v>
          </cell>
          <cell r="P620">
            <v>808521</v>
          </cell>
          <cell r="Q620">
            <v>0</v>
          </cell>
          <cell r="X620" t="str">
            <v>5Tecnico</v>
          </cell>
          <cell r="AA620" t="str">
            <v>Mant</v>
          </cell>
        </row>
        <row r="621">
          <cell r="C621" t="str">
            <v>SANCHEZ VERGARA MARTHA ELENA</v>
          </cell>
          <cell r="D621" t="str">
            <v>3020-12</v>
          </cell>
          <cell r="E621">
            <v>25294052.003333326</v>
          </cell>
          <cell r="F621" t="str">
            <v>Profesional Universitario</v>
          </cell>
          <cell r="G621" t="str">
            <v>24ORIENTE</v>
          </cell>
          <cell r="H621" t="str">
            <v>ORIENTE</v>
          </cell>
          <cell r="I621" t="str">
            <v>ORIENTE</v>
          </cell>
          <cell r="J621" t="str">
            <v>SI</v>
          </cell>
          <cell r="L621">
            <v>2004</v>
          </cell>
          <cell r="M621" t="str">
            <v>C</v>
          </cell>
          <cell r="N621" t="str">
            <v>P</v>
          </cell>
          <cell r="P621">
            <v>1245845</v>
          </cell>
          <cell r="Q621">
            <v>0</v>
          </cell>
          <cell r="X621" t="str">
            <v>4Profesional</v>
          </cell>
          <cell r="Z621" t="str">
            <v>ORIENTE</v>
          </cell>
          <cell r="AA621" t="str">
            <v>Mant</v>
          </cell>
        </row>
        <row r="622">
          <cell r="C622" t="str">
            <v>SARMIENTO VERGARA GEIDI DEL-CARMEN</v>
          </cell>
          <cell r="D622" t="str">
            <v>3020-08</v>
          </cell>
          <cell r="E622">
            <v>21196717.882083338</v>
          </cell>
          <cell r="F622" t="str">
            <v>Profesional Universitario</v>
          </cell>
          <cell r="G622" t="str">
            <v>23NORTE</v>
          </cell>
          <cell r="H622" t="str">
            <v>NORTE</v>
          </cell>
          <cell r="I622" t="str">
            <v>NORTE</v>
          </cell>
          <cell r="J622" t="str">
            <v>SI</v>
          </cell>
          <cell r="M622" t="str">
            <v>C</v>
          </cell>
          <cell r="P622">
            <v>1044033</v>
          </cell>
          <cell r="Q622">
            <v>0</v>
          </cell>
          <cell r="X622" t="str">
            <v>4Profesional</v>
          </cell>
          <cell r="Z622" t="str">
            <v>NORTE</v>
          </cell>
          <cell r="AA622" t="str">
            <v>Mant</v>
          </cell>
        </row>
        <row r="623">
          <cell r="C623" t="str">
            <v>SEGURA BRICEÑO MYRIAM ESTHER</v>
          </cell>
          <cell r="D623" t="str">
            <v>4065-15</v>
          </cell>
          <cell r="E623">
            <v>20218349.740416665</v>
          </cell>
          <cell r="F623" t="str">
            <v>Técnico Administrativo</v>
          </cell>
          <cell r="G623" t="str">
            <v>18SRI</v>
          </cell>
          <cell r="H623" t="str">
            <v>DIVISION BECAS</v>
          </cell>
          <cell r="I623" t="str">
            <v>DIVISION DE BECAS</v>
          </cell>
          <cell r="J623" t="str">
            <v>SI</v>
          </cell>
          <cell r="L623">
            <v>2003</v>
          </cell>
          <cell r="M623" t="str">
            <v>C</v>
          </cell>
          <cell r="P623">
            <v>935634</v>
          </cell>
          <cell r="Q623">
            <v>60210</v>
          </cell>
          <cell r="X623" t="str">
            <v>5Tecnico</v>
          </cell>
          <cell r="AA623" t="str">
            <v>Mant</v>
          </cell>
        </row>
        <row r="624">
          <cell r="C624" t="str">
            <v>SIERRA DE-RIVEROS ROSALBA</v>
          </cell>
          <cell r="D624" t="str">
            <v>5120-09</v>
          </cell>
          <cell r="E624">
            <v>10643889.421249999</v>
          </cell>
          <cell r="F624" t="str">
            <v>Auxiliar Administrativo</v>
          </cell>
          <cell r="G624" t="str">
            <v>20SEG</v>
          </cell>
          <cell r="H624" t="str">
            <v>DIVISION SERVICIOS ADMINISTRATIVOS</v>
          </cell>
          <cell r="I624" t="str">
            <v>CORRESPONDENCIA</v>
          </cell>
          <cell r="J624" t="str">
            <v>NO</v>
          </cell>
          <cell r="M624" t="str">
            <v>C</v>
          </cell>
          <cell r="P624">
            <v>468655</v>
          </cell>
          <cell r="Q624">
            <v>0</v>
          </cell>
          <cell r="X624" t="str">
            <v>6Asistencial</v>
          </cell>
          <cell r="AA624" t="str">
            <v>Mant</v>
          </cell>
        </row>
        <row r="625">
          <cell r="C625" t="str">
            <v>SIERRA MONTES TIBALDO RAFAEL</v>
          </cell>
          <cell r="D625" t="str">
            <v>3010-16</v>
          </cell>
          <cell r="E625">
            <v>33955987.529166669</v>
          </cell>
          <cell r="F625" t="str">
            <v>Profesional Especializado</v>
          </cell>
          <cell r="G625" t="str">
            <v>23NORTE</v>
          </cell>
          <cell r="H625" t="str">
            <v>NORTE</v>
          </cell>
          <cell r="I625" t="str">
            <v>NORTE</v>
          </cell>
          <cell r="J625" t="str">
            <v>SI</v>
          </cell>
          <cell r="L625">
            <v>2003</v>
          </cell>
          <cell r="M625" t="str">
            <v>C</v>
          </cell>
          <cell r="N625" t="str">
            <v>P</v>
          </cell>
          <cell r="P625">
            <v>1551384</v>
          </cell>
          <cell r="Q625">
            <v>121100</v>
          </cell>
          <cell r="X625" t="str">
            <v>4Profesional</v>
          </cell>
          <cell r="Z625" t="str">
            <v>NORTE</v>
          </cell>
          <cell r="AA625" t="str">
            <v>crear</v>
          </cell>
        </row>
        <row r="626">
          <cell r="C626" t="str">
            <v>SOSA GOMEZ GIMY ALVARO</v>
          </cell>
          <cell r="D626" t="str">
            <v>3020-07</v>
          </cell>
          <cell r="E626">
            <v>20011830.391249999</v>
          </cell>
          <cell r="F626" t="str">
            <v>Profesional Universitario</v>
          </cell>
          <cell r="G626" t="str">
            <v>22NOROCCIDENTE</v>
          </cell>
          <cell r="H626" t="str">
            <v>NOROCCIDENTE</v>
          </cell>
          <cell r="I626" t="str">
            <v>NOROCCIDENTE</v>
          </cell>
          <cell r="J626" t="str">
            <v>SI</v>
          </cell>
          <cell r="M626" t="str">
            <v>C</v>
          </cell>
          <cell r="P626">
            <v>985672</v>
          </cell>
          <cell r="Q626">
            <v>0</v>
          </cell>
          <cell r="X626" t="str">
            <v>4Profesional</v>
          </cell>
          <cell r="Z626" t="str">
            <v>NOROCCIDENTE</v>
          </cell>
          <cell r="AA626" t="str">
            <v>Mant</v>
          </cell>
        </row>
        <row r="627">
          <cell r="C627" t="str">
            <v>SUAREZ DIAZ MARIA DEL-PILAR</v>
          </cell>
          <cell r="D627" t="str">
            <v>3010-16</v>
          </cell>
          <cell r="E627">
            <v>31497327.178750005</v>
          </cell>
          <cell r="F627" t="str">
            <v>Profesional Especializado</v>
          </cell>
          <cell r="G627" t="str">
            <v>24ORIENTE</v>
          </cell>
          <cell r="H627" t="str">
            <v>ORIENTE</v>
          </cell>
          <cell r="I627" t="str">
            <v>ORIENTE</v>
          </cell>
          <cell r="J627" t="str">
            <v>SI</v>
          </cell>
          <cell r="L627" t="str">
            <v>MCF</v>
          </cell>
          <cell r="M627" t="str">
            <v>C</v>
          </cell>
          <cell r="N627" t="str">
            <v>P</v>
          </cell>
          <cell r="P627">
            <v>1551384</v>
          </cell>
          <cell r="Q627">
            <v>0</v>
          </cell>
          <cell r="X627" t="str">
            <v>4Profesional</v>
          </cell>
          <cell r="Z627" t="str">
            <v>ORIENTE</v>
          </cell>
          <cell r="AA627" t="str">
            <v>crear</v>
          </cell>
        </row>
        <row r="628">
          <cell r="C628" t="str">
            <v>SUAREZ RODRIGUEZ OLGA LUCIA</v>
          </cell>
          <cell r="D628" t="str">
            <v>5120-12</v>
          </cell>
          <cell r="E628">
            <v>13279546.932500001</v>
          </cell>
          <cell r="F628" t="str">
            <v>Auxiliar Administrativo</v>
          </cell>
          <cell r="G628" t="str">
            <v>18SRI</v>
          </cell>
          <cell r="H628" t="str">
            <v>DIVISION BECAS</v>
          </cell>
          <cell r="I628" t="str">
            <v>DIVISION DE BECAS</v>
          </cell>
          <cell r="J628" t="str">
            <v>SI</v>
          </cell>
          <cell r="L628" t="str">
            <v>MCF</v>
          </cell>
          <cell r="M628" t="str">
            <v>C</v>
          </cell>
          <cell r="P628">
            <v>596996</v>
          </cell>
          <cell r="Q628">
            <v>0</v>
          </cell>
          <cell r="X628" t="str">
            <v>6Asistencial</v>
          </cell>
          <cell r="AA628" t="str">
            <v>Mant</v>
          </cell>
        </row>
        <row r="629">
          <cell r="C629">
            <v>14</v>
          </cell>
          <cell r="D629" t="str">
            <v>0042-10</v>
          </cell>
          <cell r="E629">
            <v>59903910.372499995</v>
          </cell>
          <cell r="F629" t="str">
            <v>Director Territorial</v>
          </cell>
          <cell r="G629" t="str">
            <v>23NORTE</v>
          </cell>
          <cell r="H629" t="str">
            <v>NORTE</v>
          </cell>
          <cell r="I629" t="str">
            <v>NORTE</v>
          </cell>
          <cell r="J629" t="str">
            <v>SI</v>
          </cell>
          <cell r="M629" t="str">
            <v>LNR</v>
          </cell>
          <cell r="N629" t="str">
            <v>V</v>
          </cell>
          <cell r="P629">
            <v>2277479</v>
          </cell>
          <cell r="Q629">
            <v>0</v>
          </cell>
          <cell r="X629" t="str">
            <v>1Directivo</v>
          </cell>
          <cell r="Z629" t="str">
            <v>NORTE</v>
          </cell>
          <cell r="AA629" t="str">
            <v>crear</v>
          </cell>
        </row>
        <row r="630">
          <cell r="C630" t="str">
            <v>TELLEZ FUENTES EDGAR HERNANDO</v>
          </cell>
          <cell r="D630" t="str">
            <v>5120-12</v>
          </cell>
          <cell r="E630">
            <v>13279546.932500001</v>
          </cell>
          <cell r="F630" t="str">
            <v>Auxiliar Administrativo</v>
          </cell>
          <cell r="G630" t="str">
            <v>20SEG</v>
          </cell>
          <cell r="H630" t="str">
            <v>SECRETARIA GENERAL</v>
          </cell>
          <cell r="I630" t="str">
            <v>ARCHIVO</v>
          </cell>
          <cell r="J630" t="str">
            <v>NO</v>
          </cell>
          <cell r="M630" t="str">
            <v>C</v>
          </cell>
          <cell r="P630">
            <v>596996</v>
          </cell>
          <cell r="Q630">
            <v>0</v>
          </cell>
          <cell r="X630" t="str">
            <v>6Asistencial</v>
          </cell>
          <cell r="AA630" t="str">
            <v>Mant</v>
          </cell>
        </row>
        <row r="631">
          <cell r="C631" t="str">
            <v>TORO BERNAL LUZ MARIA</v>
          </cell>
          <cell r="D631" t="str">
            <v>3020-06</v>
          </cell>
          <cell r="E631">
            <v>18995922.495416671</v>
          </cell>
          <cell r="F631" t="str">
            <v>Profesional Universitario</v>
          </cell>
          <cell r="G631" t="str">
            <v>24ORIENTE</v>
          </cell>
          <cell r="H631" t="str">
            <v>ORIENTE</v>
          </cell>
          <cell r="I631" t="str">
            <v>ORIENTE</v>
          </cell>
          <cell r="J631" t="str">
            <v>SI</v>
          </cell>
          <cell r="M631" t="str">
            <v>C</v>
          </cell>
          <cell r="P631">
            <v>935634</v>
          </cell>
          <cell r="Q631">
            <v>0</v>
          </cell>
          <cell r="X631" t="str">
            <v>4Profesional</v>
          </cell>
          <cell r="Z631" t="str">
            <v>ORIENTE</v>
          </cell>
          <cell r="AA631" t="str">
            <v>Mant</v>
          </cell>
        </row>
        <row r="632">
          <cell r="C632" t="str">
            <v>TORO MONTOYA GLORIA SOCORRO</v>
          </cell>
          <cell r="D632" t="str">
            <v>3020-10</v>
          </cell>
          <cell r="E632">
            <v>23062173.132083338</v>
          </cell>
          <cell r="F632" t="str">
            <v>Profesional Universitario</v>
          </cell>
          <cell r="G632" t="str">
            <v>21CENTRO</v>
          </cell>
          <cell r="H632" t="str">
            <v>CENTRO</v>
          </cell>
          <cell r="I632" t="str">
            <v>CENTRO</v>
          </cell>
          <cell r="J632" t="str">
            <v>SI</v>
          </cell>
          <cell r="L632">
            <v>2003</v>
          </cell>
          <cell r="M632" t="str">
            <v>C</v>
          </cell>
          <cell r="P632">
            <v>1135915</v>
          </cell>
          <cell r="Q632">
            <v>0</v>
          </cell>
          <cell r="X632" t="str">
            <v>4Profesional</v>
          </cell>
          <cell r="Z632" t="str">
            <v>CENTRO</v>
          </cell>
          <cell r="AA632" t="str">
            <v>Mant</v>
          </cell>
        </row>
        <row r="633">
          <cell r="C633" t="str">
            <v>TORRES HURTADO PEDRO</v>
          </cell>
          <cell r="D633" t="str">
            <v>3020-06</v>
          </cell>
          <cell r="E633">
            <v>18995922.495416671</v>
          </cell>
          <cell r="F633" t="str">
            <v>Profesional Universitario</v>
          </cell>
          <cell r="G633" t="str">
            <v>25SUROCCIDENTE</v>
          </cell>
          <cell r="H633" t="str">
            <v>SUROCCIDENTE</v>
          </cell>
          <cell r="I633" t="str">
            <v>SUROCCIDENTE</v>
          </cell>
          <cell r="J633" t="str">
            <v>SI</v>
          </cell>
          <cell r="M633" t="str">
            <v>C</v>
          </cell>
          <cell r="P633">
            <v>935634</v>
          </cell>
          <cell r="Q633">
            <v>0</v>
          </cell>
          <cell r="X633" t="str">
            <v>4Profesional</v>
          </cell>
          <cell r="Z633" t="str">
            <v>SUROCCIDENTE</v>
          </cell>
          <cell r="AA633" t="str">
            <v>Mant</v>
          </cell>
        </row>
        <row r="634">
          <cell r="C634" t="str">
            <v>TORRES LOPEZ ANA PATRICIA</v>
          </cell>
          <cell r="D634" t="str">
            <v>4065-11</v>
          </cell>
          <cell r="E634">
            <v>16080398.177083332</v>
          </cell>
          <cell r="F634" t="str">
            <v>Técnico Administrativo</v>
          </cell>
          <cell r="G634" t="str">
            <v>16SCC</v>
          </cell>
          <cell r="H634" t="str">
            <v>DIVISION CREDITO</v>
          </cell>
          <cell r="I634" t="str">
            <v>DIVISION CREDITO</v>
          </cell>
          <cell r="J634" t="str">
            <v>SI</v>
          </cell>
          <cell r="L634" t="str">
            <v>MCF</v>
          </cell>
          <cell r="M634" t="str">
            <v>C</v>
          </cell>
          <cell r="P634">
            <v>761453</v>
          </cell>
          <cell r="Q634">
            <v>0</v>
          </cell>
          <cell r="X634" t="str">
            <v>5Tecnico</v>
          </cell>
          <cell r="AA634" t="str">
            <v>Mant</v>
          </cell>
        </row>
        <row r="635">
          <cell r="C635">
            <v>0.55191385537338666</v>
          </cell>
          <cell r="D635" t="str">
            <v>3020-10</v>
          </cell>
          <cell r="E635">
            <v>23062173.132083338</v>
          </cell>
          <cell r="F635" t="str">
            <v>Profesional Universitario</v>
          </cell>
          <cell r="G635" t="str">
            <v>24ORIENTE</v>
          </cell>
          <cell r="H635" t="str">
            <v>ORIENTE</v>
          </cell>
          <cell r="I635" t="str">
            <v>ORIENTE</v>
          </cell>
          <cell r="J635" t="str">
            <v>SI</v>
          </cell>
          <cell r="M635" t="str">
            <v>C</v>
          </cell>
          <cell r="N635" t="str">
            <v>V</v>
          </cell>
          <cell r="P635">
            <v>1135915</v>
          </cell>
          <cell r="Q635">
            <v>0</v>
          </cell>
          <cell r="X635" t="str">
            <v>4Profesional</v>
          </cell>
          <cell r="Z635" t="str">
            <v>ORIENTE</v>
          </cell>
          <cell r="AA635" t="str">
            <v>crear</v>
          </cell>
        </row>
        <row r="636">
          <cell r="C636" t="str">
            <v>VALDERRAMA GARZON HERMES ERNESTO</v>
          </cell>
          <cell r="D636" t="str">
            <v>4065-07</v>
          </cell>
          <cell r="E636">
            <v>13362965.654583329</v>
          </cell>
          <cell r="F636" t="str">
            <v>Técnico Administrativo</v>
          </cell>
          <cell r="G636" t="str">
            <v>20SEG</v>
          </cell>
          <cell r="H636" t="str">
            <v>DIVISION TALENTO HUMANO</v>
          </cell>
          <cell r="I636" t="str">
            <v>NOMINA BP</v>
          </cell>
          <cell r="J636" t="str">
            <v>NO</v>
          </cell>
          <cell r="M636" t="str">
            <v>C</v>
          </cell>
          <cell r="P636">
            <v>601058</v>
          </cell>
          <cell r="Q636">
            <v>0</v>
          </cell>
          <cell r="X636" t="str">
            <v>5Tecnico</v>
          </cell>
          <cell r="AA636" t="str">
            <v>Mant</v>
          </cell>
        </row>
        <row r="637">
          <cell r="C637" t="str">
            <v>VANEGAS BENITEZ JANETH DEL-PILAR</v>
          </cell>
          <cell r="D637" t="str">
            <v>5040-16</v>
          </cell>
          <cell r="E637">
            <v>14586952.714583334</v>
          </cell>
          <cell r="F637" t="str">
            <v>Secretario Ejecutivo</v>
          </cell>
          <cell r="G637" t="str">
            <v>17SFA</v>
          </cell>
          <cell r="H637" t="str">
            <v>SUBDIRECCION FONDOS</v>
          </cell>
          <cell r="I637" t="str">
            <v>SUBDIRECCION FONDOS</v>
          </cell>
          <cell r="J637" t="str">
            <v>SI</v>
          </cell>
          <cell r="L637" t="str">
            <v>MCF</v>
          </cell>
          <cell r="M637" t="str">
            <v>C</v>
          </cell>
          <cell r="P637">
            <v>688731</v>
          </cell>
          <cell r="Q637">
            <v>0</v>
          </cell>
          <cell r="X637" t="str">
            <v>6Asistencial</v>
          </cell>
          <cell r="AA637" t="str">
            <v>Mant</v>
          </cell>
        </row>
        <row r="638">
          <cell r="C638" t="str">
            <v>VARGAS RODRIGUEZ EDITH JERONIMA</v>
          </cell>
          <cell r="D638" t="str">
            <v>4065-12</v>
          </cell>
          <cell r="E638">
            <v>16415181.84</v>
          </cell>
          <cell r="F638" t="str">
            <v>Técnico Administrativo</v>
          </cell>
          <cell r="G638" t="str">
            <v>16SCC</v>
          </cell>
          <cell r="H638" t="str">
            <v>DIVISION CARTERA</v>
          </cell>
          <cell r="I638" t="str">
            <v>DIVISION CARTERA</v>
          </cell>
          <cell r="J638" t="str">
            <v>SI</v>
          </cell>
          <cell r="M638" t="str">
            <v>C</v>
          </cell>
          <cell r="P638">
            <v>808521</v>
          </cell>
          <cell r="Q638">
            <v>0</v>
          </cell>
          <cell r="X638" t="str">
            <v>5Tecnico</v>
          </cell>
          <cell r="AA638" t="str">
            <v>Mant</v>
          </cell>
        </row>
        <row r="639">
          <cell r="C639" t="str">
            <v>VEGA GARZON LUIS ENRIQUE</v>
          </cell>
          <cell r="D639" t="str">
            <v>5120-09</v>
          </cell>
          <cell r="E639">
            <v>10643889.421249999</v>
          </cell>
          <cell r="F639" t="str">
            <v>Auxiliar Administrativo</v>
          </cell>
          <cell r="G639" t="str">
            <v>20SEG</v>
          </cell>
          <cell r="H639" t="str">
            <v>DIVISION SERVICIOS ADMINISTRATIVOS</v>
          </cell>
          <cell r="I639" t="str">
            <v>ALMACEN</v>
          </cell>
          <cell r="J639" t="str">
            <v>NO</v>
          </cell>
          <cell r="M639" t="str">
            <v>C</v>
          </cell>
          <cell r="P639">
            <v>468655</v>
          </cell>
          <cell r="Q639">
            <v>0</v>
          </cell>
          <cell r="X639" t="str">
            <v>6Asistencial</v>
          </cell>
          <cell r="AA639" t="str">
            <v>Mant</v>
          </cell>
        </row>
        <row r="640">
          <cell r="C640" t="str">
            <v>VELASQUEZ DUQUE JOSE FERNANDO</v>
          </cell>
          <cell r="D640" t="str">
            <v>4065-12</v>
          </cell>
          <cell r="E640">
            <v>16415181.84</v>
          </cell>
          <cell r="F640" t="str">
            <v>Técnico Administrativo</v>
          </cell>
          <cell r="G640" t="str">
            <v>20SEG</v>
          </cell>
          <cell r="H640" t="str">
            <v>DIVISION SERVICIOS ADMINISTRATIVOS</v>
          </cell>
          <cell r="I640" t="str">
            <v>CORRESPONDENCIA</v>
          </cell>
          <cell r="J640" t="str">
            <v>NO</v>
          </cell>
          <cell r="L640">
            <v>2003</v>
          </cell>
          <cell r="M640" t="str">
            <v>C</v>
          </cell>
          <cell r="P640">
            <v>808521</v>
          </cell>
          <cell r="Q640">
            <v>0</v>
          </cell>
          <cell r="X640" t="str">
            <v>5Tecnico</v>
          </cell>
          <cell r="AA640" t="str">
            <v>Mant</v>
          </cell>
        </row>
        <row r="641">
          <cell r="C641" t="str">
            <v>VELEZ DE RECIO MARIA HORTENSIA</v>
          </cell>
          <cell r="D641" t="str">
            <v>5040-16</v>
          </cell>
          <cell r="E641">
            <v>16286152.02416667</v>
          </cell>
          <cell r="F641" t="str">
            <v>Secretario Ejecutivo</v>
          </cell>
          <cell r="G641" t="str">
            <v>25SUROCCIDENTE</v>
          </cell>
          <cell r="H641" t="str">
            <v>SUROCCIDENTE</v>
          </cell>
          <cell r="I641" t="str">
            <v>SUROCCIDENTE</v>
          </cell>
          <cell r="J641" t="str">
            <v>SI</v>
          </cell>
          <cell r="L641">
            <v>2003</v>
          </cell>
          <cell r="M641" t="str">
            <v>C</v>
          </cell>
          <cell r="N641" t="str">
            <v>P</v>
          </cell>
          <cell r="P641">
            <v>688731</v>
          </cell>
          <cell r="Q641">
            <v>82741</v>
          </cell>
          <cell r="X641" t="str">
            <v>6Asistencial</v>
          </cell>
          <cell r="Z641" t="str">
            <v>SUROCCIDENTE</v>
          </cell>
          <cell r="AA641" t="str">
            <v>Mant</v>
          </cell>
        </row>
        <row r="642">
          <cell r="C642" t="str">
            <v>VENTE  JUAN CARLOS</v>
          </cell>
          <cell r="D642" t="str">
            <v>5120-10</v>
          </cell>
          <cell r="E642">
            <v>11597824.078333335</v>
          </cell>
          <cell r="F642" t="str">
            <v>Auxiliar Administrativo</v>
          </cell>
          <cell r="G642" t="str">
            <v>16SCC</v>
          </cell>
          <cell r="H642" t="str">
            <v>DIVISION CARTERA</v>
          </cell>
          <cell r="I642" t="str">
            <v>DIVISION CARTERA</v>
          </cell>
          <cell r="J642" t="str">
            <v>SI</v>
          </cell>
          <cell r="M642" t="str">
            <v>C</v>
          </cell>
          <cell r="P642">
            <v>515106</v>
          </cell>
          <cell r="Q642">
            <v>0</v>
          </cell>
          <cell r="X642" t="str">
            <v>6Asistencial</v>
          </cell>
          <cell r="AA642" t="str">
            <v>Mant</v>
          </cell>
        </row>
        <row r="643">
          <cell r="C643" t="str">
            <v>VILLEGAS BOTERO MARTA LUCIA</v>
          </cell>
          <cell r="D643" t="str">
            <v>0015-25</v>
          </cell>
          <cell r="E643">
            <v>140559647.24833331</v>
          </cell>
          <cell r="F643" t="str">
            <v>Gerente, Presidente o Director General o Nacional de Entidad Descentralizada o de Unidad Administrativa Especial.</v>
          </cell>
          <cell r="G643" t="str">
            <v>10DIR</v>
          </cell>
          <cell r="H643" t="str">
            <v>DIRECCION</v>
          </cell>
          <cell r="I643" t="str">
            <v>DIRECCION</v>
          </cell>
          <cell r="J643" t="str">
            <v>SI</v>
          </cell>
          <cell r="M643" t="str">
            <v>LNR</v>
          </cell>
          <cell r="P643">
            <v>5343919</v>
          </cell>
          <cell r="Q643">
            <v>0</v>
          </cell>
          <cell r="X643" t="str">
            <v>1Directivo</v>
          </cell>
          <cell r="AA643" t="str">
            <v>Mant</v>
          </cell>
        </row>
        <row r="644">
          <cell r="C644">
            <v>15</v>
          </cell>
          <cell r="D644" t="str">
            <v>0137-18</v>
          </cell>
          <cell r="E644">
            <v>82246105.011250004</v>
          </cell>
          <cell r="F644" t="str">
            <v>Jefe de Oficina</v>
          </cell>
          <cell r="G644" t="str">
            <v>15OSI</v>
          </cell>
          <cell r="H644" t="str">
            <v>OFICINA SISTEMATIZACION</v>
          </cell>
          <cell r="I644" t="str">
            <v>OFICINA DE SISTEMATIZACION</v>
          </cell>
          <cell r="J644" t="str">
            <v>SI</v>
          </cell>
          <cell r="M644" t="str">
            <v>LNR</v>
          </cell>
          <cell r="N644" t="str">
            <v>V</v>
          </cell>
          <cell r="P644">
            <v>3126904</v>
          </cell>
          <cell r="Q644">
            <v>0</v>
          </cell>
          <cell r="X644" t="str">
            <v>1Directivo</v>
          </cell>
          <cell r="AA644" t="str">
            <v>crear</v>
          </cell>
        </row>
        <row r="645">
          <cell r="C645">
            <v>0.55730062203042374</v>
          </cell>
          <cell r="D645" t="str">
            <v>4065-07</v>
          </cell>
          <cell r="E645">
            <v>13362965.654583329</v>
          </cell>
          <cell r="F645" t="str">
            <v>Técnico Administrativo</v>
          </cell>
          <cell r="G645" t="str">
            <v>20SEG</v>
          </cell>
          <cell r="H645" t="str">
            <v>DIVISION TALENTO HUMANO</v>
          </cell>
          <cell r="I645" t="str">
            <v>HOJ VIDA RELOJ Y SUIP</v>
          </cell>
          <cell r="J645" t="str">
            <v>NO</v>
          </cell>
          <cell r="M645" t="str">
            <v>C</v>
          </cell>
          <cell r="N645" t="str">
            <v>V</v>
          </cell>
          <cell r="P645">
            <v>601058</v>
          </cell>
          <cell r="Q645">
            <v>0</v>
          </cell>
          <cell r="X645" t="str">
            <v>5Tecnico</v>
          </cell>
          <cell r="AA645" t="str">
            <v>crear</v>
          </cell>
        </row>
        <row r="646">
          <cell r="C646" t="str">
            <v>CASTAÑEDA BURBANO ALBA ALICIA</v>
          </cell>
          <cell r="D646" t="str">
            <v>3020-14</v>
          </cell>
          <cell r="E646">
            <v>27317929.430000003</v>
          </cell>
          <cell r="F646" t="str">
            <v>Profesional Universitario</v>
          </cell>
          <cell r="G646" t="str">
            <v>13OJU</v>
          </cell>
          <cell r="H646" t="str">
            <v>OFICINA JURIDICA</v>
          </cell>
          <cell r="I646" t="str">
            <v>OFICINA JURIDICA</v>
          </cell>
          <cell r="J646" t="str">
            <v>NO</v>
          </cell>
          <cell r="M646" t="str">
            <v>C</v>
          </cell>
          <cell r="P646">
            <v>1345530</v>
          </cell>
          <cell r="Q646">
            <v>0</v>
          </cell>
          <cell r="X646" t="str">
            <v>4Profesional</v>
          </cell>
          <cell r="AA646" t="str">
            <v>Mant</v>
          </cell>
        </row>
        <row r="647">
          <cell r="C647" t="str">
            <v>MARIÑO CEPEDA JANETH ADRIANA</v>
          </cell>
          <cell r="D647" t="str">
            <v>3020-12</v>
          </cell>
          <cell r="E647">
            <v>25294052.003333326</v>
          </cell>
          <cell r="F647" t="str">
            <v>Profesional Universitario</v>
          </cell>
          <cell r="G647" t="str">
            <v>15OSI</v>
          </cell>
          <cell r="H647" t="str">
            <v>OFICINA SISTEMATIZACION</v>
          </cell>
          <cell r="I647" t="str">
            <v>OFICINA DE SISTEMATIZACION</v>
          </cell>
          <cell r="J647" t="str">
            <v>SI</v>
          </cell>
          <cell r="M647" t="str">
            <v>C</v>
          </cell>
          <cell r="P647">
            <v>1245845</v>
          </cell>
          <cell r="Q647">
            <v>0</v>
          </cell>
          <cell r="X647" t="str">
            <v>4Profesional</v>
          </cell>
          <cell r="AA647" t="str">
            <v>Mant</v>
          </cell>
        </row>
        <row r="648">
          <cell r="C648">
            <v>0.46073596079157353</v>
          </cell>
          <cell r="D648" t="str">
            <v>2040-23</v>
          </cell>
          <cell r="E648">
            <v>49073012.952083334</v>
          </cell>
          <cell r="F648" t="str">
            <v>Jefe de División</v>
          </cell>
          <cell r="G648" t="str">
            <v>20SEG</v>
          </cell>
          <cell r="H648" t="str">
            <v>DIVISION ATENCION AL USUARIO - QUEJAS Y RECLAMOS</v>
          </cell>
          <cell r="I648" t="str">
            <v>DIVISION ATENCION AL USUARIO - QUEJAS Y RECLAMOS</v>
          </cell>
          <cell r="J648" t="str">
            <v>SI</v>
          </cell>
          <cell r="M648" t="str">
            <v>C</v>
          </cell>
          <cell r="N648" t="str">
            <v>V</v>
          </cell>
          <cell r="P648">
            <v>2417065</v>
          </cell>
          <cell r="Q648">
            <v>0</v>
          </cell>
          <cell r="X648" t="str">
            <v>3Ejecutivo</v>
          </cell>
          <cell r="AA648" t="str">
            <v>crear</v>
          </cell>
        </row>
        <row r="649">
          <cell r="C649" t="str">
            <v>GOMEZ WILCHES BLANCA ESTRELLA</v>
          </cell>
          <cell r="D649" t="str">
            <v>4065-11</v>
          </cell>
          <cell r="E649">
            <v>16080398.177083332</v>
          </cell>
          <cell r="F649" t="str">
            <v>Técnico Administrativo</v>
          </cell>
          <cell r="G649" t="str">
            <v>20SEG</v>
          </cell>
          <cell r="H649" t="str">
            <v>DIVISION TALENTO HUMANO</v>
          </cell>
          <cell r="I649" t="str">
            <v>NOMINA BP</v>
          </cell>
          <cell r="J649" t="str">
            <v>NO</v>
          </cell>
          <cell r="L649" t="str">
            <v>MCF</v>
          </cell>
          <cell r="M649" t="str">
            <v>C</v>
          </cell>
          <cell r="P649">
            <v>761453</v>
          </cell>
          <cell r="Q649">
            <v>0</v>
          </cell>
          <cell r="X649" t="str">
            <v>5Tecnico</v>
          </cell>
          <cell r="AA649" t="str">
            <v>Mant</v>
          </cell>
        </row>
        <row r="650">
          <cell r="C650" t="str">
            <v>ORDUZ LOPEZ MARIA-DEL-PILAR</v>
          </cell>
          <cell r="D650" t="str">
            <v>5040-20</v>
          </cell>
          <cell r="E650">
            <v>16138824.14833333</v>
          </cell>
          <cell r="F650" t="str">
            <v>Secretario Ejecutivo</v>
          </cell>
          <cell r="G650" t="str">
            <v>16SCC</v>
          </cell>
          <cell r="H650" t="str">
            <v>SUBDIRECCION CREDITO Y CARTERA</v>
          </cell>
          <cell r="I650" t="str">
            <v>SUBDIRECCION DE CREDITO Y CARTERA</v>
          </cell>
          <cell r="J650" t="str">
            <v>SI</v>
          </cell>
          <cell r="M650" t="str">
            <v>C</v>
          </cell>
          <cell r="P650">
            <v>764298</v>
          </cell>
          <cell r="Q650">
            <v>0</v>
          </cell>
          <cell r="X650" t="str">
            <v>6Asistencial</v>
          </cell>
          <cell r="AA650" t="str">
            <v>Mant</v>
          </cell>
        </row>
        <row r="651">
          <cell r="C651">
            <v>9.919793404362709E-2</v>
          </cell>
          <cell r="D651" t="str">
            <v>3010-17</v>
          </cell>
          <cell r="E651">
            <v>33809401.822500005</v>
          </cell>
          <cell r="F651" t="str">
            <v>Profesional Especializado</v>
          </cell>
          <cell r="G651" t="str">
            <v>20SEG</v>
          </cell>
          <cell r="H651" t="str">
            <v>SECRETARIA GENERAL</v>
          </cell>
          <cell r="I651" t="str">
            <v>CONTRATACION</v>
          </cell>
          <cell r="J651" t="str">
            <v>NO</v>
          </cell>
          <cell r="M651" t="str">
            <v>C</v>
          </cell>
          <cell r="N651" t="str">
            <v>V</v>
          </cell>
          <cell r="P651">
            <v>1665264</v>
          </cell>
          <cell r="Q651">
            <v>0</v>
          </cell>
          <cell r="X651" t="str">
            <v>4Profesional</v>
          </cell>
          <cell r="AA651" t="str">
            <v>crear</v>
          </cell>
        </row>
        <row r="652">
          <cell r="C652" t="str">
            <v>MORENO GARCIA HARVEY</v>
          </cell>
          <cell r="D652" t="str">
            <v>4065-12</v>
          </cell>
          <cell r="E652">
            <v>16415181.84</v>
          </cell>
          <cell r="F652" t="str">
            <v>Técnico Administrativo</v>
          </cell>
          <cell r="G652" t="str">
            <v>17SFA</v>
          </cell>
          <cell r="H652" t="str">
            <v>SUBDIRECCION FONDOS</v>
          </cell>
          <cell r="I652" t="str">
            <v>COMERCIALIZACION</v>
          </cell>
          <cell r="J652" t="str">
            <v>SI</v>
          </cell>
          <cell r="M652" t="str">
            <v>C</v>
          </cell>
          <cell r="P652">
            <v>808521</v>
          </cell>
          <cell r="Q652">
            <v>0</v>
          </cell>
          <cell r="X652" t="str">
            <v>5Tecnico</v>
          </cell>
          <cell r="AA652" t="str">
            <v>Mant</v>
          </cell>
        </row>
        <row r="653">
          <cell r="C653">
            <v>0.43423724246164647</v>
          </cell>
          <cell r="D653" t="str">
            <v>3020-10</v>
          </cell>
          <cell r="E653">
            <v>23062173.132083338</v>
          </cell>
          <cell r="F653" t="str">
            <v>Profesional Universitario</v>
          </cell>
          <cell r="G653" t="str">
            <v>25SUROCCIDENTE</v>
          </cell>
          <cell r="H653" t="str">
            <v>SUROCCIDENTE</v>
          </cell>
          <cell r="I653" t="str">
            <v>SUROCCIDENTE</v>
          </cell>
          <cell r="J653" t="str">
            <v>SI</v>
          </cell>
          <cell r="M653" t="str">
            <v>C</v>
          </cell>
          <cell r="N653" t="str">
            <v>V</v>
          </cell>
          <cell r="P653">
            <v>1135915</v>
          </cell>
          <cell r="Q653">
            <v>0</v>
          </cell>
          <cell r="X653" t="str">
            <v>4Profesional</v>
          </cell>
          <cell r="Z653" t="str">
            <v>SUROCCIDENTE</v>
          </cell>
          <cell r="AA653" t="str">
            <v>crear</v>
          </cell>
        </row>
        <row r="654">
          <cell r="C654">
            <v>0.85528521582994799</v>
          </cell>
          <cell r="D654" t="str">
            <v>2040-23</v>
          </cell>
          <cell r="E654">
            <v>49073012.952083334</v>
          </cell>
          <cell r="F654" t="str">
            <v>Jefe de División</v>
          </cell>
          <cell r="G654" t="str">
            <v>18SRI</v>
          </cell>
          <cell r="H654" t="str">
            <v>DIVISION BECAS</v>
          </cell>
          <cell r="I654" t="str">
            <v>DIVISION DE BECAS</v>
          </cell>
          <cell r="J654" t="str">
            <v>SI</v>
          </cell>
          <cell r="M654" t="str">
            <v>C</v>
          </cell>
          <cell r="N654" t="str">
            <v>V</v>
          </cell>
          <cell r="P654">
            <v>2417065</v>
          </cell>
          <cell r="Q654">
            <v>0</v>
          </cell>
          <cell r="X654" t="str">
            <v>3Ejecutivo</v>
          </cell>
          <cell r="AA654" t="str">
            <v>crear</v>
          </cell>
        </row>
        <row r="655">
          <cell r="C655">
            <v>0.96743166591917795</v>
          </cell>
          <cell r="D655" t="str">
            <v>3010-17</v>
          </cell>
          <cell r="E655">
            <v>33809401.822500005</v>
          </cell>
          <cell r="F655" t="str">
            <v>Profesional Especializado</v>
          </cell>
          <cell r="G655" t="str">
            <v>17SFA</v>
          </cell>
          <cell r="H655" t="str">
            <v>SUBDIRECCION FONDOS</v>
          </cell>
          <cell r="I655" t="str">
            <v>COMERCIALIZACION</v>
          </cell>
          <cell r="J655" t="str">
            <v>SI</v>
          </cell>
          <cell r="M655" t="str">
            <v>C</v>
          </cell>
          <cell r="N655" t="str">
            <v>V</v>
          </cell>
          <cell r="P655">
            <v>1665264</v>
          </cell>
          <cell r="Q655">
            <v>0</v>
          </cell>
          <cell r="X655" t="str">
            <v>4Profesional</v>
          </cell>
          <cell r="AA655" t="str">
            <v>crear</v>
          </cell>
        </row>
        <row r="656">
          <cell r="C656" t="str">
            <v>HURTADO DE-DUARTE JULIA</v>
          </cell>
          <cell r="D656" t="str">
            <v>5040-22</v>
          </cell>
          <cell r="E656">
            <v>17182482.831666667</v>
          </cell>
          <cell r="F656" t="str">
            <v>Secretario Ejecutivo</v>
          </cell>
          <cell r="G656" t="str">
            <v>10DIR</v>
          </cell>
          <cell r="H656" t="str">
            <v>DIRECCION</v>
          </cell>
          <cell r="I656" t="str">
            <v>DIRECCION</v>
          </cell>
          <cell r="J656" t="str">
            <v>SI</v>
          </cell>
          <cell r="M656" t="str">
            <v>LNR</v>
          </cell>
          <cell r="P656">
            <v>846314</v>
          </cell>
          <cell r="Q656">
            <v>0</v>
          </cell>
          <cell r="X656" t="str">
            <v>6Asistencial</v>
          </cell>
          <cell r="AA656" t="str">
            <v>Mant</v>
          </cell>
        </row>
        <row r="657">
          <cell r="C657">
            <v>0.357717992246668</v>
          </cell>
          <cell r="D657" t="str">
            <v>3020-10</v>
          </cell>
          <cell r="E657">
            <v>23062173.132083338</v>
          </cell>
          <cell r="F657" t="str">
            <v>Profesional Universitario</v>
          </cell>
          <cell r="G657" t="str">
            <v>17SFA</v>
          </cell>
          <cell r="H657" t="str">
            <v>DIVISION FONDOS</v>
          </cell>
          <cell r="I657" t="str">
            <v>DIVISION FONDOS</v>
          </cell>
          <cell r="J657" t="str">
            <v>SI</v>
          </cell>
          <cell r="M657" t="str">
            <v>C</v>
          </cell>
          <cell r="N657" t="str">
            <v>V</v>
          </cell>
          <cell r="P657">
            <v>1135915</v>
          </cell>
          <cell r="Q657">
            <v>0</v>
          </cell>
          <cell r="X657" t="str">
            <v>4Profesional</v>
          </cell>
          <cell r="AA657" t="str">
            <v>crear</v>
          </cell>
        </row>
        <row r="658">
          <cell r="C658">
            <v>0.35972885452646719</v>
          </cell>
          <cell r="D658" t="str">
            <v>4065-15</v>
          </cell>
          <cell r="E658">
            <v>18995922.495416671</v>
          </cell>
          <cell r="F658" t="str">
            <v>Técnico Administrativo</v>
          </cell>
          <cell r="G658" t="str">
            <v>15OSI</v>
          </cell>
          <cell r="H658" t="str">
            <v>OFICINA SISTEMATIZACION</v>
          </cell>
          <cell r="I658" t="str">
            <v>OFICINA DE SISTEMATIZACION</v>
          </cell>
          <cell r="J658" t="str">
            <v>SI</v>
          </cell>
          <cell r="M658" t="str">
            <v>C</v>
          </cell>
          <cell r="N658" t="str">
            <v>V</v>
          </cell>
          <cell r="P658">
            <v>935634</v>
          </cell>
          <cell r="Q658">
            <v>0</v>
          </cell>
          <cell r="X658" t="str">
            <v>5Tecnico</v>
          </cell>
          <cell r="AA658" t="str">
            <v>crear</v>
          </cell>
        </row>
        <row r="659">
          <cell r="C659" t="str">
            <v>ZAMUDIO PEÑA WILLIAM HUMBERTO</v>
          </cell>
          <cell r="D659" t="str">
            <v>3020-14</v>
          </cell>
          <cell r="E659">
            <v>27317929.430000003</v>
          </cell>
          <cell r="F659" t="str">
            <v>Profesional Universitario</v>
          </cell>
          <cell r="G659" t="str">
            <v>12OPL</v>
          </cell>
          <cell r="H659" t="str">
            <v>OFICINA PLANEACION</v>
          </cell>
          <cell r="I659" t="str">
            <v>OFICINA DE PLANEACION</v>
          </cell>
          <cell r="J659" t="str">
            <v>NO</v>
          </cell>
          <cell r="M659" t="str">
            <v>C</v>
          </cell>
          <cell r="P659">
            <v>1345530</v>
          </cell>
          <cell r="Q659">
            <v>0</v>
          </cell>
          <cell r="X659" t="str">
            <v>4Profesional</v>
          </cell>
          <cell r="AA659" t="str">
            <v>Mant</v>
          </cell>
        </row>
        <row r="660">
          <cell r="C660" t="str">
            <v>CRUZ GONZALEZ CARLOS EDUARDO</v>
          </cell>
          <cell r="D660" t="str">
            <v>3020-14</v>
          </cell>
          <cell r="E660">
            <v>27317929.430000003</v>
          </cell>
          <cell r="F660" t="str">
            <v>Profesional Universitario</v>
          </cell>
          <cell r="G660" t="str">
            <v>11OCI</v>
          </cell>
          <cell r="H660" t="str">
            <v>OFICINA CONTROL INTERNO</v>
          </cell>
          <cell r="I660" t="str">
            <v>OFICINA DE CONTROL INTERNO</v>
          </cell>
          <cell r="J660" t="str">
            <v>NO</v>
          </cell>
          <cell r="M660" t="str">
            <v>C</v>
          </cell>
          <cell r="P660">
            <v>1345530</v>
          </cell>
          <cell r="Q660">
            <v>0</v>
          </cell>
          <cell r="X660" t="str">
            <v>4Profesional</v>
          </cell>
          <cell r="AA660" t="str">
            <v>Mant</v>
          </cell>
        </row>
        <row r="661">
          <cell r="C661">
            <v>0.1084073044342726</v>
          </cell>
          <cell r="D661" t="str">
            <v>3010-17</v>
          </cell>
          <cell r="E661">
            <v>33809401.822500005</v>
          </cell>
          <cell r="F661" t="str">
            <v>Profesional Especializado</v>
          </cell>
          <cell r="G661" t="str">
            <v>15OSI</v>
          </cell>
          <cell r="H661" t="str">
            <v>OFICINA SISTEMATIZACION</v>
          </cell>
          <cell r="I661" t="str">
            <v>OFICINA DE SISTEMATIZACION</v>
          </cell>
          <cell r="J661" t="str">
            <v>SI</v>
          </cell>
          <cell r="M661" t="str">
            <v>C</v>
          </cell>
          <cell r="N661" t="str">
            <v>V</v>
          </cell>
          <cell r="P661">
            <v>1665264</v>
          </cell>
          <cell r="Q661">
            <v>0</v>
          </cell>
          <cell r="X661" t="str">
            <v>4Profesional</v>
          </cell>
          <cell r="AA661" t="str">
            <v>crear</v>
          </cell>
        </row>
        <row r="662">
          <cell r="C662">
            <v>0.87946384899120456</v>
          </cell>
          <cell r="D662" t="str">
            <v>3020-14</v>
          </cell>
          <cell r="E662">
            <v>27317929.430000003</v>
          </cell>
          <cell r="F662" t="str">
            <v>Profesional Universitario</v>
          </cell>
          <cell r="G662" t="str">
            <v>15OSI</v>
          </cell>
          <cell r="H662" t="str">
            <v>OFICINA SISTEMATIZACION</v>
          </cell>
          <cell r="I662" t="str">
            <v>OFICINA DE SISTEMATIZACION</v>
          </cell>
          <cell r="J662" t="str">
            <v>SI</v>
          </cell>
          <cell r="M662" t="str">
            <v>C</v>
          </cell>
          <cell r="N662" t="str">
            <v>V</v>
          </cell>
          <cell r="P662">
            <v>1345530</v>
          </cell>
          <cell r="Q662">
            <v>0</v>
          </cell>
          <cell r="X662" t="str">
            <v>4Profesional</v>
          </cell>
          <cell r="AA662" t="str">
            <v>crear</v>
          </cell>
        </row>
        <row r="663">
          <cell r="C663" t="str">
            <v>MORENO  LINA OMAIRA</v>
          </cell>
          <cell r="D663" t="str">
            <v>5120-10</v>
          </cell>
          <cell r="E663">
            <v>11597824.078333335</v>
          </cell>
          <cell r="F663" t="str">
            <v>Auxiliar Administrativo</v>
          </cell>
          <cell r="G663" t="str">
            <v>10DIR</v>
          </cell>
          <cell r="H663" t="str">
            <v>DIRECCION</v>
          </cell>
          <cell r="I663" t="str">
            <v>DIRECCION</v>
          </cell>
          <cell r="J663" t="str">
            <v>SI</v>
          </cell>
          <cell r="M663" t="str">
            <v>LNR</v>
          </cell>
          <cell r="P663">
            <v>515106</v>
          </cell>
          <cell r="Q663">
            <v>0</v>
          </cell>
          <cell r="X663" t="str">
            <v>6Asistencial</v>
          </cell>
          <cell r="AA663" t="str">
            <v>Mant</v>
          </cell>
        </row>
        <row r="664">
          <cell r="C664">
            <v>0.42578794261993824</v>
          </cell>
          <cell r="D664" t="str">
            <v>2040-23</v>
          </cell>
          <cell r="E664">
            <v>49073012.952083334</v>
          </cell>
          <cell r="F664" t="str">
            <v>Jefe de División</v>
          </cell>
          <cell r="G664" t="str">
            <v>16SCC</v>
          </cell>
          <cell r="H664" t="str">
            <v>DIVISION CARTERA</v>
          </cell>
          <cell r="I664" t="str">
            <v>DIVISION CARTERA</v>
          </cell>
          <cell r="J664" t="str">
            <v>SI</v>
          </cell>
          <cell r="M664" t="str">
            <v>C</v>
          </cell>
          <cell r="N664" t="str">
            <v>V</v>
          </cell>
          <cell r="P664">
            <v>2417065</v>
          </cell>
          <cell r="Q664">
            <v>0</v>
          </cell>
          <cell r="X664" t="str">
            <v>3Ejecutivo</v>
          </cell>
          <cell r="AA664" t="str">
            <v>crear</v>
          </cell>
        </row>
        <row r="665">
          <cell r="C665">
            <v>0.87471147041347663</v>
          </cell>
          <cell r="D665" t="str">
            <v>3010-17</v>
          </cell>
          <cell r="E665">
            <v>33809401.822500005</v>
          </cell>
          <cell r="F665" t="str">
            <v>Profesional Especializado</v>
          </cell>
          <cell r="G665" t="str">
            <v>18SRI</v>
          </cell>
          <cell r="H665" t="str">
            <v>DIVISION BECAS</v>
          </cell>
          <cell r="I665" t="str">
            <v>DIVISION DE BECAS</v>
          </cell>
          <cell r="J665" t="str">
            <v>SI</v>
          </cell>
          <cell r="M665" t="str">
            <v>C</v>
          </cell>
          <cell r="N665" t="str">
            <v>V</v>
          </cell>
          <cell r="P665">
            <v>1665264</v>
          </cell>
          <cell r="Q665">
            <v>0</v>
          </cell>
          <cell r="X665" t="str">
            <v>4Profesional</v>
          </cell>
          <cell r="AA665" t="str">
            <v>crear</v>
          </cell>
        </row>
        <row r="666">
          <cell r="C666">
            <v>0.75267793075401013</v>
          </cell>
          <cell r="D666" t="str">
            <v>3020-10</v>
          </cell>
          <cell r="E666">
            <v>23062173.132083338</v>
          </cell>
          <cell r="F666" t="str">
            <v>Profesional Universitario</v>
          </cell>
          <cell r="G666" t="str">
            <v>17SFA</v>
          </cell>
          <cell r="H666" t="str">
            <v>SUBDIRECCION FONDOS</v>
          </cell>
          <cell r="I666" t="str">
            <v>COMERCIALIZACION</v>
          </cell>
          <cell r="J666" t="str">
            <v>SI</v>
          </cell>
          <cell r="M666" t="str">
            <v>C</v>
          </cell>
          <cell r="N666" t="str">
            <v>V</v>
          </cell>
          <cell r="P666">
            <v>1135915</v>
          </cell>
          <cell r="Q666">
            <v>0</v>
          </cell>
          <cell r="X666" t="str">
            <v>4Profesional</v>
          </cell>
          <cell r="AA666" t="str">
            <v>crear</v>
          </cell>
        </row>
        <row r="667">
          <cell r="C667" t="str">
            <v>MALLAMA BOLAÑOS JOSE RIGOBERTO</v>
          </cell>
          <cell r="D667" t="str">
            <v>3020-14</v>
          </cell>
          <cell r="E667">
            <v>27317929.430000003</v>
          </cell>
          <cell r="F667" t="str">
            <v>Profesional Universitario</v>
          </cell>
          <cell r="G667" t="str">
            <v>12OPL</v>
          </cell>
          <cell r="H667" t="str">
            <v>OFICINA PLANEACION</v>
          </cell>
          <cell r="I667" t="str">
            <v>OFICINA DE PLANEACION</v>
          </cell>
          <cell r="J667" t="str">
            <v>NO</v>
          </cell>
          <cell r="M667" t="str">
            <v>C</v>
          </cell>
          <cell r="P667">
            <v>1345530</v>
          </cell>
          <cell r="Q667">
            <v>0</v>
          </cell>
          <cell r="X667" t="str">
            <v>4Profesional</v>
          </cell>
          <cell r="AA667" t="str">
            <v>Mant</v>
          </cell>
        </row>
        <row r="668">
          <cell r="C668">
            <v>0.26128493513345852</v>
          </cell>
          <cell r="D668" t="str">
            <v>3020-10</v>
          </cell>
          <cell r="E668">
            <v>23062173.132083338</v>
          </cell>
          <cell r="F668" t="str">
            <v>Profesional Universitario</v>
          </cell>
          <cell r="G668" t="str">
            <v>16SCC</v>
          </cell>
          <cell r="H668" t="str">
            <v>DIVISION CREDITO</v>
          </cell>
          <cell r="I668" t="str">
            <v>DIVISION CREDITO</v>
          </cell>
          <cell r="J668" t="str">
            <v>SI</v>
          </cell>
          <cell r="M668" t="str">
            <v>C</v>
          </cell>
          <cell r="N668" t="str">
            <v>V</v>
          </cell>
          <cell r="P668">
            <v>1135915</v>
          </cell>
          <cell r="Q668">
            <v>0</v>
          </cell>
          <cell r="X668" t="str">
            <v>4Profesional</v>
          </cell>
          <cell r="AA668" t="str">
            <v>crear</v>
          </cell>
        </row>
        <row r="669">
          <cell r="C669">
            <v>0.29067494569610486</v>
          </cell>
          <cell r="D669" t="str">
            <v>3020-10</v>
          </cell>
          <cell r="E669">
            <v>23062173.132083338</v>
          </cell>
          <cell r="F669" t="str">
            <v>Profesional Universitario</v>
          </cell>
          <cell r="G669" t="str">
            <v>24ORIENTE</v>
          </cell>
          <cell r="H669" t="str">
            <v>ORIENTE</v>
          </cell>
          <cell r="I669" t="str">
            <v>ORIENTE</v>
          </cell>
          <cell r="J669" t="str">
            <v>SI</v>
          </cell>
          <cell r="M669" t="str">
            <v>C</v>
          </cell>
          <cell r="N669" t="str">
            <v>V</v>
          </cell>
          <cell r="P669">
            <v>1135915</v>
          </cell>
          <cell r="Q669">
            <v>0</v>
          </cell>
          <cell r="X669" t="str">
            <v>4Profesional</v>
          </cell>
          <cell r="Z669" t="str">
            <v>ORIENTE</v>
          </cell>
          <cell r="AA669" t="str">
            <v>crear</v>
          </cell>
        </row>
        <row r="670">
          <cell r="C670" t="str">
            <v>RUIZ SUAREZ LAURA CECILIA</v>
          </cell>
          <cell r="D670" t="str">
            <v>5040-18</v>
          </cell>
          <cell r="E670">
            <v>15256479.260833334</v>
          </cell>
          <cell r="F670" t="str">
            <v>Secretario Ejecutivo</v>
          </cell>
          <cell r="G670" t="str">
            <v>17SFA</v>
          </cell>
          <cell r="H670" t="str">
            <v>DIVISION FONDOS</v>
          </cell>
          <cell r="I670" t="str">
            <v>DIVISION FONDOS</v>
          </cell>
          <cell r="J670" t="str">
            <v>SI</v>
          </cell>
          <cell r="M670" t="str">
            <v>C</v>
          </cell>
          <cell r="P670">
            <v>721333</v>
          </cell>
          <cell r="Q670">
            <v>0</v>
          </cell>
          <cell r="X670" t="str">
            <v>6Asistencial</v>
          </cell>
          <cell r="AA670" t="str">
            <v>Mant</v>
          </cell>
        </row>
        <row r="671">
          <cell r="C671">
            <v>0.92996868144581368</v>
          </cell>
          <cell r="D671" t="str">
            <v>3020-10</v>
          </cell>
          <cell r="E671">
            <v>23062173.132083338</v>
          </cell>
          <cell r="F671" t="str">
            <v>Profesional Universitario</v>
          </cell>
          <cell r="G671" t="str">
            <v>16SCC</v>
          </cell>
          <cell r="H671" t="str">
            <v>DIVISION CREDITO</v>
          </cell>
          <cell r="I671" t="str">
            <v>DIVISION CREDITO</v>
          </cell>
          <cell r="J671" t="str">
            <v>SI</v>
          </cell>
          <cell r="M671" t="str">
            <v>C</v>
          </cell>
          <cell r="N671" t="str">
            <v>V</v>
          </cell>
          <cell r="P671">
            <v>1135915</v>
          </cell>
          <cell r="Q671">
            <v>0</v>
          </cell>
          <cell r="X671" t="str">
            <v>4Profesional</v>
          </cell>
          <cell r="AA671" t="str">
            <v>crear</v>
          </cell>
        </row>
        <row r="672">
          <cell r="C672" t="str">
            <v>BAUTISTA GALINDO VICTOR RAUL</v>
          </cell>
          <cell r="D672" t="str">
            <v>3020-12</v>
          </cell>
          <cell r="E672">
            <v>25294052.003333326</v>
          </cell>
          <cell r="F672" t="str">
            <v>Profesional Universitario</v>
          </cell>
          <cell r="G672" t="str">
            <v>15OSI</v>
          </cell>
          <cell r="H672" t="str">
            <v>OFICINA SISTEMATIZACION</v>
          </cell>
          <cell r="I672" t="str">
            <v>OFICINA DE SISTEMATIZACION</v>
          </cell>
          <cell r="J672" t="str">
            <v>SI</v>
          </cell>
          <cell r="M672" t="str">
            <v>C</v>
          </cell>
          <cell r="P672">
            <v>1245845</v>
          </cell>
          <cell r="Q672">
            <v>0</v>
          </cell>
          <cell r="X672" t="str">
            <v>4Profesional</v>
          </cell>
          <cell r="AA672" t="str">
            <v>Mant</v>
          </cell>
        </row>
        <row r="673">
          <cell r="C673" t="str">
            <v>BOLAÑOS RAMIREZ MERY</v>
          </cell>
          <cell r="D673" t="str">
            <v>4065-11</v>
          </cell>
          <cell r="E673">
            <v>16080398.177083332</v>
          </cell>
          <cell r="F673" t="str">
            <v>Técnico Administrativo</v>
          </cell>
          <cell r="G673" t="str">
            <v>15OSI</v>
          </cell>
          <cell r="H673" t="str">
            <v>OFICINA SISTEMATIZACION</v>
          </cell>
          <cell r="I673" t="str">
            <v>OFICINA DE SISTEMATIZACION</v>
          </cell>
          <cell r="J673" t="str">
            <v>SI</v>
          </cell>
          <cell r="M673" t="str">
            <v>C</v>
          </cell>
          <cell r="P673">
            <v>761453</v>
          </cell>
          <cell r="Q673">
            <v>0</v>
          </cell>
          <cell r="X673" t="str">
            <v>5Tecnico</v>
          </cell>
          <cell r="AA673" t="str">
            <v>Mant</v>
          </cell>
        </row>
        <row r="674">
          <cell r="C674">
            <v>0.43374747933618085</v>
          </cell>
          <cell r="D674" t="str">
            <v>3020-10</v>
          </cell>
          <cell r="E674">
            <v>23062173.132083338</v>
          </cell>
          <cell r="F674" t="str">
            <v>Profesional Universitario</v>
          </cell>
          <cell r="G674" t="str">
            <v>20SEG</v>
          </cell>
          <cell r="H674" t="str">
            <v>SECRETARIA GENERAL</v>
          </cell>
          <cell r="I674" t="str">
            <v>CONTRATACION</v>
          </cell>
          <cell r="J674" t="str">
            <v>NO</v>
          </cell>
          <cell r="M674" t="str">
            <v>C</v>
          </cell>
          <cell r="N674" t="str">
            <v>V</v>
          </cell>
          <cell r="P674">
            <v>1135915</v>
          </cell>
          <cell r="Q674">
            <v>0</v>
          </cell>
          <cell r="X674" t="str">
            <v>4Profesional</v>
          </cell>
          <cell r="AA674" t="str">
            <v>crear</v>
          </cell>
        </row>
        <row r="675">
          <cell r="C675">
            <v>4.5321560632149982E-2</v>
          </cell>
          <cell r="D675" t="str">
            <v>3010-17</v>
          </cell>
          <cell r="E675">
            <v>33809401.822500005</v>
          </cell>
          <cell r="F675" t="str">
            <v>Profesional Especializado</v>
          </cell>
          <cell r="G675" t="str">
            <v>20SEG</v>
          </cell>
          <cell r="H675" t="str">
            <v>DISCIPLINARIO</v>
          </cell>
          <cell r="I675" t="str">
            <v>DISCIPLINARIO</v>
          </cell>
          <cell r="J675" t="str">
            <v>NO</v>
          </cell>
          <cell r="M675" t="str">
            <v>C</v>
          </cell>
          <cell r="N675" t="str">
            <v>V</v>
          </cell>
          <cell r="P675">
            <v>1665264</v>
          </cell>
          <cell r="Q675">
            <v>0</v>
          </cell>
          <cell r="X675" t="str">
            <v>4Profesional</v>
          </cell>
          <cell r="AA675" t="str">
            <v>crear</v>
          </cell>
        </row>
        <row r="676">
          <cell r="C676">
            <v>0.31437396834497305</v>
          </cell>
          <cell r="D676" t="str">
            <v>3020-10</v>
          </cell>
          <cell r="E676">
            <v>23062173.132083338</v>
          </cell>
          <cell r="F676" t="str">
            <v>Profesional Universitario</v>
          </cell>
          <cell r="G676" t="str">
            <v>20SEG</v>
          </cell>
          <cell r="H676" t="str">
            <v>DISCIPLINARIO</v>
          </cell>
          <cell r="I676" t="str">
            <v>DISCIPLINARIO</v>
          </cell>
          <cell r="J676" t="str">
            <v>NO</v>
          </cell>
          <cell r="M676" t="str">
            <v>C</v>
          </cell>
          <cell r="N676" t="str">
            <v>V</v>
          </cell>
          <cell r="P676">
            <v>1135915</v>
          </cell>
          <cell r="Q676">
            <v>0</v>
          </cell>
          <cell r="X676" t="str">
            <v>4Profesional</v>
          </cell>
          <cell r="AA676" t="str">
            <v>crear</v>
          </cell>
        </row>
        <row r="677">
          <cell r="C677">
            <v>0.67807011598036104</v>
          </cell>
          <cell r="D677" t="str">
            <v>2040-23</v>
          </cell>
          <cell r="E677">
            <v>49073012.952083334</v>
          </cell>
          <cell r="F677" t="str">
            <v>Jefe de División</v>
          </cell>
          <cell r="G677" t="str">
            <v>20SEG</v>
          </cell>
          <cell r="H677" t="str">
            <v>DIVISION TALENTO HUMANO</v>
          </cell>
          <cell r="I677" t="str">
            <v>DIVISION DE TALENTO HUMANO</v>
          </cell>
          <cell r="J677" t="str">
            <v>NO</v>
          </cell>
          <cell r="M677" t="str">
            <v>C</v>
          </cell>
          <cell r="N677" t="str">
            <v>V</v>
          </cell>
          <cell r="P677">
            <v>2417065</v>
          </cell>
          <cell r="Q677">
            <v>0</v>
          </cell>
          <cell r="X677" t="str">
            <v>3Ejecutivo</v>
          </cell>
          <cell r="AA677" t="str">
            <v>crear</v>
          </cell>
        </row>
        <row r="678">
          <cell r="C678">
            <v>0.53793604312580712</v>
          </cell>
          <cell r="D678" t="str">
            <v>3020-14</v>
          </cell>
          <cell r="E678">
            <v>27317929.430000003</v>
          </cell>
          <cell r="F678" t="str">
            <v>Profesional Universitario</v>
          </cell>
          <cell r="G678" t="str">
            <v>20SEG</v>
          </cell>
          <cell r="H678" t="str">
            <v>DIVISION TALENTO HUMANO</v>
          </cell>
          <cell r="I678" t="str">
            <v>BIENESTAR</v>
          </cell>
          <cell r="J678" t="str">
            <v>NO</v>
          </cell>
          <cell r="M678" t="str">
            <v>C</v>
          </cell>
          <cell r="N678" t="str">
            <v>V</v>
          </cell>
          <cell r="P678">
            <v>1345530</v>
          </cell>
          <cell r="Q678">
            <v>0</v>
          </cell>
          <cell r="X678" t="str">
            <v>4Profesional</v>
          </cell>
          <cell r="AA678" t="str">
            <v>crear</v>
          </cell>
        </row>
        <row r="679">
          <cell r="C679">
            <v>0.2812065385516993</v>
          </cell>
          <cell r="D679" t="str">
            <v>2040-23</v>
          </cell>
          <cell r="E679">
            <v>49073012.952083334</v>
          </cell>
          <cell r="F679" t="str">
            <v>Jefe de División</v>
          </cell>
          <cell r="G679" t="str">
            <v>20SEG</v>
          </cell>
          <cell r="H679" t="str">
            <v>DIVISION SERVICIOS ADMINISTRATIVOS</v>
          </cell>
          <cell r="I679" t="str">
            <v>DIVISION SERVICIOS ADMINISTRATIVOS</v>
          </cell>
          <cell r="J679" t="str">
            <v>NO</v>
          </cell>
          <cell r="M679" t="str">
            <v>C</v>
          </cell>
          <cell r="N679" t="str">
            <v>V</v>
          </cell>
          <cell r="P679">
            <v>2417065</v>
          </cell>
          <cell r="Q679">
            <v>0</v>
          </cell>
          <cell r="X679" t="str">
            <v>3Ejecutivo</v>
          </cell>
          <cell r="AA679" t="str">
            <v>crear</v>
          </cell>
        </row>
        <row r="680">
          <cell r="C680">
            <v>0.94074211623885717</v>
          </cell>
          <cell r="D680" t="str">
            <v>3020-14</v>
          </cell>
          <cell r="E680">
            <v>27317929.430000003</v>
          </cell>
          <cell r="F680" t="str">
            <v>Profesional Universitario</v>
          </cell>
          <cell r="G680" t="str">
            <v>20SEG</v>
          </cell>
          <cell r="H680" t="str">
            <v>DIVISION SERVICIOS ADMINISTRATIVOS</v>
          </cell>
          <cell r="I680" t="str">
            <v>ALMACEN</v>
          </cell>
          <cell r="J680" t="str">
            <v>NO</v>
          </cell>
          <cell r="M680" t="str">
            <v>C</v>
          </cell>
          <cell r="N680" t="str">
            <v>V</v>
          </cell>
          <cell r="P680">
            <v>1345530</v>
          </cell>
          <cell r="Q680">
            <v>0</v>
          </cell>
          <cell r="X680" t="str">
            <v>4Profesional</v>
          </cell>
          <cell r="AA680" t="str">
            <v>crear</v>
          </cell>
        </row>
        <row r="681">
          <cell r="C681" t="str">
            <v>LOZANO CHACON JULIAN</v>
          </cell>
          <cell r="D681" t="str">
            <v>3020-10</v>
          </cell>
          <cell r="E681">
            <v>23062173.132083338</v>
          </cell>
          <cell r="F681" t="str">
            <v>Profesional Universitario</v>
          </cell>
          <cell r="G681" t="str">
            <v>20SEG</v>
          </cell>
          <cell r="H681" t="str">
            <v>DIVISION ATENCION AL USUARIO - QUEJAS Y RECLAMOS</v>
          </cell>
          <cell r="I681" t="str">
            <v>DIVISION ATENCION AL USUARIO - QUEJAS Y RECLAMOS</v>
          </cell>
          <cell r="J681" t="str">
            <v>SI</v>
          </cell>
          <cell r="M681" t="str">
            <v>C</v>
          </cell>
          <cell r="P681">
            <v>1135915</v>
          </cell>
          <cell r="Q681">
            <v>0</v>
          </cell>
          <cell r="X681" t="str">
            <v>4Profesional</v>
          </cell>
          <cell r="AA681" t="str">
            <v>Mant</v>
          </cell>
        </row>
        <row r="682">
          <cell r="C682" t="str">
            <v>REYES SARASTI LUZ STELLA</v>
          </cell>
          <cell r="D682" t="str">
            <v>3020-12</v>
          </cell>
          <cell r="E682">
            <v>25294052.003333326</v>
          </cell>
          <cell r="F682" t="str">
            <v>Profesional Universitario</v>
          </cell>
          <cell r="G682" t="str">
            <v>16SCC</v>
          </cell>
          <cell r="H682" t="str">
            <v>DIVISION CARTERA</v>
          </cell>
          <cell r="I682" t="str">
            <v>DIVISION CARTERA</v>
          </cell>
          <cell r="J682" t="str">
            <v>SI</v>
          </cell>
          <cell r="M682" t="str">
            <v>C</v>
          </cell>
          <cell r="P682">
            <v>1245845</v>
          </cell>
          <cell r="Q682">
            <v>0</v>
          </cell>
          <cell r="X682" t="str">
            <v>4Profesional</v>
          </cell>
          <cell r="AA682" t="str">
            <v>Mant</v>
          </cell>
        </row>
        <row r="683">
          <cell r="C683">
            <v>0.23965058181629928</v>
          </cell>
          <cell r="D683" t="str">
            <v>0040-21</v>
          </cell>
          <cell r="E683">
            <v>99096290.052500039</v>
          </cell>
          <cell r="F683" t="str">
            <v>Subgerente, Vicepresidente o Subdirector General o Nacional de Entidad Descentralizada o de Unidad Administrativa Especial</v>
          </cell>
          <cell r="G683" t="str">
            <v>17SFA</v>
          </cell>
          <cell r="H683" t="str">
            <v>SUBDIRECCION FONDOS</v>
          </cell>
          <cell r="I683" t="str">
            <v>SUBDIRECCION FONDOS</v>
          </cell>
          <cell r="J683" t="str">
            <v>SI</v>
          </cell>
          <cell r="M683" t="str">
            <v>LNR</v>
          </cell>
          <cell r="N683" t="str">
            <v>V</v>
          </cell>
          <cell r="P683">
            <v>3767529</v>
          </cell>
          <cell r="Q683">
            <v>0</v>
          </cell>
          <cell r="X683" t="str">
            <v>1Directivo</v>
          </cell>
          <cell r="AA683" t="str">
            <v>crear</v>
          </cell>
        </row>
        <row r="684">
          <cell r="C684">
            <v>0.8196910178752248</v>
          </cell>
          <cell r="D684" t="str">
            <v>2040-23</v>
          </cell>
          <cell r="E684">
            <v>49073012.952083334</v>
          </cell>
          <cell r="F684" t="str">
            <v>Jefe de División</v>
          </cell>
          <cell r="G684" t="str">
            <v>17SFA</v>
          </cell>
          <cell r="H684" t="str">
            <v>DIVISION FONDOS</v>
          </cell>
          <cell r="I684" t="str">
            <v>DIVISION FONDOS</v>
          </cell>
          <cell r="J684" t="str">
            <v>SI</v>
          </cell>
          <cell r="M684" t="str">
            <v>C</v>
          </cell>
          <cell r="N684" t="str">
            <v>V</v>
          </cell>
          <cell r="P684">
            <v>2417065</v>
          </cell>
          <cell r="Q684">
            <v>0</v>
          </cell>
          <cell r="X684" t="str">
            <v>3Ejecutivo</v>
          </cell>
          <cell r="AA684" t="str">
            <v>crear</v>
          </cell>
        </row>
        <row r="685">
          <cell r="C685">
            <v>0.39681355258279272</v>
          </cell>
          <cell r="D685" t="str">
            <v>3020-14</v>
          </cell>
          <cell r="E685">
            <v>27317929.430000003</v>
          </cell>
          <cell r="F685" t="str">
            <v>Profesional Universitario</v>
          </cell>
          <cell r="G685" t="str">
            <v>17SFA</v>
          </cell>
          <cell r="H685" t="str">
            <v>DIVISION FONDOS</v>
          </cell>
          <cell r="I685" t="str">
            <v>DIVISION FONDOS</v>
          </cell>
          <cell r="J685" t="str">
            <v>SI</v>
          </cell>
          <cell r="M685" t="str">
            <v>C</v>
          </cell>
          <cell r="N685" t="str">
            <v>V</v>
          </cell>
          <cell r="P685">
            <v>1345530</v>
          </cell>
          <cell r="Q685">
            <v>0</v>
          </cell>
          <cell r="X685" t="str">
            <v>4Profesional</v>
          </cell>
          <cell r="AA685" t="str">
            <v>crear</v>
          </cell>
        </row>
        <row r="686">
          <cell r="C686" t="str">
            <v>NEITA ALVAREZ FLOR ANGELA</v>
          </cell>
          <cell r="D686" t="str">
            <v>3020-14</v>
          </cell>
          <cell r="E686">
            <v>27317929.430000003</v>
          </cell>
          <cell r="F686" t="str">
            <v>Profesional Universitario</v>
          </cell>
          <cell r="G686" t="str">
            <v>17SFA</v>
          </cell>
          <cell r="H686" t="str">
            <v>DIVISION FONDOS</v>
          </cell>
          <cell r="I686" t="str">
            <v>DIVISION FONDOS</v>
          </cell>
          <cell r="J686" t="str">
            <v>SI</v>
          </cell>
          <cell r="M686" t="str">
            <v>C</v>
          </cell>
          <cell r="P686">
            <v>1345530</v>
          </cell>
          <cell r="Q686">
            <v>0</v>
          </cell>
          <cell r="X686" t="str">
            <v>4Profesional</v>
          </cell>
          <cell r="AA686" t="str">
            <v>Mant</v>
          </cell>
        </row>
        <row r="687">
          <cell r="C687">
            <v>0.31722691560727179</v>
          </cell>
          <cell r="D687" t="str">
            <v>2040-23</v>
          </cell>
          <cell r="E687">
            <v>49073012.952083334</v>
          </cell>
          <cell r="F687" t="str">
            <v>Jefe de División</v>
          </cell>
          <cell r="G687" t="str">
            <v>19SDF</v>
          </cell>
          <cell r="H687" t="str">
            <v>DIVISION INVERSIONES</v>
          </cell>
          <cell r="I687" t="str">
            <v>DIVISION INVERSIONES</v>
          </cell>
          <cell r="J687" t="str">
            <v>SI</v>
          </cell>
          <cell r="M687" t="str">
            <v>C</v>
          </cell>
          <cell r="N687" t="str">
            <v>V</v>
          </cell>
          <cell r="P687">
            <v>2417065</v>
          </cell>
          <cell r="Q687">
            <v>0</v>
          </cell>
          <cell r="X687" t="str">
            <v>3Ejecutivo</v>
          </cell>
          <cell r="AA687" t="str">
            <v>crear</v>
          </cell>
        </row>
        <row r="688">
          <cell r="C688">
            <v>0.69686517901621636</v>
          </cell>
          <cell r="D688" t="str">
            <v>3010-17</v>
          </cell>
          <cell r="E688">
            <v>33809401.822500005</v>
          </cell>
          <cell r="F688" t="str">
            <v>Profesional Especializado</v>
          </cell>
          <cell r="G688" t="str">
            <v>19SDF</v>
          </cell>
          <cell r="H688" t="str">
            <v>DIVISION TESORERIA</v>
          </cell>
          <cell r="I688" t="str">
            <v>DIVISION TESORERIA</v>
          </cell>
          <cell r="J688" t="str">
            <v>SI</v>
          </cell>
          <cell r="M688" t="str">
            <v>C</v>
          </cell>
          <cell r="N688" t="str">
            <v>V</v>
          </cell>
          <cell r="P688">
            <v>1665264</v>
          </cell>
          <cell r="Q688">
            <v>0</v>
          </cell>
          <cell r="X688" t="str">
            <v>4Profesional</v>
          </cell>
          <cell r="AA688" t="str">
            <v>crear</v>
          </cell>
        </row>
        <row r="689">
          <cell r="C689">
            <v>0.12425011826089927</v>
          </cell>
          <cell r="D689" t="str">
            <v>2040-23</v>
          </cell>
          <cell r="E689">
            <v>49073012.952083334</v>
          </cell>
          <cell r="F689" t="str">
            <v>Jefe de División</v>
          </cell>
          <cell r="G689" t="str">
            <v>19SDF</v>
          </cell>
          <cell r="H689" t="str">
            <v>DIVISION PRESUPUESTO</v>
          </cell>
          <cell r="I689" t="str">
            <v>DIVISION DE PRESUPUESTO</v>
          </cell>
          <cell r="J689" t="str">
            <v>SI</v>
          </cell>
          <cell r="M689" t="str">
            <v>C</v>
          </cell>
          <cell r="N689" t="str">
            <v>V</v>
          </cell>
          <cell r="P689">
            <v>2417065</v>
          </cell>
          <cell r="Q689">
            <v>0</v>
          </cell>
          <cell r="X689" t="str">
            <v>3Ejecutivo</v>
          </cell>
          <cell r="AA689" t="str">
            <v>crear</v>
          </cell>
        </row>
        <row r="690">
          <cell r="C690">
            <v>0.47173844029170264</v>
          </cell>
          <cell r="D690" t="str">
            <v>2040-23</v>
          </cell>
          <cell r="E690">
            <v>49073012.952083334</v>
          </cell>
          <cell r="F690" t="str">
            <v>Jefe de División</v>
          </cell>
          <cell r="G690" t="str">
            <v>19SDF</v>
          </cell>
          <cell r="H690" t="str">
            <v>DIVISION CONTABILIDAD</v>
          </cell>
          <cell r="I690" t="str">
            <v>DIVISION CONTABILIDAD</v>
          </cell>
          <cell r="J690" t="str">
            <v>SI</v>
          </cell>
          <cell r="M690" t="str">
            <v>C</v>
          </cell>
          <cell r="N690" t="str">
            <v>V</v>
          </cell>
          <cell r="P690">
            <v>2417065</v>
          </cell>
          <cell r="Q690">
            <v>0</v>
          </cell>
          <cell r="X690" t="str">
            <v>3Ejecutivo</v>
          </cell>
          <cell r="AA690" t="str">
            <v>crear</v>
          </cell>
        </row>
        <row r="691">
          <cell r="C691">
            <v>0.15454910481165829</v>
          </cell>
          <cell r="D691" t="str">
            <v>3020-10</v>
          </cell>
          <cell r="E691">
            <v>23062173.132083338</v>
          </cell>
          <cell r="F691" t="str">
            <v>Profesional Universitario</v>
          </cell>
          <cell r="G691" t="str">
            <v>25SUROCCIDENTE</v>
          </cell>
          <cell r="H691" t="str">
            <v>SUROCCIDENTE</v>
          </cell>
          <cell r="I691" t="str">
            <v>SUROCCIDENTE</v>
          </cell>
          <cell r="J691" t="str">
            <v>SI</v>
          </cell>
          <cell r="M691" t="str">
            <v>C</v>
          </cell>
          <cell r="N691" t="str">
            <v>V</v>
          </cell>
          <cell r="P691">
            <v>1135915</v>
          </cell>
          <cell r="Q691">
            <v>0</v>
          </cell>
          <cell r="X691" t="str">
            <v>4Profesional</v>
          </cell>
          <cell r="Z691" t="str">
            <v>SUROCCIDENTE</v>
          </cell>
          <cell r="AA691" t="str">
            <v>crear</v>
          </cell>
        </row>
        <row r="692">
          <cell r="C692">
            <v>3.8085355296054724E-2</v>
          </cell>
          <cell r="D692" t="str">
            <v>3010-17</v>
          </cell>
          <cell r="E692">
            <v>33809401.822500005</v>
          </cell>
          <cell r="F692" t="str">
            <v>Profesional Especializado</v>
          </cell>
          <cell r="G692" t="str">
            <v>25SUROCCIDENTE</v>
          </cell>
          <cell r="H692" t="str">
            <v>SUROCCIDENTE</v>
          </cell>
          <cell r="I692" t="str">
            <v>SUROCCIDENTE</v>
          </cell>
          <cell r="J692" t="str">
            <v>SI</v>
          </cell>
          <cell r="M692" t="str">
            <v>C</v>
          </cell>
          <cell r="N692" t="str">
            <v>V</v>
          </cell>
          <cell r="P692">
            <v>1665264</v>
          </cell>
          <cell r="Q692">
            <v>0</v>
          </cell>
          <cell r="X692" t="str">
            <v>4Profesional</v>
          </cell>
          <cell r="Z692" t="str">
            <v>SUROCCIDENTE</v>
          </cell>
          <cell r="AA692" t="str">
            <v>crear</v>
          </cell>
        </row>
        <row r="693">
          <cell r="C693">
            <v>0.2476013625534414</v>
          </cell>
          <cell r="D693" t="str">
            <v>3020-10</v>
          </cell>
          <cell r="E693">
            <v>23062173.132083338</v>
          </cell>
          <cell r="F693" t="str">
            <v>Profesional Universitario</v>
          </cell>
          <cell r="G693" t="str">
            <v>24ORIENTE</v>
          </cell>
          <cell r="H693" t="str">
            <v>ORIENTE</v>
          </cell>
          <cell r="I693" t="str">
            <v>ORIENTE</v>
          </cell>
          <cell r="J693" t="str">
            <v>SI</v>
          </cell>
          <cell r="M693" t="str">
            <v>C</v>
          </cell>
          <cell r="N693" t="str">
            <v>V</v>
          </cell>
          <cell r="P693">
            <v>1135915</v>
          </cell>
          <cell r="Q693">
            <v>0</v>
          </cell>
          <cell r="X693" t="str">
            <v>4Profesional</v>
          </cell>
          <cell r="Z693" t="str">
            <v>ORIENTE</v>
          </cell>
          <cell r="AA693" t="str">
            <v>crear</v>
          </cell>
        </row>
        <row r="694">
          <cell r="C694">
            <v>0.90430863734794364</v>
          </cell>
          <cell r="D694" t="str">
            <v>3020-10</v>
          </cell>
          <cell r="E694">
            <v>23062173.132083338</v>
          </cell>
          <cell r="F694" t="str">
            <v>Profesional Universitario</v>
          </cell>
          <cell r="G694" t="str">
            <v>25SUROCCIDENTE</v>
          </cell>
          <cell r="H694" t="str">
            <v>SUROCCIDENTE</v>
          </cell>
          <cell r="I694" t="str">
            <v>SUROCCIDENTE</v>
          </cell>
          <cell r="J694" t="str">
            <v>SI</v>
          </cell>
          <cell r="M694" t="str">
            <v>C</v>
          </cell>
          <cell r="N694" t="str">
            <v>V</v>
          </cell>
          <cell r="P694">
            <v>1135915</v>
          </cell>
          <cell r="Q694">
            <v>0</v>
          </cell>
          <cell r="X694" t="str">
            <v>4Profesional</v>
          </cell>
          <cell r="Z694" t="str">
            <v>SUROCCIDENTE</v>
          </cell>
          <cell r="AA694" t="str">
            <v>crear</v>
          </cell>
        </row>
        <row r="695">
          <cell r="C695">
            <v>0.42645439415453357</v>
          </cell>
          <cell r="D695" t="str">
            <v>3020-14</v>
          </cell>
          <cell r="E695">
            <v>27317929.430000003</v>
          </cell>
          <cell r="F695" t="str">
            <v>Profesional Universitario</v>
          </cell>
          <cell r="G695" t="str">
            <v>25SUROCCIDENTE</v>
          </cell>
          <cell r="H695" t="str">
            <v>SUROCCIDENTE</v>
          </cell>
          <cell r="I695" t="str">
            <v>SUROCCIDENTE</v>
          </cell>
          <cell r="J695" t="str">
            <v>SI</v>
          </cell>
          <cell r="M695" t="str">
            <v>C</v>
          </cell>
          <cell r="N695" t="str">
            <v>V</v>
          </cell>
          <cell r="P695">
            <v>1345530</v>
          </cell>
          <cell r="Q695">
            <v>0</v>
          </cell>
          <cell r="X695" t="str">
            <v>4Profesional</v>
          </cell>
          <cell r="Z695" t="str">
            <v>SUROCCIDENTE</v>
          </cell>
          <cell r="AA695" t="str">
            <v>crear</v>
          </cell>
        </row>
        <row r="696">
          <cell r="C696">
            <v>0.41993199167416151</v>
          </cell>
          <cell r="D696" t="str">
            <v>3020-10</v>
          </cell>
          <cell r="E696">
            <v>23062173.132083338</v>
          </cell>
          <cell r="F696" t="str">
            <v>Profesional Universitario</v>
          </cell>
          <cell r="G696" t="str">
            <v>23NORTE</v>
          </cell>
          <cell r="H696" t="str">
            <v>NORTE</v>
          </cell>
          <cell r="I696" t="str">
            <v>NORTE</v>
          </cell>
          <cell r="J696" t="str">
            <v>SI</v>
          </cell>
          <cell r="M696" t="str">
            <v>C</v>
          </cell>
          <cell r="N696" t="str">
            <v>V</v>
          </cell>
          <cell r="P696">
            <v>1135915</v>
          </cell>
          <cell r="Q696">
            <v>0</v>
          </cell>
          <cell r="X696" t="str">
            <v>4Profesional</v>
          </cell>
          <cell r="Z696" t="str">
            <v>NORTE</v>
          </cell>
          <cell r="AA696" t="str">
            <v>crear</v>
          </cell>
        </row>
        <row r="697">
          <cell r="C697">
            <v>0.36341723194017828</v>
          </cell>
          <cell r="D697" t="str">
            <v>3020-10</v>
          </cell>
          <cell r="E697">
            <v>23062173.132083338</v>
          </cell>
          <cell r="F697" t="str">
            <v>Profesional Universitario</v>
          </cell>
          <cell r="G697" t="str">
            <v>24ORIENTE</v>
          </cell>
          <cell r="H697" t="str">
            <v>ORIENTE</v>
          </cell>
          <cell r="I697" t="str">
            <v>ORIENTE</v>
          </cell>
          <cell r="J697" t="str">
            <v>SI</v>
          </cell>
          <cell r="M697" t="str">
            <v>C</v>
          </cell>
          <cell r="N697" t="str">
            <v>V</v>
          </cell>
          <cell r="P697">
            <v>1135915</v>
          </cell>
          <cell r="Q697">
            <v>0</v>
          </cell>
          <cell r="X697" t="str">
            <v>4Profesional</v>
          </cell>
          <cell r="Z697" t="str">
            <v>ORIENTE</v>
          </cell>
          <cell r="AA697" t="str">
            <v>crear</v>
          </cell>
        </row>
        <row r="698">
          <cell r="C698">
            <v>0.33196188449084674</v>
          </cell>
          <cell r="D698" t="str">
            <v>3020-10</v>
          </cell>
          <cell r="E698">
            <v>23062173.132083338</v>
          </cell>
          <cell r="F698" t="str">
            <v>Profesional Universitario</v>
          </cell>
          <cell r="G698" t="str">
            <v>25SUROCCIDENTE</v>
          </cell>
          <cell r="H698" t="str">
            <v>SUROCCIDENTE</v>
          </cell>
          <cell r="I698" t="str">
            <v>SUROCCIDENTE</v>
          </cell>
          <cell r="J698" t="str">
            <v>SI</v>
          </cell>
          <cell r="M698" t="str">
            <v>C</v>
          </cell>
          <cell r="N698" t="str">
            <v>V</v>
          </cell>
          <cell r="P698">
            <v>1135915</v>
          </cell>
          <cell r="Q698">
            <v>0</v>
          </cell>
          <cell r="X698" t="str">
            <v>4Profesional</v>
          </cell>
          <cell r="Z698" t="str">
            <v>SUROCCIDENTE</v>
          </cell>
          <cell r="AA698" t="str">
            <v>crear</v>
          </cell>
        </row>
        <row r="699">
          <cell r="C699">
            <v>0.40899458460580407</v>
          </cell>
          <cell r="D699" t="str">
            <v>3020-10</v>
          </cell>
          <cell r="E699">
            <v>23062173.132083338</v>
          </cell>
          <cell r="F699" t="str">
            <v>Profesional Universitario</v>
          </cell>
          <cell r="G699" t="str">
            <v>25SUROCCIDENTE</v>
          </cell>
          <cell r="H699" t="str">
            <v>SUROCCIDENTE</v>
          </cell>
          <cell r="I699" t="str">
            <v>SUROCCIDENTE</v>
          </cell>
          <cell r="J699" t="str">
            <v>SI</v>
          </cell>
          <cell r="M699" t="str">
            <v>C</v>
          </cell>
          <cell r="N699" t="str">
            <v>V</v>
          </cell>
          <cell r="P699">
            <v>1135915</v>
          </cell>
          <cell r="Q699">
            <v>0</v>
          </cell>
          <cell r="X699" t="str">
            <v>4Profesional</v>
          </cell>
          <cell r="Z699" t="str">
            <v>SUROCCIDENTE</v>
          </cell>
          <cell r="AA699" t="str">
            <v>crear</v>
          </cell>
        </row>
        <row r="700">
          <cell r="C700">
            <v>0.94714241360175122</v>
          </cell>
          <cell r="D700" t="str">
            <v>3020-14</v>
          </cell>
          <cell r="E700">
            <v>27317929.430000003</v>
          </cell>
          <cell r="F700" t="str">
            <v>Profesional Universitario</v>
          </cell>
          <cell r="G700" t="str">
            <v>23NORTE</v>
          </cell>
          <cell r="H700" t="str">
            <v>NORTE</v>
          </cell>
          <cell r="I700" t="str">
            <v>NORTE</v>
          </cell>
          <cell r="J700" t="str">
            <v>SI</v>
          </cell>
          <cell r="M700" t="str">
            <v>C</v>
          </cell>
          <cell r="N700" t="str">
            <v>V</v>
          </cell>
          <cell r="P700">
            <v>1345530</v>
          </cell>
          <cell r="Q700">
            <v>0</v>
          </cell>
          <cell r="X700" t="str">
            <v>4Profesional</v>
          </cell>
          <cell r="Z700" t="str">
            <v>NORTE</v>
          </cell>
          <cell r="AA700" t="str">
            <v>crear</v>
          </cell>
        </row>
        <row r="701">
          <cell r="C701">
            <v>9.6970982798739058E-2</v>
          </cell>
          <cell r="D701" t="str">
            <v>3020-10</v>
          </cell>
          <cell r="E701">
            <v>23062173.132083338</v>
          </cell>
          <cell r="F701" t="str">
            <v>Profesional Universitario</v>
          </cell>
          <cell r="G701" t="str">
            <v>18SRI</v>
          </cell>
          <cell r="H701" t="str">
            <v>DIVISION BECAS</v>
          </cell>
          <cell r="I701" t="str">
            <v>DIVISION DE BECAS</v>
          </cell>
          <cell r="J701" t="str">
            <v>SI</v>
          </cell>
          <cell r="M701" t="str">
            <v>C</v>
          </cell>
          <cell r="N701" t="str">
            <v>V</v>
          </cell>
          <cell r="P701">
            <v>1135915</v>
          </cell>
          <cell r="Q701">
            <v>0</v>
          </cell>
          <cell r="X701" t="str">
            <v>4Profesional</v>
          </cell>
          <cell r="AA701" t="str">
            <v>crear</v>
          </cell>
        </row>
        <row r="702">
          <cell r="C702" t="str">
            <v>RICO BOCANEGRA CARMENZA</v>
          </cell>
          <cell r="D702" t="str">
            <v>3020-12</v>
          </cell>
          <cell r="E702">
            <v>25294052.003333326</v>
          </cell>
          <cell r="F702" t="str">
            <v>Profesional Universitario</v>
          </cell>
          <cell r="G702" t="str">
            <v>17SFA</v>
          </cell>
          <cell r="H702" t="str">
            <v>DIVISION FONDOS</v>
          </cell>
          <cell r="I702" t="str">
            <v>DIVISION FONDOS</v>
          </cell>
          <cell r="J702" t="str">
            <v>SI</v>
          </cell>
          <cell r="M702" t="str">
            <v>C</v>
          </cell>
          <cell r="P702">
            <v>1245845</v>
          </cell>
          <cell r="Q702">
            <v>0</v>
          </cell>
          <cell r="X702" t="str">
            <v>4Profesional</v>
          </cell>
          <cell r="AA702" t="str">
            <v>Mant</v>
          </cell>
        </row>
        <row r="703">
          <cell r="C703" t="str">
            <v>PIRAJAN VILLAGRAN JOSE ROBERTO</v>
          </cell>
          <cell r="D703" t="str">
            <v>3020-05</v>
          </cell>
          <cell r="E703">
            <v>18168911.181249999</v>
          </cell>
          <cell r="F703" t="str">
            <v>Profesional Universitario</v>
          </cell>
          <cell r="G703" t="str">
            <v>16SCC</v>
          </cell>
          <cell r="H703" t="str">
            <v>DIVISION CREDITO</v>
          </cell>
          <cell r="I703" t="str">
            <v>DIVISION CREDITO</v>
          </cell>
          <cell r="J703" t="str">
            <v>SI</v>
          </cell>
          <cell r="M703" t="str">
            <v>C</v>
          </cell>
          <cell r="P703">
            <v>894900</v>
          </cell>
          <cell r="Q703">
            <v>0</v>
          </cell>
          <cell r="X703" t="str">
            <v>4Profesional</v>
          </cell>
          <cell r="AA703" t="str">
            <v>Mant</v>
          </cell>
        </row>
        <row r="704">
          <cell r="C704">
            <v>0.56334906641629101</v>
          </cell>
          <cell r="D704" t="str">
            <v>3020-14</v>
          </cell>
          <cell r="E704">
            <v>27317929.430000003</v>
          </cell>
          <cell r="F704" t="str">
            <v>Profesional Universitario</v>
          </cell>
          <cell r="G704" t="str">
            <v>16SCC</v>
          </cell>
          <cell r="H704" t="str">
            <v>DIVISION CREDITO</v>
          </cell>
          <cell r="I704" t="str">
            <v>DIVISION CREDITO</v>
          </cell>
          <cell r="J704" t="str">
            <v>SI</v>
          </cell>
          <cell r="M704" t="str">
            <v>C</v>
          </cell>
          <cell r="N704" t="str">
            <v>V</v>
          </cell>
          <cell r="P704">
            <v>1345530</v>
          </cell>
          <cell r="Q704">
            <v>0</v>
          </cell>
          <cell r="X704" t="str">
            <v>4Profesional</v>
          </cell>
          <cell r="AA704" t="str">
            <v>crear</v>
          </cell>
        </row>
        <row r="705">
          <cell r="C705" t="str">
            <v>RODRIGUEZ RINCON AURA INES</v>
          </cell>
          <cell r="D705" t="str">
            <v>3020-08</v>
          </cell>
          <cell r="E705">
            <v>21196717.882083338</v>
          </cell>
          <cell r="F705" t="str">
            <v>Profesional Universitario</v>
          </cell>
          <cell r="G705" t="str">
            <v>16SCC</v>
          </cell>
          <cell r="H705" t="str">
            <v>DIVISION CARTERA</v>
          </cell>
          <cell r="I705" t="str">
            <v>DIVISION CARTERA</v>
          </cell>
          <cell r="J705" t="str">
            <v>SI</v>
          </cell>
          <cell r="M705" t="str">
            <v>C</v>
          </cell>
          <cell r="P705">
            <v>1044033</v>
          </cell>
          <cell r="Q705">
            <v>0</v>
          </cell>
          <cell r="X705" t="str">
            <v>4Profesional</v>
          </cell>
          <cell r="AA705" t="str">
            <v>Mant</v>
          </cell>
        </row>
        <row r="706">
          <cell r="C706">
            <v>0.86250827439401956</v>
          </cell>
          <cell r="D706" t="str">
            <v>3020-10</v>
          </cell>
          <cell r="E706">
            <v>23062173.132083338</v>
          </cell>
          <cell r="F706" t="str">
            <v>Profesional Universitario</v>
          </cell>
          <cell r="G706" t="str">
            <v>17SFA</v>
          </cell>
          <cell r="H706" t="str">
            <v>DIVISION FONDOS</v>
          </cell>
          <cell r="I706" t="str">
            <v>DIVISION FONDOS</v>
          </cell>
          <cell r="J706" t="str">
            <v>SI</v>
          </cell>
          <cell r="M706" t="str">
            <v>C</v>
          </cell>
          <cell r="N706" t="str">
            <v>V</v>
          </cell>
          <cell r="P706">
            <v>1135915</v>
          </cell>
          <cell r="Q706">
            <v>0</v>
          </cell>
          <cell r="X706" t="str">
            <v>4Profesional</v>
          </cell>
          <cell r="AA706" t="str">
            <v>crear</v>
          </cell>
        </row>
        <row r="707">
          <cell r="C707">
            <v>0.90508982366608315</v>
          </cell>
          <cell r="D707" t="str">
            <v>3010-17</v>
          </cell>
          <cell r="E707">
            <v>33809401.822500005</v>
          </cell>
          <cell r="F707" t="str">
            <v>Profesional Especializado</v>
          </cell>
          <cell r="G707" t="str">
            <v>20SEG</v>
          </cell>
          <cell r="H707" t="str">
            <v>DIVISION TALENTO HUMANO</v>
          </cell>
          <cell r="I707" t="str">
            <v>BIENESTAR</v>
          </cell>
          <cell r="J707" t="str">
            <v>NO</v>
          </cell>
          <cell r="M707" t="str">
            <v>C</v>
          </cell>
          <cell r="N707" t="str">
            <v>V</v>
          </cell>
          <cell r="P707">
            <v>1665264</v>
          </cell>
          <cell r="Q707">
            <v>0</v>
          </cell>
          <cell r="X707" t="str">
            <v>4Profesional</v>
          </cell>
          <cell r="AA707" t="str">
            <v>crear</v>
          </cell>
        </row>
        <row r="708">
          <cell r="C708">
            <v>9.848522460260245E-2</v>
          </cell>
          <cell r="D708" t="str">
            <v>3020-10</v>
          </cell>
          <cell r="E708">
            <v>23062173.132083338</v>
          </cell>
          <cell r="F708" t="str">
            <v>Profesional Universitario</v>
          </cell>
          <cell r="G708" t="str">
            <v>16SCC</v>
          </cell>
          <cell r="H708" t="str">
            <v>DIVISION CREDITO</v>
          </cell>
          <cell r="I708" t="str">
            <v>DIVISION CREDITO</v>
          </cell>
          <cell r="J708" t="str">
            <v>SI</v>
          </cell>
          <cell r="M708" t="str">
            <v>C</v>
          </cell>
          <cell r="N708" t="str">
            <v>V</v>
          </cell>
          <cell r="P708">
            <v>1135915</v>
          </cell>
          <cell r="Q708">
            <v>0</v>
          </cell>
          <cell r="X708" t="str">
            <v>4Profesional</v>
          </cell>
          <cell r="AA708" t="str">
            <v>crear</v>
          </cell>
        </row>
        <row r="709">
          <cell r="C709">
            <v>0.434717822158664</v>
          </cell>
          <cell r="D709" t="str">
            <v>3020-10</v>
          </cell>
          <cell r="E709">
            <v>23062173.132083338</v>
          </cell>
          <cell r="F709" t="str">
            <v>Profesional Universitario</v>
          </cell>
          <cell r="G709" t="str">
            <v>16SCC</v>
          </cell>
          <cell r="H709" t="str">
            <v>DIVISION CREDITO</v>
          </cell>
          <cell r="I709" t="str">
            <v>DIVISION CREDITO</v>
          </cell>
          <cell r="J709" t="str">
            <v>SI</v>
          </cell>
          <cell r="M709" t="str">
            <v>C</v>
          </cell>
          <cell r="N709" t="str">
            <v>V</v>
          </cell>
          <cell r="P709">
            <v>1135915</v>
          </cell>
          <cell r="Q709">
            <v>0</v>
          </cell>
          <cell r="X709" t="str">
            <v>4Profesional</v>
          </cell>
          <cell r="AA709" t="str">
            <v>crear</v>
          </cell>
        </row>
        <row r="710">
          <cell r="C710">
            <v>0.57505842023916687</v>
          </cell>
          <cell r="D710" t="str">
            <v>2040-23</v>
          </cell>
          <cell r="E710">
            <v>49073012.952083334</v>
          </cell>
          <cell r="F710" t="str">
            <v>Jefe de División</v>
          </cell>
          <cell r="G710" t="str">
            <v>19SDF</v>
          </cell>
          <cell r="H710" t="str">
            <v>DIVISION TESORERIA</v>
          </cell>
          <cell r="I710" t="str">
            <v>DIVISION TESORERIA</v>
          </cell>
          <cell r="J710" t="str">
            <v>SI</v>
          </cell>
          <cell r="M710" t="str">
            <v>C</v>
          </cell>
          <cell r="N710" t="str">
            <v>V</v>
          </cell>
          <cell r="P710">
            <v>2417065</v>
          </cell>
          <cell r="Q710">
            <v>0</v>
          </cell>
          <cell r="X710" t="str">
            <v>3Ejecutivo</v>
          </cell>
          <cell r="AA710" t="str">
            <v>crear</v>
          </cell>
        </row>
        <row r="711">
          <cell r="C711">
            <v>0.86007216885780613</v>
          </cell>
          <cell r="D711" t="str">
            <v>3010-17</v>
          </cell>
          <cell r="E711">
            <v>33809401.822500005</v>
          </cell>
          <cell r="F711" t="str">
            <v>Profesional Especializado</v>
          </cell>
          <cell r="G711" t="str">
            <v>20SEG</v>
          </cell>
          <cell r="H711" t="str">
            <v>DIVISION SERVICIOS ADMINISTRATIVOS</v>
          </cell>
          <cell r="I711" t="str">
            <v>ADQUISICIONES</v>
          </cell>
          <cell r="J711" t="str">
            <v>NO</v>
          </cell>
          <cell r="M711" t="str">
            <v>C</v>
          </cell>
          <cell r="N711" t="str">
            <v>V</v>
          </cell>
          <cell r="P711">
            <v>1665264</v>
          </cell>
          <cell r="Q711">
            <v>0</v>
          </cell>
          <cell r="X711" t="str">
            <v>4Profesional</v>
          </cell>
          <cell r="AA711" t="str">
            <v>crear</v>
          </cell>
        </row>
        <row r="712">
          <cell r="C712">
            <v>0.98009735251399999</v>
          </cell>
          <cell r="D712" t="str">
            <v>3010-17</v>
          </cell>
          <cell r="E712">
            <v>33809401.822500005</v>
          </cell>
          <cell r="F712" t="str">
            <v>Profesional Especializado</v>
          </cell>
          <cell r="G712" t="str">
            <v>20SEG</v>
          </cell>
          <cell r="H712" t="str">
            <v>DIVISION SERVICIOS ADMINISTRATIVOS</v>
          </cell>
          <cell r="I712" t="str">
            <v>MANTENIMIENTO</v>
          </cell>
          <cell r="J712" t="str">
            <v>NO</v>
          </cell>
          <cell r="M712" t="str">
            <v>C</v>
          </cell>
          <cell r="N712" t="str">
            <v>V</v>
          </cell>
          <cell r="P712">
            <v>1665264</v>
          </cell>
          <cell r="Q712">
            <v>0</v>
          </cell>
          <cell r="X712" t="str">
            <v>4Profesional</v>
          </cell>
          <cell r="AA712" t="str">
            <v>crear</v>
          </cell>
        </row>
        <row r="713">
          <cell r="C713" t="str">
            <v>zzVACANTE20</v>
          </cell>
          <cell r="D713" t="str">
            <v>3020-14</v>
          </cell>
          <cell r="E713">
            <v>27317929.430000003</v>
          </cell>
          <cell r="F713" t="str">
            <v>Profesional Universitario</v>
          </cell>
          <cell r="G713" t="str">
            <v>20SEG</v>
          </cell>
          <cell r="H713" t="str">
            <v>SECRETARIA GENERAL</v>
          </cell>
          <cell r="I713" t="str">
            <v>ARCHIVO</v>
          </cell>
          <cell r="J713" t="str">
            <v>NO</v>
          </cell>
          <cell r="M713" t="str">
            <v>C</v>
          </cell>
          <cell r="N713" t="str">
            <v>V</v>
          </cell>
          <cell r="P713">
            <v>1345530</v>
          </cell>
          <cell r="Q713">
            <v>0</v>
          </cell>
          <cell r="X713" t="str">
            <v>4Profesional</v>
          </cell>
          <cell r="AA713" t="str">
            <v>Mant</v>
          </cell>
        </row>
        <row r="714">
          <cell r="C714" t="str">
            <v>zzVACANTE21</v>
          </cell>
          <cell r="D714" t="str">
            <v>3020-14</v>
          </cell>
          <cell r="E714">
            <v>27317929.430000003</v>
          </cell>
          <cell r="F714" t="str">
            <v>Profesional Universitario</v>
          </cell>
          <cell r="G714" t="str">
            <v>20SEG</v>
          </cell>
          <cell r="H714" t="str">
            <v>SECRETARIA GENERAL</v>
          </cell>
          <cell r="I714" t="str">
            <v>ARCHIVO</v>
          </cell>
          <cell r="J714" t="str">
            <v>NO</v>
          </cell>
          <cell r="M714" t="str">
            <v>C</v>
          </cell>
          <cell r="N714" t="str">
            <v>V</v>
          </cell>
          <cell r="P714">
            <v>1345530</v>
          </cell>
          <cell r="Q714">
            <v>0</v>
          </cell>
          <cell r="X714" t="str">
            <v>4Profesional</v>
          </cell>
          <cell r="AA714" t="str">
            <v>Mant</v>
          </cell>
        </row>
        <row r="715">
          <cell r="C715">
            <v>0.74742603999386681</v>
          </cell>
          <cell r="D715" t="str">
            <v>3020-14</v>
          </cell>
          <cell r="E715">
            <v>27317929.430000003</v>
          </cell>
          <cell r="F715" t="str">
            <v>Profesional Universitario</v>
          </cell>
          <cell r="G715" t="str">
            <v>18SRI</v>
          </cell>
          <cell r="H715" t="str">
            <v>DIVISION BECAS</v>
          </cell>
          <cell r="I715" t="str">
            <v>DIVISION DE BECAS</v>
          </cell>
          <cell r="J715" t="str">
            <v>SI</v>
          </cell>
          <cell r="M715" t="str">
            <v>C</v>
          </cell>
          <cell r="N715" t="str">
            <v>V</v>
          </cell>
          <cell r="P715">
            <v>1345530</v>
          </cell>
          <cell r="Q715">
            <v>0</v>
          </cell>
          <cell r="X715" t="str">
            <v>4Profesional</v>
          </cell>
          <cell r="AA715" t="str">
            <v>crear</v>
          </cell>
        </row>
        <row r="716">
          <cell r="C716">
            <v>0.68246577976592793</v>
          </cell>
          <cell r="D716" t="str">
            <v>4065-09</v>
          </cell>
          <cell r="E716">
            <v>14586952.714583334</v>
          </cell>
          <cell r="F716" t="str">
            <v>Técnico Administrativo</v>
          </cell>
          <cell r="G716" t="str">
            <v>20SEG</v>
          </cell>
          <cell r="H716" t="str">
            <v>DIVISION SERVICIOS ADMINISTRATIVOS</v>
          </cell>
          <cell r="I716" t="str">
            <v>MANTENIMIENTO</v>
          </cell>
          <cell r="J716" t="str">
            <v>NO</v>
          </cell>
          <cell r="M716" t="str">
            <v>C</v>
          </cell>
          <cell r="N716" t="str">
            <v>V</v>
          </cell>
          <cell r="P716">
            <v>688731</v>
          </cell>
          <cell r="Q716">
            <v>0</v>
          </cell>
          <cell r="X716" t="str">
            <v>5Tecnico</v>
          </cell>
          <cell r="AA716" t="str">
            <v>crear</v>
          </cell>
        </row>
        <row r="717">
          <cell r="C717">
            <v>0.70775008117816895</v>
          </cell>
          <cell r="D717" t="str">
            <v>3010-17</v>
          </cell>
          <cell r="E717">
            <v>33809401.822500005</v>
          </cell>
          <cell r="F717" t="str">
            <v>Profesional Especializado</v>
          </cell>
          <cell r="G717" t="str">
            <v>19SDF</v>
          </cell>
          <cell r="H717" t="str">
            <v>DIVISION INVERSIONES</v>
          </cell>
          <cell r="I717" t="str">
            <v>DIVISION INVERSIONES</v>
          </cell>
          <cell r="J717" t="str">
            <v>SI</v>
          </cell>
          <cell r="M717" t="str">
            <v>C</v>
          </cell>
          <cell r="N717" t="str">
            <v>V</v>
          </cell>
          <cell r="P717">
            <v>1665264</v>
          </cell>
          <cell r="Q717">
            <v>0</v>
          </cell>
          <cell r="X717" t="str">
            <v>4Profesional</v>
          </cell>
          <cell r="AA717" t="str">
            <v>crear</v>
          </cell>
        </row>
        <row r="718">
          <cell r="C718">
            <v>2.4874250797306097E-2</v>
          </cell>
          <cell r="D718" t="str">
            <v>3020-10</v>
          </cell>
          <cell r="E718">
            <v>23062173.132083338</v>
          </cell>
          <cell r="F718" t="str">
            <v>Profesional Universitario</v>
          </cell>
          <cell r="G718" t="str">
            <v>20SEG</v>
          </cell>
          <cell r="H718" t="str">
            <v>DIVISION ATENCION AL USUARIO - QUEJAS Y RECLAMOS</v>
          </cell>
          <cell r="I718" t="str">
            <v>DIVISION ATENCION AL USUARIO - QUEJAS Y RECLAMOS</v>
          </cell>
          <cell r="J718" t="str">
            <v>SI</v>
          </cell>
          <cell r="M718" t="str">
            <v>C</v>
          </cell>
          <cell r="N718" t="str">
            <v>V</v>
          </cell>
          <cell r="P718">
            <v>1135915</v>
          </cell>
          <cell r="Q718">
            <v>0</v>
          </cell>
          <cell r="X718" t="str">
            <v>4Profesional</v>
          </cell>
          <cell r="AA718" t="str">
            <v>crear</v>
          </cell>
        </row>
        <row r="719">
          <cell r="C719">
            <v>0.50134408034317546</v>
          </cell>
          <cell r="D719" t="str">
            <v>3020-10</v>
          </cell>
          <cell r="E719">
            <v>23062173.132083338</v>
          </cell>
          <cell r="F719" t="str">
            <v>Profesional Universitario</v>
          </cell>
          <cell r="G719" t="str">
            <v>20SEG</v>
          </cell>
          <cell r="H719" t="str">
            <v>DIVISION ATENCION AL USUARIO - QUEJAS Y RECLAMOS</v>
          </cell>
          <cell r="I719" t="str">
            <v>DIVISION ATENCION AL USUARIO - QUEJAS Y RECLAMOS</v>
          </cell>
          <cell r="J719" t="str">
            <v>SI</v>
          </cell>
          <cell r="M719" t="str">
            <v>C</v>
          </cell>
          <cell r="N719" t="str">
            <v>V</v>
          </cell>
          <cell r="P719">
            <v>1135915</v>
          </cell>
          <cell r="Q719">
            <v>0</v>
          </cell>
          <cell r="X719" t="str">
            <v>4Profesional</v>
          </cell>
          <cell r="AA719" t="str">
            <v>crear</v>
          </cell>
        </row>
        <row r="720">
          <cell r="C720">
            <v>0.91154005032617036</v>
          </cell>
          <cell r="D720" t="str">
            <v>3010-17</v>
          </cell>
          <cell r="E720">
            <v>33809401.822500005</v>
          </cell>
          <cell r="F720" t="str">
            <v>Profesional Especializado</v>
          </cell>
          <cell r="G720" t="str">
            <v>20SEG</v>
          </cell>
          <cell r="H720" t="str">
            <v>DIVISION ATENCION AL USUARIO - QUEJAS Y RECLAMOS</v>
          </cell>
          <cell r="I720" t="str">
            <v>DIVISION ATENCION AL USUARIO - QUEJAS Y RECLAMOS</v>
          </cell>
          <cell r="J720" t="str">
            <v>SI</v>
          </cell>
          <cell r="M720" t="str">
            <v>C</v>
          </cell>
          <cell r="N720" t="str">
            <v>V</v>
          </cell>
          <cell r="P720">
            <v>1665264</v>
          </cell>
          <cell r="Q720">
            <v>0</v>
          </cell>
          <cell r="X720" t="str">
            <v>4Profesional</v>
          </cell>
          <cell r="AA720" t="str">
            <v>crear</v>
          </cell>
        </row>
        <row r="721">
          <cell r="C721">
            <v>0.4461612533190964</v>
          </cell>
          <cell r="D721" t="str">
            <v>4065-12</v>
          </cell>
          <cell r="E721">
            <v>16415181.84</v>
          </cell>
          <cell r="F721" t="str">
            <v>Técnico Administrativo</v>
          </cell>
          <cell r="G721" t="str">
            <v>20SEG</v>
          </cell>
          <cell r="H721" t="str">
            <v>DIVISION TALENTO HUMANO</v>
          </cell>
          <cell r="I721" t="str">
            <v>BIENESTAR</v>
          </cell>
          <cell r="J721" t="str">
            <v>NO</v>
          </cell>
          <cell r="M721" t="str">
            <v>C</v>
          </cell>
          <cell r="N721" t="str">
            <v>V</v>
          </cell>
          <cell r="P721">
            <v>808521</v>
          </cell>
          <cell r="Q721">
            <v>0</v>
          </cell>
          <cell r="X721" t="str">
            <v>5Tecnico</v>
          </cell>
          <cell r="AA721" t="str">
            <v>crear</v>
          </cell>
        </row>
        <row r="722">
          <cell r="C722">
            <v>0.96099584684570338</v>
          </cell>
          <cell r="D722" t="str">
            <v>3020-10</v>
          </cell>
          <cell r="E722">
            <v>23062173.132083338</v>
          </cell>
          <cell r="F722" t="str">
            <v>Profesional Universitario</v>
          </cell>
          <cell r="G722" t="str">
            <v>19SDF</v>
          </cell>
          <cell r="H722" t="str">
            <v>DIVISION CONTABILIDAD</v>
          </cell>
          <cell r="I722" t="str">
            <v>DIVISION CONTABILIDAD</v>
          </cell>
          <cell r="J722" t="str">
            <v>SI</v>
          </cell>
          <cell r="M722" t="str">
            <v>C</v>
          </cell>
          <cell r="N722" t="str">
            <v>V</v>
          </cell>
          <cell r="P722">
            <v>1135915</v>
          </cell>
          <cell r="Q722">
            <v>0</v>
          </cell>
          <cell r="X722" t="str">
            <v>4Profesional</v>
          </cell>
          <cell r="AA722" t="str">
            <v>crear</v>
          </cell>
        </row>
        <row r="723">
          <cell r="C723">
            <v>0.15153887165292534</v>
          </cell>
          <cell r="D723" t="str">
            <v>3010-17</v>
          </cell>
          <cell r="E723">
            <v>33809401.822500005</v>
          </cell>
          <cell r="F723" t="str">
            <v>Profesional Especializado</v>
          </cell>
          <cell r="G723" t="str">
            <v>21CENTRO</v>
          </cell>
          <cell r="H723" t="str">
            <v>CENTRO</v>
          </cell>
          <cell r="I723" t="str">
            <v>CENTRO</v>
          </cell>
          <cell r="J723" t="str">
            <v>SI</v>
          </cell>
          <cell r="M723" t="str">
            <v>C</v>
          </cell>
          <cell r="N723" t="str">
            <v>V</v>
          </cell>
          <cell r="P723">
            <v>1665264</v>
          </cell>
          <cell r="Q723">
            <v>0</v>
          </cell>
          <cell r="X723" t="str">
            <v>4Profesional</v>
          </cell>
          <cell r="Z723" t="str">
            <v>CENTRO</v>
          </cell>
          <cell r="AA723" t="str">
            <v>crear</v>
          </cell>
        </row>
        <row r="724">
          <cell r="C724" t="str">
            <v>RIVEROS GALVIS ELISA</v>
          </cell>
          <cell r="D724" t="str">
            <v>3020-09</v>
          </cell>
          <cell r="E724">
            <v>21953542.663749997</v>
          </cell>
          <cell r="F724" t="str">
            <v>Profesional Universitario</v>
          </cell>
          <cell r="G724" t="str">
            <v>21CENTRO</v>
          </cell>
          <cell r="H724" t="str">
            <v>CENTRO</v>
          </cell>
          <cell r="I724" t="str">
            <v>CENTRO</v>
          </cell>
          <cell r="J724" t="str">
            <v>SI</v>
          </cell>
          <cell r="M724" t="str">
            <v>C</v>
          </cell>
          <cell r="P724">
            <v>1081310</v>
          </cell>
          <cell r="Q724">
            <v>0</v>
          </cell>
          <cell r="X724" t="str">
            <v>4Profesional</v>
          </cell>
          <cell r="Z724" t="str">
            <v>CENTRO</v>
          </cell>
          <cell r="AA724" t="str">
            <v>Mant</v>
          </cell>
        </row>
        <row r="725">
          <cell r="C725" t="str">
            <v>AVILA LEAL RUBEN DARIO</v>
          </cell>
          <cell r="D725" t="str">
            <v>3020-08</v>
          </cell>
          <cell r="E725">
            <v>21196717.882083338</v>
          </cell>
          <cell r="F725" t="str">
            <v>Profesional Universitario</v>
          </cell>
          <cell r="G725" t="str">
            <v>21CENTRO</v>
          </cell>
          <cell r="H725" t="str">
            <v>CENTRO</v>
          </cell>
          <cell r="I725" t="str">
            <v>CENTRO</v>
          </cell>
          <cell r="J725" t="str">
            <v>SI</v>
          </cell>
          <cell r="M725" t="str">
            <v>C</v>
          </cell>
          <cell r="P725">
            <v>1044033</v>
          </cell>
          <cell r="Q725">
            <v>0</v>
          </cell>
          <cell r="X725" t="str">
            <v>4Profesional</v>
          </cell>
          <cell r="Z725" t="str">
            <v>CENTRO</v>
          </cell>
          <cell r="AA725" t="str">
            <v>Mant</v>
          </cell>
        </row>
        <row r="726">
          <cell r="C726">
            <v>0.47458550337980676</v>
          </cell>
          <cell r="D726" t="str">
            <v>3020-14</v>
          </cell>
          <cell r="E726">
            <v>27317929.430000003</v>
          </cell>
          <cell r="F726" t="str">
            <v>Profesional Universitario</v>
          </cell>
          <cell r="G726" t="str">
            <v>21CENTRO</v>
          </cell>
          <cell r="H726" t="str">
            <v>CENTRO</v>
          </cell>
          <cell r="I726" t="str">
            <v>CENTRO</v>
          </cell>
          <cell r="J726" t="str">
            <v>SI</v>
          </cell>
          <cell r="M726" t="str">
            <v>C</v>
          </cell>
          <cell r="N726" t="str">
            <v>V</v>
          </cell>
          <cell r="P726">
            <v>1345530</v>
          </cell>
          <cell r="Q726">
            <v>0</v>
          </cell>
          <cell r="X726" t="str">
            <v>4Profesional</v>
          </cell>
          <cell r="Z726" t="str">
            <v>CENTRO</v>
          </cell>
          <cell r="AA726" t="str">
            <v>crear</v>
          </cell>
        </row>
        <row r="727">
          <cell r="C727">
            <v>0.11555569308220193</v>
          </cell>
          <cell r="D727" t="str">
            <v>3010-17</v>
          </cell>
          <cell r="E727">
            <v>33809401.822500005</v>
          </cell>
          <cell r="F727" t="str">
            <v>Profesional Especializado</v>
          </cell>
          <cell r="G727" t="str">
            <v>19SDF</v>
          </cell>
          <cell r="H727" t="str">
            <v>DIVISION PRESUPUESTO</v>
          </cell>
          <cell r="I727" t="str">
            <v>DIVISION DE PRESUPUESTO</v>
          </cell>
          <cell r="J727" t="str">
            <v>SI</v>
          </cell>
          <cell r="M727" t="str">
            <v>C</v>
          </cell>
          <cell r="N727" t="str">
            <v>V</v>
          </cell>
          <cell r="P727">
            <v>1665264</v>
          </cell>
          <cell r="Q727">
            <v>0</v>
          </cell>
          <cell r="X727" t="str">
            <v>4Profesional</v>
          </cell>
          <cell r="AA727" t="str">
            <v>crear</v>
          </cell>
        </row>
        <row r="728">
          <cell r="C728" t="str">
            <v>MARROQUIN CACERES MARIA IBED</v>
          </cell>
          <cell r="D728" t="str">
            <v>5040-20</v>
          </cell>
          <cell r="E728">
            <v>16138824.14833333</v>
          </cell>
          <cell r="F728" t="str">
            <v>Secretario Ejecutivo</v>
          </cell>
          <cell r="G728" t="str">
            <v>19SDF</v>
          </cell>
          <cell r="H728" t="str">
            <v>DIVISION INVERSIONES</v>
          </cell>
          <cell r="I728" t="str">
            <v>DIVISION INVERSIONES</v>
          </cell>
          <cell r="J728" t="str">
            <v>SI</v>
          </cell>
          <cell r="M728" t="str">
            <v>C</v>
          </cell>
          <cell r="P728">
            <v>764298</v>
          </cell>
          <cell r="Q728">
            <v>0</v>
          </cell>
          <cell r="X728" t="str">
            <v>6Asistencial</v>
          </cell>
          <cell r="AA728" t="str">
            <v>Mant</v>
          </cell>
        </row>
        <row r="729">
          <cell r="C729">
            <v>8.3788760305123278E-2</v>
          </cell>
          <cell r="D729" t="str">
            <v>3010-17</v>
          </cell>
          <cell r="E729">
            <v>33809401.822500005</v>
          </cell>
          <cell r="F729" t="str">
            <v>Profesional Especializado</v>
          </cell>
          <cell r="G729" t="str">
            <v>16SCC</v>
          </cell>
          <cell r="H729" t="str">
            <v>DIVISION CARTERA</v>
          </cell>
          <cell r="I729" t="str">
            <v>DIVISION CARTERA</v>
          </cell>
          <cell r="J729" t="str">
            <v>SI</v>
          </cell>
          <cell r="M729" t="str">
            <v>C</v>
          </cell>
          <cell r="N729" t="str">
            <v>V</v>
          </cell>
          <cell r="P729">
            <v>1665264</v>
          </cell>
          <cell r="Q729">
            <v>0</v>
          </cell>
          <cell r="X729" t="str">
            <v>4Profesional</v>
          </cell>
          <cell r="AA729" t="str">
            <v>crear</v>
          </cell>
        </row>
        <row r="730">
          <cell r="C730">
            <v>0.10074195661570989</v>
          </cell>
          <cell r="D730" t="str">
            <v>3020-10</v>
          </cell>
          <cell r="E730">
            <v>23062173.132083338</v>
          </cell>
          <cell r="F730" t="str">
            <v>Profesional Universitario</v>
          </cell>
          <cell r="G730" t="str">
            <v>22NOROCCIDENTE</v>
          </cell>
          <cell r="H730" t="str">
            <v>NOROCCIDENTE</v>
          </cell>
          <cell r="I730" t="str">
            <v>NOROCCIDENTE</v>
          </cell>
          <cell r="J730" t="str">
            <v>SI</v>
          </cell>
          <cell r="M730" t="str">
            <v>C</v>
          </cell>
          <cell r="N730" t="str">
            <v>V</v>
          </cell>
          <cell r="P730">
            <v>1135915</v>
          </cell>
          <cell r="Q730">
            <v>0</v>
          </cell>
          <cell r="X730" t="str">
            <v>4Profesional</v>
          </cell>
          <cell r="Z730" t="str">
            <v>NOROCCIDENTE</v>
          </cell>
          <cell r="AA730" t="str">
            <v>crear</v>
          </cell>
        </row>
        <row r="731">
          <cell r="C731">
            <v>0.5980829228868626</v>
          </cell>
          <cell r="D731" t="str">
            <v>3020-10</v>
          </cell>
          <cell r="E731">
            <v>23062173.132083338</v>
          </cell>
          <cell r="F731" t="str">
            <v>Profesional Universitario</v>
          </cell>
          <cell r="G731" t="str">
            <v>23NORTE</v>
          </cell>
          <cell r="H731" t="str">
            <v>NORTE</v>
          </cell>
          <cell r="I731" t="str">
            <v>NORTE</v>
          </cell>
          <cell r="J731" t="str">
            <v>SI</v>
          </cell>
          <cell r="M731" t="str">
            <v>C</v>
          </cell>
          <cell r="N731" t="str">
            <v>V</v>
          </cell>
          <cell r="P731">
            <v>1135915</v>
          </cell>
          <cell r="Q731">
            <v>0</v>
          </cell>
          <cell r="X731" t="str">
            <v>4Profesional</v>
          </cell>
          <cell r="Z731" t="str">
            <v>NORTE</v>
          </cell>
          <cell r="AA731" t="str">
            <v>crear</v>
          </cell>
        </row>
        <row r="732">
          <cell r="C732">
            <v>0.98371267187759637</v>
          </cell>
          <cell r="D732" t="str">
            <v>3020-14</v>
          </cell>
          <cell r="E732">
            <v>27317929.430000003</v>
          </cell>
          <cell r="F732" t="str">
            <v>Profesional Universitario</v>
          </cell>
          <cell r="G732" t="str">
            <v>23NORTE</v>
          </cell>
          <cell r="H732" t="str">
            <v>NORTE</v>
          </cell>
          <cell r="I732" t="str">
            <v>NORTE</v>
          </cell>
          <cell r="J732" t="str">
            <v>SI</v>
          </cell>
          <cell r="M732" t="str">
            <v>C</v>
          </cell>
          <cell r="N732" t="str">
            <v>V</v>
          </cell>
          <cell r="P732">
            <v>1345530</v>
          </cell>
          <cell r="Q732">
            <v>0</v>
          </cell>
          <cell r="X732" t="str">
            <v>4Profesional</v>
          </cell>
          <cell r="Z732" t="str">
            <v>NORTE</v>
          </cell>
          <cell r="AA732" t="str">
            <v>crear</v>
          </cell>
        </row>
        <row r="733">
          <cell r="C733" t="str">
            <v>zzVACANTE17</v>
          </cell>
          <cell r="D733" t="str">
            <v>3020-10</v>
          </cell>
          <cell r="E733">
            <v>23062173.132083338</v>
          </cell>
          <cell r="F733" t="str">
            <v>Profesional Universitario</v>
          </cell>
          <cell r="G733" t="str">
            <v>23NORTE</v>
          </cell>
          <cell r="H733" t="str">
            <v>NORTE</v>
          </cell>
          <cell r="I733" t="str">
            <v>NORTE</v>
          </cell>
          <cell r="J733" t="str">
            <v>SI</v>
          </cell>
          <cell r="M733" t="str">
            <v>C</v>
          </cell>
          <cell r="N733" t="str">
            <v>V</v>
          </cell>
          <cell r="P733">
            <v>1135915</v>
          </cell>
          <cell r="Q733">
            <v>0</v>
          </cell>
          <cell r="X733" t="str">
            <v>4Profesional</v>
          </cell>
          <cell r="Z733" t="str">
            <v>NORTE</v>
          </cell>
          <cell r="AA733" t="str">
            <v>Mant</v>
          </cell>
        </row>
        <row r="734">
          <cell r="C734" t="str">
            <v>zzVACANTE PENSION39</v>
          </cell>
          <cell r="D734" t="str">
            <v>3020-10</v>
          </cell>
          <cell r="E734">
            <v>23062173.132083338</v>
          </cell>
          <cell r="F734" t="str">
            <v>Profesional Universitario</v>
          </cell>
          <cell r="G734" t="str">
            <v>19SDF</v>
          </cell>
          <cell r="H734" t="str">
            <v>DIVISION INVERSIONES</v>
          </cell>
          <cell r="I734" t="str">
            <v>DIVISION INVERSIONES</v>
          </cell>
          <cell r="J734" t="str">
            <v>SI</v>
          </cell>
          <cell r="M734" t="str">
            <v>C</v>
          </cell>
          <cell r="N734" t="str">
            <v>V</v>
          </cell>
          <cell r="P734">
            <v>1135915</v>
          </cell>
          <cell r="Q734">
            <v>0</v>
          </cell>
          <cell r="X734" t="str">
            <v>4Profesional</v>
          </cell>
          <cell r="AA734" t="str">
            <v>Mant</v>
          </cell>
        </row>
        <row r="735">
          <cell r="C735" t="str">
            <v>zzVACANTE38</v>
          </cell>
          <cell r="D735" t="str">
            <v>5310-19</v>
          </cell>
          <cell r="E735">
            <v>24716999.175000004</v>
          </cell>
          <cell r="F735" t="str">
            <v>Conductor Mec (Asignado)</v>
          </cell>
          <cell r="G735" t="str">
            <v>10DIR</v>
          </cell>
          <cell r="H735" t="str">
            <v>DIRECCION</v>
          </cell>
          <cell r="I735" t="str">
            <v>DIRECCION</v>
          </cell>
          <cell r="J735" t="str">
            <v>SI</v>
          </cell>
          <cell r="M735" t="str">
            <v>LNR</v>
          </cell>
          <cell r="N735" t="str">
            <v>V</v>
          </cell>
          <cell r="P735">
            <v>740637</v>
          </cell>
          <cell r="Q735">
            <v>0</v>
          </cell>
          <cell r="X735" t="str">
            <v>6Asistencial</v>
          </cell>
          <cell r="AA735" t="str">
            <v>Mant</v>
          </cell>
        </row>
        <row r="736">
          <cell r="C736" t="str">
            <v>ALARCON ROJAS ROSALBA</v>
          </cell>
          <cell r="D736" t="str">
            <v>4065-15</v>
          </cell>
          <cell r="E736">
            <v>18995922.495416671</v>
          </cell>
          <cell r="F736" t="str">
            <v>Técnico Administrativo</v>
          </cell>
          <cell r="G736" t="str">
            <v>19SDF</v>
          </cell>
          <cell r="H736" t="str">
            <v>DIVISION CONTABILIDAD</v>
          </cell>
          <cell r="I736" t="str">
            <v>DIVISION CONTABILIDAD</v>
          </cell>
          <cell r="J736" t="str">
            <v>SI</v>
          </cell>
          <cell r="L736">
            <v>2004</v>
          </cell>
          <cell r="M736" t="str">
            <v>C</v>
          </cell>
          <cell r="P736">
            <v>935634</v>
          </cell>
          <cell r="Q736">
            <v>0</v>
          </cell>
          <cell r="X736" t="str">
            <v>5Tecnico</v>
          </cell>
          <cell r="AA736" t="str">
            <v>Mant</v>
          </cell>
        </row>
        <row r="737">
          <cell r="C737" t="str">
            <v>ALMANZA RAMIREZ AMPARO DE-JESUS</v>
          </cell>
          <cell r="D737" t="str">
            <v>5040-16</v>
          </cell>
          <cell r="E737">
            <v>14586952.714583334</v>
          </cell>
          <cell r="F737" t="str">
            <v>Secretario Ejecutivo</v>
          </cell>
          <cell r="G737" t="str">
            <v>23NORTE</v>
          </cell>
          <cell r="H737" t="str">
            <v>NORTE</v>
          </cell>
          <cell r="I737" t="str">
            <v>NORTE</v>
          </cell>
          <cell r="J737" t="str">
            <v>SI</v>
          </cell>
          <cell r="L737" t="str">
            <v>MCF</v>
          </cell>
          <cell r="M737" t="str">
            <v>C</v>
          </cell>
          <cell r="N737" t="str">
            <v>P</v>
          </cell>
          <cell r="P737">
            <v>688731</v>
          </cell>
          <cell r="Q737">
            <v>0</v>
          </cell>
          <cell r="X737" t="str">
            <v>6Asistencial</v>
          </cell>
          <cell r="Z737" t="str">
            <v>NORTE</v>
          </cell>
          <cell r="AA737" t="str">
            <v>Mant</v>
          </cell>
        </row>
        <row r="738">
          <cell r="C738" t="str">
            <v>ANDRADE DE FALLA LUZ STELLA</v>
          </cell>
          <cell r="D738" t="str">
            <v>4065-09</v>
          </cell>
          <cell r="E738">
            <v>14586952.714583334</v>
          </cell>
          <cell r="F738" t="str">
            <v>Técnico Administrativo</v>
          </cell>
          <cell r="G738" t="str">
            <v>25SUROCCIDENTE</v>
          </cell>
          <cell r="H738" t="str">
            <v>SUROCCIDENTE</v>
          </cell>
          <cell r="I738" t="str">
            <v>SUROCCIDENTE</v>
          </cell>
          <cell r="J738" t="str">
            <v>SI</v>
          </cell>
          <cell r="L738" t="str">
            <v>MCF</v>
          </cell>
          <cell r="M738" t="str">
            <v>C</v>
          </cell>
          <cell r="P738">
            <v>688731</v>
          </cell>
          <cell r="Q738">
            <v>0</v>
          </cell>
          <cell r="X738" t="str">
            <v>5Tecnico</v>
          </cell>
          <cell r="Z738" t="str">
            <v>SUROCCIDENTE</v>
          </cell>
          <cell r="AA738" t="str">
            <v>Mant</v>
          </cell>
        </row>
        <row r="739">
          <cell r="C739" t="str">
            <v>ANGULO SANABRIA GLORIA CONSTANZA</v>
          </cell>
          <cell r="D739" t="str">
            <v>3020-09</v>
          </cell>
          <cell r="E739">
            <v>21953542.663749997</v>
          </cell>
          <cell r="F739" t="str">
            <v>Profesional Universitario</v>
          </cell>
          <cell r="G739" t="str">
            <v>11OCI</v>
          </cell>
          <cell r="H739" t="str">
            <v>OFICINA CONTROL INTERNO</v>
          </cell>
          <cell r="I739" t="str">
            <v>OFICINA DE CONTROL INTERNO</v>
          </cell>
          <cell r="J739" t="str">
            <v>NO</v>
          </cell>
          <cell r="L739" t="str">
            <v>MCF</v>
          </cell>
          <cell r="M739" t="str">
            <v>C</v>
          </cell>
          <cell r="P739">
            <v>1081310</v>
          </cell>
          <cell r="Q739">
            <v>0</v>
          </cell>
          <cell r="X739" t="str">
            <v>4Profesional</v>
          </cell>
          <cell r="AA739" t="str">
            <v>Mant</v>
          </cell>
        </row>
        <row r="740">
          <cell r="C740" t="str">
            <v>ANTIA JARAMILLO TERESA CAROLINA DEL PILA</v>
          </cell>
          <cell r="D740" t="str">
            <v>4065-09</v>
          </cell>
          <cell r="E740">
            <v>14586952.714583334</v>
          </cell>
          <cell r="F740" t="str">
            <v>Técnico Administrativo</v>
          </cell>
          <cell r="G740" t="str">
            <v>22NOROCCIDENTE</v>
          </cell>
          <cell r="H740" t="str">
            <v>NOROCCIDENTE</v>
          </cell>
          <cell r="I740" t="str">
            <v>NOROCCIDENTE</v>
          </cell>
          <cell r="J740" t="str">
            <v>SI</v>
          </cell>
          <cell r="L740" t="str">
            <v>MCF</v>
          </cell>
          <cell r="M740" t="str">
            <v>C</v>
          </cell>
          <cell r="P740">
            <v>688731</v>
          </cell>
          <cell r="Q740">
            <v>0</v>
          </cell>
          <cell r="X740" t="str">
            <v>5Tecnico</v>
          </cell>
          <cell r="Z740" t="str">
            <v>NOROCCIDENTE</v>
          </cell>
          <cell r="AA740" t="str">
            <v>Mant</v>
          </cell>
        </row>
        <row r="741">
          <cell r="C741" t="str">
            <v>BECERRA DE CABALLERO RUTH MARINA</v>
          </cell>
          <cell r="D741" t="str">
            <v>5120-09</v>
          </cell>
          <cell r="E741">
            <v>10643889.421249999</v>
          </cell>
          <cell r="F741" t="str">
            <v>Auxiliar Administrativo</v>
          </cell>
          <cell r="G741" t="str">
            <v>25SUROCCIDENTE</v>
          </cell>
          <cell r="H741" t="str">
            <v>SUROCCIDENTE</v>
          </cell>
          <cell r="I741" t="str">
            <v>SUROCCIDENTE</v>
          </cell>
          <cell r="J741" t="str">
            <v>SI</v>
          </cell>
          <cell r="L741" t="str">
            <v>MCF</v>
          </cell>
          <cell r="M741" t="str">
            <v>C</v>
          </cell>
          <cell r="N741" t="str">
            <v>P</v>
          </cell>
          <cell r="P741">
            <v>468655</v>
          </cell>
          <cell r="Q741">
            <v>0</v>
          </cell>
          <cell r="X741" t="str">
            <v>6Asistencial</v>
          </cell>
          <cell r="Z741" t="str">
            <v>SUROCCIDENTE</v>
          </cell>
          <cell r="AA741" t="str">
            <v>Mant</v>
          </cell>
        </row>
        <row r="742">
          <cell r="C742" t="str">
            <v>BOLIVAR PEREIRA MERY ANNE</v>
          </cell>
          <cell r="D742" t="str">
            <v>4065-09</v>
          </cell>
          <cell r="E742">
            <v>14586952.714583334</v>
          </cell>
          <cell r="F742" t="str">
            <v>Técnico Administrativo</v>
          </cell>
          <cell r="G742" t="str">
            <v>25SUROCCIDENTE</v>
          </cell>
          <cell r="H742" t="str">
            <v>SUROCCIDENTE</v>
          </cell>
          <cell r="I742" t="str">
            <v>SUROCCIDENTE</v>
          </cell>
          <cell r="J742" t="str">
            <v>SI</v>
          </cell>
          <cell r="L742" t="str">
            <v>MCF</v>
          </cell>
          <cell r="M742" t="str">
            <v>C</v>
          </cell>
          <cell r="P742">
            <v>688731</v>
          </cell>
          <cell r="Q742">
            <v>0</v>
          </cell>
          <cell r="X742" t="str">
            <v>5Tecnico</v>
          </cell>
          <cell r="Z742" t="str">
            <v>SUROCCIDENTE</v>
          </cell>
          <cell r="AA742" t="str">
            <v>Mant</v>
          </cell>
        </row>
        <row r="743">
          <cell r="C743" t="str">
            <v>CABEZAS TORRES JENNY DOMINGA</v>
          </cell>
          <cell r="D743" t="str">
            <v>4065-11</v>
          </cell>
          <cell r="E743">
            <v>16080398.177083332</v>
          </cell>
          <cell r="F743" t="str">
            <v>Técnico Administrativo</v>
          </cell>
          <cell r="G743" t="str">
            <v>19SDF</v>
          </cell>
          <cell r="H743" t="str">
            <v>DIVISION CONTABILIDAD</v>
          </cell>
          <cell r="I743" t="str">
            <v>DIVISION CONTABILIDAD</v>
          </cell>
          <cell r="J743" t="str">
            <v>SI</v>
          </cell>
          <cell r="L743" t="str">
            <v>MCF</v>
          </cell>
          <cell r="M743" t="str">
            <v>C</v>
          </cell>
          <cell r="P743">
            <v>761453</v>
          </cell>
          <cell r="Q743">
            <v>0</v>
          </cell>
          <cell r="X743" t="str">
            <v>5Tecnico</v>
          </cell>
          <cell r="AA743" t="str">
            <v>Mant</v>
          </cell>
        </row>
        <row r="744">
          <cell r="C744" t="str">
            <v>CARVAJAL GUEVARA LUZ STELLA</v>
          </cell>
          <cell r="D744" t="str">
            <v>5120-12</v>
          </cell>
          <cell r="E744">
            <v>13279546.932500001</v>
          </cell>
          <cell r="F744" t="str">
            <v>Auxiliar Administrativo</v>
          </cell>
          <cell r="G744" t="str">
            <v>20SEG</v>
          </cell>
          <cell r="H744" t="str">
            <v>DIVISION SERVICIOS ADMINISTRATIVOS</v>
          </cell>
          <cell r="I744" t="str">
            <v>CORRESPONDENCIA</v>
          </cell>
          <cell r="J744" t="str">
            <v>NO</v>
          </cell>
          <cell r="L744" t="str">
            <v>MCF</v>
          </cell>
          <cell r="M744" t="str">
            <v>C</v>
          </cell>
          <cell r="P744">
            <v>596996</v>
          </cell>
          <cell r="Q744">
            <v>0</v>
          </cell>
          <cell r="X744" t="str">
            <v>6Asistencial</v>
          </cell>
          <cell r="AA744" t="str">
            <v>Mant</v>
          </cell>
        </row>
        <row r="745">
          <cell r="C745" t="str">
            <v>CASSAS BERROCAL MARIELA-DEL-ROSARIO</v>
          </cell>
          <cell r="D745" t="str">
            <v>5120-10</v>
          </cell>
          <cell r="E745">
            <v>11597824.078333335</v>
          </cell>
          <cell r="F745" t="str">
            <v>Auxiliar Administrativo</v>
          </cell>
          <cell r="G745" t="str">
            <v>23NORTE</v>
          </cell>
          <cell r="H745" t="str">
            <v>NORTE</v>
          </cell>
          <cell r="I745" t="str">
            <v>NORTE</v>
          </cell>
          <cell r="J745" t="str">
            <v>SI</v>
          </cell>
          <cell r="L745">
            <v>2005</v>
          </cell>
          <cell r="M745" t="str">
            <v>C</v>
          </cell>
          <cell r="P745">
            <v>515106</v>
          </cell>
          <cell r="Q745">
            <v>0</v>
          </cell>
          <cell r="X745" t="str">
            <v>6Asistencial</v>
          </cell>
          <cell r="Z745" t="str">
            <v>NORTE</v>
          </cell>
          <cell r="AA745" t="str">
            <v>Mant</v>
          </cell>
        </row>
        <row r="746">
          <cell r="C746" t="str">
            <v>CASTELLANOS DE CUELLAR ELVA MARINA</v>
          </cell>
          <cell r="D746" t="str">
            <v>5120-17</v>
          </cell>
          <cell r="E746">
            <v>16042796.106666669</v>
          </cell>
          <cell r="F746" t="str">
            <v>Auxiliar Administrativo</v>
          </cell>
          <cell r="G746" t="str">
            <v>16SCC</v>
          </cell>
          <cell r="H746" t="str">
            <v>DIVISION CARTERA</v>
          </cell>
          <cell r="I746" t="str">
            <v>DIVISION CARTERA</v>
          </cell>
          <cell r="J746" t="str">
            <v>SI</v>
          </cell>
          <cell r="L746">
            <v>2004</v>
          </cell>
          <cell r="M746" t="str">
            <v>C</v>
          </cell>
          <cell r="P746">
            <v>703542</v>
          </cell>
          <cell r="Q746">
            <v>56080</v>
          </cell>
          <cell r="X746" t="str">
            <v>6Asistencial</v>
          </cell>
          <cell r="AA746" t="str">
            <v>Mant</v>
          </cell>
        </row>
        <row r="747">
          <cell r="C747" t="str">
            <v>CASTRO QUINTERO HERMELINDA</v>
          </cell>
          <cell r="D747" t="str">
            <v>4065-11</v>
          </cell>
          <cell r="E747">
            <v>16080398.177083332</v>
          </cell>
          <cell r="F747" t="str">
            <v>Técnico Administrativo</v>
          </cell>
          <cell r="G747" t="str">
            <v>25SUROCCIDENTE</v>
          </cell>
          <cell r="H747" t="str">
            <v>SUROCCIDENTE</v>
          </cell>
          <cell r="I747" t="str">
            <v>SUROCCIDENTE</v>
          </cell>
          <cell r="J747" t="str">
            <v>SI</v>
          </cell>
          <cell r="L747">
            <v>2003</v>
          </cell>
          <cell r="M747" t="str">
            <v>C</v>
          </cell>
          <cell r="P747">
            <v>761453</v>
          </cell>
          <cell r="Q747">
            <v>0</v>
          </cell>
          <cell r="X747" t="str">
            <v>5Tecnico</v>
          </cell>
          <cell r="Z747" t="str">
            <v>SUROCCIDENTE</v>
          </cell>
          <cell r="AA747" t="str">
            <v>Mant</v>
          </cell>
        </row>
        <row r="748">
          <cell r="C748" t="str">
            <v>CRIALES CLAVIJO LISBETH ASTRID</v>
          </cell>
          <cell r="D748" t="str">
            <v>5120-12</v>
          </cell>
          <cell r="E748">
            <v>13279546.932500001</v>
          </cell>
          <cell r="F748" t="str">
            <v>Auxiliar Administrativo</v>
          </cell>
          <cell r="G748" t="str">
            <v>20SEG</v>
          </cell>
          <cell r="H748" t="str">
            <v>DIVISION SERVICIOS ADMINISTRATIVOS</v>
          </cell>
          <cell r="I748" t="str">
            <v>CORRESPONDENCIA</v>
          </cell>
          <cell r="J748" t="str">
            <v>NO</v>
          </cell>
          <cell r="L748" t="str">
            <v>MCF</v>
          </cell>
          <cell r="M748" t="str">
            <v>C</v>
          </cell>
          <cell r="P748">
            <v>596996</v>
          </cell>
          <cell r="Q748">
            <v>0</v>
          </cell>
          <cell r="X748" t="str">
            <v>6Asistencial</v>
          </cell>
          <cell r="AA748" t="str">
            <v>Mant</v>
          </cell>
        </row>
        <row r="749">
          <cell r="C749" t="str">
            <v>CUEVAS DE REVELO MARIA BEATRIZ</v>
          </cell>
          <cell r="D749" t="str">
            <v>5120-10</v>
          </cell>
          <cell r="E749">
            <v>11597824.078333335</v>
          </cell>
          <cell r="F749" t="str">
            <v>Auxiliar Administrativo</v>
          </cell>
          <cell r="G749" t="str">
            <v>25SUROCCIDENTE</v>
          </cell>
          <cell r="H749" t="str">
            <v>SUROCCIDENTE</v>
          </cell>
          <cell r="I749" t="str">
            <v>SUROCCIDENTE</v>
          </cell>
          <cell r="J749" t="str">
            <v>SI</v>
          </cell>
          <cell r="L749">
            <v>2003</v>
          </cell>
          <cell r="M749" t="str">
            <v>C</v>
          </cell>
          <cell r="P749">
            <v>515106</v>
          </cell>
          <cell r="Q749">
            <v>0</v>
          </cell>
          <cell r="X749" t="str">
            <v>6Asistencial</v>
          </cell>
          <cell r="Z749" t="str">
            <v>SUROCCIDENTE</v>
          </cell>
          <cell r="AA749" t="str">
            <v>Mant</v>
          </cell>
        </row>
        <row r="750">
          <cell r="C750" t="str">
            <v>DE-MOYA BADILLO BERLYS</v>
          </cell>
          <cell r="D750" t="str">
            <v>4065-09</v>
          </cell>
          <cell r="E750">
            <v>14586952.714583334</v>
          </cell>
          <cell r="F750" t="str">
            <v>Técnico Administrativo</v>
          </cell>
          <cell r="G750" t="str">
            <v>23NORTE</v>
          </cell>
          <cell r="H750" t="str">
            <v>NORTE</v>
          </cell>
          <cell r="I750" t="str">
            <v>NORTE</v>
          </cell>
          <cell r="J750" t="str">
            <v>SI</v>
          </cell>
          <cell r="L750" t="str">
            <v>MCF</v>
          </cell>
          <cell r="M750" t="str">
            <v>C</v>
          </cell>
          <cell r="P750">
            <v>688731</v>
          </cell>
          <cell r="Q750">
            <v>0</v>
          </cell>
          <cell r="X750" t="str">
            <v>5Tecnico</v>
          </cell>
          <cell r="Z750" t="str">
            <v>NORTE</v>
          </cell>
          <cell r="AA750" t="str">
            <v>Mant</v>
          </cell>
        </row>
        <row r="751">
          <cell r="C751" t="str">
            <v>FUERTE POSADA MARIA CRISTINA</v>
          </cell>
          <cell r="D751" t="str">
            <v>5120-17</v>
          </cell>
          <cell r="E751">
            <v>14891116.80625</v>
          </cell>
          <cell r="F751" t="str">
            <v>Auxiliar Administrativo</v>
          </cell>
          <cell r="G751" t="str">
            <v>20SEG</v>
          </cell>
          <cell r="H751" t="str">
            <v>DIVISION TALENTO HUMANO</v>
          </cell>
          <cell r="I751" t="str">
            <v>DIVISION DE TALENTO HUMANO</v>
          </cell>
          <cell r="J751" t="str">
            <v>NO</v>
          </cell>
          <cell r="L751" t="str">
            <v>MCF</v>
          </cell>
          <cell r="M751" t="str">
            <v>C</v>
          </cell>
          <cell r="P751">
            <v>703542</v>
          </cell>
          <cell r="Q751">
            <v>0</v>
          </cell>
          <cell r="X751" t="str">
            <v>6Asistencial</v>
          </cell>
          <cell r="AA751" t="str">
            <v>Mant</v>
          </cell>
        </row>
        <row r="752">
          <cell r="C752" t="str">
            <v>FUNEME  HERNANDO</v>
          </cell>
          <cell r="D752" t="str">
            <v>5120-17</v>
          </cell>
          <cell r="E752">
            <v>14891116.80625</v>
          </cell>
          <cell r="F752" t="str">
            <v>Auxiliar Administrativo</v>
          </cell>
          <cell r="G752" t="str">
            <v>20SEG</v>
          </cell>
          <cell r="H752" t="str">
            <v>DIVISION SERVICIOS ADMINISTRATIVOS</v>
          </cell>
          <cell r="I752" t="str">
            <v>CORRESPONDENCIA</v>
          </cell>
          <cell r="J752" t="str">
            <v>NO</v>
          </cell>
          <cell r="L752">
            <v>2003</v>
          </cell>
          <cell r="M752" t="str">
            <v>C</v>
          </cell>
          <cell r="P752">
            <v>703542</v>
          </cell>
          <cell r="Q752">
            <v>0</v>
          </cell>
          <cell r="X752" t="str">
            <v>6Asistencial</v>
          </cell>
          <cell r="AA752" t="str">
            <v>Mant</v>
          </cell>
        </row>
        <row r="753">
          <cell r="C753" t="str">
            <v>GOMEZ SILVA AMIRA</v>
          </cell>
          <cell r="D753" t="str">
            <v>5040-22</v>
          </cell>
          <cell r="E753">
            <v>17182482.831666667</v>
          </cell>
          <cell r="F753" t="str">
            <v>Secretario Ejecutivo</v>
          </cell>
          <cell r="G753" t="str">
            <v>20SEG</v>
          </cell>
          <cell r="H753" t="str">
            <v>SECRETARIA GENERAL</v>
          </cell>
          <cell r="I753" t="str">
            <v>SECRETARIA GENERAL</v>
          </cell>
          <cell r="J753" t="str">
            <v>NO</v>
          </cell>
          <cell r="L753">
            <v>2004</v>
          </cell>
          <cell r="M753" t="str">
            <v>C</v>
          </cell>
          <cell r="N753" t="str">
            <v>P</v>
          </cell>
          <cell r="P753">
            <v>846314</v>
          </cell>
          <cell r="Q753">
            <v>0</v>
          </cell>
          <cell r="X753" t="str">
            <v>6Asistencial</v>
          </cell>
          <cell r="AA753" t="str">
            <v>Mant</v>
          </cell>
        </row>
        <row r="754">
          <cell r="C754" t="str">
            <v>GONZALEZ RUBIO MIGUEL DE-CERVANTES</v>
          </cell>
          <cell r="D754" t="str">
            <v>5120-10</v>
          </cell>
          <cell r="E754">
            <v>12918517.657916667</v>
          </cell>
          <cell r="F754" t="str">
            <v>Auxiliar Administrativo</v>
          </cell>
          <cell r="G754" t="str">
            <v>25SUROCCIDENTE</v>
          </cell>
          <cell r="H754" t="str">
            <v>SUROCCIDENTE</v>
          </cell>
          <cell r="I754" t="str">
            <v>SUROCCIDENTE</v>
          </cell>
          <cell r="J754" t="str">
            <v>SI</v>
          </cell>
          <cell r="L754">
            <v>2003</v>
          </cell>
          <cell r="M754" t="str">
            <v>C</v>
          </cell>
          <cell r="P754">
            <v>515106</v>
          </cell>
          <cell r="Q754">
            <v>64310</v>
          </cell>
          <cell r="X754" t="str">
            <v>6Asistencial</v>
          </cell>
          <cell r="Z754" t="str">
            <v>SUROCCIDENTE</v>
          </cell>
          <cell r="AA754" t="str">
            <v>Mant</v>
          </cell>
        </row>
        <row r="755">
          <cell r="C755" t="str">
            <v>GONZALEZ SANCHEZ MARTHA ELSA</v>
          </cell>
          <cell r="D755" t="str">
            <v>4065-15</v>
          </cell>
          <cell r="E755">
            <v>20297489.79333334</v>
          </cell>
          <cell r="F755" t="str">
            <v>Técnico Administrativo</v>
          </cell>
          <cell r="G755" t="str">
            <v>21CENTRO</v>
          </cell>
          <cell r="H755" t="str">
            <v>CENTRO</v>
          </cell>
          <cell r="I755" t="str">
            <v>CENTRO</v>
          </cell>
          <cell r="J755" t="str">
            <v>SI</v>
          </cell>
          <cell r="L755">
            <v>2004</v>
          </cell>
          <cell r="M755" t="str">
            <v>C</v>
          </cell>
          <cell r="P755">
            <v>935634</v>
          </cell>
          <cell r="Q755">
            <v>64108</v>
          </cell>
          <cell r="X755" t="str">
            <v>5Tecnico</v>
          </cell>
          <cell r="Z755" t="str">
            <v>CENTRO</v>
          </cell>
          <cell r="AA755" t="str">
            <v>Mant</v>
          </cell>
        </row>
        <row r="756">
          <cell r="C756" t="str">
            <v>GUERRERO PAVAJEAU LOURDES MARGARITA</v>
          </cell>
          <cell r="D756" t="str">
            <v>5040-20</v>
          </cell>
          <cell r="E756">
            <v>16138824.14833333</v>
          </cell>
          <cell r="F756" t="str">
            <v>Secretario Ejecutivo</v>
          </cell>
          <cell r="G756" t="str">
            <v>23NORTE</v>
          </cell>
          <cell r="H756" t="str">
            <v>NORTE</v>
          </cell>
          <cell r="I756" t="str">
            <v>NORTE</v>
          </cell>
          <cell r="J756" t="str">
            <v>SI</v>
          </cell>
          <cell r="L756" t="str">
            <v>MCF</v>
          </cell>
          <cell r="M756" t="str">
            <v>C</v>
          </cell>
          <cell r="P756">
            <v>764298</v>
          </cell>
          <cell r="Q756">
            <v>0</v>
          </cell>
          <cell r="X756" t="str">
            <v>6Asistencial</v>
          </cell>
          <cell r="Z756" t="str">
            <v>NORTE</v>
          </cell>
          <cell r="AA756" t="str">
            <v>Mant</v>
          </cell>
        </row>
        <row r="757">
          <cell r="C757" t="str">
            <v>GUERRERO TORRES MARGARITA</v>
          </cell>
          <cell r="D757" t="str">
            <v>3010-17</v>
          </cell>
          <cell r="E757">
            <v>33809401.822500005</v>
          </cell>
          <cell r="F757" t="str">
            <v>Profesional Especializado</v>
          </cell>
          <cell r="G757" t="str">
            <v>18SRI</v>
          </cell>
          <cell r="H757" t="str">
            <v>SUBDIRECCION REL INTERNALES</v>
          </cell>
          <cell r="I757" t="str">
            <v>CONSEJERIA</v>
          </cell>
          <cell r="J757" t="str">
            <v>SI</v>
          </cell>
          <cell r="L757" t="str">
            <v>MCF</v>
          </cell>
          <cell r="M757" t="str">
            <v>C</v>
          </cell>
          <cell r="N757" t="str">
            <v>P</v>
          </cell>
          <cell r="P757">
            <v>1665264</v>
          </cell>
          <cell r="Q757">
            <v>0</v>
          </cell>
          <cell r="X757" t="str">
            <v>4Profesional</v>
          </cell>
          <cell r="AA757" t="str">
            <v>crear</v>
          </cell>
        </row>
        <row r="758">
          <cell r="C758" t="str">
            <v>GUTIERREZ SALCEDO MARIA OLGA</v>
          </cell>
          <cell r="D758" t="str">
            <v>5040-16</v>
          </cell>
          <cell r="E758">
            <v>14586952.714583334</v>
          </cell>
          <cell r="F758" t="str">
            <v>Secretario Ejecutivo</v>
          </cell>
          <cell r="G758" t="str">
            <v>25SUROCCIDENTE</v>
          </cell>
          <cell r="H758" t="str">
            <v>SUROCCIDENTE</v>
          </cell>
          <cell r="I758" t="str">
            <v>SUROCCIDENTE</v>
          </cell>
          <cell r="J758" t="str">
            <v>SI</v>
          </cell>
          <cell r="L758" t="str">
            <v>MCF</v>
          </cell>
          <cell r="M758" t="str">
            <v>C</v>
          </cell>
          <cell r="N758" t="str">
            <v>P</v>
          </cell>
          <cell r="P758">
            <v>688731</v>
          </cell>
          <cell r="Q758">
            <v>0</v>
          </cell>
          <cell r="X758" t="str">
            <v>6Asistencial</v>
          </cell>
          <cell r="Z758" t="str">
            <v>SUROCCIDENTE</v>
          </cell>
          <cell r="AA758" t="str">
            <v>Mant</v>
          </cell>
        </row>
        <row r="759">
          <cell r="C759" t="str">
            <v>JARAMILLO PALACIOS OSCAR ANTONIO</v>
          </cell>
          <cell r="D759" t="str">
            <v>4065-11</v>
          </cell>
          <cell r="E759">
            <v>16080398.177083332</v>
          </cell>
          <cell r="F759" t="str">
            <v>Técnico Administrativo</v>
          </cell>
          <cell r="G759" t="str">
            <v>22NOROCCIDENTE</v>
          </cell>
          <cell r="H759" t="str">
            <v>NOROCCIDENTE</v>
          </cell>
          <cell r="I759" t="str">
            <v>NOROCCIDENTE</v>
          </cell>
          <cell r="J759" t="str">
            <v>SI</v>
          </cell>
          <cell r="L759">
            <v>2004</v>
          </cell>
          <cell r="M759" t="str">
            <v>C</v>
          </cell>
          <cell r="P759">
            <v>761453</v>
          </cell>
          <cell r="Q759">
            <v>0</v>
          </cell>
          <cell r="X759" t="str">
            <v>5Tecnico</v>
          </cell>
          <cell r="Z759" t="str">
            <v>NOROCCIDENTE</v>
          </cell>
          <cell r="AA759" t="str">
            <v>Mant</v>
          </cell>
        </row>
        <row r="760">
          <cell r="C760" t="str">
            <v>LEON GONZALEZ JULIO ELI</v>
          </cell>
          <cell r="D760" t="str">
            <v>5310-15</v>
          </cell>
          <cell r="E760">
            <v>22621187.487499997</v>
          </cell>
          <cell r="F760" t="str">
            <v>Conductor Mec (Asignado)</v>
          </cell>
          <cell r="G760" t="str">
            <v>20SEG</v>
          </cell>
          <cell r="H760" t="str">
            <v>SECRETARIA GENERAL</v>
          </cell>
          <cell r="I760" t="str">
            <v>SECRETARIA GENERAL</v>
          </cell>
          <cell r="J760" t="str">
            <v>NO</v>
          </cell>
          <cell r="L760">
            <v>2004</v>
          </cell>
          <cell r="M760" t="str">
            <v>C</v>
          </cell>
          <cell r="P760">
            <v>659101</v>
          </cell>
          <cell r="Q760">
            <v>0</v>
          </cell>
          <cell r="X760" t="str">
            <v>6Asistencial</v>
          </cell>
          <cell r="AA760" t="str">
            <v>Mant</v>
          </cell>
        </row>
        <row r="761">
          <cell r="C761" t="str">
            <v>MENDEZ BENAVIDES FLOR MARIA</v>
          </cell>
          <cell r="D761" t="str">
            <v>4065-12</v>
          </cell>
          <cell r="E761">
            <v>17519609.642500002</v>
          </cell>
          <cell r="F761" t="str">
            <v>Técnico Administrativo</v>
          </cell>
          <cell r="G761" t="str">
            <v>21CENTRO</v>
          </cell>
          <cell r="H761" t="str">
            <v>CENTRO</v>
          </cell>
          <cell r="I761" t="str">
            <v>CENTRO</v>
          </cell>
          <cell r="J761" t="str">
            <v>SI</v>
          </cell>
          <cell r="L761">
            <v>2005</v>
          </cell>
          <cell r="M761" t="str">
            <v>C</v>
          </cell>
          <cell r="P761">
            <v>808521</v>
          </cell>
          <cell r="Q761">
            <v>54398</v>
          </cell>
          <cell r="X761" t="str">
            <v>5Tecnico</v>
          </cell>
          <cell r="Z761" t="str">
            <v>CENTRO</v>
          </cell>
          <cell r="AA761" t="str">
            <v>Mant</v>
          </cell>
        </row>
        <row r="762">
          <cell r="C762" t="str">
            <v>MONTAÑO CARDENAS MONICA ALEXANDRA</v>
          </cell>
          <cell r="D762" t="str">
            <v>4065-09</v>
          </cell>
          <cell r="E762">
            <v>14586952.714583334</v>
          </cell>
          <cell r="F762" t="str">
            <v>Técnico Administrativo</v>
          </cell>
          <cell r="G762" t="str">
            <v>23NORTE</v>
          </cell>
          <cell r="H762" t="str">
            <v>NORTE</v>
          </cell>
          <cell r="I762" t="str">
            <v>NORTE</v>
          </cell>
          <cell r="J762" t="str">
            <v>SI</v>
          </cell>
          <cell r="L762" t="str">
            <v>MCF</v>
          </cell>
          <cell r="M762" t="str">
            <v>C</v>
          </cell>
          <cell r="P762">
            <v>688731</v>
          </cell>
          <cell r="Q762">
            <v>0</v>
          </cell>
          <cell r="X762" t="str">
            <v>5Tecnico</v>
          </cell>
          <cell r="Z762" t="str">
            <v>NORTE</v>
          </cell>
          <cell r="AA762" t="str">
            <v>Mant</v>
          </cell>
        </row>
        <row r="763">
          <cell r="C763" t="str">
            <v>OSPINA MONTEALEGRE HELENA</v>
          </cell>
          <cell r="D763" t="str">
            <v>5120-10</v>
          </cell>
          <cell r="E763">
            <v>11597824.078333335</v>
          </cell>
          <cell r="F763" t="str">
            <v>Auxiliar Administrativo</v>
          </cell>
          <cell r="G763" t="str">
            <v>20SEG</v>
          </cell>
          <cell r="H763" t="str">
            <v>DIVISION SERVICIOS ADMINISTRATIVOS</v>
          </cell>
          <cell r="I763" t="str">
            <v>CORRESPONDENCIA</v>
          </cell>
          <cell r="J763" t="str">
            <v>NO</v>
          </cell>
          <cell r="L763">
            <v>2003</v>
          </cell>
          <cell r="M763" t="str">
            <v>C</v>
          </cell>
          <cell r="P763">
            <v>515106</v>
          </cell>
          <cell r="Q763">
            <v>0</v>
          </cell>
          <cell r="X763" t="str">
            <v>6Asistencial</v>
          </cell>
          <cell r="AA763" t="str">
            <v>Mant</v>
          </cell>
        </row>
        <row r="764">
          <cell r="C764" t="str">
            <v>OTERO NAVARRETE ELSA MARINA</v>
          </cell>
          <cell r="D764" t="str">
            <v>5120-12</v>
          </cell>
          <cell r="E764">
            <v>14637144.369583335</v>
          </cell>
          <cell r="F764" t="str">
            <v>Auxiliar Administrativo</v>
          </cell>
          <cell r="G764" t="str">
            <v>20SEG</v>
          </cell>
          <cell r="H764" t="str">
            <v>DIVISION SERVICIOS ADMINISTRATIVOS</v>
          </cell>
          <cell r="I764" t="str">
            <v>CORRESPONDENCIA</v>
          </cell>
          <cell r="J764" t="str">
            <v>NO</v>
          </cell>
          <cell r="L764">
            <v>2005</v>
          </cell>
          <cell r="M764" t="str">
            <v>C</v>
          </cell>
          <cell r="P764">
            <v>596996</v>
          </cell>
          <cell r="Q764">
            <v>66107</v>
          </cell>
          <cell r="X764" t="str">
            <v>6Asistencial</v>
          </cell>
          <cell r="AA764" t="str">
            <v>Mant</v>
          </cell>
        </row>
        <row r="765">
          <cell r="C765" t="str">
            <v>PALACIO TAYLOR MARIA IDALIDES</v>
          </cell>
          <cell r="D765" t="str">
            <v>5120-09</v>
          </cell>
          <cell r="E765">
            <v>10643889.421249999</v>
          </cell>
          <cell r="F765" t="str">
            <v>Auxiliar Administrativo</v>
          </cell>
          <cell r="G765" t="str">
            <v>23NORTE</v>
          </cell>
          <cell r="H765" t="str">
            <v>NORTE</v>
          </cell>
          <cell r="I765" t="str">
            <v>NORTE</v>
          </cell>
          <cell r="J765" t="str">
            <v>SI</v>
          </cell>
          <cell r="L765" t="str">
            <v>MCF</v>
          </cell>
          <cell r="M765" t="str">
            <v>C</v>
          </cell>
          <cell r="N765" t="str">
            <v>P</v>
          </cell>
          <cell r="P765">
            <v>468655</v>
          </cell>
          <cell r="Q765">
            <v>0</v>
          </cell>
          <cell r="X765" t="str">
            <v>6Asistencial</v>
          </cell>
          <cell r="Z765" t="str">
            <v>NORTE</v>
          </cell>
          <cell r="AA765" t="str">
            <v>Mant</v>
          </cell>
        </row>
        <row r="766">
          <cell r="C766" t="str">
            <v>PALACIOS QUICENO OLGA ISABEL</v>
          </cell>
          <cell r="D766" t="str">
            <v>5120-12</v>
          </cell>
          <cell r="E766">
            <v>13279546.932500001</v>
          </cell>
          <cell r="F766" t="str">
            <v>Auxiliar Administrativo</v>
          </cell>
          <cell r="G766" t="str">
            <v>20SEG</v>
          </cell>
          <cell r="H766" t="str">
            <v>DIVISION SERVICIOS ADMINISTRATIVOS</v>
          </cell>
          <cell r="I766" t="str">
            <v>CORRESPONDENCIA</v>
          </cell>
          <cell r="J766" t="str">
            <v>NO</v>
          </cell>
          <cell r="L766" t="str">
            <v>MCF</v>
          </cell>
          <cell r="M766" t="str">
            <v>C</v>
          </cell>
          <cell r="P766">
            <v>596996</v>
          </cell>
          <cell r="Q766">
            <v>0</v>
          </cell>
          <cell r="X766" t="str">
            <v>6Asistencial</v>
          </cell>
          <cell r="AA766" t="str">
            <v>Mant</v>
          </cell>
        </row>
        <row r="767">
          <cell r="C767" t="str">
            <v>RAMIREZ ATENCIA LUISA IBETH</v>
          </cell>
          <cell r="D767" t="str">
            <v>5120-09</v>
          </cell>
          <cell r="E767">
            <v>10643889.421249999</v>
          </cell>
          <cell r="F767" t="str">
            <v>Auxiliar Administrativo</v>
          </cell>
          <cell r="G767" t="str">
            <v>23NORTE</v>
          </cell>
          <cell r="H767" t="str">
            <v>NORTE</v>
          </cell>
          <cell r="I767" t="str">
            <v>NORTE</v>
          </cell>
          <cell r="J767" t="str">
            <v>SI</v>
          </cell>
          <cell r="L767" t="str">
            <v>MCF</v>
          </cell>
          <cell r="M767" t="str">
            <v>C</v>
          </cell>
          <cell r="P767">
            <v>468655</v>
          </cell>
          <cell r="Q767">
            <v>0</v>
          </cell>
          <cell r="X767" t="str">
            <v>6Asistencial</v>
          </cell>
          <cell r="Z767" t="str">
            <v>NORTE</v>
          </cell>
          <cell r="AA767" t="str">
            <v>Mant</v>
          </cell>
        </row>
        <row r="768">
          <cell r="C768" t="str">
            <v>RAMOS CALDERON YOLANDA</v>
          </cell>
          <cell r="D768" t="str">
            <v>4065-11</v>
          </cell>
          <cell r="E768">
            <v>17726634.216250002</v>
          </cell>
          <cell r="F768" t="str">
            <v>Técnico Administrativo</v>
          </cell>
          <cell r="G768" t="str">
            <v>25SUROCCIDENTE</v>
          </cell>
          <cell r="H768" t="str">
            <v>SUROCCIDENTE</v>
          </cell>
          <cell r="I768" t="str">
            <v>SUROCCIDENTE</v>
          </cell>
          <cell r="J768" t="str">
            <v>SI</v>
          </cell>
          <cell r="L768" t="str">
            <v>MCF</v>
          </cell>
          <cell r="M768" t="str">
            <v>C</v>
          </cell>
          <cell r="P768">
            <v>761453</v>
          </cell>
          <cell r="Q768">
            <v>80162</v>
          </cell>
          <cell r="X768" t="str">
            <v>5Tecnico</v>
          </cell>
          <cell r="Z768" t="str">
            <v>SUROCCIDENTE</v>
          </cell>
          <cell r="AA768" t="str">
            <v>Mant</v>
          </cell>
        </row>
        <row r="769">
          <cell r="C769" t="str">
            <v>REYES RICARDO MARGARITA MERCEDES</v>
          </cell>
          <cell r="D769" t="str">
            <v>5120-10</v>
          </cell>
          <cell r="E769">
            <v>11597824.078333335</v>
          </cell>
          <cell r="F769" t="str">
            <v>Auxiliar Administrativo</v>
          </cell>
          <cell r="G769" t="str">
            <v>23NORTE</v>
          </cell>
          <cell r="H769" t="str">
            <v>NORTE</v>
          </cell>
          <cell r="I769" t="str">
            <v>NORTE</v>
          </cell>
          <cell r="J769" t="str">
            <v>SI</v>
          </cell>
          <cell r="L769" t="str">
            <v>MCF</v>
          </cell>
          <cell r="M769" t="str">
            <v>C</v>
          </cell>
          <cell r="P769">
            <v>515106</v>
          </cell>
          <cell r="Q769">
            <v>0</v>
          </cell>
          <cell r="X769" t="str">
            <v>6Asistencial</v>
          </cell>
          <cell r="Z769" t="str">
            <v>NORTE</v>
          </cell>
          <cell r="AA769" t="str">
            <v>Mant</v>
          </cell>
        </row>
        <row r="770">
          <cell r="C770" t="str">
            <v>RINCON IBAÑEZ CARLOS GUILLERMO</v>
          </cell>
          <cell r="D770" t="str">
            <v>5310-19</v>
          </cell>
          <cell r="E770">
            <v>24716999.175000004</v>
          </cell>
          <cell r="F770" t="str">
            <v>Conductor Mec (Asignado)</v>
          </cell>
          <cell r="G770" t="str">
            <v>17SFA</v>
          </cell>
          <cell r="H770" t="str">
            <v>SUBDIRECCION FONDOS</v>
          </cell>
          <cell r="I770" t="str">
            <v>SUBDIRECCION FONDOS</v>
          </cell>
          <cell r="J770" t="str">
            <v>SI</v>
          </cell>
          <cell r="L770">
            <v>2005</v>
          </cell>
          <cell r="M770" t="str">
            <v>C</v>
          </cell>
          <cell r="P770">
            <v>740637</v>
          </cell>
          <cell r="Q770">
            <v>0</v>
          </cell>
          <cell r="X770" t="str">
            <v>6Asistencial</v>
          </cell>
          <cell r="AA770" t="str">
            <v>Mant</v>
          </cell>
        </row>
        <row r="771">
          <cell r="C771" t="str">
            <v>RIOS CASTAÑEDA LILIANA MARIA</v>
          </cell>
          <cell r="D771" t="str">
            <v>5120-10</v>
          </cell>
          <cell r="E771">
            <v>11597824.078333335</v>
          </cell>
          <cell r="F771" t="str">
            <v>Auxiliar Administrativo</v>
          </cell>
          <cell r="G771" t="str">
            <v>22NOROCCIDENTE</v>
          </cell>
          <cell r="H771" t="str">
            <v>NOROCCIDENTE</v>
          </cell>
          <cell r="I771" t="str">
            <v>NOROCCIDENTE</v>
          </cell>
          <cell r="J771" t="str">
            <v>SI</v>
          </cell>
          <cell r="L771" t="str">
            <v>MCF</v>
          </cell>
          <cell r="M771" t="str">
            <v>C</v>
          </cell>
          <cell r="P771">
            <v>515106</v>
          </cell>
          <cell r="Q771">
            <v>0</v>
          </cell>
          <cell r="X771" t="str">
            <v>6Asistencial</v>
          </cell>
          <cell r="Z771" t="str">
            <v>NOROCCIDENTE</v>
          </cell>
          <cell r="AA771" t="str">
            <v>Mant</v>
          </cell>
        </row>
        <row r="772">
          <cell r="C772" t="str">
            <v>RUIZ  ELSA</v>
          </cell>
          <cell r="D772" t="str">
            <v>4065-11</v>
          </cell>
          <cell r="E772">
            <v>16080398.177083332</v>
          </cell>
          <cell r="F772" t="str">
            <v>Técnico Administrativo</v>
          </cell>
          <cell r="G772" t="str">
            <v>25SUROCCIDENTE</v>
          </cell>
          <cell r="H772" t="str">
            <v>SUROCCIDENTE</v>
          </cell>
          <cell r="I772" t="str">
            <v>SUROCCIDENTE</v>
          </cell>
          <cell r="J772" t="str">
            <v>SI</v>
          </cell>
          <cell r="L772" t="str">
            <v>MCF</v>
          </cell>
          <cell r="M772" t="str">
            <v>C</v>
          </cell>
          <cell r="P772">
            <v>761453</v>
          </cell>
          <cell r="Q772">
            <v>0</v>
          </cell>
          <cell r="X772" t="str">
            <v>5Tecnico</v>
          </cell>
          <cell r="Z772" t="str">
            <v>SUROCCIDENTE</v>
          </cell>
          <cell r="AA772" t="str">
            <v>Mant</v>
          </cell>
        </row>
        <row r="773">
          <cell r="C773" t="str">
            <v>RUIZ LOPEZ MARIA CONSUELO</v>
          </cell>
          <cell r="D773" t="str">
            <v>5040-20</v>
          </cell>
          <cell r="E773">
            <v>17368151.424166664</v>
          </cell>
          <cell r="F773" t="str">
            <v>Secretario Ejecutivo</v>
          </cell>
          <cell r="G773" t="str">
            <v>20SEG</v>
          </cell>
          <cell r="H773" t="str">
            <v>DIVISION TALENTO HUMANO</v>
          </cell>
          <cell r="I773" t="str">
            <v>DIVISION DE TALENTO HUMANO</v>
          </cell>
          <cell r="J773" t="str">
            <v>NO</v>
          </cell>
          <cell r="L773">
            <v>2003</v>
          </cell>
          <cell r="M773" t="str">
            <v>C</v>
          </cell>
          <cell r="P773">
            <v>764298</v>
          </cell>
          <cell r="Q773">
            <v>59861</v>
          </cell>
          <cell r="X773" t="str">
            <v>6Asistencial</v>
          </cell>
          <cell r="AA773" t="str">
            <v>Mant</v>
          </cell>
        </row>
        <row r="774">
          <cell r="C774" t="str">
            <v>RUIZ MOLINA TERESA</v>
          </cell>
          <cell r="D774" t="str">
            <v>4065-12</v>
          </cell>
          <cell r="E774">
            <v>16415181.84</v>
          </cell>
          <cell r="F774" t="str">
            <v>Técnico Administrativo</v>
          </cell>
          <cell r="G774" t="str">
            <v>21CENTRO</v>
          </cell>
          <cell r="H774" t="str">
            <v>CENTRO</v>
          </cell>
          <cell r="I774" t="str">
            <v>CENTRO</v>
          </cell>
          <cell r="J774" t="str">
            <v>SI</v>
          </cell>
          <cell r="L774" t="str">
            <v>MCF</v>
          </cell>
          <cell r="M774" t="str">
            <v>C</v>
          </cell>
          <cell r="P774">
            <v>808521</v>
          </cell>
          <cell r="Q774">
            <v>0</v>
          </cell>
          <cell r="X774" t="str">
            <v>5Tecnico</v>
          </cell>
          <cell r="Z774" t="str">
            <v>CENTRO</v>
          </cell>
          <cell r="AA774" t="str">
            <v>Mant</v>
          </cell>
        </row>
        <row r="775">
          <cell r="C775" t="str">
            <v>SANCHEZ BARRIOS MARIA HELENA</v>
          </cell>
          <cell r="D775" t="str">
            <v>5120-09</v>
          </cell>
          <cell r="E775">
            <v>10643889.421249999</v>
          </cell>
          <cell r="F775" t="str">
            <v>Auxiliar Administrativo</v>
          </cell>
          <cell r="G775" t="str">
            <v>23NORTE</v>
          </cell>
          <cell r="H775" t="str">
            <v>NORTE</v>
          </cell>
          <cell r="I775" t="str">
            <v>NORTE</v>
          </cell>
          <cell r="J775" t="str">
            <v>SI</v>
          </cell>
          <cell r="L775" t="str">
            <v>MCF</v>
          </cell>
          <cell r="M775" t="str">
            <v>C</v>
          </cell>
          <cell r="P775">
            <v>468655</v>
          </cell>
          <cell r="Q775">
            <v>0</v>
          </cell>
          <cell r="X775" t="str">
            <v>6Asistencial</v>
          </cell>
          <cell r="Z775" t="str">
            <v>NORTE</v>
          </cell>
          <cell r="AA775" t="str">
            <v>Mant</v>
          </cell>
        </row>
        <row r="776">
          <cell r="C776" t="str">
            <v>SANCLEMENTE ALVES OBDULIA</v>
          </cell>
          <cell r="D776" t="str">
            <v>4065-11</v>
          </cell>
          <cell r="E776">
            <v>17198808.577083334</v>
          </cell>
          <cell r="F776" t="str">
            <v>Técnico Administrativo</v>
          </cell>
          <cell r="G776" t="str">
            <v>25SUROCCIDENTE</v>
          </cell>
          <cell r="H776" t="str">
            <v>SUROCCIDENTE</v>
          </cell>
          <cell r="I776" t="str">
            <v>SUROCCIDENTE</v>
          </cell>
          <cell r="J776" t="str">
            <v>SI</v>
          </cell>
          <cell r="L776">
            <v>2003</v>
          </cell>
          <cell r="M776" t="str">
            <v>C</v>
          </cell>
          <cell r="P776">
            <v>761453</v>
          </cell>
          <cell r="Q776">
            <v>54460</v>
          </cell>
          <cell r="X776" t="str">
            <v>5Tecnico</v>
          </cell>
          <cell r="Z776" t="str">
            <v>SUROCCIDENTE</v>
          </cell>
          <cell r="AA776" t="str">
            <v>Mant</v>
          </cell>
        </row>
        <row r="777">
          <cell r="C777" t="str">
            <v>SUAREZ FLOREZ LUZ ESPERANZA</v>
          </cell>
          <cell r="D777" t="str">
            <v>4065-11</v>
          </cell>
          <cell r="E777">
            <v>16080398.177083332</v>
          </cell>
          <cell r="F777" t="str">
            <v>Técnico Administrativo</v>
          </cell>
          <cell r="G777" t="str">
            <v>25SUROCCIDENTE</v>
          </cell>
          <cell r="H777" t="str">
            <v>SUROCCIDENTE</v>
          </cell>
          <cell r="I777" t="str">
            <v>SUROCCIDENTE</v>
          </cell>
          <cell r="J777" t="str">
            <v>SI</v>
          </cell>
          <cell r="L777">
            <v>2003</v>
          </cell>
          <cell r="M777" t="str">
            <v>C</v>
          </cell>
          <cell r="P777">
            <v>761453</v>
          </cell>
          <cell r="Q777">
            <v>0</v>
          </cell>
          <cell r="X777" t="str">
            <v>5Tecnico</v>
          </cell>
          <cell r="Z777" t="str">
            <v>SUROCCIDENTE</v>
          </cell>
          <cell r="AA777" t="str">
            <v>Mant</v>
          </cell>
        </row>
        <row r="778">
          <cell r="C778" t="str">
            <v>SUAREZ SALAZAR ANAMITH</v>
          </cell>
          <cell r="D778" t="str">
            <v>5120-09</v>
          </cell>
          <cell r="E778">
            <v>10643889.421249999</v>
          </cell>
          <cell r="F778" t="str">
            <v>Auxiliar Administrativo</v>
          </cell>
          <cell r="G778" t="str">
            <v>24ORIENTE</v>
          </cell>
          <cell r="H778" t="str">
            <v>ORIENTE</v>
          </cell>
          <cell r="I778" t="str">
            <v>ORIENTE</v>
          </cell>
          <cell r="J778" t="str">
            <v>SI</v>
          </cell>
          <cell r="L778" t="str">
            <v>MCF</v>
          </cell>
          <cell r="M778" t="str">
            <v>C</v>
          </cell>
          <cell r="P778">
            <v>468655</v>
          </cell>
          <cell r="Q778">
            <v>0</v>
          </cell>
          <cell r="X778" t="str">
            <v>6Asistencial</v>
          </cell>
          <cell r="Z778" t="str">
            <v>ORIENTE</v>
          </cell>
          <cell r="AA778" t="str">
            <v>Mant</v>
          </cell>
        </row>
        <row r="779">
          <cell r="C779" t="str">
            <v>TABORDA TORRES LUZ ELVIRA</v>
          </cell>
          <cell r="D779" t="str">
            <v>5040-16</v>
          </cell>
          <cell r="E779">
            <v>16286152.02416667</v>
          </cell>
          <cell r="F779" t="str">
            <v>Secretario Ejecutivo</v>
          </cell>
          <cell r="G779" t="str">
            <v>22NOROCCIDENTE</v>
          </cell>
          <cell r="H779" t="str">
            <v>NOROCCIDENTE</v>
          </cell>
          <cell r="I779" t="str">
            <v>NOROCCIDENTE</v>
          </cell>
          <cell r="J779" t="str">
            <v>SI</v>
          </cell>
          <cell r="L779">
            <v>2004</v>
          </cell>
          <cell r="M779" t="str">
            <v>C</v>
          </cell>
          <cell r="N779" t="str">
            <v>P</v>
          </cell>
          <cell r="P779">
            <v>688731</v>
          </cell>
          <cell r="Q779">
            <v>82741</v>
          </cell>
          <cell r="X779" t="str">
            <v>6Asistencial</v>
          </cell>
          <cell r="Z779" t="str">
            <v>NOROCCIDENTE</v>
          </cell>
          <cell r="AA779" t="str">
            <v>Mant</v>
          </cell>
        </row>
        <row r="780">
          <cell r="C780" t="str">
            <v>TEJADA VANEGAS VICTORIA EUGENIA</v>
          </cell>
          <cell r="D780" t="str">
            <v>5120-10</v>
          </cell>
          <cell r="E780">
            <v>11597824.078333335</v>
          </cell>
          <cell r="F780" t="str">
            <v>Auxiliar Administrativo</v>
          </cell>
          <cell r="G780" t="str">
            <v>22NOROCCIDENTE</v>
          </cell>
          <cell r="H780" t="str">
            <v>NOROCCIDENTE</v>
          </cell>
          <cell r="I780" t="str">
            <v>NOROCCIDENTE</v>
          </cell>
          <cell r="J780" t="str">
            <v>SI</v>
          </cell>
          <cell r="L780">
            <v>2005</v>
          </cell>
          <cell r="M780" t="str">
            <v>C</v>
          </cell>
          <cell r="P780">
            <v>515106</v>
          </cell>
          <cell r="Q780">
            <v>0</v>
          </cell>
          <cell r="X780" t="str">
            <v>6Asistencial</v>
          </cell>
          <cell r="Z780" t="str">
            <v>NOROCCIDENTE</v>
          </cell>
          <cell r="AA780" t="str">
            <v>Mant</v>
          </cell>
        </row>
        <row r="781">
          <cell r="C781" t="str">
            <v>TRUJILLO MARTINEZ NANCY</v>
          </cell>
          <cell r="D781" t="str">
            <v>4065-11</v>
          </cell>
          <cell r="E781">
            <v>16080398.177083332</v>
          </cell>
          <cell r="F781" t="str">
            <v>Técnico Administrativo</v>
          </cell>
          <cell r="G781" t="str">
            <v>22NOROCCIDENTE</v>
          </cell>
          <cell r="H781" t="str">
            <v>NOROCCIDENTE</v>
          </cell>
          <cell r="I781" t="str">
            <v>NOROCCIDENTE</v>
          </cell>
          <cell r="J781" t="str">
            <v>SI</v>
          </cell>
          <cell r="L781">
            <v>2005</v>
          </cell>
          <cell r="M781" t="str">
            <v>C</v>
          </cell>
          <cell r="P781">
            <v>761453</v>
          </cell>
          <cell r="Q781">
            <v>0</v>
          </cell>
          <cell r="X781" t="str">
            <v>5Tecnico</v>
          </cell>
          <cell r="Z781" t="str">
            <v>NOROCCIDENTE</v>
          </cell>
          <cell r="AA781" t="str">
            <v>Mant</v>
          </cell>
        </row>
        <row r="782">
          <cell r="C782" t="str">
            <v>VARGAS CARDONA ANA MARIA</v>
          </cell>
          <cell r="D782" t="str">
            <v>4065-09</v>
          </cell>
          <cell r="E782">
            <v>14586952.714583334</v>
          </cell>
          <cell r="F782" t="str">
            <v>Técnico Administrativo</v>
          </cell>
          <cell r="G782" t="str">
            <v>24ORIENTE</v>
          </cell>
          <cell r="H782" t="str">
            <v>ORIENTE</v>
          </cell>
          <cell r="I782" t="str">
            <v>ORIENTE</v>
          </cell>
          <cell r="J782" t="str">
            <v>SI</v>
          </cell>
          <cell r="L782" t="str">
            <v>MCF</v>
          </cell>
          <cell r="M782" t="str">
            <v>C</v>
          </cell>
          <cell r="P782">
            <v>688731</v>
          </cell>
          <cell r="Q782">
            <v>0</v>
          </cell>
          <cell r="X782" t="str">
            <v>5Tecnico</v>
          </cell>
          <cell r="Z782" t="str">
            <v>ORIENTE</v>
          </cell>
          <cell r="AA782" t="str">
            <v>Mant</v>
          </cell>
        </row>
        <row r="783">
          <cell r="C783" t="str">
            <v>VELASQUEZ ANGARITA DELIA ROSA</v>
          </cell>
          <cell r="D783" t="str">
            <v>5120-09</v>
          </cell>
          <cell r="E783">
            <v>10643889.421249999</v>
          </cell>
          <cell r="F783" t="str">
            <v>Auxiliar Administrativo</v>
          </cell>
          <cell r="G783" t="str">
            <v>24ORIENTE</v>
          </cell>
          <cell r="H783" t="str">
            <v>ORIENTE</v>
          </cell>
          <cell r="I783" t="str">
            <v>ORIENTE</v>
          </cell>
          <cell r="J783" t="str">
            <v>SI</v>
          </cell>
          <cell r="L783" t="str">
            <v>MCF</v>
          </cell>
          <cell r="M783" t="str">
            <v>C</v>
          </cell>
          <cell r="P783">
            <v>468655</v>
          </cell>
          <cell r="Q783">
            <v>0</v>
          </cell>
          <cell r="X783" t="str">
            <v>6Asistencial</v>
          </cell>
          <cell r="Z783" t="str">
            <v>ORIENTE</v>
          </cell>
          <cell r="AA783" t="str">
            <v>Mant</v>
          </cell>
        </row>
        <row r="784">
          <cell r="C784" t="str">
            <v>ZULETA HURTADO SANDRA GRICEL</v>
          </cell>
          <cell r="D784" t="str">
            <v>5120-12</v>
          </cell>
          <cell r="E784">
            <v>13279546.932500001</v>
          </cell>
          <cell r="F784" t="str">
            <v>Auxiliar Administrativo</v>
          </cell>
          <cell r="G784" t="str">
            <v>13OJU</v>
          </cell>
          <cell r="H784" t="str">
            <v>OFICINA JURIDICA</v>
          </cell>
          <cell r="I784" t="str">
            <v>OFICINA JURIDICA</v>
          </cell>
          <cell r="J784" t="str">
            <v>NO</v>
          </cell>
          <cell r="L784" t="str">
            <v>MCF</v>
          </cell>
          <cell r="M784" t="str">
            <v>C</v>
          </cell>
          <cell r="P784">
            <v>596996</v>
          </cell>
          <cell r="Q784">
            <v>0</v>
          </cell>
          <cell r="X784" t="str">
            <v>6Asistencial</v>
          </cell>
          <cell r="AA784" t="str">
            <v>Mant</v>
          </cell>
        </row>
        <row r="785">
          <cell r="C785" t="str">
            <v>MARTINEZ SOLORZANO VICTOR MANUEL</v>
          </cell>
          <cell r="D785" t="str">
            <v>3010-17</v>
          </cell>
          <cell r="E785">
            <v>33809401.822500005</v>
          </cell>
          <cell r="F785" t="str">
            <v>Profesional Especializado</v>
          </cell>
          <cell r="G785" t="str">
            <v>15OSI</v>
          </cell>
          <cell r="H785" t="str">
            <v>OFICINA SISTEMATIZACION</v>
          </cell>
          <cell r="I785" t="str">
            <v>OFICINA DE SISTEMATIZACION</v>
          </cell>
          <cell r="J785" t="str">
            <v>SI</v>
          </cell>
          <cell r="L785">
            <v>2004</v>
          </cell>
          <cell r="M785" t="str">
            <v>C</v>
          </cell>
          <cell r="P785">
            <v>1665264</v>
          </cell>
          <cell r="Q785">
            <v>0</v>
          </cell>
          <cell r="X785" t="str">
            <v>4Profesional</v>
          </cell>
          <cell r="AA785" t="str">
            <v>Mant</v>
          </cell>
        </row>
        <row r="786">
          <cell r="C786" t="str">
            <v>BUSTAMANTE SAGRA CLARA EUGENIA DEL SOCORR</v>
          </cell>
          <cell r="D786" t="str">
            <v>3010-19</v>
          </cell>
          <cell r="E786">
            <v>40443135.44166667</v>
          </cell>
          <cell r="F786" t="str">
            <v>Profesional Especializado</v>
          </cell>
          <cell r="G786" t="str">
            <v>16SCC</v>
          </cell>
          <cell r="H786" t="str">
            <v>DIVISION CREDITO</v>
          </cell>
          <cell r="I786" t="str">
            <v>DIVISION CREDITO</v>
          </cell>
          <cell r="J786" t="str">
            <v>SI</v>
          </cell>
          <cell r="L786">
            <v>2005</v>
          </cell>
          <cell r="M786" t="str">
            <v>C</v>
          </cell>
          <cell r="N786" t="str">
            <v>P</v>
          </cell>
          <cell r="P786">
            <v>1992005</v>
          </cell>
          <cell r="Q786">
            <v>0</v>
          </cell>
          <cell r="X786" t="str">
            <v>4Profesional</v>
          </cell>
          <cell r="AA786" t="str">
            <v>crear</v>
          </cell>
        </row>
        <row r="787">
          <cell r="C787" t="str">
            <v>HERNANDEZ POMARES JOSE EDUARDO</v>
          </cell>
          <cell r="D787" t="str">
            <v>5120-17</v>
          </cell>
          <cell r="E787">
            <v>14891116.80625</v>
          </cell>
          <cell r="F787" t="str">
            <v>Auxiliar Administrativo</v>
          </cell>
          <cell r="G787" t="str">
            <v>20SEG</v>
          </cell>
          <cell r="H787" t="str">
            <v>DIVISION SERVICIOS ADMINISTRATIVOS</v>
          </cell>
          <cell r="I787" t="str">
            <v>CORRESPONDENCIA</v>
          </cell>
          <cell r="J787" t="str">
            <v>NO</v>
          </cell>
          <cell r="L787">
            <v>2003</v>
          </cell>
          <cell r="M787" t="str">
            <v>C</v>
          </cell>
          <cell r="P787">
            <v>703542</v>
          </cell>
          <cell r="Q787">
            <v>0</v>
          </cell>
          <cell r="X787" t="str">
            <v>6Asistencial</v>
          </cell>
          <cell r="AA787" t="str">
            <v>Mant</v>
          </cell>
        </row>
        <row r="788">
          <cell r="C788">
            <v>16</v>
          </cell>
          <cell r="D788" t="str">
            <v>3010-19</v>
          </cell>
          <cell r="E788">
            <v>40443135.44166667</v>
          </cell>
          <cell r="F788" t="str">
            <v>Profesional Especializado</v>
          </cell>
          <cell r="G788" t="str">
            <v>15OSI</v>
          </cell>
          <cell r="H788" t="str">
            <v>OFICINA SISTEMATIZACION</v>
          </cell>
          <cell r="I788" t="str">
            <v>OFICINA DE SISTEMATIZACION</v>
          </cell>
          <cell r="J788" t="str">
            <v>SI</v>
          </cell>
          <cell r="M788" t="str">
            <v>C</v>
          </cell>
          <cell r="N788" t="str">
            <v>V</v>
          </cell>
          <cell r="P788">
            <v>1992005</v>
          </cell>
          <cell r="Q788">
            <v>0</v>
          </cell>
          <cell r="X788" t="str">
            <v>4Profesional</v>
          </cell>
          <cell r="AA788" t="str">
            <v>crear</v>
          </cell>
        </row>
        <row r="789">
          <cell r="C789" t="str">
            <v>MASMELA ORTIZ EDUARDO</v>
          </cell>
          <cell r="D789" t="str">
            <v>4065-11</v>
          </cell>
          <cell r="E789">
            <v>16080398.177083332</v>
          </cell>
          <cell r="F789" t="str">
            <v>Técnico Administrativo</v>
          </cell>
          <cell r="G789" t="str">
            <v>19SDF</v>
          </cell>
          <cell r="H789" t="str">
            <v>DIVISION CONTABILIDAD</v>
          </cell>
          <cell r="I789" t="str">
            <v>DIVISION CONTABILIDAD</v>
          </cell>
          <cell r="J789" t="str">
            <v>SI</v>
          </cell>
          <cell r="L789">
            <v>2004</v>
          </cell>
          <cell r="M789" t="str">
            <v>C</v>
          </cell>
          <cell r="N789" t="str">
            <v>P</v>
          </cell>
          <cell r="P789">
            <v>761453</v>
          </cell>
          <cell r="Q789">
            <v>0</v>
          </cell>
          <cell r="X789" t="str">
            <v>5Tecnico</v>
          </cell>
          <cell r="AA789" t="str">
            <v>prov</v>
          </cell>
        </row>
        <row r="790">
          <cell r="C790" t="str">
            <v>VALLEJO MEJIA DAIRO</v>
          </cell>
          <cell r="D790" t="str">
            <v>5120-10</v>
          </cell>
          <cell r="E790">
            <v>11597824.078333335</v>
          </cell>
          <cell r="F790" t="str">
            <v>Auxiliar Administrativo</v>
          </cell>
          <cell r="G790" t="str">
            <v>20SEG</v>
          </cell>
          <cell r="H790" t="str">
            <v>DIVISION SERVICIOS ADMINISTRATIVOS</v>
          </cell>
          <cell r="I790" t="str">
            <v>CORRESPONDENCIA</v>
          </cell>
          <cell r="J790" t="str">
            <v>NO</v>
          </cell>
          <cell r="L790">
            <v>2004</v>
          </cell>
          <cell r="M790" t="str">
            <v>C</v>
          </cell>
          <cell r="N790" t="str">
            <v>P</v>
          </cell>
          <cell r="P790">
            <v>515106</v>
          </cell>
          <cell r="Q790">
            <v>0</v>
          </cell>
          <cell r="X790" t="str">
            <v>6Asistencial</v>
          </cell>
          <cell r="AA790" t="str">
            <v>prov</v>
          </cell>
        </row>
        <row r="791">
          <cell r="C791" t="str">
            <v>AGUILAR ZAPATA ROSALIA</v>
          </cell>
          <cell r="D791" t="str">
            <v>5120-09</v>
          </cell>
          <cell r="E791">
            <v>10643889.421249999</v>
          </cell>
          <cell r="F791" t="str">
            <v>Auxiliar Administrativo</v>
          </cell>
          <cell r="G791" t="str">
            <v>24ORIENTE</v>
          </cell>
          <cell r="H791" t="str">
            <v>ORIENTE</v>
          </cell>
          <cell r="I791" t="str">
            <v>ORIENTE</v>
          </cell>
          <cell r="J791" t="str">
            <v>SI</v>
          </cell>
          <cell r="L791" t="str">
            <v>MCF</v>
          </cell>
          <cell r="M791" t="str">
            <v>C</v>
          </cell>
          <cell r="N791" t="str">
            <v>P</v>
          </cell>
          <cell r="P791">
            <v>468655</v>
          </cell>
          <cell r="Q791">
            <v>0</v>
          </cell>
          <cell r="X791" t="str">
            <v>6Asistencial</v>
          </cell>
          <cell r="Z791" t="str">
            <v>ORIENTE</v>
          </cell>
          <cell r="AA791" t="str">
            <v>prov</v>
          </cell>
        </row>
        <row r="792">
          <cell r="C792" t="str">
            <v>GOMEZ SALAZAR MARIA DEL PILAR</v>
          </cell>
          <cell r="D792" t="str">
            <v>5120-09</v>
          </cell>
          <cell r="E792">
            <v>10643889.421249999</v>
          </cell>
          <cell r="F792" t="str">
            <v>Auxiliar Administrativo</v>
          </cell>
          <cell r="G792" t="str">
            <v>25SUROCCIDENTE</v>
          </cell>
          <cell r="H792" t="str">
            <v>SUROCCIDENTE</v>
          </cell>
          <cell r="I792" t="str">
            <v>SUROCCIDENTE</v>
          </cell>
          <cell r="J792" t="str">
            <v>SI</v>
          </cell>
          <cell r="L792" t="str">
            <v>MCF</v>
          </cell>
          <cell r="M792" t="str">
            <v>C</v>
          </cell>
          <cell r="N792" t="str">
            <v>P</v>
          </cell>
          <cell r="P792">
            <v>468655</v>
          </cell>
          <cell r="Q792">
            <v>0</v>
          </cell>
          <cell r="X792" t="str">
            <v>6Asistencial</v>
          </cell>
          <cell r="Z792" t="str">
            <v>SUROCCIDENTE</v>
          </cell>
          <cell r="AA792" t="str">
            <v>prov</v>
          </cell>
        </row>
        <row r="793">
          <cell r="C793" t="str">
            <v>LILOY MURILLO LESVIA LEONOR</v>
          </cell>
          <cell r="D793" t="str">
            <v>5120-12</v>
          </cell>
          <cell r="E793">
            <v>13279546.932500001</v>
          </cell>
          <cell r="F793" t="str">
            <v>Auxiliar Administrativo</v>
          </cell>
          <cell r="G793" t="str">
            <v>22NOROCCIDENTE</v>
          </cell>
          <cell r="H793" t="str">
            <v>NOROCCIDENTE</v>
          </cell>
          <cell r="I793" t="str">
            <v>NOROCCIDENTE</v>
          </cell>
          <cell r="J793" t="str">
            <v>SI</v>
          </cell>
          <cell r="L793" t="str">
            <v>MCF</v>
          </cell>
          <cell r="M793" t="str">
            <v>C</v>
          </cell>
          <cell r="N793" t="str">
            <v>P</v>
          </cell>
          <cell r="P793">
            <v>596996</v>
          </cell>
          <cell r="Q793">
            <v>0</v>
          </cell>
          <cell r="X793" t="str">
            <v>6Asistencial</v>
          </cell>
          <cell r="Z793" t="str">
            <v>NOROCCIDENTE</v>
          </cell>
          <cell r="AA793" t="str">
            <v>prov</v>
          </cell>
        </row>
        <row r="794">
          <cell r="C794">
            <v>0.2534775098739237</v>
          </cell>
          <cell r="D794" t="str">
            <v>3010-17</v>
          </cell>
          <cell r="E794">
            <v>33809401.822500005</v>
          </cell>
          <cell r="F794" t="str">
            <v>Profesional Especializado</v>
          </cell>
          <cell r="G794" t="str">
            <v>13OJU</v>
          </cell>
          <cell r="H794" t="str">
            <v>OFICINA JURIDICA</v>
          </cell>
          <cell r="I794" t="str">
            <v>OFICINA JURIDICA</v>
          </cell>
          <cell r="J794" t="str">
            <v>NO</v>
          </cell>
          <cell r="M794" t="str">
            <v>C</v>
          </cell>
          <cell r="N794" t="str">
            <v>V</v>
          </cell>
          <cell r="P794">
            <v>1665264</v>
          </cell>
          <cell r="Q794">
            <v>0</v>
          </cell>
          <cell r="X794" t="str">
            <v>4Profesional</v>
          </cell>
          <cell r="AA794" t="str">
            <v>crear</v>
          </cell>
        </row>
        <row r="795">
          <cell r="C795">
            <v>0.6139514718046668</v>
          </cell>
          <cell r="D795" t="str">
            <v>3020-10</v>
          </cell>
          <cell r="E795">
            <v>23062173.132083338</v>
          </cell>
          <cell r="F795" t="str">
            <v>Profesional Universitario</v>
          </cell>
          <cell r="G795" t="str">
            <v>13OJU</v>
          </cell>
          <cell r="H795" t="str">
            <v>OFICINA JURIDICA</v>
          </cell>
          <cell r="I795" t="str">
            <v>OFICINA JURIDICA</v>
          </cell>
          <cell r="J795" t="str">
            <v>NO</v>
          </cell>
          <cell r="M795" t="str">
            <v>C</v>
          </cell>
          <cell r="N795" t="str">
            <v>V</v>
          </cell>
          <cell r="P795">
            <v>1135915</v>
          </cell>
          <cell r="Q795">
            <v>0</v>
          </cell>
          <cell r="X795" t="str">
            <v>4Profesional</v>
          </cell>
          <cell r="AA795" t="str">
            <v>crear</v>
          </cell>
        </row>
        <row r="796">
          <cell r="C796">
            <v>0.82873159363268201</v>
          </cell>
          <cell r="D796" t="str">
            <v>3020-10</v>
          </cell>
          <cell r="E796">
            <v>23062173.132083338</v>
          </cell>
          <cell r="F796" t="str">
            <v>Profesional Universitario</v>
          </cell>
          <cell r="G796" t="str">
            <v>12OPL</v>
          </cell>
          <cell r="H796" t="str">
            <v>OFICINA PLANEACION</v>
          </cell>
          <cell r="I796" t="str">
            <v>OFICINA DE PLANEACION</v>
          </cell>
          <cell r="J796" t="str">
            <v>NO</v>
          </cell>
          <cell r="M796" t="str">
            <v>C</v>
          </cell>
          <cell r="N796" t="str">
            <v>V</v>
          </cell>
          <cell r="P796">
            <v>1135915</v>
          </cell>
          <cell r="Q796">
            <v>0</v>
          </cell>
          <cell r="X796" t="str">
            <v>4Profesional</v>
          </cell>
          <cell r="AA796" t="str">
            <v>crear</v>
          </cell>
        </row>
        <row r="797">
          <cell r="C797" t="str">
            <v>MARTINEZ CUERVO ALICIA</v>
          </cell>
          <cell r="D797" t="str">
            <v>4065-11</v>
          </cell>
          <cell r="E797">
            <v>16080398.177083332</v>
          </cell>
          <cell r="F797" t="str">
            <v>Técnico Administrativo</v>
          </cell>
          <cell r="G797" t="str">
            <v>20SEG</v>
          </cell>
          <cell r="H797" t="str">
            <v>DIVISION SERVICIOS ADMINISTRATIVOS</v>
          </cell>
          <cell r="I797" t="str">
            <v>CAJA MENOR Y SEGUROS</v>
          </cell>
          <cell r="J797" t="str">
            <v>NO</v>
          </cell>
          <cell r="M797" t="str">
            <v>C</v>
          </cell>
          <cell r="P797">
            <v>761453</v>
          </cell>
          <cell r="Q797">
            <v>0</v>
          </cell>
          <cell r="X797" t="str">
            <v>5Tecnico</v>
          </cell>
          <cell r="AA797" t="str">
            <v>Mant</v>
          </cell>
        </row>
        <row r="798">
          <cell r="C798" t="str">
            <v>PEREZ MARTINEZ LUZ MYRIAM</v>
          </cell>
          <cell r="D798" t="str">
            <v>5120-10</v>
          </cell>
          <cell r="E798">
            <v>11597824.078333335</v>
          </cell>
          <cell r="F798" t="str">
            <v>Auxiliar Administrativo</v>
          </cell>
          <cell r="G798" t="str">
            <v>20SEG</v>
          </cell>
          <cell r="H798" t="str">
            <v>DIVISION SERVICIOS ADMINISTRATIVOS</v>
          </cell>
          <cell r="I798" t="str">
            <v>CAJA MENOR Y SEGUROS</v>
          </cell>
          <cell r="J798" t="str">
            <v>NO</v>
          </cell>
          <cell r="M798" t="str">
            <v>C</v>
          </cell>
          <cell r="P798">
            <v>515106</v>
          </cell>
          <cell r="Q798">
            <v>0</v>
          </cell>
          <cell r="X798" t="str">
            <v>6Asistencial</v>
          </cell>
          <cell r="AA798" t="str">
            <v>Mant</v>
          </cell>
        </row>
        <row r="799">
          <cell r="C799" t="str">
            <v>ECHAVARRIA TORO HECTOR</v>
          </cell>
          <cell r="D799" t="str">
            <v>5310-11</v>
          </cell>
          <cell r="E799">
            <v>19241995.709166665</v>
          </cell>
          <cell r="F799" t="str">
            <v>Conductor Mec (Asignado)</v>
          </cell>
          <cell r="G799" t="str">
            <v>25SUROCCIDENTE</v>
          </cell>
          <cell r="H799" t="str">
            <v>SUROCCIDENTE</v>
          </cell>
          <cell r="I799" t="str">
            <v>SUROCCIDENTE</v>
          </cell>
          <cell r="J799" t="str">
            <v>SI</v>
          </cell>
          <cell r="M799" t="str">
            <v>C</v>
          </cell>
          <cell r="N799" t="str">
            <v>P</v>
          </cell>
          <cell r="P799">
            <v>555997</v>
          </cell>
          <cell r="Q799">
            <v>0</v>
          </cell>
          <cell r="X799" t="str">
            <v>6Asistencial</v>
          </cell>
          <cell r="Z799" t="str">
            <v>SUROCCIDENTE</v>
          </cell>
          <cell r="AA799" t="str">
            <v>Mant</v>
          </cell>
        </row>
        <row r="800">
          <cell r="C800" t="str">
            <v>VEGA SERRANO MAURICIO FERNANDO</v>
          </cell>
          <cell r="D800" t="str">
            <v>5310-11</v>
          </cell>
          <cell r="E800">
            <v>19241995.709166665</v>
          </cell>
          <cell r="F800" t="str">
            <v>Conductor Mec (Asignado)</v>
          </cell>
          <cell r="G800" t="str">
            <v>24ORIENTE</v>
          </cell>
          <cell r="H800" t="str">
            <v>ORIENTE</v>
          </cell>
          <cell r="I800" t="str">
            <v>ORIENTE</v>
          </cell>
          <cell r="J800" t="str">
            <v>SI</v>
          </cell>
          <cell r="M800" t="str">
            <v>C</v>
          </cell>
          <cell r="N800" t="str">
            <v>P</v>
          </cell>
          <cell r="P800">
            <v>555997</v>
          </cell>
          <cell r="Q800">
            <v>0</v>
          </cell>
          <cell r="X800" t="str">
            <v>6Asistencial</v>
          </cell>
          <cell r="Z800" t="str">
            <v>ORIENTE</v>
          </cell>
          <cell r="AA800" t="str">
            <v>Mant</v>
          </cell>
        </row>
        <row r="801">
          <cell r="C801">
            <v>0.84848484800000001</v>
          </cell>
          <cell r="D801" t="str">
            <v>3010-17</v>
          </cell>
          <cell r="E801">
            <v>33809401.822500005</v>
          </cell>
          <cell r="F801" t="str">
            <v>Profesional Especializado</v>
          </cell>
          <cell r="G801" t="str">
            <v>16SCC</v>
          </cell>
          <cell r="H801" t="str">
            <v>DIVISION CARTERA</v>
          </cell>
          <cell r="I801" t="str">
            <v>DIVISION CARTERA</v>
          </cell>
          <cell r="J801" t="str">
            <v>SI</v>
          </cell>
          <cell r="M801" t="str">
            <v>C</v>
          </cell>
          <cell r="N801" t="str">
            <v>V</v>
          </cell>
          <cell r="P801">
            <v>1665264</v>
          </cell>
          <cell r="Q801">
            <v>0</v>
          </cell>
          <cell r="X801" t="str">
            <v>4Profesional</v>
          </cell>
          <cell r="AA801" t="str">
            <v>crear</v>
          </cell>
        </row>
        <row r="802">
          <cell r="C802">
            <v>0.87878787700000005</v>
          </cell>
          <cell r="D802" t="str">
            <v>3010-17</v>
          </cell>
          <cell r="E802">
            <v>33809401.822500005</v>
          </cell>
          <cell r="F802" t="str">
            <v>Profesional Especializado</v>
          </cell>
          <cell r="G802" t="str">
            <v>16SCC</v>
          </cell>
          <cell r="H802" t="str">
            <v>DIVISION CARTERA</v>
          </cell>
          <cell r="I802" t="str">
            <v>DIVISION CREDITO</v>
          </cell>
          <cell r="J802" t="str">
            <v>SI</v>
          </cell>
          <cell r="M802" t="str">
            <v>C</v>
          </cell>
          <cell r="N802" t="str">
            <v>V</v>
          </cell>
          <cell r="P802">
            <v>1665264</v>
          </cell>
          <cell r="Q802">
            <v>0</v>
          </cell>
          <cell r="X802" t="str">
            <v>4Profesional</v>
          </cell>
          <cell r="AA802" t="str">
            <v>crear</v>
          </cell>
        </row>
        <row r="803">
          <cell r="C803">
            <v>0.99999998999999995</v>
          </cell>
          <cell r="D803" t="str">
            <v>3020-14</v>
          </cell>
          <cell r="E803">
            <v>27317929.430000003</v>
          </cell>
          <cell r="F803" t="str">
            <v>Profesional Universitario</v>
          </cell>
          <cell r="G803" t="str">
            <v>16SCC</v>
          </cell>
          <cell r="H803" t="str">
            <v>DIVISION CARTERA</v>
          </cell>
          <cell r="I803" t="str">
            <v>DIVISION CARTERA</v>
          </cell>
          <cell r="J803" t="str">
            <v>SI</v>
          </cell>
          <cell r="M803" t="str">
            <v>C</v>
          </cell>
          <cell r="N803" t="str">
            <v>V</v>
          </cell>
          <cell r="P803">
            <v>1345530</v>
          </cell>
          <cell r="Q803">
            <v>0</v>
          </cell>
          <cell r="X803" t="str">
            <v>4Profesional</v>
          </cell>
          <cell r="AA803" t="str">
            <v>crear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J164"/>
  <sheetViews>
    <sheetView showGridLines="0" tabSelected="1" topLeftCell="O1" workbookViewId="0">
      <selection activeCell="AF150" sqref="AF150:AH150"/>
    </sheetView>
  </sheetViews>
  <sheetFormatPr baseColWidth="10" defaultColWidth="11.44140625" defaultRowHeight="12" x14ac:dyDescent="0.25"/>
  <cols>
    <col min="1" max="1" width="2.88671875" style="1" customWidth="1"/>
    <col min="2" max="5" width="2.6640625" style="1" customWidth="1"/>
    <col min="6" max="6" width="2.88671875" style="1" customWidth="1"/>
    <col min="7" max="9" width="2.6640625" style="1" customWidth="1"/>
    <col min="10" max="10" width="2.44140625" style="1" customWidth="1"/>
    <col min="11" max="11" width="0.33203125" style="1" customWidth="1"/>
    <col min="12" max="12" width="1" style="1" customWidth="1"/>
    <col min="13" max="13" width="1.5546875" style="1" customWidth="1"/>
    <col min="14" max="14" width="5.109375" style="1" customWidth="1"/>
    <col min="15" max="26" width="2.6640625" style="1" customWidth="1"/>
    <col min="27" max="27" width="2.44140625" style="1" customWidth="1"/>
    <col min="28" max="28" width="0.33203125" style="1" customWidth="1"/>
    <col min="29" max="29" width="1.88671875" style="1" customWidth="1"/>
    <col min="30" max="30" width="0.88671875" style="1" customWidth="1"/>
    <col min="31" max="34" width="2.6640625" style="1" customWidth="1"/>
    <col min="35" max="35" width="3.33203125" style="1" customWidth="1"/>
    <col min="36" max="36" width="3.109375" style="1" customWidth="1"/>
    <col min="37" max="38" width="2.6640625" style="1" customWidth="1"/>
    <col min="39" max="40" width="0.88671875" style="1" customWidth="1"/>
    <col min="41" max="41" width="1" style="1" customWidth="1"/>
    <col min="42" max="42" width="13.109375" style="1" customWidth="1"/>
    <col min="43" max="43" width="14.33203125" style="1" customWidth="1"/>
    <col min="44" max="44" width="10.88671875" style="1" customWidth="1"/>
    <col min="45" max="45" width="3.88671875" style="1" customWidth="1"/>
    <col min="46" max="46" width="7" style="1" customWidth="1"/>
    <col min="47" max="47" width="8.6640625" style="1" customWidth="1"/>
    <col min="48" max="48" width="4" style="1" customWidth="1"/>
    <col min="49" max="49" width="10.88671875" style="1" customWidth="1"/>
    <col min="50" max="50" width="12.88671875" style="1" customWidth="1"/>
    <col min="51" max="51" width="10.88671875" style="1" customWidth="1"/>
    <col min="52" max="52" width="13.44140625" style="1" customWidth="1"/>
    <col min="53" max="53" width="12.6640625" style="1" customWidth="1"/>
    <col min="54" max="54" width="13.33203125" style="1" customWidth="1"/>
    <col min="55" max="56" width="10.88671875" style="1" customWidth="1"/>
    <col min="57" max="57" width="10.109375" style="1" customWidth="1"/>
    <col min="58" max="60" width="11.44140625" style="1"/>
    <col min="61" max="102" width="11.44140625" style="15"/>
    <col min="103" max="16384" width="11.44140625" style="1"/>
  </cols>
  <sheetData>
    <row r="1" spans="1:56" ht="4.3499999999999996" customHeight="1" x14ac:dyDescent="0.25"/>
    <row r="2" spans="1:56" ht="4.3499999999999996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56" ht="14.1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M3" s="62" t="s">
        <v>0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D3" s="63" t="s">
        <v>1</v>
      </c>
      <c r="AE3" s="61"/>
      <c r="AF3" s="61"/>
      <c r="AG3" s="61"/>
      <c r="AH3" s="61"/>
      <c r="AI3" s="61"/>
      <c r="AJ3" s="61"/>
      <c r="AK3" s="61"/>
      <c r="AL3" s="61"/>
      <c r="AM3" s="61"/>
      <c r="AO3" s="64" t="s">
        <v>2</v>
      </c>
      <c r="AP3" s="61"/>
      <c r="AQ3" s="61"/>
      <c r="AR3" s="61"/>
      <c r="AS3" s="61"/>
    </row>
    <row r="4" spans="1:56" ht="7.2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56" ht="28.35" customHeigh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D5" s="63" t="s">
        <v>3</v>
      </c>
      <c r="AE5" s="61"/>
      <c r="AF5" s="61"/>
      <c r="AG5" s="61"/>
      <c r="AH5" s="61"/>
      <c r="AI5" s="61"/>
      <c r="AJ5" s="61"/>
      <c r="AK5" s="61"/>
      <c r="AL5" s="61"/>
      <c r="AM5" s="61"/>
      <c r="AO5" s="64" t="s">
        <v>4</v>
      </c>
      <c r="AP5" s="61"/>
      <c r="AQ5" s="61"/>
      <c r="AR5" s="61"/>
      <c r="AS5" s="61"/>
    </row>
    <row r="6" spans="1:56" ht="2.8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O6" s="61"/>
      <c r="AP6" s="61"/>
      <c r="AQ6" s="61"/>
      <c r="AR6" s="61"/>
      <c r="AS6" s="61"/>
    </row>
    <row r="7" spans="1:56" x14ac:dyDescent="0.25">
      <c r="AD7" s="61"/>
      <c r="AE7" s="61"/>
      <c r="AF7" s="61"/>
      <c r="AG7" s="61"/>
      <c r="AH7" s="61"/>
      <c r="AI7" s="61"/>
      <c r="AJ7" s="61"/>
      <c r="AK7" s="61"/>
      <c r="AL7" s="61"/>
      <c r="AM7" s="61"/>
      <c r="AO7" s="61"/>
      <c r="AP7" s="61"/>
      <c r="AQ7" s="61"/>
      <c r="AR7" s="61"/>
      <c r="AS7" s="61"/>
    </row>
    <row r="8" spans="1:56" ht="7.2" customHeight="1" x14ac:dyDescent="0.25"/>
    <row r="9" spans="1:56" ht="14.1" customHeight="1" x14ac:dyDescent="0.25">
      <c r="AD9" s="63" t="s">
        <v>5</v>
      </c>
      <c r="AE9" s="61"/>
      <c r="AF9" s="61"/>
      <c r="AG9" s="61"/>
      <c r="AH9" s="61"/>
      <c r="AI9" s="61"/>
      <c r="AJ9" s="61"/>
      <c r="AK9" s="61"/>
      <c r="AL9" s="61"/>
      <c r="AM9" s="61"/>
      <c r="AO9" s="64" t="s">
        <v>6</v>
      </c>
      <c r="AP9" s="61"/>
      <c r="AQ9" s="61"/>
      <c r="AR9" s="61"/>
      <c r="AS9" s="61"/>
    </row>
    <row r="10" spans="1:56" ht="0" hidden="1" customHeight="1" x14ac:dyDescent="0.25"/>
    <row r="11" spans="1:56" ht="19.95" customHeight="1" x14ac:dyDescent="0.25"/>
    <row r="12" spans="1:56" ht="0" hidden="1" customHeight="1" x14ac:dyDescent="0.25"/>
    <row r="13" spans="1:56" ht="8.4" customHeight="1" x14ac:dyDescent="0.25"/>
    <row r="14" spans="1:56" ht="21.75" customHeight="1" x14ac:dyDescent="0.25">
      <c r="A14" s="76" t="s">
        <v>7</v>
      </c>
      <c r="B14" s="66"/>
      <c r="C14" s="66"/>
      <c r="D14" s="66"/>
      <c r="E14" s="67"/>
      <c r="F14" s="77" t="s">
        <v>8</v>
      </c>
      <c r="G14" s="66"/>
      <c r="H14" s="67"/>
      <c r="I14" s="76" t="s">
        <v>9</v>
      </c>
      <c r="J14" s="66"/>
      <c r="K14" s="66"/>
      <c r="L14" s="66"/>
      <c r="M14" s="66"/>
      <c r="N14" s="66"/>
      <c r="O14" s="66"/>
      <c r="P14" s="67"/>
      <c r="Q14" s="78" t="s">
        <v>10</v>
      </c>
      <c r="R14" s="66"/>
      <c r="S14" s="66"/>
      <c r="T14" s="66"/>
      <c r="U14" s="66"/>
      <c r="V14" s="66"/>
      <c r="W14" s="67"/>
      <c r="X14" s="76" t="s">
        <v>11</v>
      </c>
      <c r="Y14" s="66"/>
      <c r="Z14" s="66"/>
      <c r="AA14" s="66"/>
      <c r="AB14" s="66"/>
      <c r="AC14" s="66"/>
      <c r="AD14" s="67"/>
      <c r="AE14" s="78" t="s">
        <v>12</v>
      </c>
      <c r="AF14" s="66"/>
      <c r="AG14" s="66"/>
      <c r="AH14" s="66"/>
      <c r="AI14" s="66"/>
      <c r="AJ14" s="67"/>
      <c r="AK14" s="2" t="s">
        <v>13</v>
      </c>
      <c r="AL14" s="2" t="s">
        <v>13</v>
      </c>
      <c r="AM14" s="69" t="s">
        <v>13</v>
      </c>
      <c r="AN14" s="61"/>
      <c r="AO14" s="61"/>
      <c r="AP14" s="2" t="s">
        <v>13</v>
      </c>
      <c r="AQ14" s="2" t="s">
        <v>13</v>
      </c>
      <c r="AR14" s="2" t="s">
        <v>13</v>
      </c>
      <c r="AS14" s="69" t="s">
        <v>13</v>
      </c>
      <c r="AT14" s="61"/>
      <c r="AU14" s="69" t="s">
        <v>13</v>
      </c>
      <c r="AV14" s="61"/>
      <c r="AW14" s="2" t="s">
        <v>13</v>
      </c>
      <c r="AX14" s="2" t="s">
        <v>13</v>
      </c>
      <c r="AY14" s="2" t="s">
        <v>13</v>
      </c>
      <c r="AZ14" s="2" t="s">
        <v>13</v>
      </c>
      <c r="BA14" s="2" t="s">
        <v>13</v>
      </c>
      <c r="BB14" s="2" t="s">
        <v>13</v>
      </c>
      <c r="BC14" s="2" t="s">
        <v>13</v>
      </c>
      <c r="BD14" s="2" t="s">
        <v>13</v>
      </c>
    </row>
    <row r="15" spans="1:56" x14ac:dyDescent="0.25">
      <c r="A15" s="65" t="s">
        <v>14</v>
      </c>
      <c r="B15" s="66"/>
      <c r="C15" s="66"/>
      <c r="D15" s="66"/>
      <c r="E15" s="66"/>
      <c r="F15" s="67"/>
      <c r="G15" s="68" t="s">
        <v>4</v>
      </c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7"/>
      <c r="AH15" s="3" t="s">
        <v>13</v>
      </c>
      <c r="AI15" s="3" t="s">
        <v>13</v>
      </c>
      <c r="AJ15" s="3" t="s">
        <v>13</v>
      </c>
      <c r="AK15" s="3" t="s">
        <v>13</v>
      </c>
      <c r="AL15" s="3" t="s">
        <v>13</v>
      </c>
      <c r="AM15" s="74" t="s">
        <v>13</v>
      </c>
      <c r="AN15" s="75"/>
      <c r="AO15" s="75"/>
      <c r="AP15" s="2" t="s">
        <v>13</v>
      </c>
      <c r="AQ15" s="2" t="s">
        <v>13</v>
      </c>
      <c r="AR15" s="2" t="s">
        <v>13</v>
      </c>
      <c r="AS15" s="69" t="s">
        <v>13</v>
      </c>
      <c r="AT15" s="61"/>
      <c r="AU15" s="69" t="s">
        <v>13</v>
      </c>
      <c r="AV15" s="61"/>
      <c r="AW15" s="2" t="s">
        <v>13</v>
      </c>
      <c r="AX15" s="2" t="s">
        <v>13</v>
      </c>
      <c r="AY15" s="2" t="s">
        <v>13</v>
      </c>
      <c r="AZ15" s="2" t="s">
        <v>13</v>
      </c>
      <c r="BA15" s="2" t="s">
        <v>13</v>
      </c>
      <c r="BB15" s="2" t="s">
        <v>13</v>
      </c>
      <c r="BC15" s="2" t="s">
        <v>13</v>
      </c>
      <c r="BD15" s="2" t="s">
        <v>13</v>
      </c>
    </row>
    <row r="16" spans="1:56" x14ac:dyDescent="0.25">
      <c r="A16" s="65" t="s">
        <v>15</v>
      </c>
      <c r="B16" s="66"/>
      <c r="C16" s="66"/>
      <c r="D16" s="66"/>
      <c r="E16" s="66"/>
      <c r="F16" s="66"/>
      <c r="G16" s="67"/>
      <c r="H16" s="68" t="s">
        <v>16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7"/>
      <c r="AP16" s="2" t="s">
        <v>13</v>
      </c>
      <c r="AQ16" s="2" t="s">
        <v>13</v>
      </c>
      <c r="AR16" s="2" t="s">
        <v>13</v>
      </c>
      <c r="AS16" s="69" t="s">
        <v>13</v>
      </c>
      <c r="AT16" s="61"/>
      <c r="AU16" s="69" t="s">
        <v>13</v>
      </c>
      <c r="AV16" s="61"/>
      <c r="AW16" s="2" t="s">
        <v>13</v>
      </c>
      <c r="AX16" s="2" t="s">
        <v>13</v>
      </c>
      <c r="AY16" s="2" t="s">
        <v>13</v>
      </c>
      <c r="AZ16" s="2" t="s">
        <v>13</v>
      </c>
      <c r="BA16" s="2" t="s">
        <v>13</v>
      </c>
      <c r="BB16" s="2" t="s">
        <v>13</v>
      </c>
      <c r="BC16" s="2" t="s">
        <v>13</v>
      </c>
      <c r="BD16" s="2" t="s">
        <v>13</v>
      </c>
    </row>
    <row r="17" spans="1:102" s="6" customFormat="1" ht="52.8" x14ac:dyDescent="0.3">
      <c r="A17" s="70" t="s">
        <v>17</v>
      </c>
      <c r="B17" s="71"/>
      <c r="C17" s="72" t="s">
        <v>18</v>
      </c>
      <c r="D17" s="71"/>
      <c r="E17" s="70" t="s">
        <v>19</v>
      </c>
      <c r="F17" s="71"/>
      <c r="G17" s="70" t="s">
        <v>20</v>
      </c>
      <c r="H17" s="71"/>
      <c r="I17" s="70" t="s">
        <v>21</v>
      </c>
      <c r="J17" s="73"/>
      <c r="K17" s="71"/>
      <c r="L17" s="70" t="s">
        <v>22</v>
      </c>
      <c r="M17" s="73"/>
      <c r="N17" s="71"/>
      <c r="O17" s="70" t="s">
        <v>23</v>
      </c>
      <c r="P17" s="71"/>
      <c r="Q17" s="70" t="s">
        <v>24</v>
      </c>
      <c r="R17" s="71"/>
      <c r="S17" s="70" t="s">
        <v>25</v>
      </c>
      <c r="T17" s="73"/>
      <c r="U17" s="73"/>
      <c r="V17" s="73"/>
      <c r="W17" s="73"/>
      <c r="X17" s="73"/>
      <c r="Y17" s="73"/>
      <c r="Z17" s="71"/>
      <c r="AA17" s="70" t="s">
        <v>26</v>
      </c>
      <c r="AB17" s="73"/>
      <c r="AC17" s="73"/>
      <c r="AD17" s="73"/>
      <c r="AE17" s="71"/>
      <c r="AF17" s="70" t="s">
        <v>27</v>
      </c>
      <c r="AG17" s="73"/>
      <c r="AH17" s="71"/>
      <c r="AI17" s="4" t="s">
        <v>28</v>
      </c>
      <c r="AJ17" s="70" t="s">
        <v>29</v>
      </c>
      <c r="AK17" s="73"/>
      <c r="AL17" s="73"/>
      <c r="AM17" s="73"/>
      <c r="AN17" s="73"/>
      <c r="AO17" s="71"/>
      <c r="AP17" s="4" t="s">
        <v>30</v>
      </c>
      <c r="AQ17" s="4" t="s">
        <v>31</v>
      </c>
      <c r="AR17" s="4" t="s">
        <v>32</v>
      </c>
      <c r="AS17" s="70" t="s">
        <v>33</v>
      </c>
      <c r="AT17" s="71"/>
      <c r="AU17" s="70" t="s">
        <v>34</v>
      </c>
      <c r="AV17" s="71"/>
      <c r="AW17" s="4" t="s">
        <v>35</v>
      </c>
      <c r="AX17" s="4" t="s">
        <v>36</v>
      </c>
      <c r="AY17" s="4" t="s">
        <v>37</v>
      </c>
      <c r="AZ17" s="4" t="s">
        <v>38</v>
      </c>
      <c r="BA17" s="4" t="s">
        <v>39</v>
      </c>
      <c r="BB17" s="4" t="s">
        <v>40</v>
      </c>
      <c r="BC17" s="4" t="s">
        <v>41</v>
      </c>
      <c r="BD17" s="4" t="s">
        <v>42</v>
      </c>
      <c r="BE17" s="4" t="s">
        <v>43</v>
      </c>
      <c r="BF17" s="4" t="s">
        <v>44</v>
      </c>
      <c r="BG17" s="4" t="s">
        <v>45</v>
      </c>
      <c r="BH17" s="4" t="s">
        <v>46</v>
      </c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</row>
    <row r="18" spans="1:102" s="11" customFormat="1" ht="13.2" x14ac:dyDescent="0.25">
      <c r="A18" s="81" t="s">
        <v>47</v>
      </c>
      <c r="B18" s="80"/>
      <c r="C18" s="81" t="s">
        <v>48</v>
      </c>
      <c r="D18" s="80"/>
      <c r="E18" s="81"/>
      <c r="F18" s="80"/>
      <c r="G18" s="81"/>
      <c r="H18" s="80"/>
      <c r="I18" s="81"/>
      <c r="J18" s="80"/>
      <c r="K18" s="80"/>
      <c r="L18" s="81"/>
      <c r="M18" s="80"/>
      <c r="N18" s="80"/>
      <c r="O18" s="81"/>
      <c r="P18" s="80"/>
      <c r="Q18" s="81"/>
      <c r="R18" s="80"/>
      <c r="S18" s="79" t="s">
        <v>49</v>
      </c>
      <c r="T18" s="80"/>
      <c r="U18" s="80"/>
      <c r="V18" s="80"/>
      <c r="W18" s="80"/>
      <c r="X18" s="80"/>
      <c r="Y18" s="80"/>
      <c r="Z18" s="80"/>
      <c r="AA18" s="81" t="s">
        <v>50</v>
      </c>
      <c r="AB18" s="80"/>
      <c r="AC18" s="80"/>
      <c r="AD18" s="80"/>
      <c r="AE18" s="80"/>
      <c r="AF18" s="81" t="s">
        <v>51</v>
      </c>
      <c r="AG18" s="80"/>
      <c r="AH18" s="80"/>
      <c r="AI18" s="7" t="s">
        <v>52</v>
      </c>
      <c r="AJ18" s="82" t="s">
        <v>53</v>
      </c>
      <c r="AK18" s="80"/>
      <c r="AL18" s="80"/>
      <c r="AM18" s="80"/>
      <c r="AN18" s="80"/>
      <c r="AO18" s="80"/>
      <c r="AP18" s="8">
        <v>4844898785</v>
      </c>
      <c r="AQ18" s="8">
        <v>4732303165</v>
      </c>
      <c r="AR18" s="8">
        <v>112595620</v>
      </c>
      <c r="AS18" s="83">
        <v>0</v>
      </c>
      <c r="AT18" s="84"/>
      <c r="AU18" s="83">
        <v>4732303165</v>
      </c>
      <c r="AV18" s="84"/>
      <c r="AW18" s="8">
        <v>0</v>
      </c>
      <c r="AX18" s="8">
        <v>4732303165</v>
      </c>
      <c r="AY18" s="8">
        <v>0</v>
      </c>
      <c r="AZ18" s="8">
        <v>4724047420</v>
      </c>
      <c r="BA18" s="8">
        <v>8255745</v>
      </c>
      <c r="BB18" s="8">
        <v>4724047420</v>
      </c>
      <c r="BC18" s="8">
        <v>0</v>
      </c>
      <c r="BD18" s="8">
        <v>4254091</v>
      </c>
      <c r="BE18" s="9">
        <f t="shared" ref="BE18:BE81" si="0">AQ18/AP18</f>
        <v>0.97675996444990754</v>
      </c>
      <c r="BF18" s="9">
        <f t="shared" ref="BF18:BF81" si="1">AU18/AP18</f>
        <v>0.97675996444990754</v>
      </c>
      <c r="BG18" s="9">
        <f t="shared" ref="BG18:BG81" si="2">+AX18/AP18</f>
        <v>0.97675996444990754</v>
      </c>
      <c r="BH18" s="9">
        <f t="shared" ref="BH18:BH81" si="3">BB18/AP18</f>
        <v>0.97505595671592549</v>
      </c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</row>
    <row r="19" spans="1:102" ht="13.2" x14ac:dyDescent="0.25">
      <c r="A19" s="93" t="s">
        <v>47</v>
      </c>
      <c r="B19" s="94"/>
      <c r="C19" s="93" t="s">
        <v>48</v>
      </c>
      <c r="D19" s="94"/>
      <c r="E19" s="93" t="s">
        <v>48</v>
      </c>
      <c r="F19" s="94"/>
      <c r="G19" s="93"/>
      <c r="H19" s="94"/>
      <c r="I19" s="93"/>
      <c r="J19" s="94"/>
      <c r="K19" s="94"/>
      <c r="L19" s="93"/>
      <c r="M19" s="94"/>
      <c r="N19" s="94"/>
      <c r="O19" s="93"/>
      <c r="P19" s="94"/>
      <c r="Q19" s="93"/>
      <c r="R19" s="94"/>
      <c r="S19" s="95" t="s">
        <v>54</v>
      </c>
      <c r="T19" s="94"/>
      <c r="U19" s="94"/>
      <c r="V19" s="94"/>
      <c r="W19" s="94"/>
      <c r="X19" s="94"/>
      <c r="Y19" s="94"/>
      <c r="Z19" s="94"/>
      <c r="AA19" s="93" t="s">
        <v>50</v>
      </c>
      <c r="AB19" s="94"/>
      <c r="AC19" s="94"/>
      <c r="AD19" s="94"/>
      <c r="AE19" s="94"/>
      <c r="AF19" s="93" t="s">
        <v>51</v>
      </c>
      <c r="AG19" s="94"/>
      <c r="AH19" s="94"/>
      <c r="AI19" s="12" t="s">
        <v>52</v>
      </c>
      <c r="AJ19" s="96" t="s">
        <v>53</v>
      </c>
      <c r="AK19" s="94"/>
      <c r="AL19" s="94"/>
      <c r="AM19" s="94"/>
      <c r="AN19" s="94"/>
      <c r="AO19" s="94"/>
      <c r="AP19" s="13">
        <v>4844898785</v>
      </c>
      <c r="AQ19" s="13">
        <v>4732303165</v>
      </c>
      <c r="AR19" s="13">
        <v>112595620</v>
      </c>
      <c r="AS19" s="91">
        <v>0</v>
      </c>
      <c r="AT19" s="92"/>
      <c r="AU19" s="91">
        <v>4732303165</v>
      </c>
      <c r="AV19" s="92"/>
      <c r="AW19" s="13">
        <v>0</v>
      </c>
      <c r="AX19" s="13">
        <v>4732303165</v>
      </c>
      <c r="AY19" s="13">
        <v>0</v>
      </c>
      <c r="AZ19" s="13">
        <v>4724047420</v>
      </c>
      <c r="BA19" s="13">
        <v>8255745</v>
      </c>
      <c r="BB19" s="13">
        <v>4724047420</v>
      </c>
      <c r="BC19" s="13">
        <v>0</v>
      </c>
      <c r="BD19" s="13">
        <v>4254091</v>
      </c>
      <c r="BE19" s="14">
        <f t="shared" si="0"/>
        <v>0.97675996444990754</v>
      </c>
      <c r="BF19" s="14">
        <f t="shared" si="1"/>
        <v>0.97675996444990754</v>
      </c>
      <c r="BG19" s="14">
        <f t="shared" si="2"/>
        <v>0.97675996444990754</v>
      </c>
      <c r="BH19" s="14">
        <f t="shared" si="3"/>
        <v>0.97505595671592549</v>
      </c>
    </row>
    <row r="20" spans="1:102" s="19" customFormat="1" ht="13.2" x14ac:dyDescent="0.25">
      <c r="A20" s="87" t="s">
        <v>47</v>
      </c>
      <c r="B20" s="86"/>
      <c r="C20" s="87" t="s">
        <v>48</v>
      </c>
      <c r="D20" s="86"/>
      <c r="E20" s="87" t="s">
        <v>48</v>
      </c>
      <c r="F20" s="86"/>
      <c r="G20" s="87" t="s">
        <v>48</v>
      </c>
      <c r="H20" s="86"/>
      <c r="I20" s="87"/>
      <c r="J20" s="86"/>
      <c r="K20" s="86"/>
      <c r="L20" s="87"/>
      <c r="M20" s="86"/>
      <c r="N20" s="86"/>
      <c r="O20" s="87"/>
      <c r="P20" s="86"/>
      <c r="Q20" s="87"/>
      <c r="R20" s="86"/>
      <c r="S20" s="85" t="s">
        <v>55</v>
      </c>
      <c r="T20" s="86"/>
      <c r="U20" s="86"/>
      <c r="V20" s="86"/>
      <c r="W20" s="86"/>
      <c r="X20" s="86"/>
      <c r="Y20" s="86"/>
      <c r="Z20" s="86"/>
      <c r="AA20" s="87" t="s">
        <v>50</v>
      </c>
      <c r="AB20" s="86"/>
      <c r="AC20" s="86"/>
      <c r="AD20" s="86"/>
      <c r="AE20" s="86"/>
      <c r="AF20" s="87" t="s">
        <v>51</v>
      </c>
      <c r="AG20" s="86"/>
      <c r="AH20" s="86"/>
      <c r="AI20" s="16" t="s">
        <v>52</v>
      </c>
      <c r="AJ20" s="88" t="s">
        <v>53</v>
      </c>
      <c r="AK20" s="86"/>
      <c r="AL20" s="86"/>
      <c r="AM20" s="86"/>
      <c r="AN20" s="86"/>
      <c r="AO20" s="86"/>
      <c r="AP20" s="17">
        <v>3162387688</v>
      </c>
      <c r="AQ20" s="17">
        <v>3153982830</v>
      </c>
      <c r="AR20" s="17">
        <v>8404858</v>
      </c>
      <c r="AS20" s="89">
        <v>0</v>
      </c>
      <c r="AT20" s="90"/>
      <c r="AU20" s="89">
        <v>3153982830</v>
      </c>
      <c r="AV20" s="90"/>
      <c r="AW20" s="17">
        <v>0</v>
      </c>
      <c r="AX20" s="17">
        <v>3153982830</v>
      </c>
      <c r="AY20" s="17">
        <v>0</v>
      </c>
      <c r="AZ20" s="17">
        <v>3150436399</v>
      </c>
      <c r="BA20" s="17">
        <v>3546431</v>
      </c>
      <c r="BB20" s="17">
        <v>3150436399</v>
      </c>
      <c r="BC20" s="17">
        <v>0</v>
      </c>
      <c r="BD20" s="17">
        <v>3078890</v>
      </c>
      <c r="BE20" s="18">
        <f t="shared" si="0"/>
        <v>0.99734224300458385</v>
      </c>
      <c r="BF20" s="18">
        <f t="shared" si="1"/>
        <v>0.99734224300458385</v>
      </c>
      <c r="BG20" s="18">
        <f t="shared" si="2"/>
        <v>0.99734224300458385</v>
      </c>
      <c r="BH20" s="18">
        <f t="shared" si="3"/>
        <v>0.99622080207137464</v>
      </c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</row>
    <row r="21" spans="1:102" ht="13.2" x14ac:dyDescent="0.25">
      <c r="A21" s="93" t="s">
        <v>47</v>
      </c>
      <c r="B21" s="94"/>
      <c r="C21" s="93" t="s">
        <v>48</v>
      </c>
      <c r="D21" s="94"/>
      <c r="E21" s="93" t="s">
        <v>48</v>
      </c>
      <c r="F21" s="94"/>
      <c r="G21" s="93" t="s">
        <v>48</v>
      </c>
      <c r="H21" s="94"/>
      <c r="I21" s="93" t="s">
        <v>56</v>
      </c>
      <c r="J21" s="94"/>
      <c r="K21" s="94"/>
      <c r="L21" s="93"/>
      <c r="M21" s="94"/>
      <c r="N21" s="94"/>
      <c r="O21" s="93"/>
      <c r="P21" s="94"/>
      <c r="Q21" s="93"/>
      <c r="R21" s="94"/>
      <c r="S21" s="95" t="s">
        <v>57</v>
      </c>
      <c r="T21" s="94"/>
      <c r="U21" s="94"/>
      <c r="V21" s="94"/>
      <c r="W21" s="94"/>
      <c r="X21" s="94"/>
      <c r="Y21" s="94"/>
      <c r="Z21" s="94"/>
      <c r="AA21" s="93" t="s">
        <v>50</v>
      </c>
      <c r="AB21" s="94"/>
      <c r="AC21" s="94"/>
      <c r="AD21" s="94"/>
      <c r="AE21" s="94"/>
      <c r="AF21" s="93" t="s">
        <v>51</v>
      </c>
      <c r="AG21" s="94"/>
      <c r="AH21" s="94"/>
      <c r="AI21" s="12" t="s">
        <v>52</v>
      </c>
      <c r="AJ21" s="96" t="s">
        <v>53</v>
      </c>
      <c r="AK21" s="94"/>
      <c r="AL21" s="94"/>
      <c r="AM21" s="94"/>
      <c r="AN21" s="94"/>
      <c r="AO21" s="94"/>
      <c r="AP21" s="13">
        <v>3162387688</v>
      </c>
      <c r="AQ21" s="13">
        <v>3153982830</v>
      </c>
      <c r="AR21" s="13">
        <v>8404858</v>
      </c>
      <c r="AS21" s="91">
        <v>0</v>
      </c>
      <c r="AT21" s="92"/>
      <c r="AU21" s="91">
        <v>3153982830</v>
      </c>
      <c r="AV21" s="92"/>
      <c r="AW21" s="13">
        <v>0</v>
      </c>
      <c r="AX21" s="13">
        <v>3153982830</v>
      </c>
      <c r="AY21" s="13">
        <v>0</v>
      </c>
      <c r="AZ21" s="13">
        <v>3150436399</v>
      </c>
      <c r="BA21" s="13">
        <v>3546431</v>
      </c>
      <c r="BB21" s="13">
        <v>3150436399</v>
      </c>
      <c r="BC21" s="13">
        <v>0</v>
      </c>
      <c r="BD21" s="13">
        <v>3078890</v>
      </c>
      <c r="BE21" s="14">
        <f t="shared" si="0"/>
        <v>0.99734224300458385</v>
      </c>
      <c r="BF21" s="14">
        <f t="shared" si="1"/>
        <v>0.99734224300458385</v>
      </c>
      <c r="BG21" s="14">
        <f t="shared" si="2"/>
        <v>0.99734224300458385</v>
      </c>
      <c r="BH21" s="14">
        <f t="shared" si="3"/>
        <v>0.99622080207137464</v>
      </c>
    </row>
    <row r="22" spans="1:102" ht="13.2" x14ac:dyDescent="0.25">
      <c r="A22" s="93" t="s">
        <v>47</v>
      </c>
      <c r="B22" s="94"/>
      <c r="C22" s="93" t="s">
        <v>48</v>
      </c>
      <c r="D22" s="94"/>
      <c r="E22" s="93" t="s">
        <v>48</v>
      </c>
      <c r="F22" s="94"/>
      <c r="G22" s="93" t="s">
        <v>48</v>
      </c>
      <c r="H22" s="94"/>
      <c r="I22" s="93" t="s">
        <v>56</v>
      </c>
      <c r="J22" s="94"/>
      <c r="K22" s="94"/>
      <c r="L22" s="93" t="s">
        <v>56</v>
      </c>
      <c r="M22" s="94"/>
      <c r="N22" s="94"/>
      <c r="O22" s="93"/>
      <c r="P22" s="94"/>
      <c r="Q22" s="93"/>
      <c r="R22" s="94"/>
      <c r="S22" s="95" t="s">
        <v>58</v>
      </c>
      <c r="T22" s="94"/>
      <c r="U22" s="94"/>
      <c r="V22" s="94"/>
      <c r="W22" s="94"/>
      <c r="X22" s="94"/>
      <c r="Y22" s="94"/>
      <c r="Z22" s="94"/>
      <c r="AA22" s="93" t="s">
        <v>50</v>
      </c>
      <c r="AB22" s="94"/>
      <c r="AC22" s="94"/>
      <c r="AD22" s="94"/>
      <c r="AE22" s="94"/>
      <c r="AF22" s="93" t="s">
        <v>51</v>
      </c>
      <c r="AG22" s="94"/>
      <c r="AH22" s="94"/>
      <c r="AI22" s="12" t="s">
        <v>52</v>
      </c>
      <c r="AJ22" s="96" t="s">
        <v>53</v>
      </c>
      <c r="AK22" s="94"/>
      <c r="AL22" s="94"/>
      <c r="AM22" s="94"/>
      <c r="AN22" s="94"/>
      <c r="AO22" s="94"/>
      <c r="AP22" s="13">
        <v>2435379985</v>
      </c>
      <c r="AQ22" s="13">
        <v>2429604114</v>
      </c>
      <c r="AR22" s="13">
        <v>5775871</v>
      </c>
      <c r="AS22" s="91">
        <v>0</v>
      </c>
      <c r="AT22" s="92"/>
      <c r="AU22" s="91">
        <v>2429604114</v>
      </c>
      <c r="AV22" s="92"/>
      <c r="AW22" s="13">
        <v>0</v>
      </c>
      <c r="AX22" s="13">
        <v>2429604114</v>
      </c>
      <c r="AY22" s="13">
        <v>0</v>
      </c>
      <c r="AZ22" s="13">
        <v>2429604114</v>
      </c>
      <c r="BA22" s="13">
        <v>0</v>
      </c>
      <c r="BB22" s="13">
        <v>2429604114</v>
      </c>
      <c r="BC22" s="13">
        <v>0</v>
      </c>
      <c r="BD22" s="13">
        <v>2955527</v>
      </c>
      <c r="BE22" s="14">
        <f t="shared" si="0"/>
        <v>0.99762834915472132</v>
      </c>
      <c r="BF22" s="14">
        <f t="shared" si="1"/>
        <v>0.99762834915472132</v>
      </c>
      <c r="BG22" s="14">
        <f t="shared" si="2"/>
        <v>0.99762834915472132</v>
      </c>
      <c r="BH22" s="14">
        <f t="shared" si="3"/>
        <v>0.99762834915472132</v>
      </c>
    </row>
    <row r="23" spans="1:102" ht="13.2" x14ac:dyDescent="0.25">
      <c r="A23" s="93" t="s">
        <v>47</v>
      </c>
      <c r="B23" s="94"/>
      <c r="C23" s="93" t="s">
        <v>48</v>
      </c>
      <c r="D23" s="94"/>
      <c r="E23" s="93" t="s">
        <v>48</v>
      </c>
      <c r="F23" s="94"/>
      <c r="G23" s="93" t="s">
        <v>48</v>
      </c>
      <c r="H23" s="94"/>
      <c r="I23" s="93" t="s">
        <v>56</v>
      </c>
      <c r="J23" s="94"/>
      <c r="K23" s="94"/>
      <c r="L23" s="93" t="s">
        <v>59</v>
      </c>
      <c r="M23" s="94"/>
      <c r="N23" s="94"/>
      <c r="O23" s="93"/>
      <c r="P23" s="94"/>
      <c r="Q23" s="93"/>
      <c r="R23" s="94"/>
      <c r="S23" s="95" t="s">
        <v>60</v>
      </c>
      <c r="T23" s="94"/>
      <c r="U23" s="94"/>
      <c r="V23" s="94"/>
      <c r="W23" s="94"/>
      <c r="X23" s="94"/>
      <c r="Y23" s="94"/>
      <c r="Z23" s="94"/>
      <c r="AA23" s="93" t="s">
        <v>50</v>
      </c>
      <c r="AB23" s="94"/>
      <c r="AC23" s="94"/>
      <c r="AD23" s="94"/>
      <c r="AE23" s="94"/>
      <c r="AF23" s="93" t="s">
        <v>51</v>
      </c>
      <c r="AG23" s="94"/>
      <c r="AH23" s="94"/>
      <c r="AI23" s="12" t="s">
        <v>52</v>
      </c>
      <c r="AJ23" s="96" t="s">
        <v>53</v>
      </c>
      <c r="AK23" s="94"/>
      <c r="AL23" s="94"/>
      <c r="AM23" s="94"/>
      <c r="AN23" s="94"/>
      <c r="AO23" s="94"/>
      <c r="AP23" s="13">
        <v>117726849</v>
      </c>
      <c r="AQ23" s="13">
        <v>117490176</v>
      </c>
      <c r="AR23" s="13">
        <v>236673</v>
      </c>
      <c r="AS23" s="91">
        <v>0</v>
      </c>
      <c r="AT23" s="92"/>
      <c r="AU23" s="91">
        <v>117490176</v>
      </c>
      <c r="AV23" s="92"/>
      <c r="AW23" s="13">
        <v>0</v>
      </c>
      <c r="AX23" s="13">
        <v>117490176</v>
      </c>
      <c r="AY23" s="13">
        <v>0</v>
      </c>
      <c r="AZ23" s="13">
        <v>117490176</v>
      </c>
      <c r="BA23" s="13">
        <v>0</v>
      </c>
      <c r="BB23" s="13">
        <v>117490176</v>
      </c>
      <c r="BC23" s="13">
        <v>0</v>
      </c>
      <c r="BD23" s="13">
        <v>0</v>
      </c>
      <c r="BE23" s="14">
        <f t="shared" si="0"/>
        <v>0.99798964295731729</v>
      </c>
      <c r="BF23" s="14">
        <f t="shared" si="1"/>
        <v>0.99798964295731729</v>
      </c>
      <c r="BG23" s="14">
        <f t="shared" si="2"/>
        <v>0.99798964295731729</v>
      </c>
      <c r="BH23" s="14">
        <f t="shared" si="3"/>
        <v>0.99798964295731729</v>
      </c>
    </row>
    <row r="24" spans="1:102" ht="13.2" x14ac:dyDescent="0.25">
      <c r="A24" s="93" t="s">
        <v>47</v>
      </c>
      <c r="B24" s="94"/>
      <c r="C24" s="93" t="s">
        <v>48</v>
      </c>
      <c r="D24" s="94"/>
      <c r="E24" s="93" t="s">
        <v>48</v>
      </c>
      <c r="F24" s="94"/>
      <c r="G24" s="93" t="s">
        <v>48</v>
      </c>
      <c r="H24" s="94"/>
      <c r="I24" s="93" t="s">
        <v>56</v>
      </c>
      <c r="J24" s="94"/>
      <c r="K24" s="94"/>
      <c r="L24" s="93" t="s">
        <v>61</v>
      </c>
      <c r="M24" s="94"/>
      <c r="N24" s="94"/>
      <c r="O24" s="93"/>
      <c r="P24" s="94"/>
      <c r="Q24" s="93"/>
      <c r="R24" s="94"/>
      <c r="S24" s="95" t="s">
        <v>62</v>
      </c>
      <c r="T24" s="94"/>
      <c r="U24" s="94"/>
      <c r="V24" s="94"/>
      <c r="W24" s="94"/>
      <c r="X24" s="94"/>
      <c r="Y24" s="94"/>
      <c r="Z24" s="94"/>
      <c r="AA24" s="93" t="s">
        <v>50</v>
      </c>
      <c r="AB24" s="94"/>
      <c r="AC24" s="94"/>
      <c r="AD24" s="94"/>
      <c r="AE24" s="94"/>
      <c r="AF24" s="93" t="s">
        <v>51</v>
      </c>
      <c r="AG24" s="94"/>
      <c r="AH24" s="94"/>
      <c r="AI24" s="12" t="s">
        <v>52</v>
      </c>
      <c r="AJ24" s="96" t="s">
        <v>53</v>
      </c>
      <c r="AK24" s="94"/>
      <c r="AL24" s="94"/>
      <c r="AM24" s="94"/>
      <c r="AN24" s="94"/>
      <c r="AO24" s="94"/>
      <c r="AP24" s="13">
        <v>11776423</v>
      </c>
      <c r="AQ24" s="13">
        <v>11445978</v>
      </c>
      <c r="AR24" s="13">
        <v>330445</v>
      </c>
      <c r="AS24" s="91">
        <v>0</v>
      </c>
      <c r="AT24" s="92"/>
      <c r="AU24" s="91">
        <v>11445978</v>
      </c>
      <c r="AV24" s="92"/>
      <c r="AW24" s="13">
        <v>0</v>
      </c>
      <c r="AX24" s="13">
        <v>11445978</v>
      </c>
      <c r="AY24" s="13">
        <v>0</v>
      </c>
      <c r="AZ24" s="13">
        <v>11445978</v>
      </c>
      <c r="BA24" s="13">
        <v>0</v>
      </c>
      <c r="BB24" s="13">
        <v>11445978</v>
      </c>
      <c r="BC24" s="13">
        <v>0</v>
      </c>
      <c r="BD24" s="13">
        <v>48477</v>
      </c>
      <c r="BE24" s="14">
        <f t="shared" si="0"/>
        <v>0.9719401213764145</v>
      </c>
      <c r="BF24" s="14">
        <f t="shared" si="1"/>
        <v>0.9719401213764145</v>
      </c>
      <c r="BG24" s="14">
        <f t="shared" si="2"/>
        <v>0.9719401213764145</v>
      </c>
      <c r="BH24" s="14">
        <f t="shared" si="3"/>
        <v>0.9719401213764145</v>
      </c>
    </row>
    <row r="25" spans="1:102" ht="13.2" x14ac:dyDescent="0.25">
      <c r="A25" s="93" t="s">
        <v>47</v>
      </c>
      <c r="B25" s="94"/>
      <c r="C25" s="93" t="s">
        <v>48</v>
      </c>
      <c r="D25" s="94"/>
      <c r="E25" s="93" t="s">
        <v>48</v>
      </c>
      <c r="F25" s="94"/>
      <c r="G25" s="93" t="s">
        <v>48</v>
      </c>
      <c r="H25" s="94"/>
      <c r="I25" s="93" t="s">
        <v>56</v>
      </c>
      <c r="J25" s="94"/>
      <c r="K25" s="94"/>
      <c r="L25" s="93" t="s">
        <v>63</v>
      </c>
      <c r="M25" s="94"/>
      <c r="N25" s="94"/>
      <c r="O25" s="93"/>
      <c r="P25" s="94"/>
      <c r="Q25" s="93"/>
      <c r="R25" s="94"/>
      <c r="S25" s="95" t="s">
        <v>64</v>
      </c>
      <c r="T25" s="94"/>
      <c r="U25" s="94"/>
      <c r="V25" s="94"/>
      <c r="W25" s="94"/>
      <c r="X25" s="94"/>
      <c r="Y25" s="94"/>
      <c r="Z25" s="94"/>
      <c r="AA25" s="93" t="s">
        <v>50</v>
      </c>
      <c r="AB25" s="94"/>
      <c r="AC25" s="94"/>
      <c r="AD25" s="94"/>
      <c r="AE25" s="94"/>
      <c r="AF25" s="93" t="s">
        <v>51</v>
      </c>
      <c r="AG25" s="94"/>
      <c r="AH25" s="94"/>
      <c r="AI25" s="12" t="s">
        <v>52</v>
      </c>
      <c r="AJ25" s="96" t="s">
        <v>53</v>
      </c>
      <c r="AK25" s="94"/>
      <c r="AL25" s="94"/>
      <c r="AM25" s="94"/>
      <c r="AN25" s="94"/>
      <c r="AO25" s="94"/>
      <c r="AP25" s="13">
        <v>12668597</v>
      </c>
      <c r="AQ25" s="13">
        <v>12216047</v>
      </c>
      <c r="AR25" s="13">
        <v>452550</v>
      </c>
      <c r="AS25" s="91">
        <v>0</v>
      </c>
      <c r="AT25" s="92"/>
      <c r="AU25" s="91">
        <v>12216047</v>
      </c>
      <c r="AV25" s="92"/>
      <c r="AW25" s="13">
        <v>0</v>
      </c>
      <c r="AX25" s="13">
        <v>12216047</v>
      </c>
      <c r="AY25" s="13">
        <v>0</v>
      </c>
      <c r="AZ25" s="13">
        <v>12216047</v>
      </c>
      <c r="BA25" s="13">
        <v>0</v>
      </c>
      <c r="BB25" s="13">
        <v>12216047</v>
      </c>
      <c r="BC25" s="13">
        <v>0</v>
      </c>
      <c r="BD25" s="13">
        <v>74886</v>
      </c>
      <c r="BE25" s="14">
        <f t="shared" si="0"/>
        <v>0.96427781229444742</v>
      </c>
      <c r="BF25" s="14">
        <f t="shared" si="1"/>
        <v>0.96427781229444742</v>
      </c>
      <c r="BG25" s="14">
        <f t="shared" si="2"/>
        <v>0.96427781229444742</v>
      </c>
      <c r="BH25" s="14">
        <f t="shared" si="3"/>
        <v>0.96427781229444742</v>
      </c>
    </row>
    <row r="26" spans="1:102" ht="13.2" x14ac:dyDescent="0.25">
      <c r="A26" s="93" t="s">
        <v>47</v>
      </c>
      <c r="B26" s="94"/>
      <c r="C26" s="93" t="s">
        <v>48</v>
      </c>
      <c r="D26" s="94"/>
      <c r="E26" s="93" t="s">
        <v>48</v>
      </c>
      <c r="F26" s="94"/>
      <c r="G26" s="93" t="s">
        <v>48</v>
      </c>
      <c r="H26" s="94"/>
      <c r="I26" s="93" t="s">
        <v>56</v>
      </c>
      <c r="J26" s="94"/>
      <c r="K26" s="94"/>
      <c r="L26" s="93" t="s">
        <v>65</v>
      </c>
      <c r="M26" s="94"/>
      <c r="N26" s="94"/>
      <c r="O26" s="93"/>
      <c r="P26" s="94"/>
      <c r="Q26" s="93"/>
      <c r="R26" s="94"/>
      <c r="S26" s="95" t="s">
        <v>66</v>
      </c>
      <c r="T26" s="94"/>
      <c r="U26" s="94"/>
      <c r="V26" s="94"/>
      <c r="W26" s="94"/>
      <c r="X26" s="94"/>
      <c r="Y26" s="94"/>
      <c r="Z26" s="94"/>
      <c r="AA26" s="93" t="s">
        <v>50</v>
      </c>
      <c r="AB26" s="94"/>
      <c r="AC26" s="94"/>
      <c r="AD26" s="94"/>
      <c r="AE26" s="94"/>
      <c r="AF26" s="93" t="s">
        <v>51</v>
      </c>
      <c r="AG26" s="94"/>
      <c r="AH26" s="94"/>
      <c r="AI26" s="12" t="s">
        <v>52</v>
      </c>
      <c r="AJ26" s="96" t="s">
        <v>53</v>
      </c>
      <c r="AK26" s="94"/>
      <c r="AL26" s="94"/>
      <c r="AM26" s="94"/>
      <c r="AN26" s="94"/>
      <c r="AO26" s="94"/>
      <c r="AP26" s="13">
        <v>118342682</v>
      </c>
      <c r="AQ26" s="13">
        <v>118190361</v>
      </c>
      <c r="AR26" s="13">
        <v>152321</v>
      </c>
      <c r="AS26" s="91">
        <v>0</v>
      </c>
      <c r="AT26" s="92"/>
      <c r="AU26" s="91">
        <v>118190361</v>
      </c>
      <c r="AV26" s="92"/>
      <c r="AW26" s="13">
        <v>0</v>
      </c>
      <c r="AX26" s="13">
        <v>118190361</v>
      </c>
      <c r="AY26" s="13">
        <v>0</v>
      </c>
      <c r="AZ26" s="13">
        <v>118088292</v>
      </c>
      <c r="BA26" s="13">
        <v>102069</v>
      </c>
      <c r="BB26" s="13">
        <v>118088292</v>
      </c>
      <c r="BC26" s="13">
        <v>0</v>
      </c>
      <c r="BD26" s="13">
        <v>0</v>
      </c>
      <c r="BE26" s="14">
        <f t="shared" si="0"/>
        <v>0.99871288196764041</v>
      </c>
      <c r="BF26" s="14">
        <f t="shared" si="1"/>
        <v>0.99871288196764041</v>
      </c>
      <c r="BG26" s="14">
        <f t="shared" si="2"/>
        <v>0.99871288196764041</v>
      </c>
      <c r="BH26" s="14">
        <f t="shared" si="3"/>
        <v>0.99785039517694896</v>
      </c>
    </row>
    <row r="27" spans="1:102" ht="13.2" x14ac:dyDescent="0.25">
      <c r="A27" s="93" t="s">
        <v>47</v>
      </c>
      <c r="B27" s="94"/>
      <c r="C27" s="93" t="s">
        <v>48</v>
      </c>
      <c r="D27" s="94"/>
      <c r="E27" s="93" t="s">
        <v>48</v>
      </c>
      <c r="F27" s="94"/>
      <c r="G27" s="93" t="s">
        <v>48</v>
      </c>
      <c r="H27" s="94"/>
      <c r="I27" s="93" t="s">
        <v>56</v>
      </c>
      <c r="J27" s="94"/>
      <c r="K27" s="94"/>
      <c r="L27" s="93" t="s">
        <v>67</v>
      </c>
      <c r="M27" s="94"/>
      <c r="N27" s="94"/>
      <c r="O27" s="93"/>
      <c r="P27" s="94"/>
      <c r="Q27" s="93"/>
      <c r="R27" s="94"/>
      <c r="S27" s="95" t="s">
        <v>68</v>
      </c>
      <c r="T27" s="94"/>
      <c r="U27" s="94"/>
      <c r="V27" s="94"/>
      <c r="W27" s="94"/>
      <c r="X27" s="94"/>
      <c r="Y27" s="94"/>
      <c r="Z27" s="94"/>
      <c r="AA27" s="93" t="s">
        <v>50</v>
      </c>
      <c r="AB27" s="94"/>
      <c r="AC27" s="94"/>
      <c r="AD27" s="94"/>
      <c r="AE27" s="94"/>
      <c r="AF27" s="93" t="s">
        <v>51</v>
      </c>
      <c r="AG27" s="94"/>
      <c r="AH27" s="94"/>
      <c r="AI27" s="12" t="s">
        <v>52</v>
      </c>
      <c r="AJ27" s="96" t="s">
        <v>53</v>
      </c>
      <c r="AK27" s="94"/>
      <c r="AL27" s="94"/>
      <c r="AM27" s="94"/>
      <c r="AN27" s="94"/>
      <c r="AO27" s="94"/>
      <c r="AP27" s="13">
        <v>83831629</v>
      </c>
      <c r="AQ27" s="13">
        <v>83680340</v>
      </c>
      <c r="AR27" s="13">
        <v>151289</v>
      </c>
      <c r="AS27" s="91">
        <v>0</v>
      </c>
      <c r="AT27" s="92"/>
      <c r="AU27" s="91">
        <v>83680340</v>
      </c>
      <c r="AV27" s="92"/>
      <c r="AW27" s="13">
        <v>0</v>
      </c>
      <c r="AX27" s="13">
        <v>83680340</v>
      </c>
      <c r="AY27" s="13">
        <v>0</v>
      </c>
      <c r="AZ27" s="13">
        <v>83035218</v>
      </c>
      <c r="BA27" s="13">
        <v>645122</v>
      </c>
      <c r="BB27" s="13">
        <v>83035218</v>
      </c>
      <c r="BC27" s="13">
        <v>0</v>
      </c>
      <c r="BD27" s="13">
        <v>0</v>
      </c>
      <c r="BE27" s="14">
        <f t="shared" si="0"/>
        <v>0.99819532315183812</v>
      </c>
      <c r="BF27" s="14">
        <f t="shared" si="1"/>
        <v>0.99819532315183812</v>
      </c>
      <c r="BG27" s="14">
        <f t="shared" si="2"/>
        <v>0.99819532315183812</v>
      </c>
      <c r="BH27" s="14">
        <f t="shared" si="3"/>
        <v>0.99049987445669219</v>
      </c>
    </row>
    <row r="28" spans="1:102" ht="13.2" x14ac:dyDescent="0.25">
      <c r="A28" s="93" t="s">
        <v>47</v>
      </c>
      <c r="B28" s="94"/>
      <c r="C28" s="93" t="s">
        <v>48</v>
      </c>
      <c r="D28" s="94"/>
      <c r="E28" s="93" t="s">
        <v>48</v>
      </c>
      <c r="F28" s="94"/>
      <c r="G28" s="93" t="s">
        <v>48</v>
      </c>
      <c r="H28" s="94"/>
      <c r="I28" s="93" t="s">
        <v>56</v>
      </c>
      <c r="J28" s="94"/>
      <c r="K28" s="94"/>
      <c r="L28" s="93" t="s">
        <v>69</v>
      </c>
      <c r="M28" s="94"/>
      <c r="N28" s="94"/>
      <c r="O28" s="93"/>
      <c r="P28" s="94"/>
      <c r="Q28" s="93"/>
      <c r="R28" s="94"/>
      <c r="S28" s="95" t="s">
        <v>70</v>
      </c>
      <c r="T28" s="94"/>
      <c r="U28" s="94"/>
      <c r="V28" s="94"/>
      <c r="W28" s="94"/>
      <c r="X28" s="94"/>
      <c r="Y28" s="94"/>
      <c r="Z28" s="94"/>
      <c r="AA28" s="93" t="s">
        <v>50</v>
      </c>
      <c r="AB28" s="94"/>
      <c r="AC28" s="94"/>
      <c r="AD28" s="94"/>
      <c r="AE28" s="94"/>
      <c r="AF28" s="93" t="s">
        <v>51</v>
      </c>
      <c r="AG28" s="94"/>
      <c r="AH28" s="94"/>
      <c r="AI28" s="12" t="s">
        <v>52</v>
      </c>
      <c r="AJ28" s="96" t="s">
        <v>53</v>
      </c>
      <c r="AK28" s="94"/>
      <c r="AL28" s="94"/>
      <c r="AM28" s="94"/>
      <c r="AN28" s="94"/>
      <c r="AO28" s="94"/>
      <c r="AP28" s="13">
        <v>1570211</v>
      </c>
      <c r="AQ28" s="13">
        <v>768524</v>
      </c>
      <c r="AR28" s="13">
        <v>801687</v>
      </c>
      <c r="AS28" s="91">
        <v>0</v>
      </c>
      <c r="AT28" s="92"/>
      <c r="AU28" s="91">
        <v>768524</v>
      </c>
      <c r="AV28" s="92"/>
      <c r="AW28" s="13">
        <v>0</v>
      </c>
      <c r="AX28" s="13">
        <v>768524</v>
      </c>
      <c r="AY28" s="13">
        <v>0</v>
      </c>
      <c r="AZ28" s="13">
        <v>768524</v>
      </c>
      <c r="BA28" s="13">
        <v>0</v>
      </c>
      <c r="BB28" s="13">
        <v>768524</v>
      </c>
      <c r="BC28" s="13">
        <v>0</v>
      </c>
      <c r="BD28" s="13">
        <v>0</v>
      </c>
      <c r="BE28" s="14">
        <f t="shared" si="0"/>
        <v>0.48943995424818704</v>
      </c>
      <c r="BF28" s="14">
        <f t="shared" si="1"/>
        <v>0.48943995424818704</v>
      </c>
      <c r="BG28" s="14">
        <f t="shared" si="2"/>
        <v>0.48943995424818704</v>
      </c>
      <c r="BH28" s="14">
        <f t="shared" si="3"/>
        <v>0.48943995424818704</v>
      </c>
    </row>
    <row r="29" spans="1:102" ht="13.2" x14ac:dyDescent="0.25">
      <c r="A29" s="93" t="s">
        <v>47</v>
      </c>
      <c r="B29" s="94"/>
      <c r="C29" s="93" t="s">
        <v>48</v>
      </c>
      <c r="D29" s="94"/>
      <c r="E29" s="93" t="s">
        <v>48</v>
      </c>
      <c r="F29" s="94"/>
      <c r="G29" s="93" t="s">
        <v>48</v>
      </c>
      <c r="H29" s="94"/>
      <c r="I29" s="93" t="s">
        <v>56</v>
      </c>
      <c r="J29" s="94"/>
      <c r="K29" s="94"/>
      <c r="L29" s="93" t="s">
        <v>71</v>
      </c>
      <c r="M29" s="94"/>
      <c r="N29" s="94"/>
      <c r="O29" s="93"/>
      <c r="P29" s="94"/>
      <c r="Q29" s="93"/>
      <c r="R29" s="94"/>
      <c r="S29" s="95" t="s">
        <v>72</v>
      </c>
      <c r="T29" s="94"/>
      <c r="U29" s="94"/>
      <c r="V29" s="94"/>
      <c r="W29" s="94"/>
      <c r="X29" s="94"/>
      <c r="Y29" s="94"/>
      <c r="Z29" s="94"/>
      <c r="AA29" s="93" t="s">
        <v>50</v>
      </c>
      <c r="AB29" s="94"/>
      <c r="AC29" s="94"/>
      <c r="AD29" s="94"/>
      <c r="AE29" s="94"/>
      <c r="AF29" s="93" t="s">
        <v>51</v>
      </c>
      <c r="AG29" s="94"/>
      <c r="AH29" s="94"/>
      <c r="AI29" s="12" t="s">
        <v>52</v>
      </c>
      <c r="AJ29" s="96" t="s">
        <v>53</v>
      </c>
      <c r="AK29" s="94"/>
      <c r="AL29" s="94"/>
      <c r="AM29" s="94"/>
      <c r="AN29" s="94"/>
      <c r="AO29" s="94"/>
      <c r="AP29" s="13">
        <v>256509981</v>
      </c>
      <c r="AQ29" s="13">
        <v>256215895</v>
      </c>
      <c r="AR29" s="13">
        <v>294086</v>
      </c>
      <c r="AS29" s="91">
        <v>0</v>
      </c>
      <c r="AT29" s="92"/>
      <c r="AU29" s="91">
        <v>256215895</v>
      </c>
      <c r="AV29" s="92"/>
      <c r="AW29" s="13">
        <v>0</v>
      </c>
      <c r="AX29" s="13">
        <v>256215895</v>
      </c>
      <c r="AY29" s="13">
        <v>0</v>
      </c>
      <c r="AZ29" s="13">
        <v>255183790</v>
      </c>
      <c r="BA29" s="13">
        <v>1032105</v>
      </c>
      <c r="BB29" s="13">
        <v>255183790</v>
      </c>
      <c r="BC29" s="13">
        <v>0</v>
      </c>
      <c r="BD29" s="13">
        <v>0</v>
      </c>
      <c r="BE29" s="14">
        <f t="shared" si="0"/>
        <v>0.99885351049946081</v>
      </c>
      <c r="BF29" s="14">
        <f t="shared" si="1"/>
        <v>0.99885351049946081</v>
      </c>
      <c r="BG29" s="14">
        <f t="shared" si="2"/>
        <v>0.99885351049946081</v>
      </c>
      <c r="BH29" s="14">
        <f t="shared" si="3"/>
        <v>0.99482986589905831</v>
      </c>
    </row>
    <row r="30" spans="1:102" ht="13.2" x14ac:dyDescent="0.25">
      <c r="A30" s="93" t="s">
        <v>47</v>
      </c>
      <c r="B30" s="94"/>
      <c r="C30" s="93" t="s">
        <v>48</v>
      </c>
      <c r="D30" s="94"/>
      <c r="E30" s="93" t="s">
        <v>48</v>
      </c>
      <c r="F30" s="94"/>
      <c r="G30" s="93" t="s">
        <v>48</v>
      </c>
      <c r="H30" s="94"/>
      <c r="I30" s="93" t="s">
        <v>56</v>
      </c>
      <c r="J30" s="94"/>
      <c r="K30" s="94"/>
      <c r="L30" s="93" t="s">
        <v>73</v>
      </c>
      <c r="M30" s="94"/>
      <c r="N30" s="94"/>
      <c r="O30" s="93"/>
      <c r="P30" s="94"/>
      <c r="Q30" s="93"/>
      <c r="R30" s="94"/>
      <c r="S30" s="95" t="s">
        <v>74</v>
      </c>
      <c r="T30" s="94"/>
      <c r="U30" s="94"/>
      <c r="V30" s="94"/>
      <c r="W30" s="94"/>
      <c r="X30" s="94"/>
      <c r="Y30" s="94"/>
      <c r="Z30" s="94"/>
      <c r="AA30" s="93" t="s">
        <v>50</v>
      </c>
      <c r="AB30" s="94"/>
      <c r="AC30" s="94"/>
      <c r="AD30" s="94"/>
      <c r="AE30" s="94"/>
      <c r="AF30" s="93" t="s">
        <v>51</v>
      </c>
      <c r="AG30" s="94"/>
      <c r="AH30" s="94"/>
      <c r="AI30" s="12" t="s">
        <v>52</v>
      </c>
      <c r="AJ30" s="96" t="s">
        <v>53</v>
      </c>
      <c r="AK30" s="94"/>
      <c r="AL30" s="94"/>
      <c r="AM30" s="94"/>
      <c r="AN30" s="94"/>
      <c r="AO30" s="94"/>
      <c r="AP30" s="13">
        <v>120481331</v>
      </c>
      <c r="AQ30" s="13">
        <v>120384084</v>
      </c>
      <c r="AR30" s="13">
        <v>97247</v>
      </c>
      <c r="AS30" s="91">
        <v>0</v>
      </c>
      <c r="AT30" s="92"/>
      <c r="AU30" s="91">
        <v>120384084</v>
      </c>
      <c r="AV30" s="92"/>
      <c r="AW30" s="13">
        <v>0</v>
      </c>
      <c r="AX30" s="13">
        <v>120384084</v>
      </c>
      <c r="AY30" s="13">
        <v>0</v>
      </c>
      <c r="AZ30" s="13">
        <v>118616949</v>
      </c>
      <c r="BA30" s="13">
        <v>1767135</v>
      </c>
      <c r="BB30" s="13">
        <v>118616949</v>
      </c>
      <c r="BC30" s="13">
        <v>0</v>
      </c>
      <c r="BD30" s="13">
        <v>0</v>
      </c>
      <c r="BE30" s="14">
        <f t="shared" si="0"/>
        <v>0.99919284590240787</v>
      </c>
      <c r="BF30" s="14">
        <f t="shared" si="1"/>
        <v>0.99919284590240787</v>
      </c>
      <c r="BG30" s="14">
        <f t="shared" si="2"/>
        <v>0.99919284590240787</v>
      </c>
      <c r="BH30" s="14">
        <f t="shared" si="3"/>
        <v>0.9845255527597051</v>
      </c>
    </row>
    <row r="31" spans="1:102" ht="13.2" x14ac:dyDescent="0.25">
      <c r="A31" s="93" t="s">
        <v>47</v>
      </c>
      <c r="B31" s="94"/>
      <c r="C31" s="93" t="s">
        <v>48</v>
      </c>
      <c r="D31" s="94"/>
      <c r="E31" s="93" t="s">
        <v>48</v>
      </c>
      <c r="F31" s="94"/>
      <c r="G31" s="93" t="s">
        <v>48</v>
      </c>
      <c r="H31" s="94"/>
      <c r="I31" s="93" t="s">
        <v>56</v>
      </c>
      <c r="J31" s="94"/>
      <c r="K31" s="94"/>
      <c r="L31" s="93" t="s">
        <v>75</v>
      </c>
      <c r="M31" s="94"/>
      <c r="N31" s="94"/>
      <c r="O31" s="93"/>
      <c r="P31" s="94"/>
      <c r="Q31" s="93"/>
      <c r="R31" s="94"/>
      <c r="S31" s="95" t="s">
        <v>76</v>
      </c>
      <c r="T31" s="94"/>
      <c r="U31" s="94"/>
      <c r="V31" s="94"/>
      <c r="W31" s="94"/>
      <c r="X31" s="94"/>
      <c r="Y31" s="94"/>
      <c r="Z31" s="94"/>
      <c r="AA31" s="93" t="s">
        <v>50</v>
      </c>
      <c r="AB31" s="94"/>
      <c r="AC31" s="94"/>
      <c r="AD31" s="94"/>
      <c r="AE31" s="94"/>
      <c r="AF31" s="93" t="s">
        <v>51</v>
      </c>
      <c r="AG31" s="94"/>
      <c r="AH31" s="94"/>
      <c r="AI31" s="12" t="s">
        <v>52</v>
      </c>
      <c r="AJ31" s="96" t="s">
        <v>53</v>
      </c>
      <c r="AK31" s="94"/>
      <c r="AL31" s="94"/>
      <c r="AM31" s="94"/>
      <c r="AN31" s="94"/>
      <c r="AO31" s="94"/>
      <c r="AP31" s="13">
        <v>4100000</v>
      </c>
      <c r="AQ31" s="13">
        <v>3987311</v>
      </c>
      <c r="AR31" s="13">
        <v>112689</v>
      </c>
      <c r="AS31" s="91">
        <v>0</v>
      </c>
      <c r="AT31" s="92"/>
      <c r="AU31" s="91">
        <v>3987311</v>
      </c>
      <c r="AV31" s="92"/>
      <c r="AW31" s="13">
        <v>0</v>
      </c>
      <c r="AX31" s="13">
        <v>3987311</v>
      </c>
      <c r="AY31" s="13">
        <v>0</v>
      </c>
      <c r="AZ31" s="13">
        <v>3987311</v>
      </c>
      <c r="BA31" s="13">
        <v>0</v>
      </c>
      <c r="BB31" s="13">
        <v>3987311</v>
      </c>
      <c r="BC31" s="13">
        <v>0</v>
      </c>
      <c r="BD31" s="13">
        <v>0</v>
      </c>
      <c r="BE31" s="14">
        <f t="shared" si="0"/>
        <v>0.97251487804878045</v>
      </c>
      <c r="BF31" s="14">
        <f t="shared" si="1"/>
        <v>0.97251487804878045</v>
      </c>
      <c r="BG31" s="14">
        <f t="shared" si="2"/>
        <v>0.97251487804878045</v>
      </c>
      <c r="BH31" s="14">
        <f t="shared" si="3"/>
        <v>0.97251487804878045</v>
      </c>
    </row>
    <row r="32" spans="1:102" s="19" customFormat="1" ht="13.2" x14ac:dyDescent="0.25">
      <c r="A32" s="87" t="s">
        <v>47</v>
      </c>
      <c r="B32" s="86"/>
      <c r="C32" s="87" t="s">
        <v>48</v>
      </c>
      <c r="D32" s="86"/>
      <c r="E32" s="87" t="s">
        <v>48</v>
      </c>
      <c r="F32" s="86"/>
      <c r="G32" s="87" t="s">
        <v>77</v>
      </c>
      <c r="H32" s="86"/>
      <c r="I32" s="87"/>
      <c r="J32" s="86"/>
      <c r="K32" s="86"/>
      <c r="L32" s="87"/>
      <c r="M32" s="86"/>
      <c r="N32" s="86"/>
      <c r="O32" s="87"/>
      <c r="P32" s="86"/>
      <c r="Q32" s="87"/>
      <c r="R32" s="86"/>
      <c r="S32" s="85" t="s">
        <v>78</v>
      </c>
      <c r="T32" s="86"/>
      <c r="U32" s="86"/>
      <c r="V32" s="86"/>
      <c r="W32" s="86"/>
      <c r="X32" s="86"/>
      <c r="Y32" s="86"/>
      <c r="Z32" s="86"/>
      <c r="AA32" s="87" t="s">
        <v>50</v>
      </c>
      <c r="AB32" s="86"/>
      <c r="AC32" s="86"/>
      <c r="AD32" s="86"/>
      <c r="AE32" s="86"/>
      <c r="AF32" s="87" t="s">
        <v>51</v>
      </c>
      <c r="AG32" s="86"/>
      <c r="AH32" s="86"/>
      <c r="AI32" s="16" t="s">
        <v>52</v>
      </c>
      <c r="AJ32" s="88" t="s">
        <v>53</v>
      </c>
      <c r="AK32" s="86"/>
      <c r="AL32" s="86"/>
      <c r="AM32" s="86"/>
      <c r="AN32" s="86"/>
      <c r="AO32" s="86"/>
      <c r="AP32" s="17">
        <v>1223340468</v>
      </c>
      <c r="AQ32" s="17">
        <v>1127405158</v>
      </c>
      <c r="AR32" s="17">
        <v>95935310</v>
      </c>
      <c r="AS32" s="89">
        <v>0</v>
      </c>
      <c r="AT32" s="90"/>
      <c r="AU32" s="89">
        <v>1127405158</v>
      </c>
      <c r="AV32" s="90"/>
      <c r="AW32" s="17">
        <v>0</v>
      </c>
      <c r="AX32" s="17">
        <v>1127405158</v>
      </c>
      <c r="AY32" s="17">
        <v>0</v>
      </c>
      <c r="AZ32" s="17">
        <v>1125432279</v>
      </c>
      <c r="BA32" s="17">
        <v>1972879</v>
      </c>
      <c r="BB32" s="17">
        <v>1125432279</v>
      </c>
      <c r="BC32" s="17">
        <v>0</v>
      </c>
      <c r="BD32" s="17">
        <v>0</v>
      </c>
      <c r="BE32" s="18">
        <f t="shared" si="0"/>
        <v>0.92157922302951234</v>
      </c>
      <c r="BF32" s="18">
        <f t="shared" si="1"/>
        <v>0.92157922302951234</v>
      </c>
      <c r="BG32" s="18">
        <f t="shared" si="2"/>
        <v>0.92157922302951234</v>
      </c>
      <c r="BH32" s="18">
        <f t="shared" si="3"/>
        <v>0.91996652480558672</v>
      </c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</row>
    <row r="33" spans="1:192" ht="13.2" x14ac:dyDescent="0.25">
      <c r="A33" s="93" t="s">
        <v>47</v>
      </c>
      <c r="B33" s="94"/>
      <c r="C33" s="93" t="s">
        <v>48</v>
      </c>
      <c r="D33" s="94"/>
      <c r="E33" s="93" t="s">
        <v>48</v>
      </c>
      <c r="F33" s="94"/>
      <c r="G33" s="93" t="s">
        <v>77</v>
      </c>
      <c r="H33" s="94"/>
      <c r="I33" s="93" t="s">
        <v>56</v>
      </c>
      <c r="J33" s="94"/>
      <c r="K33" s="94"/>
      <c r="L33" s="93"/>
      <c r="M33" s="94"/>
      <c r="N33" s="94"/>
      <c r="O33" s="93"/>
      <c r="P33" s="94"/>
      <c r="Q33" s="93"/>
      <c r="R33" s="94"/>
      <c r="S33" s="95" t="s">
        <v>79</v>
      </c>
      <c r="T33" s="94"/>
      <c r="U33" s="94"/>
      <c r="V33" s="94"/>
      <c r="W33" s="94"/>
      <c r="X33" s="94"/>
      <c r="Y33" s="94"/>
      <c r="Z33" s="94"/>
      <c r="AA33" s="93" t="s">
        <v>50</v>
      </c>
      <c r="AB33" s="94"/>
      <c r="AC33" s="94"/>
      <c r="AD33" s="94"/>
      <c r="AE33" s="94"/>
      <c r="AF33" s="93" t="s">
        <v>51</v>
      </c>
      <c r="AG33" s="94"/>
      <c r="AH33" s="94"/>
      <c r="AI33" s="12" t="s">
        <v>52</v>
      </c>
      <c r="AJ33" s="96" t="s">
        <v>53</v>
      </c>
      <c r="AK33" s="94"/>
      <c r="AL33" s="94"/>
      <c r="AM33" s="94"/>
      <c r="AN33" s="94"/>
      <c r="AO33" s="94"/>
      <c r="AP33" s="13">
        <v>347925811</v>
      </c>
      <c r="AQ33" s="13">
        <v>317603436</v>
      </c>
      <c r="AR33" s="13">
        <v>30322375</v>
      </c>
      <c r="AS33" s="91">
        <v>0</v>
      </c>
      <c r="AT33" s="92"/>
      <c r="AU33" s="91">
        <v>317603436</v>
      </c>
      <c r="AV33" s="92"/>
      <c r="AW33" s="13">
        <v>0</v>
      </c>
      <c r="AX33" s="13">
        <v>317603436</v>
      </c>
      <c r="AY33" s="13">
        <v>0</v>
      </c>
      <c r="AZ33" s="13">
        <v>317603436</v>
      </c>
      <c r="BA33" s="13">
        <v>0</v>
      </c>
      <c r="BB33" s="13">
        <v>317603436</v>
      </c>
      <c r="BC33" s="13">
        <v>0</v>
      </c>
      <c r="BD33" s="13">
        <v>0</v>
      </c>
      <c r="BE33" s="14">
        <f t="shared" si="0"/>
        <v>0.91284815888522852</v>
      </c>
      <c r="BF33" s="14">
        <f t="shared" si="1"/>
        <v>0.91284815888522852</v>
      </c>
      <c r="BG33" s="14">
        <f t="shared" si="2"/>
        <v>0.91284815888522852</v>
      </c>
      <c r="BH33" s="14">
        <f t="shared" si="3"/>
        <v>0.91284815888522852</v>
      </c>
    </row>
    <row r="34" spans="1:192" ht="13.2" x14ac:dyDescent="0.25">
      <c r="A34" s="93" t="s">
        <v>47</v>
      </c>
      <c r="B34" s="94"/>
      <c r="C34" s="93" t="s">
        <v>48</v>
      </c>
      <c r="D34" s="94"/>
      <c r="E34" s="93" t="s">
        <v>48</v>
      </c>
      <c r="F34" s="94"/>
      <c r="G34" s="93" t="s">
        <v>77</v>
      </c>
      <c r="H34" s="94"/>
      <c r="I34" s="93" t="s">
        <v>80</v>
      </c>
      <c r="J34" s="94"/>
      <c r="K34" s="94"/>
      <c r="L34" s="93"/>
      <c r="M34" s="94"/>
      <c r="N34" s="94"/>
      <c r="O34" s="93"/>
      <c r="P34" s="94"/>
      <c r="Q34" s="93"/>
      <c r="R34" s="94"/>
      <c r="S34" s="95" t="s">
        <v>81</v>
      </c>
      <c r="T34" s="94"/>
      <c r="U34" s="94"/>
      <c r="V34" s="94"/>
      <c r="W34" s="94"/>
      <c r="X34" s="94"/>
      <c r="Y34" s="94"/>
      <c r="Z34" s="94"/>
      <c r="AA34" s="93" t="s">
        <v>50</v>
      </c>
      <c r="AB34" s="94"/>
      <c r="AC34" s="94"/>
      <c r="AD34" s="94"/>
      <c r="AE34" s="94"/>
      <c r="AF34" s="93" t="s">
        <v>51</v>
      </c>
      <c r="AG34" s="94"/>
      <c r="AH34" s="94"/>
      <c r="AI34" s="12" t="s">
        <v>52</v>
      </c>
      <c r="AJ34" s="96" t="s">
        <v>53</v>
      </c>
      <c r="AK34" s="94"/>
      <c r="AL34" s="94"/>
      <c r="AM34" s="94"/>
      <c r="AN34" s="94"/>
      <c r="AO34" s="94"/>
      <c r="AP34" s="13">
        <v>264824271</v>
      </c>
      <c r="AQ34" s="13">
        <v>240411554</v>
      </c>
      <c r="AR34" s="13">
        <v>24412717</v>
      </c>
      <c r="AS34" s="91">
        <v>0</v>
      </c>
      <c r="AT34" s="92"/>
      <c r="AU34" s="91">
        <v>240411554</v>
      </c>
      <c r="AV34" s="92"/>
      <c r="AW34" s="13">
        <v>0</v>
      </c>
      <c r="AX34" s="13">
        <v>240411554</v>
      </c>
      <c r="AY34" s="13">
        <v>0</v>
      </c>
      <c r="AZ34" s="13">
        <v>240411554</v>
      </c>
      <c r="BA34" s="13">
        <v>0</v>
      </c>
      <c r="BB34" s="13">
        <v>240411554</v>
      </c>
      <c r="BC34" s="13">
        <v>0</v>
      </c>
      <c r="BD34" s="13">
        <v>0</v>
      </c>
      <c r="BE34" s="14">
        <f t="shared" si="0"/>
        <v>0.90781540941162453</v>
      </c>
      <c r="BF34" s="14">
        <f t="shared" si="1"/>
        <v>0.90781540941162453</v>
      </c>
      <c r="BG34" s="14">
        <f t="shared" si="2"/>
        <v>0.90781540941162453</v>
      </c>
      <c r="BH34" s="14">
        <f t="shared" si="3"/>
        <v>0.90781540941162453</v>
      </c>
    </row>
    <row r="35" spans="1:192" ht="13.2" x14ac:dyDescent="0.25">
      <c r="A35" s="93" t="s">
        <v>47</v>
      </c>
      <c r="B35" s="94"/>
      <c r="C35" s="93" t="s">
        <v>48</v>
      </c>
      <c r="D35" s="94"/>
      <c r="E35" s="93" t="s">
        <v>48</v>
      </c>
      <c r="F35" s="94"/>
      <c r="G35" s="93" t="s">
        <v>77</v>
      </c>
      <c r="H35" s="94"/>
      <c r="I35" s="93" t="s">
        <v>59</v>
      </c>
      <c r="J35" s="94"/>
      <c r="K35" s="94"/>
      <c r="L35" s="93"/>
      <c r="M35" s="94"/>
      <c r="N35" s="94"/>
      <c r="O35" s="93"/>
      <c r="P35" s="94"/>
      <c r="Q35" s="93"/>
      <c r="R35" s="94"/>
      <c r="S35" s="95" t="s">
        <v>82</v>
      </c>
      <c r="T35" s="94"/>
      <c r="U35" s="94"/>
      <c r="V35" s="94"/>
      <c r="W35" s="94"/>
      <c r="X35" s="94"/>
      <c r="Y35" s="94"/>
      <c r="Z35" s="94"/>
      <c r="AA35" s="93" t="s">
        <v>50</v>
      </c>
      <c r="AB35" s="94"/>
      <c r="AC35" s="94"/>
      <c r="AD35" s="94"/>
      <c r="AE35" s="94"/>
      <c r="AF35" s="93" t="s">
        <v>51</v>
      </c>
      <c r="AG35" s="94"/>
      <c r="AH35" s="94"/>
      <c r="AI35" s="12" t="s">
        <v>52</v>
      </c>
      <c r="AJ35" s="96" t="s">
        <v>53</v>
      </c>
      <c r="AK35" s="94"/>
      <c r="AL35" s="94"/>
      <c r="AM35" s="94"/>
      <c r="AN35" s="94"/>
      <c r="AO35" s="94"/>
      <c r="AP35" s="13">
        <v>301509464</v>
      </c>
      <c r="AQ35" s="13">
        <v>277933368</v>
      </c>
      <c r="AR35" s="13">
        <v>23576096</v>
      </c>
      <c r="AS35" s="91">
        <v>0</v>
      </c>
      <c r="AT35" s="92"/>
      <c r="AU35" s="91">
        <v>277933368</v>
      </c>
      <c r="AV35" s="92"/>
      <c r="AW35" s="13">
        <v>0</v>
      </c>
      <c r="AX35" s="13">
        <v>277933368</v>
      </c>
      <c r="AY35" s="13">
        <v>0</v>
      </c>
      <c r="AZ35" s="13">
        <v>275960489</v>
      </c>
      <c r="BA35" s="13">
        <v>1972879</v>
      </c>
      <c r="BB35" s="13">
        <v>275960489</v>
      </c>
      <c r="BC35" s="13">
        <v>0</v>
      </c>
      <c r="BD35" s="13">
        <v>0</v>
      </c>
      <c r="BE35" s="14">
        <f t="shared" si="0"/>
        <v>0.9218064478400585</v>
      </c>
      <c r="BF35" s="14">
        <f t="shared" si="1"/>
        <v>0.9218064478400585</v>
      </c>
      <c r="BG35" s="14">
        <f t="shared" si="2"/>
        <v>0.9218064478400585</v>
      </c>
      <c r="BH35" s="14">
        <f t="shared" si="3"/>
        <v>0.91526310762835628</v>
      </c>
    </row>
    <row r="36" spans="1:192" ht="13.2" x14ac:dyDescent="0.25">
      <c r="A36" s="93" t="s">
        <v>47</v>
      </c>
      <c r="B36" s="94"/>
      <c r="C36" s="93" t="s">
        <v>48</v>
      </c>
      <c r="D36" s="94"/>
      <c r="E36" s="93" t="s">
        <v>48</v>
      </c>
      <c r="F36" s="94"/>
      <c r="G36" s="93" t="s">
        <v>77</v>
      </c>
      <c r="H36" s="94"/>
      <c r="I36" s="93" t="s">
        <v>61</v>
      </c>
      <c r="J36" s="94"/>
      <c r="K36" s="94"/>
      <c r="L36" s="93"/>
      <c r="M36" s="94"/>
      <c r="N36" s="94"/>
      <c r="O36" s="93"/>
      <c r="P36" s="94"/>
      <c r="Q36" s="93"/>
      <c r="R36" s="94"/>
      <c r="S36" s="95" t="s">
        <v>83</v>
      </c>
      <c r="T36" s="94"/>
      <c r="U36" s="94"/>
      <c r="V36" s="94"/>
      <c r="W36" s="94"/>
      <c r="X36" s="94"/>
      <c r="Y36" s="94"/>
      <c r="Z36" s="94"/>
      <c r="AA36" s="93" t="s">
        <v>50</v>
      </c>
      <c r="AB36" s="94"/>
      <c r="AC36" s="94"/>
      <c r="AD36" s="94"/>
      <c r="AE36" s="94"/>
      <c r="AF36" s="93" t="s">
        <v>51</v>
      </c>
      <c r="AG36" s="94"/>
      <c r="AH36" s="94"/>
      <c r="AI36" s="12" t="s">
        <v>52</v>
      </c>
      <c r="AJ36" s="96" t="s">
        <v>53</v>
      </c>
      <c r="AK36" s="94"/>
      <c r="AL36" s="94"/>
      <c r="AM36" s="94"/>
      <c r="AN36" s="94"/>
      <c r="AO36" s="94"/>
      <c r="AP36" s="13">
        <v>127642467</v>
      </c>
      <c r="AQ36" s="13">
        <v>120680900</v>
      </c>
      <c r="AR36" s="13">
        <v>6961567</v>
      </c>
      <c r="AS36" s="91">
        <v>0</v>
      </c>
      <c r="AT36" s="92"/>
      <c r="AU36" s="91">
        <v>120680900</v>
      </c>
      <c r="AV36" s="92"/>
      <c r="AW36" s="13">
        <v>0</v>
      </c>
      <c r="AX36" s="13">
        <v>120680900</v>
      </c>
      <c r="AY36" s="13">
        <v>0</v>
      </c>
      <c r="AZ36" s="13">
        <v>120680900</v>
      </c>
      <c r="BA36" s="13">
        <v>0</v>
      </c>
      <c r="BB36" s="13">
        <v>120680900</v>
      </c>
      <c r="BC36" s="13">
        <v>0</v>
      </c>
      <c r="BD36" s="13">
        <v>0</v>
      </c>
      <c r="BE36" s="14">
        <f t="shared" si="0"/>
        <v>0.94546041639887768</v>
      </c>
      <c r="BF36" s="14">
        <f t="shared" si="1"/>
        <v>0.94546041639887768</v>
      </c>
      <c r="BG36" s="14">
        <f t="shared" si="2"/>
        <v>0.94546041639887768</v>
      </c>
      <c r="BH36" s="14">
        <f t="shared" si="3"/>
        <v>0.94546041639887768</v>
      </c>
    </row>
    <row r="37" spans="1:192" ht="13.2" x14ac:dyDescent="0.25">
      <c r="A37" s="93" t="s">
        <v>47</v>
      </c>
      <c r="B37" s="94"/>
      <c r="C37" s="93" t="s">
        <v>48</v>
      </c>
      <c r="D37" s="94"/>
      <c r="E37" s="93" t="s">
        <v>48</v>
      </c>
      <c r="F37" s="94"/>
      <c r="G37" s="93" t="s">
        <v>77</v>
      </c>
      <c r="H37" s="94"/>
      <c r="I37" s="93" t="s">
        <v>63</v>
      </c>
      <c r="J37" s="94"/>
      <c r="K37" s="94"/>
      <c r="L37" s="93"/>
      <c r="M37" s="94"/>
      <c r="N37" s="94"/>
      <c r="O37" s="93"/>
      <c r="P37" s="94"/>
      <c r="Q37" s="93"/>
      <c r="R37" s="94"/>
      <c r="S37" s="95" t="s">
        <v>84</v>
      </c>
      <c r="T37" s="94"/>
      <c r="U37" s="94"/>
      <c r="V37" s="94"/>
      <c r="W37" s="94"/>
      <c r="X37" s="94"/>
      <c r="Y37" s="94"/>
      <c r="Z37" s="94"/>
      <c r="AA37" s="93" t="s">
        <v>50</v>
      </c>
      <c r="AB37" s="94"/>
      <c r="AC37" s="94"/>
      <c r="AD37" s="94"/>
      <c r="AE37" s="94"/>
      <c r="AF37" s="93" t="s">
        <v>51</v>
      </c>
      <c r="AG37" s="94"/>
      <c r="AH37" s="94"/>
      <c r="AI37" s="12" t="s">
        <v>52</v>
      </c>
      <c r="AJ37" s="96" t="s">
        <v>53</v>
      </c>
      <c r="AK37" s="94"/>
      <c r="AL37" s="94"/>
      <c r="AM37" s="94"/>
      <c r="AN37" s="94"/>
      <c r="AO37" s="94"/>
      <c r="AP37" s="13">
        <v>22342841</v>
      </c>
      <c r="AQ37" s="13">
        <v>19880600</v>
      </c>
      <c r="AR37" s="13">
        <v>2462241</v>
      </c>
      <c r="AS37" s="91">
        <v>0</v>
      </c>
      <c r="AT37" s="92"/>
      <c r="AU37" s="91">
        <v>19880600</v>
      </c>
      <c r="AV37" s="92"/>
      <c r="AW37" s="13">
        <v>0</v>
      </c>
      <c r="AX37" s="13">
        <v>19880600</v>
      </c>
      <c r="AY37" s="13">
        <v>0</v>
      </c>
      <c r="AZ37" s="13">
        <v>19880600</v>
      </c>
      <c r="BA37" s="13">
        <v>0</v>
      </c>
      <c r="BB37" s="13">
        <v>19880600</v>
      </c>
      <c r="BC37" s="13">
        <v>0</v>
      </c>
      <c r="BD37" s="13">
        <v>0</v>
      </c>
      <c r="BE37" s="14">
        <f t="shared" si="0"/>
        <v>0.88979731807606743</v>
      </c>
      <c r="BF37" s="14">
        <f t="shared" si="1"/>
        <v>0.88979731807606743</v>
      </c>
      <c r="BG37" s="14">
        <f t="shared" si="2"/>
        <v>0.88979731807606743</v>
      </c>
      <c r="BH37" s="14">
        <f t="shared" si="3"/>
        <v>0.88979731807606743</v>
      </c>
    </row>
    <row r="38" spans="1:192" ht="13.2" x14ac:dyDescent="0.25">
      <c r="A38" s="93" t="s">
        <v>47</v>
      </c>
      <c r="B38" s="94"/>
      <c r="C38" s="93" t="s">
        <v>48</v>
      </c>
      <c r="D38" s="94"/>
      <c r="E38" s="93" t="s">
        <v>48</v>
      </c>
      <c r="F38" s="94"/>
      <c r="G38" s="93" t="s">
        <v>77</v>
      </c>
      <c r="H38" s="94"/>
      <c r="I38" s="93" t="s">
        <v>65</v>
      </c>
      <c r="J38" s="94"/>
      <c r="K38" s="94"/>
      <c r="L38" s="93"/>
      <c r="M38" s="94"/>
      <c r="N38" s="94"/>
      <c r="O38" s="93"/>
      <c r="P38" s="94"/>
      <c r="Q38" s="93"/>
      <c r="R38" s="94"/>
      <c r="S38" s="95" t="s">
        <v>85</v>
      </c>
      <c r="T38" s="94"/>
      <c r="U38" s="94"/>
      <c r="V38" s="94"/>
      <c r="W38" s="94"/>
      <c r="X38" s="94"/>
      <c r="Y38" s="94"/>
      <c r="Z38" s="94"/>
      <c r="AA38" s="93" t="s">
        <v>50</v>
      </c>
      <c r="AB38" s="94"/>
      <c r="AC38" s="94"/>
      <c r="AD38" s="94"/>
      <c r="AE38" s="94"/>
      <c r="AF38" s="93" t="s">
        <v>51</v>
      </c>
      <c r="AG38" s="94"/>
      <c r="AH38" s="94"/>
      <c r="AI38" s="12" t="s">
        <v>52</v>
      </c>
      <c r="AJ38" s="96" t="s">
        <v>53</v>
      </c>
      <c r="AK38" s="94"/>
      <c r="AL38" s="94"/>
      <c r="AM38" s="94"/>
      <c r="AN38" s="94"/>
      <c r="AO38" s="94"/>
      <c r="AP38" s="13">
        <v>95250332</v>
      </c>
      <c r="AQ38" s="13">
        <v>90523200</v>
      </c>
      <c r="AR38" s="13">
        <v>4727132</v>
      </c>
      <c r="AS38" s="91">
        <v>0</v>
      </c>
      <c r="AT38" s="92"/>
      <c r="AU38" s="91">
        <v>90523200</v>
      </c>
      <c r="AV38" s="92"/>
      <c r="AW38" s="13">
        <v>0</v>
      </c>
      <c r="AX38" s="13">
        <v>90523200</v>
      </c>
      <c r="AY38" s="13">
        <v>0</v>
      </c>
      <c r="AZ38" s="13">
        <v>90523200</v>
      </c>
      <c r="BA38" s="13">
        <v>0</v>
      </c>
      <c r="BB38" s="13">
        <v>90523200</v>
      </c>
      <c r="BC38" s="13">
        <v>0</v>
      </c>
      <c r="BD38" s="13">
        <v>0</v>
      </c>
      <c r="BE38" s="14">
        <f t="shared" si="0"/>
        <v>0.95037149056866277</v>
      </c>
      <c r="BF38" s="14">
        <f t="shared" si="1"/>
        <v>0.95037149056866277</v>
      </c>
      <c r="BG38" s="14">
        <f t="shared" si="2"/>
        <v>0.95037149056866277</v>
      </c>
      <c r="BH38" s="14">
        <f t="shared" si="3"/>
        <v>0.95037149056866277</v>
      </c>
    </row>
    <row r="39" spans="1:192" ht="13.2" x14ac:dyDescent="0.25">
      <c r="A39" s="93" t="s">
        <v>47</v>
      </c>
      <c r="B39" s="94"/>
      <c r="C39" s="93" t="s">
        <v>48</v>
      </c>
      <c r="D39" s="94"/>
      <c r="E39" s="93" t="s">
        <v>48</v>
      </c>
      <c r="F39" s="94"/>
      <c r="G39" s="93" t="s">
        <v>77</v>
      </c>
      <c r="H39" s="94"/>
      <c r="I39" s="93" t="s">
        <v>67</v>
      </c>
      <c r="J39" s="94"/>
      <c r="K39" s="94"/>
      <c r="L39" s="93"/>
      <c r="M39" s="94"/>
      <c r="N39" s="94"/>
      <c r="O39" s="93"/>
      <c r="P39" s="94"/>
      <c r="Q39" s="93"/>
      <c r="R39" s="94"/>
      <c r="S39" s="95" t="s">
        <v>86</v>
      </c>
      <c r="T39" s="94"/>
      <c r="U39" s="94"/>
      <c r="V39" s="94"/>
      <c r="W39" s="94"/>
      <c r="X39" s="94"/>
      <c r="Y39" s="94"/>
      <c r="Z39" s="94"/>
      <c r="AA39" s="93" t="s">
        <v>50</v>
      </c>
      <c r="AB39" s="94"/>
      <c r="AC39" s="94"/>
      <c r="AD39" s="94"/>
      <c r="AE39" s="94"/>
      <c r="AF39" s="93" t="s">
        <v>51</v>
      </c>
      <c r="AG39" s="94"/>
      <c r="AH39" s="94"/>
      <c r="AI39" s="12" t="s">
        <v>52</v>
      </c>
      <c r="AJ39" s="96" t="s">
        <v>53</v>
      </c>
      <c r="AK39" s="94"/>
      <c r="AL39" s="94"/>
      <c r="AM39" s="94"/>
      <c r="AN39" s="94"/>
      <c r="AO39" s="94"/>
      <c r="AP39" s="13">
        <v>63845282</v>
      </c>
      <c r="AQ39" s="13">
        <v>60372100</v>
      </c>
      <c r="AR39" s="13">
        <v>3473182</v>
      </c>
      <c r="AS39" s="91">
        <v>0</v>
      </c>
      <c r="AT39" s="92"/>
      <c r="AU39" s="91">
        <v>60372100</v>
      </c>
      <c r="AV39" s="92"/>
      <c r="AW39" s="13">
        <v>0</v>
      </c>
      <c r="AX39" s="13">
        <v>60372100</v>
      </c>
      <c r="AY39" s="13">
        <v>0</v>
      </c>
      <c r="AZ39" s="13">
        <v>60372100</v>
      </c>
      <c r="BA39" s="13">
        <v>0</v>
      </c>
      <c r="BB39" s="13">
        <v>60372100</v>
      </c>
      <c r="BC39" s="13">
        <v>0</v>
      </c>
      <c r="BD39" s="13">
        <v>0</v>
      </c>
      <c r="BE39" s="14">
        <f t="shared" si="0"/>
        <v>0.94560002100076868</v>
      </c>
      <c r="BF39" s="14">
        <f t="shared" si="1"/>
        <v>0.94560002100076868</v>
      </c>
      <c r="BG39" s="14">
        <f t="shared" si="2"/>
        <v>0.94560002100076868</v>
      </c>
      <c r="BH39" s="14">
        <f t="shared" si="3"/>
        <v>0.94560002100076868</v>
      </c>
    </row>
    <row r="40" spans="1:192" s="19" customFormat="1" ht="13.2" x14ac:dyDescent="0.25">
      <c r="A40" s="87" t="s">
        <v>47</v>
      </c>
      <c r="B40" s="86"/>
      <c r="C40" s="87" t="s">
        <v>48</v>
      </c>
      <c r="D40" s="86"/>
      <c r="E40" s="87" t="s">
        <v>48</v>
      </c>
      <c r="F40" s="86"/>
      <c r="G40" s="87" t="s">
        <v>87</v>
      </c>
      <c r="H40" s="86"/>
      <c r="I40" s="87"/>
      <c r="J40" s="86"/>
      <c r="K40" s="86"/>
      <c r="L40" s="87"/>
      <c r="M40" s="86"/>
      <c r="N40" s="86"/>
      <c r="O40" s="87"/>
      <c r="P40" s="86"/>
      <c r="Q40" s="87"/>
      <c r="R40" s="86"/>
      <c r="S40" s="85" t="s">
        <v>88</v>
      </c>
      <c r="T40" s="86"/>
      <c r="U40" s="86"/>
      <c r="V40" s="86"/>
      <c r="W40" s="86"/>
      <c r="X40" s="86"/>
      <c r="Y40" s="86"/>
      <c r="Z40" s="86"/>
      <c r="AA40" s="87" t="s">
        <v>50</v>
      </c>
      <c r="AB40" s="86"/>
      <c r="AC40" s="86"/>
      <c r="AD40" s="86"/>
      <c r="AE40" s="86"/>
      <c r="AF40" s="87" t="s">
        <v>51</v>
      </c>
      <c r="AG40" s="86"/>
      <c r="AH40" s="86"/>
      <c r="AI40" s="16" t="s">
        <v>52</v>
      </c>
      <c r="AJ40" s="88" t="s">
        <v>53</v>
      </c>
      <c r="AK40" s="86"/>
      <c r="AL40" s="86"/>
      <c r="AM40" s="86"/>
      <c r="AN40" s="86"/>
      <c r="AO40" s="86"/>
      <c r="AP40" s="17">
        <v>459170629</v>
      </c>
      <c r="AQ40" s="17">
        <v>450915177</v>
      </c>
      <c r="AR40" s="17">
        <v>8255452</v>
      </c>
      <c r="AS40" s="89">
        <v>0</v>
      </c>
      <c r="AT40" s="90"/>
      <c r="AU40" s="89">
        <v>450915177</v>
      </c>
      <c r="AV40" s="90"/>
      <c r="AW40" s="17">
        <v>0</v>
      </c>
      <c r="AX40" s="17">
        <v>450915177</v>
      </c>
      <c r="AY40" s="17">
        <v>0</v>
      </c>
      <c r="AZ40" s="17">
        <v>448178742</v>
      </c>
      <c r="BA40" s="17">
        <v>2736435</v>
      </c>
      <c r="BB40" s="17">
        <v>448178742</v>
      </c>
      <c r="BC40" s="17">
        <v>0</v>
      </c>
      <c r="BD40" s="17">
        <v>1175201</v>
      </c>
      <c r="BE40" s="18">
        <f t="shared" si="0"/>
        <v>0.98202094934081685</v>
      </c>
      <c r="BF40" s="18">
        <f t="shared" si="1"/>
        <v>0.98202094934081685</v>
      </c>
      <c r="BG40" s="18">
        <f t="shared" si="2"/>
        <v>0.98202094934081685</v>
      </c>
      <c r="BH40" s="18">
        <f t="shared" si="3"/>
        <v>0.97606143270979995</v>
      </c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</row>
    <row r="41" spans="1:192" ht="13.2" x14ac:dyDescent="0.25">
      <c r="A41" s="93" t="s">
        <v>47</v>
      </c>
      <c r="B41" s="94"/>
      <c r="C41" s="93" t="s">
        <v>48</v>
      </c>
      <c r="D41" s="94"/>
      <c r="E41" s="93" t="s">
        <v>48</v>
      </c>
      <c r="F41" s="94"/>
      <c r="G41" s="93" t="s">
        <v>87</v>
      </c>
      <c r="H41" s="94"/>
      <c r="I41" s="93" t="s">
        <v>56</v>
      </c>
      <c r="J41" s="94"/>
      <c r="K41" s="94"/>
      <c r="L41" s="93"/>
      <c r="M41" s="94"/>
      <c r="N41" s="94"/>
      <c r="O41" s="93"/>
      <c r="P41" s="94"/>
      <c r="Q41" s="93"/>
      <c r="R41" s="94"/>
      <c r="S41" s="95" t="s">
        <v>89</v>
      </c>
      <c r="T41" s="94"/>
      <c r="U41" s="94"/>
      <c r="V41" s="94"/>
      <c r="W41" s="94"/>
      <c r="X41" s="94"/>
      <c r="Y41" s="94"/>
      <c r="Z41" s="94"/>
      <c r="AA41" s="93" t="s">
        <v>50</v>
      </c>
      <c r="AB41" s="94"/>
      <c r="AC41" s="94"/>
      <c r="AD41" s="94"/>
      <c r="AE41" s="94"/>
      <c r="AF41" s="93" t="s">
        <v>51</v>
      </c>
      <c r="AG41" s="94"/>
      <c r="AH41" s="94"/>
      <c r="AI41" s="12" t="s">
        <v>52</v>
      </c>
      <c r="AJ41" s="96" t="s">
        <v>53</v>
      </c>
      <c r="AK41" s="94"/>
      <c r="AL41" s="94"/>
      <c r="AM41" s="94"/>
      <c r="AN41" s="94"/>
      <c r="AO41" s="94"/>
      <c r="AP41" s="13">
        <v>199862743</v>
      </c>
      <c r="AQ41" s="13">
        <v>195444039</v>
      </c>
      <c r="AR41" s="13">
        <v>4418704</v>
      </c>
      <c r="AS41" s="91">
        <v>0</v>
      </c>
      <c r="AT41" s="92"/>
      <c r="AU41" s="91">
        <v>195444039</v>
      </c>
      <c r="AV41" s="92"/>
      <c r="AW41" s="13">
        <v>0</v>
      </c>
      <c r="AX41" s="13">
        <v>195444039</v>
      </c>
      <c r="AY41" s="13">
        <v>0</v>
      </c>
      <c r="AZ41" s="13">
        <v>192707604</v>
      </c>
      <c r="BA41" s="13">
        <v>2736435</v>
      </c>
      <c r="BB41" s="13">
        <v>192707604</v>
      </c>
      <c r="BC41" s="13">
        <v>0</v>
      </c>
      <c r="BD41" s="13">
        <v>0</v>
      </c>
      <c r="BE41" s="14">
        <f t="shared" si="0"/>
        <v>0.97789130713571759</v>
      </c>
      <c r="BF41" s="14">
        <f t="shared" si="1"/>
        <v>0.97789130713571759</v>
      </c>
      <c r="BG41" s="14">
        <f t="shared" si="2"/>
        <v>0.97789130713571759</v>
      </c>
      <c r="BH41" s="14">
        <f t="shared" si="3"/>
        <v>0.96419973581569429</v>
      </c>
    </row>
    <row r="42" spans="1:192" ht="13.2" x14ac:dyDescent="0.25">
      <c r="A42" s="93" t="s">
        <v>47</v>
      </c>
      <c r="B42" s="94"/>
      <c r="C42" s="93" t="s">
        <v>48</v>
      </c>
      <c r="D42" s="94"/>
      <c r="E42" s="93" t="s">
        <v>48</v>
      </c>
      <c r="F42" s="94"/>
      <c r="G42" s="93" t="s">
        <v>87</v>
      </c>
      <c r="H42" s="94"/>
      <c r="I42" s="93" t="s">
        <v>56</v>
      </c>
      <c r="J42" s="94"/>
      <c r="K42" s="94"/>
      <c r="L42" s="93" t="s">
        <v>56</v>
      </c>
      <c r="M42" s="94"/>
      <c r="N42" s="94"/>
      <c r="O42" s="93"/>
      <c r="P42" s="94"/>
      <c r="Q42" s="93"/>
      <c r="R42" s="94"/>
      <c r="S42" s="95" t="s">
        <v>90</v>
      </c>
      <c r="T42" s="94"/>
      <c r="U42" s="94"/>
      <c r="V42" s="94"/>
      <c r="W42" s="94"/>
      <c r="X42" s="94"/>
      <c r="Y42" s="94"/>
      <c r="Z42" s="94"/>
      <c r="AA42" s="93" t="s">
        <v>50</v>
      </c>
      <c r="AB42" s="94"/>
      <c r="AC42" s="94"/>
      <c r="AD42" s="94"/>
      <c r="AE42" s="94"/>
      <c r="AF42" s="93" t="s">
        <v>51</v>
      </c>
      <c r="AG42" s="94"/>
      <c r="AH42" s="94"/>
      <c r="AI42" s="12" t="s">
        <v>52</v>
      </c>
      <c r="AJ42" s="96" t="s">
        <v>53</v>
      </c>
      <c r="AK42" s="94"/>
      <c r="AL42" s="94"/>
      <c r="AM42" s="94"/>
      <c r="AN42" s="94"/>
      <c r="AO42" s="94"/>
      <c r="AP42" s="13">
        <v>161769638</v>
      </c>
      <c r="AQ42" s="13">
        <v>160432465</v>
      </c>
      <c r="AR42" s="13">
        <v>1337173</v>
      </c>
      <c r="AS42" s="91">
        <v>0</v>
      </c>
      <c r="AT42" s="92"/>
      <c r="AU42" s="91">
        <v>160432465</v>
      </c>
      <c r="AV42" s="92"/>
      <c r="AW42" s="13">
        <v>0</v>
      </c>
      <c r="AX42" s="13">
        <v>160432465</v>
      </c>
      <c r="AY42" s="13">
        <v>0</v>
      </c>
      <c r="AZ42" s="13">
        <v>160432465</v>
      </c>
      <c r="BA42" s="13">
        <v>0</v>
      </c>
      <c r="BB42" s="13">
        <v>160432465</v>
      </c>
      <c r="BC42" s="13">
        <v>0</v>
      </c>
      <c r="BD42" s="13">
        <v>0</v>
      </c>
      <c r="BE42" s="14">
        <f t="shared" si="0"/>
        <v>0.9917340916594003</v>
      </c>
      <c r="BF42" s="14">
        <f t="shared" si="1"/>
        <v>0.9917340916594003</v>
      </c>
      <c r="BG42" s="14">
        <f t="shared" si="2"/>
        <v>0.9917340916594003</v>
      </c>
      <c r="BH42" s="14">
        <f t="shared" si="3"/>
        <v>0.9917340916594003</v>
      </c>
    </row>
    <row r="43" spans="1:192" ht="13.2" x14ac:dyDescent="0.25">
      <c r="A43" s="93" t="s">
        <v>47</v>
      </c>
      <c r="B43" s="94"/>
      <c r="C43" s="93" t="s">
        <v>48</v>
      </c>
      <c r="D43" s="94"/>
      <c r="E43" s="93" t="s">
        <v>48</v>
      </c>
      <c r="F43" s="94"/>
      <c r="G43" s="93" t="s">
        <v>87</v>
      </c>
      <c r="H43" s="94"/>
      <c r="I43" s="93" t="s">
        <v>56</v>
      </c>
      <c r="J43" s="94"/>
      <c r="K43" s="94"/>
      <c r="L43" s="93" t="s">
        <v>80</v>
      </c>
      <c r="M43" s="94"/>
      <c r="N43" s="94"/>
      <c r="O43" s="93"/>
      <c r="P43" s="94"/>
      <c r="Q43" s="93"/>
      <c r="R43" s="94"/>
      <c r="S43" s="95" t="s">
        <v>91</v>
      </c>
      <c r="T43" s="94"/>
      <c r="U43" s="94"/>
      <c r="V43" s="94"/>
      <c r="W43" s="94"/>
      <c r="X43" s="94"/>
      <c r="Y43" s="94"/>
      <c r="Z43" s="94"/>
      <c r="AA43" s="93" t="s">
        <v>50</v>
      </c>
      <c r="AB43" s="94"/>
      <c r="AC43" s="94"/>
      <c r="AD43" s="94"/>
      <c r="AE43" s="94"/>
      <c r="AF43" s="93" t="s">
        <v>51</v>
      </c>
      <c r="AG43" s="94"/>
      <c r="AH43" s="94"/>
      <c r="AI43" s="12" t="s">
        <v>52</v>
      </c>
      <c r="AJ43" s="96" t="s">
        <v>53</v>
      </c>
      <c r="AK43" s="94"/>
      <c r="AL43" s="94"/>
      <c r="AM43" s="94"/>
      <c r="AN43" s="94"/>
      <c r="AO43" s="94"/>
      <c r="AP43" s="13">
        <v>22811956</v>
      </c>
      <c r="AQ43" s="13">
        <v>20520660</v>
      </c>
      <c r="AR43" s="13">
        <v>2291296</v>
      </c>
      <c r="AS43" s="91">
        <v>0</v>
      </c>
      <c r="AT43" s="92"/>
      <c r="AU43" s="91">
        <v>20520660</v>
      </c>
      <c r="AV43" s="92"/>
      <c r="AW43" s="13">
        <v>0</v>
      </c>
      <c r="AX43" s="13">
        <v>20520660</v>
      </c>
      <c r="AY43" s="13">
        <v>0</v>
      </c>
      <c r="AZ43" s="13">
        <v>17984135</v>
      </c>
      <c r="BA43" s="13">
        <v>2536525</v>
      </c>
      <c r="BB43" s="13">
        <v>17984135</v>
      </c>
      <c r="BC43" s="13">
        <v>0</v>
      </c>
      <c r="BD43" s="13">
        <v>0</v>
      </c>
      <c r="BE43" s="14">
        <f t="shared" si="0"/>
        <v>0.89955723218122985</v>
      </c>
      <c r="BF43" s="14">
        <f t="shared" si="1"/>
        <v>0.89955723218122985</v>
      </c>
      <c r="BG43" s="14">
        <f t="shared" si="2"/>
        <v>0.89955723218122985</v>
      </c>
      <c r="BH43" s="14">
        <f t="shared" si="3"/>
        <v>0.78836444362771874</v>
      </c>
    </row>
    <row r="44" spans="1:192" ht="13.2" x14ac:dyDescent="0.25">
      <c r="A44" s="93" t="s">
        <v>47</v>
      </c>
      <c r="B44" s="94"/>
      <c r="C44" s="93" t="s">
        <v>48</v>
      </c>
      <c r="D44" s="94"/>
      <c r="E44" s="93" t="s">
        <v>48</v>
      </c>
      <c r="F44" s="94"/>
      <c r="G44" s="93" t="s">
        <v>87</v>
      </c>
      <c r="H44" s="94"/>
      <c r="I44" s="93" t="s">
        <v>56</v>
      </c>
      <c r="J44" s="94"/>
      <c r="K44" s="94"/>
      <c r="L44" s="93" t="s">
        <v>59</v>
      </c>
      <c r="M44" s="94"/>
      <c r="N44" s="94"/>
      <c r="O44" s="93"/>
      <c r="P44" s="94"/>
      <c r="Q44" s="93"/>
      <c r="R44" s="94"/>
      <c r="S44" s="95" t="s">
        <v>92</v>
      </c>
      <c r="T44" s="94"/>
      <c r="U44" s="94"/>
      <c r="V44" s="94"/>
      <c r="W44" s="94"/>
      <c r="X44" s="94"/>
      <c r="Y44" s="94"/>
      <c r="Z44" s="94"/>
      <c r="AA44" s="93" t="s">
        <v>50</v>
      </c>
      <c r="AB44" s="94"/>
      <c r="AC44" s="94"/>
      <c r="AD44" s="94"/>
      <c r="AE44" s="94"/>
      <c r="AF44" s="93" t="s">
        <v>51</v>
      </c>
      <c r="AG44" s="94"/>
      <c r="AH44" s="94"/>
      <c r="AI44" s="12" t="s">
        <v>52</v>
      </c>
      <c r="AJ44" s="96" t="s">
        <v>53</v>
      </c>
      <c r="AK44" s="94"/>
      <c r="AL44" s="94"/>
      <c r="AM44" s="94"/>
      <c r="AN44" s="94"/>
      <c r="AO44" s="94"/>
      <c r="AP44" s="13">
        <v>15281149</v>
      </c>
      <c r="AQ44" s="13">
        <v>14490914</v>
      </c>
      <c r="AR44" s="13">
        <v>790235</v>
      </c>
      <c r="AS44" s="91">
        <v>0</v>
      </c>
      <c r="AT44" s="92"/>
      <c r="AU44" s="91">
        <v>14490914</v>
      </c>
      <c r="AV44" s="92"/>
      <c r="AW44" s="13">
        <v>0</v>
      </c>
      <c r="AX44" s="13">
        <v>14490914</v>
      </c>
      <c r="AY44" s="13">
        <v>0</v>
      </c>
      <c r="AZ44" s="13">
        <v>14291004</v>
      </c>
      <c r="BA44" s="13">
        <v>199910</v>
      </c>
      <c r="BB44" s="13">
        <v>14291004</v>
      </c>
      <c r="BC44" s="13">
        <v>0</v>
      </c>
      <c r="BD44" s="13">
        <v>0</v>
      </c>
      <c r="BE44" s="14">
        <f t="shared" si="0"/>
        <v>0.94828693837093014</v>
      </c>
      <c r="BF44" s="14">
        <f t="shared" si="1"/>
        <v>0.94828693837093014</v>
      </c>
      <c r="BG44" s="14">
        <f t="shared" si="2"/>
        <v>0.94828693837093014</v>
      </c>
      <c r="BH44" s="14">
        <f t="shared" si="3"/>
        <v>0.93520480691602448</v>
      </c>
    </row>
    <row r="45" spans="1:192" ht="13.2" x14ac:dyDescent="0.25">
      <c r="A45" s="93" t="s">
        <v>47</v>
      </c>
      <c r="B45" s="94"/>
      <c r="C45" s="93" t="s">
        <v>48</v>
      </c>
      <c r="D45" s="94"/>
      <c r="E45" s="93" t="s">
        <v>48</v>
      </c>
      <c r="F45" s="94"/>
      <c r="G45" s="93" t="s">
        <v>87</v>
      </c>
      <c r="H45" s="94"/>
      <c r="I45" s="93" t="s">
        <v>80</v>
      </c>
      <c r="J45" s="94"/>
      <c r="K45" s="94"/>
      <c r="L45" s="93"/>
      <c r="M45" s="94"/>
      <c r="N45" s="94"/>
      <c r="O45" s="93"/>
      <c r="P45" s="94"/>
      <c r="Q45" s="93"/>
      <c r="R45" s="94"/>
      <c r="S45" s="95" t="s">
        <v>93</v>
      </c>
      <c r="T45" s="94"/>
      <c r="U45" s="94"/>
      <c r="V45" s="94"/>
      <c r="W45" s="94"/>
      <c r="X45" s="94"/>
      <c r="Y45" s="94"/>
      <c r="Z45" s="94"/>
      <c r="AA45" s="93" t="s">
        <v>50</v>
      </c>
      <c r="AB45" s="94"/>
      <c r="AC45" s="94"/>
      <c r="AD45" s="94"/>
      <c r="AE45" s="94"/>
      <c r="AF45" s="93" t="s">
        <v>51</v>
      </c>
      <c r="AG45" s="94"/>
      <c r="AH45" s="94"/>
      <c r="AI45" s="12" t="s">
        <v>52</v>
      </c>
      <c r="AJ45" s="96" t="s">
        <v>53</v>
      </c>
      <c r="AK45" s="94"/>
      <c r="AL45" s="94"/>
      <c r="AM45" s="94"/>
      <c r="AN45" s="94"/>
      <c r="AO45" s="94"/>
      <c r="AP45" s="13">
        <v>138954405</v>
      </c>
      <c r="AQ45" s="13">
        <v>135886093</v>
      </c>
      <c r="AR45" s="13">
        <v>3068312</v>
      </c>
      <c r="AS45" s="91">
        <v>0</v>
      </c>
      <c r="AT45" s="92"/>
      <c r="AU45" s="91">
        <v>135886093</v>
      </c>
      <c r="AV45" s="92"/>
      <c r="AW45" s="13">
        <v>0</v>
      </c>
      <c r="AX45" s="13">
        <v>135886093</v>
      </c>
      <c r="AY45" s="13">
        <v>0</v>
      </c>
      <c r="AZ45" s="13">
        <v>135886093</v>
      </c>
      <c r="BA45" s="13">
        <v>0</v>
      </c>
      <c r="BB45" s="13">
        <v>135886093</v>
      </c>
      <c r="BC45" s="13">
        <v>0</v>
      </c>
      <c r="BD45" s="13">
        <v>0</v>
      </c>
      <c r="BE45" s="14">
        <f t="shared" si="0"/>
        <v>0.9779185697639452</v>
      </c>
      <c r="BF45" s="14">
        <f t="shared" si="1"/>
        <v>0.9779185697639452</v>
      </c>
      <c r="BG45" s="14">
        <f t="shared" si="2"/>
        <v>0.9779185697639452</v>
      </c>
      <c r="BH45" s="14">
        <f t="shared" si="3"/>
        <v>0.9779185697639452</v>
      </c>
    </row>
    <row r="46" spans="1:192" ht="13.2" x14ac:dyDescent="0.25">
      <c r="A46" s="93" t="s">
        <v>47</v>
      </c>
      <c r="B46" s="94"/>
      <c r="C46" s="93" t="s">
        <v>48</v>
      </c>
      <c r="D46" s="94"/>
      <c r="E46" s="93" t="s">
        <v>48</v>
      </c>
      <c r="F46" s="94"/>
      <c r="G46" s="93" t="s">
        <v>87</v>
      </c>
      <c r="H46" s="94"/>
      <c r="I46" s="93" t="s">
        <v>94</v>
      </c>
      <c r="J46" s="94"/>
      <c r="K46" s="94"/>
      <c r="L46" s="93"/>
      <c r="M46" s="94"/>
      <c r="N46" s="94"/>
      <c r="O46" s="93"/>
      <c r="P46" s="94"/>
      <c r="Q46" s="93"/>
      <c r="R46" s="94"/>
      <c r="S46" s="95" t="s">
        <v>95</v>
      </c>
      <c r="T46" s="94"/>
      <c r="U46" s="94"/>
      <c r="V46" s="94"/>
      <c r="W46" s="94"/>
      <c r="X46" s="94"/>
      <c r="Y46" s="94"/>
      <c r="Z46" s="94"/>
      <c r="AA46" s="93" t="s">
        <v>50</v>
      </c>
      <c r="AB46" s="94"/>
      <c r="AC46" s="94"/>
      <c r="AD46" s="94"/>
      <c r="AE46" s="94"/>
      <c r="AF46" s="93" t="s">
        <v>51</v>
      </c>
      <c r="AG46" s="94"/>
      <c r="AH46" s="94"/>
      <c r="AI46" s="12" t="s">
        <v>52</v>
      </c>
      <c r="AJ46" s="96" t="s">
        <v>53</v>
      </c>
      <c r="AK46" s="94"/>
      <c r="AL46" s="94"/>
      <c r="AM46" s="94"/>
      <c r="AN46" s="94"/>
      <c r="AO46" s="94"/>
      <c r="AP46" s="13">
        <v>60644948</v>
      </c>
      <c r="AQ46" s="13">
        <v>59981153</v>
      </c>
      <c r="AR46" s="13">
        <v>663795</v>
      </c>
      <c r="AS46" s="91">
        <v>0</v>
      </c>
      <c r="AT46" s="92"/>
      <c r="AU46" s="91">
        <v>59981153</v>
      </c>
      <c r="AV46" s="92"/>
      <c r="AW46" s="13">
        <v>0</v>
      </c>
      <c r="AX46" s="13">
        <v>59981153</v>
      </c>
      <c r="AY46" s="13">
        <v>0</v>
      </c>
      <c r="AZ46" s="13">
        <v>59981153</v>
      </c>
      <c r="BA46" s="13">
        <v>0</v>
      </c>
      <c r="BB46" s="13">
        <v>59981153</v>
      </c>
      <c r="BC46" s="13">
        <v>0</v>
      </c>
      <c r="BD46" s="13">
        <v>1175201</v>
      </c>
      <c r="BE46" s="14">
        <f t="shared" si="0"/>
        <v>0.98905440565304792</v>
      </c>
      <c r="BF46" s="14">
        <f t="shared" si="1"/>
        <v>0.98905440565304792</v>
      </c>
      <c r="BG46" s="14">
        <f t="shared" si="2"/>
        <v>0.98905440565304792</v>
      </c>
      <c r="BH46" s="14">
        <f t="shared" si="3"/>
        <v>0.98905440565304792</v>
      </c>
    </row>
    <row r="47" spans="1:192" ht="13.2" x14ac:dyDescent="0.25">
      <c r="A47" s="93" t="s">
        <v>47</v>
      </c>
      <c r="B47" s="94"/>
      <c r="C47" s="93" t="s">
        <v>48</v>
      </c>
      <c r="D47" s="94"/>
      <c r="E47" s="93" t="s">
        <v>48</v>
      </c>
      <c r="F47" s="94"/>
      <c r="G47" s="93" t="s">
        <v>87</v>
      </c>
      <c r="H47" s="94"/>
      <c r="I47" s="93" t="s">
        <v>96</v>
      </c>
      <c r="J47" s="94"/>
      <c r="K47" s="94"/>
      <c r="L47" s="93"/>
      <c r="M47" s="94"/>
      <c r="N47" s="94"/>
      <c r="O47" s="93"/>
      <c r="P47" s="94"/>
      <c r="Q47" s="93"/>
      <c r="R47" s="94"/>
      <c r="S47" s="95" t="s">
        <v>97</v>
      </c>
      <c r="T47" s="94"/>
      <c r="U47" s="94"/>
      <c r="V47" s="94"/>
      <c r="W47" s="94"/>
      <c r="X47" s="94"/>
      <c r="Y47" s="94"/>
      <c r="Z47" s="94"/>
      <c r="AA47" s="93" t="s">
        <v>50</v>
      </c>
      <c r="AB47" s="94"/>
      <c r="AC47" s="94"/>
      <c r="AD47" s="94"/>
      <c r="AE47" s="94"/>
      <c r="AF47" s="93" t="s">
        <v>51</v>
      </c>
      <c r="AG47" s="94"/>
      <c r="AH47" s="94"/>
      <c r="AI47" s="12" t="s">
        <v>52</v>
      </c>
      <c r="AJ47" s="96" t="s">
        <v>53</v>
      </c>
      <c r="AK47" s="94"/>
      <c r="AL47" s="94"/>
      <c r="AM47" s="94"/>
      <c r="AN47" s="94"/>
      <c r="AO47" s="94"/>
      <c r="AP47" s="13">
        <v>59708533</v>
      </c>
      <c r="AQ47" s="13">
        <v>59603892</v>
      </c>
      <c r="AR47" s="13">
        <v>104641</v>
      </c>
      <c r="AS47" s="91">
        <v>0</v>
      </c>
      <c r="AT47" s="92"/>
      <c r="AU47" s="91">
        <v>59603892</v>
      </c>
      <c r="AV47" s="92"/>
      <c r="AW47" s="13">
        <v>0</v>
      </c>
      <c r="AX47" s="13">
        <v>59603892</v>
      </c>
      <c r="AY47" s="13">
        <v>0</v>
      </c>
      <c r="AZ47" s="13">
        <v>59603892</v>
      </c>
      <c r="BA47" s="13">
        <v>0</v>
      </c>
      <c r="BB47" s="13">
        <v>59603892</v>
      </c>
      <c r="BC47" s="13">
        <v>0</v>
      </c>
      <c r="BD47" s="13">
        <v>0</v>
      </c>
      <c r="BE47" s="14">
        <f t="shared" si="0"/>
        <v>0.99824746992192892</v>
      </c>
      <c r="BF47" s="14">
        <f t="shared" si="1"/>
        <v>0.99824746992192892</v>
      </c>
      <c r="BG47" s="14">
        <f t="shared" si="2"/>
        <v>0.99824746992192892</v>
      </c>
      <c r="BH47" s="14">
        <f t="shared" si="3"/>
        <v>0.99824746992192892</v>
      </c>
    </row>
    <row r="48" spans="1:192" s="25" customFormat="1" ht="13.8" x14ac:dyDescent="0.3">
      <c r="A48" s="97" t="s">
        <v>98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20">
        <f>+AP40+AP32+AP20</f>
        <v>4844898785</v>
      </c>
      <c r="AQ48" s="20">
        <f t="shared" ref="AQ48:AR48" si="4">+AQ40+AQ32+AQ20</f>
        <v>4732303165</v>
      </c>
      <c r="AR48" s="20">
        <f t="shared" si="4"/>
        <v>112595620</v>
      </c>
      <c r="AS48" s="98">
        <f>+AS40+AS32+AS20</f>
        <v>0</v>
      </c>
      <c r="AT48" s="99"/>
      <c r="AU48" s="98">
        <f>+AU40+AU32+AU20</f>
        <v>4732303165</v>
      </c>
      <c r="AV48" s="99"/>
      <c r="AW48" s="21">
        <f t="shared" ref="AW48" si="5">+AW40+AW32+AW20</f>
        <v>0</v>
      </c>
      <c r="AX48" s="21">
        <f>+AX40+AX32+AX20</f>
        <v>4732303165</v>
      </c>
      <c r="AY48" s="21">
        <f t="shared" ref="AY48:BD48" si="6">+AY40+AY32+AY20</f>
        <v>0</v>
      </c>
      <c r="AZ48" s="21">
        <f t="shared" si="6"/>
        <v>4724047420</v>
      </c>
      <c r="BA48" s="21">
        <f t="shared" si="6"/>
        <v>8255745</v>
      </c>
      <c r="BB48" s="21">
        <f>+BB40+BB32+BB20</f>
        <v>4724047420</v>
      </c>
      <c r="BC48" s="21">
        <f t="shared" si="6"/>
        <v>0</v>
      </c>
      <c r="BD48" s="21">
        <f t="shared" si="6"/>
        <v>4254091</v>
      </c>
      <c r="BE48" s="22">
        <f t="shared" si="0"/>
        <v>0.97675996444990754</v>
      </c>
      <c r="BF48" s="22">
        <f t="shared" si="1"/>
        <v>0.97675996444990754</v>
      </c>
      <c r="BG48" s="22">
        <f t="shared" si="2"/>
        <v>0.97675996444990754</v>
      </c>
      <c r="BH48" s="22">
        <f t="shared" si="3"/>
        <v>0.97505595671592549</v>
      </c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4"/>
    </row>
    <row r="49" spans="1:102" ht="13.2" x14ac:dyDescent="0.25">
      <c r="A49" s="93" t="s">
        <v>47</v>
      </c>
      <c r="B49" s="94"/>
      <c r="C49" s="93" t="s">
        <v>77</v>
      </c>
      <c r="D49" s="94"/>
      <c r="E49" s="93" t="s">
        <v>48</v>
      </c>
      <c r="F49" s="94"/>
      <c r="G49" s="93"/>
      <c r="H49" s="94"/>
      <c r="I49" s="93"/>
      <c r="J49" s="94"/>
      <c r="K49" s="94"/>
      <c r="L49" s="93"/>
      <c r="M49" s="94"/>
      <c r="N49" s="94"/>
      <c r="O49" s="93"/>
      <c r="P49" s="94"/>
      <c r="Q49" s="93"/>
      <c r="R49" s="94"/>
      <c r="S49" s="95" t="s">
        <v>99</v>
      </c>
      <c r="T49" s="94"/>
      <c r="U49" s="94"/>
      <c r="V49" s="94"/>
      <c r="W49" s="94"/>
      <c r="X49" s="94"/>
      <c r="Y49" s="94"/>
      <c r="Z49" s="94"/>
      <c r="AA49" s="93" t="s">
        <v>50</v>
      </c>
      <c r="AB49" s="94"/>
      <c r="AC49" s="94"/>
      <c r="AD49" s="94"/>
      <c r="AE49" s="94"/>
      <c r="AF49" s="93" t="s">
        <v>51</v>
      </c>
      <c r="AG49" s="94"/>
      <c r="AH49" s="94"/>
      <c r="AI49" s="12" t="s">
        <v>52</v>
      </c>
      <c r="AJ49" s="96" t="s">
        <v>53</v>
      </c>
      <c r="AK49" s="94"/>
      <c r="AL49" s="94"/>
      <c r="AM49" s="94"/>
      <c r="AN49" s="94"/>
      <c r="AO49" s="94"/>
      <c r="AP49" s="13">
        <v>5460000</v>
      </c>
      <c r="AQ49" s="13">
        <v>5460000</v>
      </c>
      <c r="AR49" s="13">
        <v>0</v>
      </c>
      <c r="AS49" s="91">
        <v>0</v>
      </c>
      <c r="AT49" s="92"/>
      <c r="AU49" s="91">
        <v>5460000</v>
      </c>
      <c r="AV49" s="92"/>
      <c r="AW49" s="13">
        <v>0</v>
      </c>
      <c r="AX49" s="13">
        <v>0</v>
      </c>
      <c r="AY49" s="13">
        <v>5460000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4">
        <f t="shared" si="0"/>
        <v>1</v>
      </c>
      <c r="BF49" s="14">
        <f t="shared" si="1"/>
        <v>1</v>
      </c>
      <c r="BG49" s="14">
        <f t="shared" si="2"/>
        <v>0</v>
      </c>
      <c r="BH49" s="14">
        <f t="shared" si="3"/>
        <v>0</v>
      </c>
    </row>
    <row r="50" spans="1:102" ht="13.2" x14ac:dyDescent="0.25">
      <c r="A50" s="93" t="s">
        <v>47</v>
      </c>
      <c r="B50" s="94"/>
      <c r="C50" s="93" t="s">
        <v>77</v>
      </c>
      <c r="D50" s="94"/>
      <c r="E50" s="93" t="s">
        <v>48</v>
      </c>
      <c r="F50" s="94"/>
      <c r="G50" s="93"/>
      <c r="H50" s="94"/>
      <c r="I50" s="93"/>
      <c r="J50" s="94"/>
      <c r="K50" s="94"/>
      <c r="L50" s="93"/>
      <c r="M50" s="94"/>
      <c r="N50" s="94"/>
      <c r="O50" s="93"/>
      <c r="P50" s="94"/>
      <c r="Q50" s="93"/>
      <c r="R50" s="94"/>
      <c r="S50" s="95" t="s">
        <v>99</v>
      </c>
      <c r="T50" s="94"/>
      <c r="U50" s="94"/>
      <c r="V50" s="94"/>
      <c r="W50" s="94"/>
      <c r="X50" s="94"/>
      <c r="Y50" s="94"/>
      <c r="Z50" s="94"/>
      <c r="AA50" s="93" t="s">
        <v>100</v>
      </c>
      <c r="AB50" s="94"/>
      <c r="AC50" s="94"/>
      <c r="AD50" s="94"/>
      <c r="AE50" s="94"/>
      <c r="AF50" s="93" t="s">
        <v>51</v>
      </c>
      <c r="AG50" s="94"/>
      <c r="AH50" s="94"/>
      <c r="AI50" s="12" t="s">
        <v>101</v>
      </c>
      <c r="AJ50" s="96" t="s">
        <v>102</v>
      </c>
      <c r="AK50" s="94"/>
      <c r="AL50" s="94"/>
      <c r="AM50" s="94"/>
      <c r="AN50" s="94"/>
      <c r="AO50" s="94"/>
      <c r="AP50" s="13">
        <v>18540000</v>
      </c>
      <c r="AQ50" s="13">
        <v>18381650</v>
      </c>
      <c r="AR50" s="13">
        <v>158350</v>
      </c>
      <c r="AS50" s="91">
        <v>0</v>
      </c>
      <c r="AT50" s="92"/>
      <c r="AU50" s="91">
        <v>18381650</v>
      </c>
      <c r="AV50" s="92"/>
      <c r="AW50" s="13">
        <v>0</v>
      </c>
      <c r="AX50" s="13">
        <v>0</v>
      </c>
      <c r="AY50" s="13">
        <v>18381650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4">
        <f t="shared" si="0"/>
        <v>0.99145900755124061</v>
      </c>
      <c r="BF50" s="14">
        <f t="shared" si="1"/>
        <v>0.99145900755124061</v>
      </c>
      <c r="BG50" s="14">
        <f t="shared" si="2"/>
        <v>0</v>
      </c>
      <c r="BH50" s="14">
        <f t="shared" si="3"/>
        <v>0</v>
      </c>
    </row>
    <row r="51" spans="1:102" s="19" customFormat="1" ht="13.2" x14ac:dyDescent="0.25">
      <c r="A51" s="87" t="s">
        <v>47</v>
      </c>
      <c r="B51" s="86"/>
      <c r="C51" s="87" t="s">
        <v>77</v>
      </c>
      <c r="D51" s="86"/>
      <c r="E51" s="87" t="s">
        <v>48</v>
      </c>
      <c r="F51" s="86"/>
      <c r="G51" s="87" t="s">
        <v>48</v>
      </c>
      <c r="H51" s="86"/>
      <c r="I51" s="87"/>
      <c r="J51" s="86"/>
      <c r="K51" s="86"/>
      <c r="L51" s="87"/>
      <c r="M51" s="86"/>
      <c r="N51" s="86"/>
      <c r="O51" s="87"/>
      <c r="P51" s="86"/>
      <c r="Q51" s="87"/>
      <c r="R51" s="86"/>
      <c r="S51" s="85" t="s">
        <v>103</v>
      </c>
      <c r="T51" s="86"/>
      <c r="U51" s="86"/>
      <c r="V51" s="86"/>
      <c r="W51" s="86"/>
      <c r="X51" s="86"/>
      <c r="Y51" s="86"/>
      <c r="Z51" s="86"/>
      <c r="AA51" s="87" t="s">
        <v>50</v>
      </c>
      <c r="AB51" s="86"/>
      <c r="AC51" s="86"/>
      <c r="AD51" s="86"/>
      <c r="AE51" s="86"/>
      <c r="AF51" s="87" t="s">
        <v>51</v>
      </c>
      <c r="AG51" s="86"/>
      <c r="AH51" s="86"/>
      <c r="AI51" s="16" t="s">
        <v>52</v>
      </c>
      <c r="AJ51" s="88" t="s">
        <v>53</v>
      </c>
      <c r="AK51" s="86"/>
      <c r="AL51" s="86"/>
      <c r="AM51" s="86"/>
      <c r="AN51" s="86"/>
      <c r="AO51" s="86"/>
      <c r="AP51" s="17">
        <v>5460000</v>
      </c>
      <c r="AQ51" s="17">
        <v>5460000</v>
      </c>
      <c r="AR51" s="17">
        <v>0</v>
      </c>
      <c r="AS51" s="89">
        <v>0</v>
      </c>
      <c r="AT51" s="90"/>
      <c r="AU51" s="89">
        <v>5460000</v>
      </c>
      <c r="AV51" s="90"/>
      <c r="AW51" s="17">
        <v>0</v>
      </c>
      <c r="AX51" s="17">
        <v>0</v>
      </c>
      <c r="AY51" s="17">
        <v>5460000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8">
        <f t="shared" si="0"/>
        <v>1</v>
      </c>
      <c r="BF51" s="18">
        <f t="shared" si="1"/>
        <v>1</v>
      </c>
      <c r="BG51" s="18">
        <f t="shared" si="2"/>
        <v>0</v>
      </c>
      <c r="BH51" s="18">
        <f t="shared" si="3"/>
        <v>0</v>
      </c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</row>
    <row r="52" spans="1:102" s="19" customFormat="1" ht="13.2" x14ac:dyDescent="0.25">
      <c r="A52" s="87" t="s">
        <v>47</v>
      </c>
      <c r="B52" s="86"/>
      <c r="C52" s="87" t="s">
        <v>77</v>
      </c>
      <c r="D52" s="86"/>
      <c r="E52" s="87" t="s">
        <v>48</v>
      </c>
      <c r="F52" s="86"/>
      <c r="G52" s="87" t="s">
        <v>48</v>
      </c>
      <c r="H52" s="86"/>
      <c r="I52" s="87"/>
      <c r="J52" s="86"/>
      <c r="K52" s="86"/>
      <c r="L52" s="87"/>
      <c r="M52" s="86"/>
      <c r="N52" s="86"/>
      <c r="O52" s="87"/>
      <c r="P52" s="86"/>
      <c r="Q52" s="87"/>
      <c r="R52" s="86"/>
      <c r="S52" s="85" t="s">
        <v>103</v>
      </c>
      <c r="T52" s="86"/>
      <c r="U52" s="86"/>
      <c r="V52" s="86"/>
      <c r="W52" s="86"/>
      <c r="X52" s="86"/>
      <c r="Y52" s="86"/>
      <c r="Z52" s="86"/>
      <c r="AA52" s="87" t="s">
        <v>100</v>
      </c>
      <c r="AB52" s="86"/>
      <c r="AC52" s="86"/>
      <c r="AD52" s="86"/>
      <c r="AE52" s="86"/>
      <c r="AF52" s="87" t="s">
        <v>51</v>
      </c>
      <c r="AG52" s="86"/>
      <c r="AH52" s="86"/>
      <c r="AI52" s="16" t="s">
        <v>101</v>
      </c>
      <c r="AJ52" s="88" t="s">
        <v>102</v>
      </c>
      <c r="AK52" s="86"/>
      <c r="AL52" s="86"/>
      <c r="AM52" s="86"/>
      <c r="AN52" s="86"/>
      <c r="AO52" s="86"/>
      <c r="AP52" s="17">
        <v>18540000</v>
      </c>
      <c r="AQ52" s="17">
        <v>18381650</v>
      </c>
      <c r="AR52" s="17">
        <v>158350</v>
      </c>
      <c r="AS52" s="89">
        <v>0</v>
      </c>
      <c r="AT52" s="90"/>
      <c r="AU52" s="89">
        <v>18381650</v>
      </c>
      <c r="AV52" s="90"/>
      <c r="AW52" s="17">
        <v>0</v>
      </c>
      <c r="AX52" s="17">
        <v>0</v>
      </c>
      <c r="AY52" s="17">
        <v>18381650</v>
      </c>
      <c r="AZ52" s="17">
        <v>0</v>
      </c>
      <c r="BA52" s="17">
        <v>0</v>
      </c>
      <c r="BB52" s="17">
        <v>0</v>
      </c>
      <c r="BC52" s="17">
        <v>0</v>
      </c>
      <c r="BD52" s="17">
        <v>0</v>
      </c>
      <c r="BE52" s="18">
        <f t="shared" si="0"/>
        <v>0.99145900755124061</v>
      </c>
      <c r="BF52" s="18">
        <f t="shared" si="1"/>
        <v>0.99145900755124061</v>
      </c>
      <c r="BG52" s="18">
        <f t="shared" si="2"/>
        <v>0</v>
      </c>
      <c r="BH52" s="18">
        <f t="shared" si="3"/>
        <v>0</v>
      </c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</row>
    <row r="53" spans="1:102" ht="13.2" x14ac:dyDescent="0.25">
      <c r="A53" s="93" t="s">
        <v>47</v>
      </c>
      <c r="B53" s="94"/>
      <c r="C53" s="93" t="s">
        <v>77</v>
      </c>
      <c r="D53" s="94"/>
      <c r="E53" s="93" t="s">
        <v>48</v>
      </c>
      <c r="F53" s="94"/>
      <c r="G53" s="93" t="s">
        <v>48</v>
      </c>
      <c r="H53" s="94"/>
      <c r="I53" s="93" t="s">
        <v>59</v>
      </c>
      <c r="J53" s="94"/>
      <c r="K53" s="94"/>
      <c r="L53" s="93" t="s">
        <v>69</v>
      </c>
      <c r="M53" s="94"/>
      <c r="N53" s="94"/>
      <c r="O53" s="93"/>
      <c r="P53" s="94"/>
      <c r="Q53" s="93"/>
      <c r="R53" s="94"/>
      <c r="S53" s="95" t="s">
        <v>104</v>
      </c>
      <c r="T53" s="94"/>
      <c r="U53" s="94"/>
      <c r="V53" s="94"/>
      <c r="W53" s="94"/>
      <c r="X53" s="94"/>
      <c r="Y53" s="94"/>
      <c r="Z53" s="94"/>
      <c r="AA53" s="93" t="s">
        <v>50</v>
      </c>
      <c r="AB53" s="94"/>
      <c r="AC53" s="94"/>
      <c r="AD53" s="94"/>
      <c r="AE53" s="94"/>
      <c r="AF53" s="93" t="s">
        <v>51</v>
      </c>
      <c r="AG53" s="94"/>
      <c r="AH53" s="94"/>
      <c r="AI53" s="12" t="s">
        <v>52</v>
      </c>
      <c r="AJ53" s="96" t="s">
        <v>53</v>
      </c>
      <c r="AK53" s="94"/>
      <c r="AL53" s="94"/>
      <c r="AM53" s="94"/>
      <c r="AN53" s="94"/>
      <c r="AO53" s="94"/>
      <c r="AP53" s="13">
        <v>5460000</v>
      </c>
      <c r="AQ53" s="13">
        <v>5460000</v>
      </c>
      <c r="AR53" s="13">
        <v>0</v>
      </c>
      <c r="AS53" s="91">
        <v>0</v>
      </c>
      <c r="AT53" s="92"/>
      <c r="AU53" s="91">
        <v>5460000</v>
      </c>
      <c r="AV53" s="92"/>
      <c r="AW53" s="13">
        <v>0</v>
      </c>
      <c r="AX53" s="13">
        <v>0</v>
      </c>
      <c r="AY53" s="13">
        <v>5460000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4">
        <f t="shared" si="0"/>
        <v>1</v>
      </c>
      <c r="BF53" s="14">
        <f t="shared" si="1"/>
        <v>1</v>
      </c>
      <c r="BG53" s="14">
        <f t="shared" si="2"/>
        <v>0</v>
      </c>
      <c r="BH53" s="14">
        <f t="shared" si="3"/>
        <v>0</v>
      </c>
    </row>
    <row r="54" spans="1:102" ht="13.2" x14ac:dyDescent="0.25">
      <c r="A54" s="93" t="s">
        <v>47</v>
      </c>
      <c r="B54" s="94"/>
      <c r="C54" s="93" t="s">
        <v>77</v>
      </c>
      <c r="D54" s="94"/>
      <c r="E54" s="93" t="s">
        <v>48</v>
      </c>
      <c r="F54" s="94"/>
      <c r="G54" s="93" t="s">
        <v>48</v>
      </c>
      <c r="H54" s="94"/>
      <c r="I54" s="93" t="s">
        <v>59</v>
      </c>
      <c r="J54" s="94"/>
      <c r="K54" s="94"/>
      <c r="L54" s="93" t="s">
        <v>69</v>
      </c>
      <c r="M54" s="94"/>
      <c r="N54" s="94"/>
      <c r="O54" s="93"/>
      <c r="P54" s="94"/>
      <c r="Q54" s="93"/>
      <c r="R54" s="94"/>
      <c r="S54" s="95" t="s">
        <v>104</v>
      </c>
      <c r="T54" s="94"/>
      <c r="U54" s="94"/>
      <c r="V54" s="94"/>
      <c r="W54" s="94"/>
      <c r="X54" s="94"/>
      <c r="Y54" s="94"/>
      <c r="Z54" s="94"/>
      <c r="AA54" s="93" t="s">
        <v>100</v>
      </c>
      <c r="AB54" s="94"/>
      <c r="AC54" s="94"/>
      <c r="AD54" s="94"/>
      <c r="AE54" s="94"/>
      <c r="AF54" s="93" t="s">
        <v>51</v>
      </c>
      <c r="AG54" s="94"/>
      <c r="AH54" s="94"/>
      <c r="AI54" s="12" t="s">
        <v>101</v>
      </c>
      <c r="AJ54" s="96" t="s">
        <v>102</v>
      </c>
      <c r="AK54" s="94"/>
      <c r="AL54" s="94"/>
      <c r="AM54" s="94"/>
      <c r="AN54" s="94"/>
      <c r="AO54" s="94"/>
      <c r="AP54" s="13">
        <v>18540000</v>
      </c>
      <c r="AQ54" s="13">
        <v>18381650</v>
      </c>
      <c r="AR54" s="13">
        <v>158350</v>
      </c>
      <c r="AS54" s="91">
        <v>0</v>
      </c>
      <c r="AT54" s="92"/>
      <c r="AU54" s="91">
        <v>18381650</v>
      </c>
      <c r="AV54" s="92"/>
      <c r="AW54" s="13">
        <v>0</v>
      </c>
      <c r="AX54" s="13">
        <v>0</v>
      </c>
      <c r="AY54" s="13">
        <v>18381650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4">
        <f t="shared" si="0"/>
        <v>0.99145900755124061</v>
      </c>
      <c r="BF54" s="14">
        <f t="shared" si="1"/>
        <v>0.99145900755124061</v>
      </c>
      <c r="BG54" s="14">
        <f t="shared" si="2"/>
        <v>0</v>
      </c>
      <c r="BH54" s="14">
        <f t="shared" si="3"/>
        <v>0</v>
      </c>
    </row>
    <row r="55" spans="1:102" ht="13.2" x14ac:dyDescent="0.25">
      <c r="A55" s="93" t="s">
        <v>47</v>
      </c>
      <c r="B55" s="94"/>
      <c r="C55" s="93" t="s">
        <v>77</v>
      </c>
      <c r="D55" s="94"/>
      <c r="E55" s="93" t="s">
        <v>77</v>
      </c>
      <c r="F55" s="94"/>
      <c r="G55" s="93"/>
      <c r="H55" s="94"/>
      <c r="I55" s="93"/>
      <c r="J55" s="94"/>
      <c r="K55" s="94"/>
      <c r="L55" s="93"/>
      <c r="M55" s="94"/>
      <c r="N55" s="94"/>
      <c r="O55" s="93"/>
      <c r="P55" s="94"/>
      <c r="Q55" s="93"/>
      <c r="R55" s="94"/>
      <c r="S55" s="95" t="s">
        <v>105</v>
      </c>
      <c r="T55" s="94"/>
      <c r="U55" s="94"/>
      <c r="V55" s="94"/>
      <c r="W55" s="94"/>
      <c r="X55" s="94"/>
      <c r="Y55" s="94"/>
      <c r="Z55" s="94"/>
      <c r="AA55" s="93" t="s">
        <v>50</v>
      </c>
      <c r="AB55" s="94"/>
      <c r="AC55" s="94"/>
      <c r="AD55" s="94"/>
      <c r="AE55" s="94"/>
      <c r="AF55" s="93" t="s">
        <v>51</v>
      </c>
      <c r="AG55" s="94"/>
      <c r="AH55" s="94"/>
      <c r="AI55" s="12" t="s">
        <v>52</v>
      </c>
      <c r="AJ55" s="96" t="s">
        <v>53</v>
      </c>
      <c r="AK55" s="94"/>
      <c r="AL55" s="94"/>
      <c r="AM55" s="94"/>
      <c r="AN55" s="94"/>
      <c r="AO55" s="94"/>
      <c r="AP55" s="13">
        <v>371167374</v>
      </c>
      <c r="AQ55" s="13">
        <v>335544400.08999997</v>
      </c>
      <c r="AR55" s="13">
        <v>35622973.909999996</v>
      </c>
      <c r="AS55" s="91">
        <v>0</v>
      </c>
      <c r="AT55" s="92"/>
      <c r="AU55" s="91">
        <v>335544400.08999997</v>
      </c>
      <c r="AV55" s="92"/>
      <c r="AW55" s="13">
        <v>0</v>
      </c>
      <c r="AX55" s="13">
        <v>288586762.18000001</v>
      </c>
      <c r="AY55" s="13">
        <v>46957637.909999996</v>
      </c>
      <c r="AZ55" s="13">
        <v>278509364.44999999</v>
      </c>
      <c r="BA55" s="13">
        <v>10077397.73</v>
      </c>
      <c r="BB55" s="13">
        <v>278509364.44999999</v>
      </c>
      <c r="BC55" s="13">
        <v>0</v>
      </c>
      <c r="BD55" s="13">
        <v>540340</v>
      </c>
      <c r="BE55" s="14">
        <f t="shared" si="0"/>
        <v>0.90402450105972942</v>
      </c>
      <c r="BF55" s="14">
        <f t="shared" si="1"/>
        <v>0.90402450105972942</v>
      </c>
      <c r="BG55" s="14">
        <f t="shared" si="2"/>
        <v>0.77751112407848655</v>
      </c>
      <c r="BH55" s="14">
        <f t="shared" si="3"/>
        <v>0.75036057573853454</v>
      </c>
    </row>
    <row r="56" spans="1:102" ht="13.2" x14ac:dyDescent="0.25">
      <c r="A56" s="93" t="s">
        <v>47</v>
      </c>
      <c r="B56" s="94"/>
      <c r="C56" s="93" t="s">
        <v>77</v>
      </c>
      <c r="D56" s="94"/>
      <c r="E56" s="93" t="s">
        <v>77</v>
      </c>
      <c r="F56" s="94"/>
      <c r="G56" s="93"/>
      <c r="H56" s="94"/>
      <c r="I56" s="93"/>
      <c r="J56" s="94"/>
      <c r="K56" s="94"/>
      <c r="L56" s="93"/>
      <c r="M56" s="94"/>
      <c r="N56" s="94"/>
      <c r="O56" s="93"/>
      <c r="P56" s="94"/>
      <c r="Q56" s="93"/>
      <c r="R56" s="94"/>
      <c r="S56" s="95" t="s">
        <v>105</v>
      </c>
      <c r="T56" s="94"/>
      <c r="U56" s="94"/>
      <c r="V56" s="94"/>
      <c r="W56" s="94"/>
      <c r="X56" s="94"/>
      <c r="Y56" s="94"/>
      <c r="Z56" s="94"/>
      <c r="AA56" s="93" t="s">
        <v>100</v>
      </c>
      <c r="AB56" s="94"/>
      <c r="AC56" s="94"/>
      <c r="AD56" s="94"/>
      <c r="AE56" s="94"/>
      <c r="AF56" s="93" t="s">
        <v>51</v>
      </c>
      <c r="AG56" s="94"/>
      <c r="AH56" s="94"/>
      <c r="AI56" s="12" t="s">
        <v>101</v>
      </c>
      <c r="AJ56" s="96" t="s">
        <v>102</v>
      </c>
      <c r="AK56" s="94"/>
      <c r="AL56" s="94"/>
      <c r="AM56" s="94"/>
      <c r="AN56" s="94"/>
      <c r="AO56" s="94"/>
      <c r="AP56" s="13">
        <v>315694832</v>
      </c>
      <c r="AQ56" s="13">
        <v>302324321.79000002</v>
      </c>
      <c r="AR56" s="13">
        <v>13370510.210000001</v>
      </c>
      <c r="AS56" s="91">
        <v>0</v>
      </c>
      <c r="AT56" s="92"/>
      <c r="AU56" s="91">
        <v>302324321.79000002</v>
      </c>
      <c r="AV56" s="92"/>
      <c r="AW56" s="13">
        <v>0</v>
      </c>
      <c r="AX56" s="13">
        <v>276671794.08999997</v>
      </c>
      <c r="AY56" s="13">
        <v>25652527.699999999</v>
      </c>
      <c r="AZ56" s="13">
        <v>276671794.08999997</v>
      </c>
      <c r="BA56" s="13">
        <v>0</v>
      </c>
      <c r="BB56" s="13">
        <v>276671794.08999997</v>
      </c>
      <c r="BC56" s="13">
        <v>0</v>
      </c>
      <c r="BD56" s="13">
        <v>0</v>
      </c>
      <c r="BE56" s="14">
        <f t="shared" si="0"/>
        <v>0.95764735797132094</v>
      </c>
      <c r="BF56" s="14">
        <f t="shared" si="1"/>
        <v>0.95764735797132094</v>
      </c>
      <c r="BG56" s="14">
        <f t="shared" si="2"/>
        <v>0.87639000086640628</v>
      </c>
      <c r="BH56" s="14">
        <f t="shared" si="3"/>
        <v>0.87639000086640628</v>
      </c>
    </row>
    <row r="57" spans="1:102" s="19" customFormat="1" ht="13.2" x14ac:dyDescent="0.25">
      <c r="A57" s="87" t="s">
        <v>47</v>
      </c>
      <c r="B57" s="86"/>
      <c r="C57" s="87" t="s">
        <v>77</v>
      </c>
      <c r="D57" s="86"/>
      <c r="E57" s="87" t="s">
        <v>77</v>
      </c>
      <c r="F57" s="86"/>
      <c r="G57" s="87" t="s">
        <v>48</v>
      </c>
      <c r="H57" s="86"/>
      <c r="I57" s="87"/>
      <c r="J57" s="86"/>
      <c r="K57" s="86"/>
      <c r="L57" s="87"/>
      <c r="M57" s="86"/>
      <c r="N57" s="86"/>
      <c r="O57" s="87"/>
      <c r="P57" s="86"/>
      <c r="Q57" s="87"/>
      <c r="R57" s="86"/>
      <c r="S57" s="85" t="s">
        <v>106</v>
      </c>
      <c r="T57" s="86"/>
      <c r="U57" s="86"/>
      <c r="V57" s="86"/>
      <c r="W57" s="86"/>
      <c r="X57" s="86"/>
      <c r="Y57" s="86"/>
      <c r="Z57" s="86"/>
      <c r="AA57" s="87" t="s">
        <v>50</v>
      </c>
      <c r="AB57" s="86"/>
      <c r="AC57" s="86"/>
      <c r="AD57" s="86"/>
      <c r="AE57" s="86"/>
      <c r="AF57" s="87" t="s">
        <v>51</v>
      </c>
      <c r="AG57" s="86"/>
      <c r="AH57" s="86"/>
      <c r="AI57" s="16" t="s">
        <v>52</v>
      </c>
      <c r="AJ57" s="88" t="s">
        <v>53</v>
      </c>
      <c r="AK57" s="86"/>
      <c r="AL57" s="86"/>
      <c r="AM57" s="86"/>
      <c r="AN57" s="86"/>
      <c r="AO57" s="86"/>
      <c r="AP57" s="17">
        <v>85757320</v>
      </c>
      <c r="AQ57" s="17">
        <v>69112279.870000005</v>
      </c>
      <c r="AR57" s="17">
        <v>16645040.130000001</v>
      </c>
      <c r="AS57" s="89">
        <v>0</v>
      </c>
      <c r="AT57" s="90"/>
      <c r="AU57" s="89">
        <v>69112279.870000005</v>
      </c>
      <c r="AV57" s="90"/>
      <c r="AW57" s="17">
        <v>0</v>
      </c>
      <c r="AX57" s="17">
        <v>37006329.960000001</v>
      </c>
      <c r="AY57" s="17">
        <v>32105949.91</v>
      </c>
      <c r="AZ57" s="17">
        <v>26928932.23</v>
      </c>
      <c r="BA57" s="17">
        <v>10077397.73</v>
      </c>
      <c r="BB57" s="17">
        <v>26928932.23</v>
      </c>
      <c r="BC57" s="17">
        <v>0</v>
      </c>
      <c r="BD57" s="17">
        <v>180000</v>
      </c>
      <c r="BE57" s="18">
        <f t="shared" si="0"/>
        <v>0.80590531362220752</v>
      </c>
      <c r="BF57" s="18">
        <f t="shared" si="1"/>
        <v>0.80590531362220752</v>
      </c>
      <c r="BG57" s="18">
        <f t="shared" si="2"/>
        <v>0.43152386245279123</v>
      </c>
      <c r="BH57" s="18">
        <f t="shared" si="3"/>
        <v>0.31401322044578817</v>
      </c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</row>
    <row r="58" spans="1:102" s="19" customFormat="1" ht="13.2" x14ac:dyDescent="0.25">
      <c r="A58" s="87" t="s">
        <v>47</v>
      </c>
      <c r="B58" s="86"/>
      <c r="C58" s="87" t="s">
        <v>77</v>
      </c>
      <c r="D58" s="86"/>
      <c r="E58" s="87" t="s">
        <v>77</v>
      </c>
      <c r="F58" s="86"/>
      <c r="G58" s="87" t="s">
        <v>48</v>
      </c>
      <c r="H58" s="86"/>
      <c r="I58" s="87"/>
      <c r="J58" s="86"/>
      <c r="K58" s="86"/>
      <c r="L58" s="87"/>
      <c r="M58" s="86"/>
      <c r="N58" s="86"/>
      <c r="O58" s="87"/>
      <c r="P58" s="86"/>
      <c r="Q58" s="87"/>
      <c r="R58" s="86"/>
      <c r="S58" s="85" t="s">
        <v>106</v>
      </c>
      <c r="T58" s="86"/>
      <c r="U58" s="86"/>
      <c r="V58" s="86"/>
      <c r="W58" s="86"/>
      <c r="X58" s="86"/>
      <c r="Y58" s="86"/>
      <c r="Z58" s="86"/>
      <c r="AA58" s="87" t="s">
        <v>100</v>
      </c>
      <c r="AB58" s="86"/>
      <c r="AC58" s="86"/>
      <c r="AD58" s="86"/>
      <c r="AE58" s="86"/>
      <c r="AF58" s="87" t="s">
        <v>51</v>
      </c>
      <c r="AG58" s="86"/>
      <c r="AH58" s="86"/>
      <c r="AI58" s="16" t="s">
        <v>101</v>
      </c>
      <c r="AJ58" s="88" t="s">
        <v>102</v>
      </c>
      <c r="AK58" s="86"/>
      <c r="AL58" s="86"/>
      <c r="AM58" s="86"/>
      <c r="AN58" s="86"/>
      <c r="AO58" s="86"/>
      <c r="AP58" s="17">
        <v>2113854</v>
      </c>
      <c r="AQ58" s="17">
        <v>1783854</v>
      </c>
      <c r="AR58" s="17">
        <v>330000</v>
      </c>
      <c r="AS58" s="89">
        <v>0</v>
      </c>
      <c r="AT58" s="90"/>
      <c r="AU58" s="89">
        <v>1783854</v>
      </c>
      <c r="AV58" s="90"/>
      <c r="AW58" s="17">
        <v>0</v>
      </c>
      <c r="AX58" s="17">
        <v>564728.15</v>
      </c>
      <c r="AY58" s="17">
        <v>1219125.8500000001</v>
      </c>
      <c r="AZ58" s="17">
        <v>564728.15</v>
      </c>
      <c r="BA58" s="17">
        <v>0</v>
      </c>
      <c r="BB58" s="17">
        <v>564728.15</v>
      </c>
      <c r="BC58" s="17">
        <v>0</v>
      </c>
      <c r="BD58" s="17">
        <v>0</v>
      </c>
      <c r="BE58" s="18">
        <f t="shared" si="0"/>
        <v>0.84388704234067258</v>
      </c>
      <c r="BF58" s="18">
        <f t="shared" si="1"/>
        <v>0.84388704234067258</v>
      </c>
      <c r="BG58" s="18">
        <f t="shared" si="2"/>
        <v>0.26715570233327374</v>
      </c>
      <c r="BH58" s="18">
        <f t="shared" si="3"/>
        <v>0.26715570233327374</v>
      </c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</row>
    <row r="59" spans="1:102" ht="13.2" x14ac:dyDescent="0.25">
      <c r="A59" s="93" t="s">
        <v>47</v>
      </c>
      <c r="B59" s="94"/>
      <c r="C59" s="93" t="s">
        <v>77</v>
      </c>
      <c r="D59" s="94"/>
      <c r="E59" s="93" t="s">
        <v>77</v>
      </c>
      <c r="F59" s="94"/>
      <c r="G59" s="93" t="s">
        <v>48</v>
      </c>
      <c r="H59" s="94"/>
      <c r="I59" s="93" t="s">
        <v>107</v>
      </c>
      <c r="J59" s="94"/>
      <c r="K59" s="94"/>
      <c r="L59" s="93" t="s">
        <v>56</v>
      </c>
      <c r="M59" s="94"/>
      <c r="N59" s="94"/>
      <c r="O59" s="93"/>
      <c r="P59" s="94"/>
      <c r="Q59" s="93"/>
      <c r="R59" s="94"/>
      <c r="S59" s="95" t="s">
        <v>108</v>
      </c>
      <c r="T59" s="94"/>
      <c r="U59" s="94"/>
      <c r="V59" s="94"/>
      <c r="W59" s="94"/>
      <c r="X59" s="94"/>
      <c r="Y59" s="94"/>
      <c r="Z59" s="94"/>
      <c r="AA59" s="93" t="s">
        <v>100</v>
      </c>
      <c r="AB59" s="94"/>
      <c r="AC59" s="94"/>
      <c r="AD59" s="94"/>
      <c r="AE59" s="94"/>
      <c r="AF59" s="93" t="s">
        <v>51</v>
      </c>
      <c r="AG59" s="94"/>
      <c r="AH59" s="94"/>
      <c r="AI59" s="12" t="s">
        <v>101</v>
      </c>
      <c r="AJ59" s="96" t="s">
        <v>102</v>
      </c>
      <c r="AK59" s="94"/>
      <c r="AL59" s="94"/>
      <c r="AM59" s="94"/>
      <c r="AN59" s="94"/>
      <c r="AO59" s="94"/>
      <c r="AP59" s="13">
        <v>84085</v>
      </c>
      <c r="AQ59" s="13">
        <v>84085</v>
      </c>
      <c r="AR59" s="13">
        <v>0</v>
      </c>
      <c r="AS59" s="91">
        <v>0</v>
      </c>
      <c r="AT59" s="92"/>
      <c r="AU59" s="91">
        <v>84085</v>
      </c>
      <c r="AV59" s="92"/>
      <c r="AW59" s="13">
        <v>0</v>
      </c>
      <c r="AX59" s="13">
        <v>0</v>
      </c>
      <c r="AY59" s="13">
        <v>84085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4">
        <f t="shared" si="0"/>
        <v>1</v>
      </c>
      <c r="BF59" s="14">
        <f t="shared" si="1"/>
        <v>1</v>
      </c>
      <c r="BG59" s="14">
        <f t="shared" si="2"/>
        <v>0</v>
      </c>
      <c r="BH59" s="14">
        <f t="shared" si="3"/>
        <v>0</v>
      </c>
    </row>
    <row r="60" spans="1:102" ht="13.2" x14ac:dyDescent="0.25">
      <c r="A60" s="93" t="s">
        <v>47</v>
      </c>
      <c r="B60" s="94"/>
      <c r="C60" s="93" t="s">
        <v>77</v>
      </c>
      <c r="D60" s="94"/>
      <c r="E60" s="93" t="s">
        <v>77</v>
      </c>
      <c r="F60" s="94"/>
      <c r="G60" s="93" t="s">
        <v>48</v>
      </c>
      <c r="H60" s="94"/>
      <c r="I60" s="93" t="s">
        <v>80</v>
      </c>
      <c r="J60" s="94"/>
      <c r="K60" s="94"/>
      <c r="L60" s="93" t="s">
        <v>59</v>
      </c>
      <c r="M60" s="94"/>
      <c r="N60" s="94"/>
      <c r="O60" s="93"/>
      <c r="P60" s="94"/>
      <c r="Q60" s="93"/>
      <c r="R60" s="94"/>
      <c r="S60" s="95" t="s">
        <v>109</v>
      </c>
      <c r="T60" s="94"/>
      <c r="U60" s="94"/>
      <c r="V60" s="94"/>
      <c r="W60" s="94"/>
      <c r="X60" s="94"/>
      <c r="Y60" s="94"/>
      <c r="Z60" s="94"/>
      <c r="AA60" s="93" t="s">
        <v>50</v>
      </c>
      <c r="AB60" s="94"/>
      <c r="AC60" s="94"/>
      <c r="AD60" s="94"/>
      <c r="AE60" s="94"/>
      <c r="AF60" s="93" t="s">
        <v>51</v>
      </c>
      <c r="AG60" s="94"/>
      <c r="AH60" s="94"/>
      <c r="AI60" s="12" t="s">
        <v>52</v>
      </c>
      <c r="AJ60" s="96" t="s">
        <v>53</v>
      </c>
      <c r="AK60" s="94"/>
      <c r="AL60" s="94"/>
      <c r="AM60" s="94"/>
      <c r="AN60" s="94"/>
      <c r="AO60" s="94"/>
      <c r="AP60" s="13">
        <v>1325685</v>
      </c>
      <c r="AQ60" s="13">
        <v>665684.44999999995</v>
      </c>
      <c r="AR60" s="13">
        <v>660000.55000000005</v>
      </c>
      <c r="AS60" s="91">
        <v>0</v>
      </c>
      <c r="AT60" s="92"/>
      <c r="AU60" s="91">
        <v>665684.44999999995</v>
      </c>
      <c r="AV60" s="92"/>
      <c r="AW60" s="13">
        <v>0</v>
      </c>
      <c r="AX60" s="13">
        <v>665684.44999999995</v>
      </c>
      <c r="AY60" s="13">
        <v>0</v>
      </c>
      <c r="AZ60" s="13">
        <v>665684.44999999995</v>
      </c>
      <c r="BA60" s="13">
        <v>0</v>
      </c>
      <c r="BB60" s="13">
        <v>665684.44999999995</v>
      </c>
      <c r="BC60" s="13">
        <v>0</v>
      </c>
      <c r="BD60" s="13">
        <v>60000</v>
      </c>
      <c r="BE60" s="14">
        <f t="shared" si="0"/>
        <v>0.50214375964124203</v>
      </c>
      <c r="BF60" s="14">
        <f t="shared" si="1"/>
        <v>0.50214375964124203</v>
      </c>
      <c r="BG60" s="14">
        <f t="shared" si="2"/>
        <v>0.50214375964124203</v>
      </c>
      <c r="BH60" s="14">
        <f t="shared" si="3"/>
        <v>0.50214375964124203</v>
      </c>
    </row>
    <row r="61" spans="1:102" ht="13.2" x14ac:dyDescent="0.25">
      <c r="A61" s="93" t="s">
        <v>47</v>
      </c>
      <c r="B61" s="94"/>
      <c r="C61" s="93" t="s">
        <v>77</v>
      </c>
      <c r="D61" s="94"/>
      <c r="E61" s="93" t="s">
        <v>77</v>
      </c>
      <c r="F61" s="94"/>
      <c r="G61" s="93" t="s">
        <v>48</v>
      </c>
      <c r="H61" s="94"/>
      <c r="I61" s="93" t="s">
        <v>80</v>
      </c>
      <c r="J61" s="94"/>
      <c r="K61" s="94"/>
      <c r="L61" s="93" t="s">
        <v>59</v>
      </c>
      <c r="M61" s="94"/>
      <c r="N61" s="94"/>
      <c r="O61" s="93"/>
      <c r="P61" s="94"/>
      <c r="Q61" s="93"/>
      <c r="R61" s="94"/>
      <c r="S61" s="95" t="s">
        <v>109</v>
      </c>
      <c r="T61" s="94"/>
      <c r="U61" s="94"/>
      <c r="V61" s="94"/>
      <c r="W61" s="94"/>
      <c r="X61" s="94"/>
      <c r="Y61" s="94"/>
      <c r="Z61" s="94"/>
      <c r="AA61" s="93" t="s">
        <v>100</v>
      </c>
      <c r="AB61" s="94"/>
      <c r="AC61" s="94"/>
      <c r="AD61" s="94"/>
      <c r="AE61" s="94"/>
      <c r="AF61" s="93" t="s">
        <v>51</v>
      </c>
      <c r="AG61" s="94"/>
      <c r="AH61" s="94"/>
      <c r="AI61" s="12" t="s">
        <v>101</v>
      </c>
      <c r="AJ61" s="96" t="s">
        <v>102</v>
      </c>
      <c r="AK61" s="94"/>
      <c r="AL61" s="94"/>
      <c r="AM61" s="94"/>
      <c r="AN61" s="94"/>
      <c r="AO61" s="94"/>
      <c r="AP61" s="13">
        <v>1369769</v>
      </c>
      <c r="AQ61" s="13">
        <v>1369769</v>
      </c>
      <c r="AR61" s="13">
        <v>0</v>
      </c>
      <c r="AS61" s="91">
        <v>0</v>
      </c>
      <c r="AT61" s="92"/>
      <c r="AU61" s="91">
        <v>1369769</v>
      </c>
      <c r="AV61" s="92"/>
      <c r="AW61" s="13">
        <v>0</v>
      </c>
      <c r="AX61" s="13">
        <v>234728.15</v>
      </c>
      <c r="AY61" s="13">
        <v>1135040.8500000001</v>
      </c>
      <c r="AZ61" s="13">
        <v>234728.15</v>
      </c>
      <c r="BA61" s="13">
        <v>0</v>
      </c>
      <c r="BB61" s="13">
        <v>234728.15</v>
      </c>
      <c r="BC61" s="13">
        <v>0</v>
      </c>
      <c r="BD61" s="13">
        <v>0</v>
      </c>
      <c r="BE61" s="14">
        <f t="shared" si="0"/>
        <v>1</v>
      </c>
      <c r="BF61" s="14">
        <f t="shared" si="1"/>
        <v>1</v>
      </c>
      <c r="BG61" s="14">
        <f t="shared" si="2"/>
        <v>0.17136331016397655</v>
      </c>
      <c r="BH61" s="14">
        <f t="shared" si="3"/>
        <v>0.17136331016397655</v>
      </c>
    </row>
    <row r="62" spans="1:102" ht="13.2" x14ac:dyDescent="0.25">
      <c r="A62" s="93" t="s">
        <v>47</v>
      </c>
      <c r="B62" s="94"/>
      <c r="C62" s="93" t="s">
        <v>77</v>
      </c>
      <c r="D62" s="94"/>
      <c r="E62" s="93" t="s">
        <v>77</v>
      </c>
      <c r="F62" s="94"/>
      <c r="G62" s="93" t="s">
        <v>48</v>
      </c>
      <c r="H62" s="94"/>
      <c r="I62" s="93" t="s">
        <v>80</v>
      </c>
      <c r="J62" s="94"/>
      <c r="K62" s="94"/>
      <c r="L62" s="93" t="s">
        <v>67</v>
      </c>
      <c r="M62" s="94"/>
      <c r="N62" s="94"/>
      <c r="O62" s="93"/>
      <c r="P62" s="94"/>
      <c r="Q62" s="93"/>
      <c r="R62" s="94"/>
      <c r="S62" s="95" t="s">
        <v>110</v>
      </c>
      <c r="T62" s="94"/>
      <c r="U62" s="94"/>
      <c r="V62" s="94"/>
      <c r="W62" s="94"/>
      <c r="X62" s="94"/>
      <c r="Y62" s="94"/>
      <c r="Z62" s="94"/>
      <c r="AA62" s="93" t="s">
        <v>50</v>
      </c>
      <c r="AB62" s="94"/>
      <c r="AC62" s="94"/>
      <c r="AD62" s="94"/>
      <c r="AE62" s="94"/>
      <c r="AF62" s="93" t="s">
        <v>51</v>
      </c>
      <c r="AG62" s="94"/>
      <c r="AH62" s="94"/>
      <c r="AI62" s="12" t="s">
        <v>52</v>
      </c>
      <c r="AJ62" s="96" t="s">
        <v>53</v>
      </c>
      <c r="AK62" s="94"/>
      <c r="AL62" s="94"/>
      <c r="AM62" s="94"/>
      <c r="AN62" s="94"/>
      <c r="AO62" s="94"/>
      <c r="AP62" s="13">
        <v>8004000</v>
      </c>
      <c r="AQ62" s="13">
        <v>8000064</v>
      </c>
      <c r="AR62" s="13">
        <v>3936</v>
      </c>
      <c r="AS62" s="91">
        <v>0</v>
      </c>
      <c r="AT62" s="92"/>
      <c r="AU62" s="91">
        <v>8000064</v>
      </c>
      <c r="AV62" s="92"/>
      <c r="AW62" s="13">
        <v>0</v>
      </c>
      <c r="AX62" s="13">
        <v>8000064</v>
      </c>
      <c r="AY62" s="13">
        <v>0</v>
      </c>
      <c r="AZ62" s="13">
        <v>8000064</v>
      </c>
      <c r="BA62" s="13">
        <v>0</v>
      </c>
      <c r="BB62" s="13">
        <v>8000064</v>
      </c>
      <c r="BC62" s="13">
        <v>0</v>
      </c>
      <c r="BD62" s="13">
        <v>0</v>
      </c>
      <c r="BE62" s="14">
        <f t="shared" si="0"/>
        <v>0.99950824587706144</v>
      </c>
      <c r="BF62" s="14">
        <f t="shared" si="1"/>
        <v>0.99950824587706144</v>
      </c>
      <c r="BG62" s="14">
        <f t="shared" si="2"/>
        <v>0.99950824587706144</v>
      </c>
      <c r="BH62" s="14">
        <f t="shared" si="3"/>
        <v>0.99950824587706144</v>
      </c>
    </row>
    <row r="63" spans="1:102" ht="13.2" x14ac:dyDescent="0.25">
      <c r="A63" s="93" t="s">
        <v>47</v>
      </c>
      <c r="B63" s="94"/>
      <c r="C63" s="93" t="s">
        <v>77</v>
      </c>
      <c r="D63" s="94"/>
      <c r="E63" s="93" t="s">
        <v>77</v>
      </c>
      <c r="F63" s="94"/>
      <c r="G63" s="93" t="s">
        <v>48</v>
      </c>
      <c r="H63" s="94"/>
      <c r="I63" s="93" t="s">
        <v>80</v>
      </c>
      <c r="J63" s="94"/>
      <c r="K63" s="94"/>
      <c r="L63" s="93" t="s">
        <v>69</v>
      </c>
      <c r="M63" s="94"/>
      <c r="N63" s="94"/>
      <c r="O63" s="93"/>
      <c r="P63" s="94"/>
      <c r="Q63" s="93"/>
      <c r="R63" s="94"/>
      <c r="S63" s="95" t="s">
        <v>111</v>
      </c>
      <c r="T63" s="94"/>
      <c r="U63" s="94"/>
      <c r="V63" s="94"/>
      <c r="W63" s="94"/>
      <c r="X63" s="94"/>
      <c r="Y63" s="94"/>
      <c r="Z63" s="94"/>
      <c r="AA63" s="93" t="s">
        <v>50</v>
      </c>
      <c r="AB63" s="94"/>
      <c r="AC63" s="94"/>
      <c r="AD63" s="94"/>
      <c r="AE63" s="94"/>
      <c r="AF63" s="93" t="s">
        <v>51</v>
      </c>
      <c r="AG63" s="94"/>
      <c r="AH63" s="94"/>
      <c r="AI63" s="12" t="s">
        <v>52</v>
      </c>
      <c r="AJ63" s="96" t="s">
        <v>53</v>
      </c>
      <c r="AK63" s="94"/>
      <c r="AL63" s="94"/>
      <c r="AM63" s="94"/>
      <c r="AN63" s="94"/>
      <c r="AO63" s="94"/>
      <c r="AP63" s="13">
        <v>19340000</v>
      </c>
      <c r="AQ63" s="13">
        <v>19070680</v>
      </c>
      <c r="AR63" s="13">
        <v>269320</v>
      </c>
      <c r="AS63" s="91">
        <v>0</v>
      </c>
      <c r="AT63" s="92"/>
      <c r="AU63" s="91">
        <v>19070680</v>
      </c>
      <c r="AV63" s="92"/>
      <c r="AW63" s="13">
        <v>0</v>
      </c>
      <c r="AX63" s="13">
        <v>1557960</v>
      </c>
      <c r="AY63" s="13">
        <v>17512720</v>
      </c>
      <c r="AZ63" s="13">
        <v>1557960</v>
      </c>
      <c r="BA63" s="13">
        <v>0</v>
      </c>
      <c r="BB63" s="13">
        <v>1557960</v>
      </c>
      <c r="BC63" s="13">
        <v>0</v>
      </c>
      <c r="BD63" s="13">
        <v>0</v>
      </c>
      <c r="BE63" s="14">
        <f t="shared" si="0"/>
        <v>0.98607445708376418</v>
      </c>
      <c r="BF63" s="14">
        <f t="shared" si="1"/>
        <v>0.98607445708376418</v>
      </c>
      <c r="BG63" s="14">
        <f t="shared" si="2"/>
        <v>8.0556359875904857E-2</v>
      </c>
      <c r="BH63" s="14">
        <f t="shared" si="3"/>
        <v>8.0556359875904857E-2</v>
      </c>
    </row>
    <row r="64" spans="1:102" ht="13.2" x14ac:dyDescent="0.25">
      <c r="A64" s="93" t="s">
        <v>47</v>
      </c>
      <c r="B64" s="94"/>
      <c r="C64" s="93" t="s">
        <v>77</v>
      </c>
      <c r="D64" s="94"/>
      <c r="E64" s="93" t="s">
        <v>77</v>
      </c>
      <c r="F64" s="94"/>
      <c r="G64" s="93" t="s">
        <v>48</v>
      </c>
      <c r="H64" s="94"/>
      <c r="I64" s="93" t="s">
        <v>80</v>
      </c>
      <c r="J64" s="94"/>
      <c r="K64" s="94"/>
      <c r="L64" s="93" t="s">
        <v>69</v>
      </c>
      <c r="M64" s="94"/>
      <c r="N64" s="94"/>
      <c r="O64" s="93"/>
      <c r="P64" s="94"/>
      <c r="Q64" s="93"/>
      <c r="R64" s="94"/>
      <c r="S64" s="95" t="s">
        <v>111</v>
      </c>
      <c r="T64" s="94"/>
      <c r="U64" s="94"/>
      <c r="V64" s="94"/>
      <c r="W64" s="94"/>
      <c r="X64" s="94"/>
      <c r="Y64" s="94"/>
      <c r="Z64" s="94"/>
      <c r="AA64" s="93" t="s">
        <v>100</v>
      </c>
      <c r="AB64" s="94"/>
      <c r="AC64" s="94"/>
      <c r="AD64" s="94"/>
      <c r="AE64" s="94"/>
      <c r="AF64" s="93" t="s">
        <v>51</v>
      </c>
      <c r="AG64" s="94"/>
      <c r="AH64" s="94"/>
      <c r="AI64" s="12" t="s">
        <v>101</v>
      </c>
      <c r="AJ64" s="96" t="s">
        <v>102</v>
      </c>
      <c r="AK64" s="94"/>
      <c r="AL64" s="94"/>
      <c r="AM64" s="94"/>
      <c r="AN64" s="94"/>
      <c r="AO64" s="94"/>
      <c r="AP64" s="13">
        <v>660000</v>
      </c>
      <c r="AQ64" s="13">
        <v>330000</v>
      </c>
      <c r="AR64" s="13">
        <v>330000</v>
      </c>
      <c r="AS64" s="91">
        <v>0</v>
      </c>
      <c r="AT64" s="92"/>
      <c r="AU64" s="91">
        <v>330000</v>
      </c>
      <c r="AV64" s="92"/>
      <c r="AW64" s="13">
        <v>0</v>
      </c>
      <c r="AX64" s="13">
        <v>330000</v>
      </c>
      <c r="AY64" s="13">
        <v>0</v>
      </c>
      <c r="AZ64" s="13">
        <v>330000</v>
      </c>
      <c r="BA64" s="13">
        <v>0</v>
      </c>
      <c r="BB64" s="13">
        <v>330000</v>
      </c>
      <c r="BC64" s="13">
        <v>0</v>
      </c>
      <c r="BD64" s="13">
        <v>0</v>
      </c>
      <c r="BE64" s="14">
        <f t="shared" si="0"/>
        <v>0.5</v>
      </c>
      <c r="BF64" s="14">
        <f t="shared" si="1"/>
        <v>0.5</v>
      </c>
      <c r="BG64" s="14">
        <f t="shared" si="2"/>
        <v>0.5</v>
      </c>
      <c r="BH64" s="14">
        <f t="shared" si="3"/>
        <v>0.5</v>
      </c>
    </row>
    <row r="65" spans="1:102" ht="13.2" x14ac:dyDescent="0.25">
      <c r="A65" s="93" t="s">
        <v>47</v>
      </c>
      <c r="B65" s="94"/>
      <c r="C65" s="93" t="s">
        <v>77</v>
      </c>
      <c r="D65" s="94"/>
      <c r="E65" s="93" t="s">
        <v>77</v>
      </c>
      <c r="F65" s="94"/>
      <c r="G65" s="93" t="s">
        <v>48</v>
      </c>
      <c r="H65" s="94"/>
      <c r="I65" s="93" t="s">
        <v>59</v>
      </c>
      <c r="J65" s="94"/>
      <c r="K65" s="94"/>
      <c r="L65" s="93" t="s">
        <v>80</v>
      </c>
      <c r="M65" s="94"/>
      <c r="N65" s="94"/>
      <c r="O65" s="93"/>
      <c r="P65" s="94"/>
      <c r="Q65" s="93"/>
      <c r="R65" s="94"/>
      <c r="S65" s="95" t="s">
        <v>112</v>
      </c>
      <c r="T65" s="94"/>
      <c r="U65" s="94"/>
      <c r="V65" s="94"/>
      <c r="W65" s="94"/>
      <c r="X65" s="94"/>
      <c r="Y65" s="94"/>
      <c r="Z65" s="94"/>
      <c r="AA65" s="93" t="s">
        <v>50</v>
      </c>
      <c r="AB65" s="94"/>
      <c r="AC65" s="94"/>
      <c r="AD65" s="94"/>
      <c r="AE65" s="94"/>
      <c r="AF65" s="93" t="s">
        <v>51</v>
      </c>
      <c r="AG65" s="94"/>
      <c r="AH65" s="94"/>
      <c r="AI65" s="12" t="s">
        <v>52</v>
      </c>
      <c r="AJ65" s="96" t="s">
        <v>53</v>
      </c>
      <c r="AK65" s="94"/>
      <c r="AL65" s="94"/>
      <c r="AM65" s="94"/>
      <c r="AN65" s="94"/>
      <c r="AO65" s="94"/>
      <c r="AP65" s="13">
        <v>12752578</v>
      </c>
      <c r="AQ65" s="13">
        <v>6338170.4199999999</v>
      </c>
      <c r="AR65" s="13">
        <v>6414407.5800000001</v>
      </c>
      <c r="AS65" s="91">
        <v>0</v>
      </c>
      <c r="AT65" s="92"/>
      <c r="AU65" s="91">
        <v>6338170.4199999999</v>
      </c>
      <c r="AV65" s="92"/>
      <c r="AW65" s="13">
        <v>0</v>
      </c>
      <c r="AX65" s="13">
        <v>5239842.78</v>
      </c>
      <c r="AY65" s="13">
        <v>1098327.6399999999</v>
      </c>
      <c r="AZ65" s="13">
        <v>5239842.78</v>
      </c>
      <c r="BA65" s="13">
        <v>0</v>
      </c>
      <c r="BB65" s="13">
        <v>5239842.78</v>
      </c>
      <c r="BC65" s="13">
        <v>0</v>
      </c>
      <c r="BD65" s="13">
        <v>120000</v>
      </c>
      <c r="BE65" s="14">
        <f t="shared" si="0"/>
        <v>0.49701091183288587</v>
      </c>
      <c r="BF65" s="14">
        <f t="shared" si="1"/>
        <v>0.49701091183288587</v>
      </c>
      <c r="BG65" s="14">
        <f t="shared" si="2"/>
        <v>0.41088498184445532</v>
      </c>
      <c r="BH65" s="14">
        <f t="shared" si="3"/>
        <v>0.41088498184445532</v>
      </c>
    </row>
    <row r="66" spans="1:102" ht="13.2" x14ac:dyDescent="0.25">
      <c r="A66" s="93" t="s">
        <v>47</v>
      </c>
      <c r="B66" s="94"/>
      <c r="C66" s="93" t="s">
        <v>77</v>
      </c>
      <c r="D66" s="94"/>
      <c r="E66" s="93" t="s">
        <v>77</v>
      </c>
      <c r="F66" s="94"/>
      <c r="G66" s="93" t="s">
        <v>48</v>
      </c>
      <c r="H66" s="94"/>
      <c r="I66" s="93" t="s">
        <v>59</v>
      </c>
      <c r="J66" s="94"/>
      <c r="K66" s="94"/>
      <c r="L66" s="93" t="s">
        <v>59</v>
      </c>
      <c r="M66" s="94"/>
      <c r="N66" s="94"/>
      <c r="O66" s="93"/>
      <c r="P66" s="94"/>
      <c r="Q66" s="93"/>
      <c r="R66" s="94"/>
      <c r="S66" s="95" t="s">
        <v>113</v>
      </c>
      <c r="T66" s="94"/>
      <c r="U66" s="94"/>
      <c r="V66" s="94"/>
      <c r="W66" s="94"/>
      <c r="X66" s="94"/>
      <c r="Y66" s="94"/>
      <c r="Z66" s="94"/>
      <c r="AA66" s="93" t="s">
        <v>50</v>
      </c>
      <c r="AB66" s="94"/>
      <c r="AC66" s="94"/>
      <c r="AD66" s="94"/>
      <c r="AE66" s="94"/>
      <c r="AF66" s="93" t="s">
        <v>51</v>
      </c>
      <c r="AG66" s="94"/>
      <c r="AH66" s="94"/>
      <c r="AI66" s="12" t="s">
        <v>52</v>
      </c>
      <c r="AJ66" s="96" t="s">
        <v>53</v>
      </c>
      <c r="AK66" s="94"/>
      <c r="AL66" s="94"/>
      <c r="AM66" s="94"/>
      <c r="AN66" s="94"/>
      <c r="AO66" s="94"/>
      <c r="AP66" s="13">
        <v>0</v>
      </c>
      <c r="AQ66" s="13">
        <v>0</v>
      </c>
      <c r="AR66" s="13">
        <v>0</v>
      </c>
      <c r="AS66" s="91">
        <v>0</v>
      </c>
      <c r="AT66" s="92"/>
      <c r="AU66" s="91">
        <v>0</v>
      </c>
      <c r="AV66" s="92"/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4">
        <v>0</v>
      </c>
      <c r="BF66" s="14">
        <v>0</v>
      </c>
      <c r="BG66" s="14">
        <v>0</v>
      </c>
      <c r="BH66" s="14">
        <v>0</v>
      </c>
    </row>
    <row r="67" spans="1:102" ht="13.2" x14ac:dyDescent="0.25">
      <c r="A67" s="93" t="s">
        <v>47</v>
      </c>
      <c r="B67" s="94"/>
      <c r="C67" s="93" t="s">
        <v>77</v>
      </c>
      <c r="D67" s="94"/>
      <c r="E67" s="93" t="s">
        <v>77</v>
      </c>
      <c r="F67" s="94"/>
      <c r="G67" s="93" t="s">
        <v>48</v>
      </c>
      <c r="H67" s="94"/>
      <c r="I67" s="93" t="s">
        <v>59</v>
      </c>
      <c r="J67" s="94"/>
      <c r="K67" s="94"/>
      <c r="L67" s="93" t="s">
        <v>63</v>
      </c>
      <c r="M67" s="94"/>
      <c r="N67" s="94"/>
      <c r="O67" s="93"/>
      <c r="P67" s="94"/>
      <c r="Q67" s="93"/>
      <c r="R67" s="94"/>
      <c r="S67" s="95" t="s">
        <v>114</v>
      </c>
      <c r="T67" s="94"/>
      <c r="U67" s="94"/>
      <c r="V67" s="94"/>
      <c r="W67" s="94"/>
      <c r="X67" s="94"/>
      <c r="Y67" s="94"/>
      <c r="Z67" s="94"/>
      <c r="AA67" s="93" t="s">
        <v>50</v>
      </c>
      <c r="AB67" s="94"/>
      <c r="AC67" s="94"/>
      <c r="AD67" s="94"/>
      <c r="AE67" s="94"/>
      <c r="AF67" s="93" t="s">
        <v>51</v>
      </c>
      <c r="AG67" s="94"/>
      <c r="AH67" s="94"/>
      <c r="AI67" s="12" t="s">
        <v>52</v>
      </c>
      <c r="AJ67" s="96" t="s">
        <v>53</v>
      </c>
      <c r="AK67" s="94"/>
      <c r="AL67" s="94"/>
      <c r="AM67" s="94"/>
      <c r="AN67" s="94"/>
      <c r="AO67" s="94"/>
      <c r="AP67" s="13">
        <v>9312422</v>
      </c>
      <c r="AQ67" s="13">
        <v>8342244</v>
      </c>
      <c r="AR67" s="13">
        <v>970178</v>
      </c>
      <c r="AS67" s="91">
        <v>0</v>
      </c>
      <c r="AT67" s="92"/>
      <c r="AU67" s="91">
        <v>8342244</v>
      </c>
      <c r="AV67" s="92"/>
      <c r="AW67" s="13">
        <v>0</v>
      </c>
      <c r="AX67" s="13">
        <v>7019590</v>
      </c>
      <c r="AY67" s="13">
        <v>1322654</v>
      </c>
      <c r="AZ67" s="13">
        <v>7019590</v>
      </c>
      <c r="BA67" s="13">
        <v>0</v>
      </c>
      <c r="BB67" s="13">
        <v>7019590</v>
      </c>
      <c r="BC67" s="13">
        <v>0</v>
      </c>
      <c r="BD67" s="13">
        <v>0</v>
      </c>
      <c r="BE67" s="14">
        <f>AQ67/AP67</f>
        <v>0.89581893947675484</v>
      </c>
      <c r="BF67" s="14">
        <f t="shared" si="1"/>
        <v>0.89581893947675484</v>
      </c>
      <c r="BG67" s="14">
        <f t="shared" si="2"/>
        <v>0.7537877901151816</v>
      </c>
      <c r="BH67" s="14">
        <f t="shared" si="3"/>
        <v>0.7537877901151816</v>
      </c>
    </row>
    <row r="68" spans="1:102" ht="13.2" x14ac:dyDescent="0.25">
      <c r="A68" s="93" t="s">
        <v>47</v>
      </c>
      <c r="B68" s="94"/>
      <c r="C68" s="93" t="s">
        <v>77</v>
      </c>
      <c r="D68" s="94"/>
      <c r="E68" s="93" t="s">
        <v>77</v>
      </c>
      <c r="F68" s="94"/>
      <c r="G68" s="93" t="s">
        <v>48</v>
      </c>
      <c r="H68" s="94"/>
      <c r="I68" s="93" t="s">
        <v>59</v>
      </c>
      <c r="J68" s="94"/>
      <c r="K68" s="94"/>
      <c r="L68" s="93" t="s">
        <v>65</v>
      </c>
      <c r="M68" s="94"/>
      <c r="N68" s="94"/>
      <c r="O68" s="93"/>
      <c r="P68" s="94"/>
      <c r="Q68" s="93"/>
      <c r="R68" s="94"/>
      <c r="S68" s="95" t="s">
        <v>115</v>
      </c>
      <c r="T68" s="94"/>
      <c r="U68" s="94"/>
      <c r="V68" s="94"/>
      <c r="W68" s="94"/>
      <c r="X68" s="94"/>
      <c r="Y68" s="94"/>
      <c r="Z68" s="94"/>
      <c r="AA68" s="93" t="s">
        <v>50</v>
      </c>
      <c r="AB68" s="94"/>
      <c r="AC68" s="94"/>
      <c r="AD68" s="94"/>
      <c r="AE68" s="94"/>
      <c r="AF68" s="93" t="s">
        <v>51</v>
      </c>
      <c r="AG68" s="94"/>
      <c r="AH68" s="94"/>
      <c r="AI68" s="12" t="s">
        <v>52</v>
      </c>
      <c r="AJ68" s="96" t="s">
        <v>53</v>
      </c>
      <c r="AK68" s="94"/>
      <c r="AL68" s="94"/>
      <c r="AM68" s="94"/>
      <c r="AN68" s="94"/>
      <c r="AO68" s="94"/>
      <c r="AP68" s="13">
        <v>4746683</v>
      </c>
      <c r="AQ68" s="13">
        <v>1818992</v>
      </c>
      <c r="AR68" s="13">
        <v>2927691</v>
      </c>
      <c r="AS68" s="91">
        <v>0</v>
      </c>
      <c r="AT68" s="92"/>
      <c r="AU68" s="91">
        <v>1818992</v>
      </c>
      <c r="AV68" s="92"/>
      <c r="AW68" s="13">
        <v>0</v>
      </c>
      <c r="AX68" s="13">
        <v>1060834</v>
      </c>
      <c r="AY68" s="13">
        <v>758158</v>
      </c>
      <c r="AZ68" s="13">
        <v>1060834</v>
      </c>
      <c r="BA68" s="13">
        <v>0</v>
      </c>
      <c r="BB68" s="13">
        <v>1060834</v>
      </c>
      <c r="BC68" s="13">
        <v>0</v>
      </c>
      <c r="BD68" s="13">
        <v>0</v>
      </c>
      <c r="BE68" s="14">
        <f>AQ68/AP68</f>
        <v>0.38321328810034289</v>
      </c>
      <c r="BF68" s="14">
        <f t="shared" si="1"/>
        <v>0.38321328810034289</v>
      </c>
      <c r="BG68" s="14">
        <f t="shared" si="2"/>
        <v>0.22348953995874593</v>
      </c>
      <c r="BH68" s="14">
        <f t="shared" si="3"/>
        <v>0.22348953995874593</v>
      </c>
    </row>
    <row r="69" spans="1:102" ht="13.2" x14ac:dyDescent="0.25">
      <c r="A69" s="93" t="s">
        <v>47</v>
      </c>
      <c r="B69" s="94"/>
      <c r="C69" s="93" t="s">
        <v>77</v>
      </c>
      <c r="D69" s="94"/>
      <c r="E69" s="93" t="s">
        <v>77</v>
      </c>
      <c r="F69" s="94"/>
      <c r="G69" s="93" t="s">
        <v>48</v>
      </c>
      <c r="H69" s="94"/>
      <c r="I69" s="93" t="s">
        <v>61</v>
      </c>
      <c r="J69" s="94"/>
      <c r="K69" s="94"/>
      <c r="L69" s="93" t="s">
        <v>67</v>
      </c>
      <c r="M69" s="94"/>
      <c r="N69" s="94"/>
      <c r="O69" s="93"/>
      <c r="P69" s="94"/>
      <c r="Q69" s="93"/>
      <c r="R69" s="94"/>
      <c r="S69" s="95" t="s">
        <v>116</v>
      </c>
      <c r="T69" s="94"/>
      <c r="U69" s="94"/>
      <c r="V69" s="94"/>
      <c r="W69" s="94"/>
      <c r="X69" s="94"/>
      <c r="Y69" s="94"/>
      <c r="Z69" s="94"/>
      <c r="AA69" s="93" t="s">
        <v>50</v>
      </c>
      <c r="AB69" s="94"/>
      <c r="AC69" s="94"/>
      <c r="AD69" s="94"/>
      <c r="AE69" s="94"/>
      <c r="AF69" s="93" t="s">
        <v>51</v>
      </c>
      <c r="AG69" s="94"/>
      <c r="AH69" s="94"/>
      <c r="AI69" s="12" t="s">
        <v>52</v>
      </c>
      <c r="AJ69" s="96" t="s">
        <v>53</v>
      </c>
      <c r="AK69" s="94"/>
      <c r="AL69" s="94"/>
      <c r="AM69" s="94"/>
      <c r="AN69" s="94"/>
      <c r="AO69" s="94"/>
      <c r="AP69" s="13">
        <v>28675952</v>
      </c>
      <c r="AQ69" s="13">
        <v>23276488</v>
      </c>
      <c r="AR69" s="13">
        <v>5399464</v>
      </c>
      <c r="AS69" s="91">
        <v>0</v>
      </c>
      <c r="AT69" s="92"/>
      <c r="AU69" s="91">
        <v>23276488</v>
      </c>
      <c r="AV69" s="92"/>
      <c r="AW69" s="13">
        <v>0</v>
      </c>
      <c r="AX69" s="13">
        <v>11862397.73</v>
      </c>
      <c r="AY69" s="13">
        <v>11414090.27</v>
      </c>
      <c r="AZ69" s="13">
        <v>1785000</v>
      </c>
      <c r="BA69" s="13">
        <v>10077397.73</v>
      </c>
      <c r="BB69" s="13">
        <v>1785000</v>
      </c>
      <c r="BC69" s="13">
        <v>0</v>
      </c>
      <c r="BD69" s="13">
        <v>0</v>
      </c>
      <c r="BE69" s="14">
        <f>AQ69/AP69</f>
        <v>0.81170759387517455</v>
      </c>
      <c r="BF69" s="14">
        <f t="shared" si="1"/>
        <v>0.81170759387517455</v>
      </c>
      <c r="BG69" s="14">
        <f t="shared" si="2"/>
        <v>0.41367058118942313</v>
      </c>
      <c r="BH69" s="14">
        <f t="shared" si="3"/>
        <v>6.2247279532341243E-2</v>
      </c>
    </row>
    <row r="70" spans="1:102" ht="13.2" x14ac:dyDescent="0.25">
      <c r="A70" s="93" t="s">
        <v>47</v>
      </c>
      <c r="B70" s="94"/>
      <c r="C70" s="93" t="s">
        <v>77</v>
      </c>
      <c r="D70" s="94"/>
      <c r="E70" s="93" t="s">
        <v>77</v>
      </c>
      <c r="F70" s="94"/>
      <c r="G70" s="93" t="s">
        <v>48</v>
      </c>
      <c r="H70" s="94"/>
      <c r="I70" s="93" t="s">
        <v>61</v>
      </c>
      <c r="J70" s="94"/>
      <c r="K70" s="94"/>
      <c r="L70" s="93" t="s">
        <v>67</v>
      </c>
      <c r="M70" s="94"/>
      <c r="N70" s="94"/>
      <c r="O70" s="93"/>
      <c r="P70" s="94"/>
      <c r="Q70" s="93"/>
      <c r="R70" s="94"/>
      <c r="S70" s="95" t="s">
        <v>116</v>
      </c>
      <c r="T70" s="94"/>
      <c r="U70" s="94"/>
      <c r="V70" s="94"/>
      <c r="W70" s="94"/>
      <c r="X70" s="94"/>
      <c r="Y70" s="94"/>
      <c r="Z70" s="94"/>
      <c r="AA70" s="93" t="s">
        <v>100</v>
      </c>
      <c r="AB70" s="94"/>
      <c r="AC70" s="94"/>
      <c r="AD70" s="94"/>
      <c r="AE70" s="94"/>
      <c r="AF70" s="93" t="s">
        <v>51</v>
      </c>
      <c r="AG70" s="94"/>
      <c r="AH70" s="94"/>
      <c r="AI70" s="12" t="s">
        <v>101</v>
      </c>
      <c r="AJ70" s="96" t="s">
        <v>102</v>
      </c>
      <c r="AK70" s="94"/>
      <c r="AL70" s="94"/>
      <c r="AM70" s="94"/>
      <c r="AN70" s="94"/>
      <c r="AO70" s="94"/>
      <c r="AP70" s="13">
        <v>0</v>
      </c>
      <c r="AQ70" s="13">
        <v>0</v>
      </c>
      <c r="AR70" s="13">
        <v>0</v>
      </c>
      <c r="AS70" s="91">
        <v>0</v>
      </c>
      <c r="AT70" s="92"/>
      <c r="AU70" s="91">
        <v>0</v>
      </c>
      <c r="AV70" s="92"/>
      <c r="AW70" s="13">
        <v>0</v>
      </c>
      <c r="AX70" s="13"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0</v>
      </c>
      <c r="BE70" s="14">
        <v>0</v>
      </c>
      <c r="BF70" s="14">
        <v>0</v>
      </c>
      <c r="BG70" s="14">
        <v>0</v>
      </c>
      <c r="BH70" s="14">
        <v>0</v>
      </c>
    </row>
    <row r="71" spans="1:102" ht="13.2" x14ac:dyDescent="0.25">
      <c r="A71" s="93" t="s">
        <v>47</v>
      </c>
      <c r="B71" s="94"/>
      <c r="C71" s="93" t="s">
        <v>77</v>
      </c>
      <c r="D71" s="94"/>
      <c r="E71" s="93" t="s">
        <v>77</v>
      </c>
      <c r="F71" s="94"/>
      <c r="G71" s="93" t="s">
        <v>48</v>
      </c>
      <c r="H71" s="94"/>
      <c r="I71" s="93" t="s">
        <v>61</v>
      </c>
      <c r="J71" s="94"/>
      <c r="K71" s="94"/>
      <c r="L71" s="93" t="s">
        <v>69</v>
      </c>
      <c r="M71" s="94"/>
      <c r="N71" s="94"/>
      <c r="O71" s="93"/>
      <c r="P71" s="94"/>
      <c r="Q71" s="93"/>
      <c r="R71" s="94"/>
      <c r="S71" s="95" t="s">
        <v>117</v>
      </c>
      <c r="T71" s="94"/>
      <c r="U71" s="94"/>
      <c r="V71" s="94"/>
      <c r="W71" s="94"/>
      <c r="X71" s="94"/>
      <c r="Y71" s="94"/>
      <c r="Z71" s="94"/>
      <c r="AA71" s="93" t="s">
        <v>50</v>
      </c>
      <c r="AB71" s="94"/>
      <c r="AC71" s="94"/>
      <c r="AD71" s="94"/>
      <c r="AE71" s="94"/>
      <c r="AF71" s="93" t="s">
        <v>51</v>
      </c>
      <c r="AG71" s="94"/>
      <c r="AH71" s="94"/>
      <c r="AI71" s="12" t="s">
        <v>52</v>
      </c>
      <c r="AJ71" s="96" t="s">
        <v>53</v>
      </c>
      <c r="AK71" s="94"/>
      <c r="AL71" s="94"/>
      <c r="AM71" s="94"/>
      <c r="AN71" s="94"/>
      <c r="AO71" s="94"/>
      <c r="AP71" s="13">
        <v>1600000</v>
      </c>
      <c r="AQ71" s="13">
        <v>1599957</v>
      </c>
      <c r="AR71" s="13">
        <v>43</v>
      </c>
      <c r="AS71" s="91">
        <v>0</v>
      </c>
      <c r="AT71" s="92"/>
      <c r="AU71" s="91">
        <v>1599957</v>
      </c>
      <c r="AV71" s="92"/>
      <c r="AW71" s="13">
        <v>0</v>
      </c>
      <c r="AX71" s="13">
        <v>1599957</v>
      </c>
      <c r="AY71" s="13">
        <v>0</v>
      </c>
      <c r="AZ71" s="13">
        <v>1599957</v>
      </c>
      <c r="BA71" s="13">
        <v>0</v>
      </c>
      <c r="BB71" s="13">
        <v>1599957</v>
      </c>
      <c r="BC71" s="13">
        <v>0</v>
      </c>
      <c r="BD71" s="13">
        <v>0</v>
      </c>
      <c r="BE71" s="14">
        <f t="shared" si="0"/>
        <v>0.99997312500000002</v>
      </c>
      <c r="BF71" s="14">
        <f t="shared" si="1"/>
        <v>0.99997312500000002</v>
      </c>
      <c r="BG71" s="14">
        <f t="shared" si="2"/>
        <v>0.99997312500000002</v>
      </c>
      <c r="BH71" s="14">
        <f t="shared" si="3"/>
        <v>0.99997312500000002</v>
      </c>
    </row>
    <row r="72" spans="1:102" s="19" customFormat="1" ht="13.2" x14ac:dyDescent="0.25">
      <c r="A72" s="87" t="s">
        <v>47</v>
      </c>
      <c r="B72" s="86"/>
      <c r="C72" s="87" t="s">
        <v>77</v>
      </c>
      <c r="D72" s="86"/>
      <c r="E72" s="87" t="s">
        <v>77</v>
      </c>
      <c r="F72" s="86"/>
      <c r="G72" s="87" t="s">
        <v>77</v>
      </c>
      <c r="H72" s="86"/>
      <c r="I72" s="87"/>
      <c r="J72" s="86"/>
      <c r="K72" s="86"/>
      <c r="L72" s="87"/>
      <c r="M72" s="86"/>
      <c r="N72" s="86"/>
      <c r="O72" s="87"/>
      <c r="P72" s="86"/>
      <c r="Q72" s="87"/>
      <c r="R72" s="86"/>
      <c r="S72" s="85" t="s">
        <v>118</v>
      </c>
      <c r="T72" s="86"/>
      <c r="U72" s="86"/>
      <c r="V72" s="86"/>
      <c r="W72" s="86"/>
      <c r="X72" s="86"/>
      <c r="Y72" s="86"/>
      <c r="Z72" s="86"/>
      <c r="AA72" s="87" t="s">
        <v>50</v>
      </c>
      <c r="AB72" s="86"/>
      <c r="AC72" s="86"/>
      <c r="AD72" s="86"/>
      <c r="AE72" s="86"/>
      <c r="AF72" s="87" t="s">
        <v>51</v>
      </c>
      <c r="AG72" s="86"/>
      <c r="AH72" s="86"/>
      <c r="AI72" s="16" t="s">
        <v>52</v>
      </c>
      <c r="AJ72" s="88" t="s">
        <v>53</v>
      </c>
      <c r="AK72" s="86"/>
      <c r="AL72" s="86"/>
      <c r="AM72" s="86"/>
      <c r="AN72" s="86"/>
      <c r="AO72" s="86"/>
      <c r="AP72" s="17">
        <v>285410054</v>
      </c>
      <c r="AQ72" s="17">
        <v>266432120.22</v>
      </c>
      <c r="AR72" s="17">
        <v>18977933.780000001</v>
      </c>
      <c r="AS72" s="89">
        <v>0</v>
      </c>
      <c r="AT72" s="90"/>
      <c r="AU72" s="89">
        <v>266432120.22</v>
      </c>
      <c r="AV72" s="90"/>
      <c r="AW72" s="17">
        <v>0</v>
      </c>
      <c r="AX72" s="17">
        <v>251580432.22</v>
      </c>
      <c r="AY72" s="17">
        <v>14851688</v>
      </c>
      <c r="AZ72" s="17">
        <v>251580432.22</v>
      </c>
      <c r="BA72" s="17">
        <v>0</v>
      </c>
      <c r="BB72" s="17">
        <v>251580432.22</v>
      </c>
      <c r="BC72" s="17">
        <v>0</v>
      </c>
      <c r="BD72" s="17">
        <v>360340</v>
      </c>
      <c r="BE72" s="18">
        <f t="shared" si="0"/>
        <v>0.93350642868383327</v>
      </c>
      <c r="BF72" s="18">
        <f t="shared" si="1"/>
        <v>0.93350642868383327</v>
      </c>
      <c r="BG72" s="18">
        <f t="shared" si="2"/>
        <v>0.88147011184125978</v>
      </c>
      <c r="BH72" s="18">
        <f t="shared" si="3"/>
        <v>0.88147011184125978</v>
      </c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</row>
    <row r="73" spans="1:102" s="19" customFormat="1" ht="13.2" x14ac:dyDescent="0.25">
      <c r="A73" s="87" t="s">
        <v>47</v>
      </c>
      <c r="B73" s="86"/>
      <c r="C73" s="87" t="s">
        <v>77</v>
      </c>
      <c r="D73" s="86"/>
      <c r="E73" s="87" t="s">
        <v>77</v>
      </c>
      <c r="F73" s="86"/>
      <c r="G73" s="87" t="s">
        <v>77</v>
      </c>
      <c r="H73" s="86"/>
      <c r="I73" s="87"/>
      <c r="J73" s="86"/>
      <c r="K73" s="86"/>
      <c r="L73" s="87"/>
      <c r="M73" s="86"/>
      <c r="N73" s="86"/>
      <c r="O73" s="87"/>
      <c r="P73" s="86"/>
      <c r="Q73" s="87"/>
      <c r="R73" s="86"/>
      <c r="S73" s="85" t="s">
        <v>118</v>
      </c>
      <c r="T73" s="86"/>
      <c r="U73" s="86"/>
      <c r="V73" s="86"/>
      <c r="W73" s="86"/>
      <c r="X73" s="86"/>
      <c r="Y73" s="86"/>
      <c r="Z73" s="86"/>
      <c r="AA73" s="87" t="s">
        <v>100</v>
      </c>
      <c r="AB73" s="86"/>
      <c r="AC73" s="86"/>
      <c r="AD73" s="86"/>
      <c r="AE73" s="86"/>
      <c r="AF73" s="87" t="s">
        <v>51</v>
      </c>
      <c r="AG73" s="86"/>
      <c r="AH73" s="86"/>
      <c r="AI73" s="16" t="s">
        <v>101</v>
      </c>
      <c r="AJ73" s="88" t="s">
        <v>102</v>
      </c>
      <c r="AK73" s="86"/>
      <c r="AL73" s="86"/>
      <c r="AM73" s="86"/>
      <c r="AN73" s="86"/>
      <c r="AO73" s="86"/>
      <c r="AP73" s="17">
        <v>313580978</v>
      </c>
      <c r="AQ73" s="17">
        <v>300540467.79000002</v>
      </c>
      <c r="AR73" s="17">
        <v>13040510.210000001</v>
      </c>
      <c r="AS73" s="89">
        <v>0</v>
      </c>
      <c r="AT73" s="90"/>
      <c r="AU73" s="89">
        <v>300540467.79000002</v>
      </c>
      <c r="AV73" s="90"/>
      <c r="AW73" s="17">
        <v>0</v>
      </c>
      <c r="AX73" s="17">
        <v>276107065.94</v>
      </c>
      <c r="AY73" s="17">
        <v>24433401.850000001</v>
      </c>
      <c r="AZ73" s="17">
        <v>276107065.94</v>
      </c>
      <c r="BA73" s="17">
        <v>0</v>
      </c>
      <c r="BB73" s="17">
        <v>276107065.94</v>
      </c>
      <c r="BC73" s="17">
        <v>0</v>
      </c>
      <c r="BD73" s="17">
        <v>0</v>
      </c>
      <c r="BE73" s="18">
        <f t="shared" si="0"/>
        <v>0.95841421793767101</v>
      </c>
      <c r="BF73" s="18">
        <f t="shared" si="1"/>
        <v>0.95841421793767101</v>
      </c>
      <c r="BG73" s="18">
        <f t="shared" si="2"/>
        <v>0.88049685826287583</v>
      </c>
      <c r="BH73" s="18">
        <f t="shared" si="3"/>
        <v>0.88049685826287583</v>
      </c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</row>
    <row r="74" spans="1:102" ht="13.2" x14ac:dyDescent="0.25">
      <c r="A74" s="93" t="s">
        <v>47</v>
      </c>
      <c r="B74" s="94"/>
      <c r="C74" s="93" t="s">
        <v>77</v>
      </c>
      <c r="D74" s="94"/>
      <c r="E74" s="93" t="s">
        <v>77</v>
      </c>
      <c r="F74" s="94"/>
      <c r="G74" s="93" t="s">
        <v>77</v>
      </c>
      <c r="H74" s="94"/>
      <c r="I74" s="93" t="s">
        <v>63</v>
      </c>
      <c r="J74" s="94"/>
      <c r="K74" s="94"/>
      <c r="L74" s="93" t="s">
        <v>61</v>
      </c>
      <c r="M74" s="94"/>
      <c r="N74" s="94"/>
      <c r="O74" s="93"/>
      <c r="P74" s="94"/>
      <c r="Q74" s="93"/>
      <c r="R74" s="94"/>
      <c r="S74" s="95" t="s">
        <v>119</v>
      </c>
      <c r="T74" s="94"/>
      <c r="U74" s="94"/>
      <c r="V74" s="94"/>
      <c r="W74" s="94"/>
      <c r="X74" s="94"/>
      <c r="Y74" s="94"/>
      <c r="Z74" s="94"/>
      <c r="AA74" s="93" t="s">
        <v>100</v>
      </c>
      <c r="AB74" s="94"/>
      <c r="AC74" s="94"/>
      <c r="AD74" s="94"/>
      <c r="AE74" s="94"/>
      <c r="AF74" s="93" t="s">
        <v>51</v>
      </c>
      <c r="AG74" s="94"/>
      <c r="AH74" s="94"/>
      <c r="AI74" s="12" t="s">
        <v>101</v>
      </c>
      <c r="AJ74" s="96" t="s">
        <v>102</v>
      </c>
      <c r="AK74" s="94"/>
      <c r="AL74" s="94"/>
      <c r="AM74" s="94"/>
      <c r="AN74" s="94"/>
      <c r="AO74" s="94"/>
      <c r="AP74" s="13">
        <v>4253752</v>
      </c>
      <c r="AQ74" s="13">
        <v>3758910.8</v>
      </c>
      <c r="AR74" s="13">
        <v>494841.2</v>
      </c>
      <c r="AS74" s="91">
        <v>0</v>
      </c>
      <c r="AT74" s="92"/>
      <c r="AU74" s="91">
        <v>3758910.8</v>
      </c>
      <c r="AV74" s="92"/>
      <c r="AW74" s="13">
        <v>0</v>
      </c>
      <c r="AX74" s="13">
        <v>0</v>
      </c>
      <c r="AY74" s="13">
        <v>3758910.8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4">
        <f t="shared" si="0"/>
        <v>0.88366947579454558</v>
      </c>
      <c r="BF74" s="14">
        <f t="shared" si="1"/>
        <v>0.88366947579454558</v>
      </c>
      <c r="BG74" s="14">
        <f t="shared" si="2"/>
        <v>0</v>
      </c>
      <c r="BH74" s="14">
        <f t="shared" si="3"/>
        <v>0</v>
      </c>
    </row>
    <row r="75" spans="1:102" ht="13.2" x14ac:dyDescent="0.25">
      <c r="A75" s="93" t="s">
        <v>47</v>
      </c>
      <c r="B75" s="94"/>
      <c r="C75" s="93" t="s">
        <v>77</v>
      </c>
      <c r="D75" s="94"/>
      <c r="E75" s="93" t="s">
        <v>77</v>
      </c>
      <c r="F75" s="94"/>
      <c r="G75" s="93" t="s">
        <v>77</v>
      </c>
      <c r="H75" s="94"/>
      <c r="I75" s="93" t="s">
        <v>65</v>
      </c>
      <c r="J75" s="94"/>
      <c r="K75" s="94"/>
      <c r="L75" s="93" t="s">
        <v>61</v>
      </c>
      <c r="M75" s="94"/>
      <c r="N75" s="94"/>
      <c r="O75" s="93"/>
      <c r="P75" s="94"/>
      <c r="Q75" s="93"/>
      <c r="R75" s="94"/>
      <c r="S75" s="95" t="s">
        <v>120</v>
      </c>
      <c r="T75" s="94"/>
      <c r="U75" s="94"/>
      <c r="V75" s="94"/>
      <c r="W75" s="94"/>
      <c r="X75" s="94"/>
      <c r="Y75" s="94"/>
      <c r="Z75" s="94"/>
      <c r="AA75" s="93" t="s">
        <v>50</v>
      </c>
      <c r="AB75" s="94"/>
      <c r="AC75" s="94"/>
      <c r="AD75" s="94"/>
      <c r="AE75" s="94"/>
      <c r="AF75" s="93" t="s">
        <v>51</v>
      </c>
      <c r="AG75" s="94"/>
      <c r="AH75" s="94"/>
      <c r="AI75" s="12" t="s">
        <v>52</v>
      </c>
      <c r="AJ75" s="96" t="s">
        <v>53</v>
      </c>
      <c r="AK75" s="94"/>
      <c r="AL75" s="94"/>
      <c r="AM75" s="94"/>
      <c r="AN75" s="94"/>
      <c r="AO75" s="94"/>
      <c r="AP75" s="13">
        <v>1815470</v>
      </c>
      <c r="AQ75" s="13">
        <v>503000</v>
      </c>
      <c r="AR75" s="13">
        <v>1312470</v>
      </c>
      <c r="AS75" s="91">
        <v>0</v>
      </c>
      <c r="AT75" s="92"/>
      <c r="AU75" s="91">
        <v>503000</v>
      </c>
      <c r="AV75" s="92"/>
      <c r="AW75" s="13">
        <v>0</v>
      </c>
      <c r="AX75" s="13">
        <v>503000</v>
      </c>
      <c r="AY75" s="13">
        <v>0</v>
      </c>
      <c r="AZ75" s="13">
        <v>503000</v>
      </c>
      <c r="BA75" s="13">
        <v>0</v>
      </c>
      <c r="BB75" s="13">
        <v>503000</v>
      </c>
      <c r="BC75" s="13">
        <v>0</v>
      </c>
      <c r="BD75" s="13">
        <v>230000</v>
      </c>
      <c r="BE75" s="14">
        <f t="shared" si="0"/>
        <v>0.27706323982219483</v>
      </c>
      <c r="BF75" s="14">
        <f t="shared" si="1"/>
        <v>0.27706323982219483</v>
      </c>
      <c r="BG75" s="14">
        <f t="shared" si="2"/>
        <v>0.27706323982219483</v>
      </c>
      <c r="BH75" s="14">
        <f t="shared" si="3"/>
        <v>0.27706323982219483</v>
      </c>
    </row>
    <row r="76" spans="1:102" ht="13.2" x14ac:dyDescent="0.25">
      <c r="A76" s="93" t="s">
        <v>47</v>
      </c>
      <c r="B76" s="94"/>
      <c r="C76" s="93" t="s">
        <v>77</v>
      </c>
      <c r="D76" s="94"/>
      <c r="E76" s="93" t="s">
        <v>77</v>
      </c>
      <c r="F76" s="94"/>
      <c r="G76" s="93" t="s">
        <v>77</v>
      </c>
      <c r="H76" s="94"/>
      <c r="I76" s="93" t="s">
        <v>65</v>
      </c>
      <c r="J76" s="94"/>
      <c r="K76" s="94"/>
      <c r="L76" s="93" t="s">
        <v>71</v>
      </c>
      <c r="M76" s="94"/>
      <c r="N76" s="94"/>
      <c r="O76" s="93"/>
      <c r="P76" s="94"/>
      <c r="Q76" s="93"/>
      <c r="R76" s="94"/>
      <c r="S76" s="95" t="s">
        <v>121</v>
      </c>
      <c r="T76" s="94"/>
      <c r="U76" s="94"/>
      <c r="V76" s="94"/>
      <c r="W76" s="94"/>
      <c r="X76" s="94"/>
      <c r="Y76" s="94"/>
      <c r="Z76" s="94"/>
      <c r="AA76" s="93" t="s">
        <v>50</v>
      </c>
      <c r="AB76" s="94"/>
      <c r="AC76" s="94"/>
      <c r="AD76" s="94"/>
      <c r="AE76" s="94"/>
      <c r="AF76" s="93" t="s">
        <v>51</v>
      </c>
      <c r="AG76" s="94"/>
      <c r="AH76" s="94"/>
      <c r="AI76" s="12" t="s">
        <v>52</v>
      </c>
      <c r="AJ76" s="96" t="s">
        <v>53</v>
      </c>
      <c r="AK76" s="94"/>
      <c r="AL76" s="94"/>
      <c r="AM76" s="94"/>
      <c r="AN76" s="94"/>
      <c r="AO76" s="94"/>
      <c r="AP76" s="13">
        <v>16094081</v>
      </c>
      <c r="AQ76" s="13">
        <v>16094081</v>
      </c>
      <c r="AR76" s="13">
        <v>0</v>
      </c>
      <c r="AS76" s="91">
        <v>0</v>
      </c>
      <c r="AT76" s="92"/>
      <c r="AU76" s="91">
        <v>16094081</v>
      </c>
      <c r="AV76" s="92"/>
      <c r="AW76" s="13">
        <v>0</v>
      </c>
      <c r="AX76" s="13">
        <v>16094081</v>
      </c>
      <c r="AY76" s="13">
        <v>0</v>
      </c>
      <c r="AZ76" s="13">
        <v>16094081</v>
      </c>
      <c r="BA76" s="13">
        <v>0</v>
      </c>
      <c r="BB76" s="13">
        <v>16094081</v>
      </c>
      <c r="BC76" s="13">
        <v>0</v>
      </c>
      <c r="BD76" s="13">
        <v>0</v>
      </c>
      <c r="BE76" s="14">
        <f t="shared" si="0"/>
        <v>1</v>
      </c>
      <c r="BF76" s="14">
        <f t="shared" si="1"/>
        <v>1</v>
      </c>
      <c r="BG76" s="14">
        <f t="shared" si="2"/>
        <v>1</v>
      </c>
      <c r="BH76" s="14">
        <f t="shared" si="3"/>
        <v>1</v>
      </c>
    </row>
    <row r="77" spans="1:102" ht="13.2" x14ac:dyDescent="0.25">
      <c r="A77" s="93" t="s">
        <v>47</v>
      </c>
      <c r="B77" s="94"/>
      <c r="C77" s="93" t="s">
        <v>77</v>
      </c>
      <c r="D77" s="94"/>
      <c r="E77" s="93" t="s">
        <v>77</v>
      </c>
      <c r="F77" s="94"/>
      <c r="G77" s="93" t="s">
        <v>77</v>
      </c>
      <c r="H77" s="94"/>
      <c r="I77" s="93" t="s">
        <v>65</v>
      </c>
      <c r="J77" s="94"/>
      <c r="K77" s="94"/>
      <c r="L77" s="93" t="s">
        <v>71</v>
      </c>
      <c r="M77" s="94"/>
      <c r="N77" s="94"/>
      <c r="O77" s="93"/>
      <c r="P77" s="94"/>
      <c r="Q77" s="93"/>
      <c r="R77" s="94"/>
      <c r="S77" s="95" t="s">
        <v>121</v>
      </c>
      <c r="T77" s="94"/>
      <c r="U77" s="94"/>
      <c r="V77" s="94"/>
      <c r="W77" s="94"/>
      <c r="X77" s="94"/>
      <c r="Y77" s="94"/>
      <c r="Z77" s="94"/>
      <c r="AA77" s="93" t="s">
        <v>100</v>
      </c>
      <c r="AB77" s="94"/>
      <c r="AC77" s="94"/>
      <c r="AD77" s="94"/>
      <c r="AE77" s="94"/>
      <c r="AF77" s="93" t="s">
        <v>51</v>
      </c>
      <c r="AG77" s="94"/>
      <c r="AH77" s="94"/>
      <c r="AI77" s="12" t="s">
        <v>101</v>
      </c>
      <c r="AJ77" s="96" t="s">
        <v>102</v>
      </c>
      <c r="AK77" s="94"/>
      <c r="AL77" s="94"/>
      <c r="AM77" s="94"/>
      <c r="AN77" s="94"/>
      <c r="AO77" s="94"/>
      <c r="AP77" s="13">
        <v>17700000</v>
      </c>
      <c r="AQ77" s="13">
        <v>13124565</v>
      </c>
      <c r="AR77" s="13">
        <v>4575435</v>
      </c>
      <c r="AS77" s="91">
        <v>0</v>
      </c>
      <c r="AT77" s="92"/>
      <c r="AU77" s="91">
        <v>13124565</v>
      </c>
      <c r="AV77" s="92"/>
      <c r="AW77" s="13">
        <v>0</v>
      </c>
      <c r="AX77" s="13">
        <v>13124565</v>
      </c>
      <c r="AY77" s="13">
        <v>0</v>
      </c>
      <c r="AZ77" s="13">
        <v>13124565</v>
      </c>
      <c r="BA77" s="13">
        <v>0</v>
      </c>
      <c r="BB77" s="13">
        <v>13124565</v>
      </c>
      <c r="BC77" s="13">
        <v>0</v>
      </c>
      <c r="BD77" s="13">
        <v>0</v>
      </c>
      <c r="BE77" s="14">
        <f t="shared" si="0"/>
        <v>0.74150084745762712</v>
      </c>
      <c r="BF77" s="14">
        <f t="shared" si="1"/>
        <v>0.74150084745762712</v>
      </c>
      <c r="BG77" s="14">
        <f t="shared" si="2"/>
        <v>0.74150084745762712</v>
      </c>
      <c r="BH77" s="14">
        <f t="shared" si="3"/>
        <v>0.74150084745762712</v>
      </c>
    </row>
    <row r="78" spans="1:102" ht="13.2" x14ac:dyDescent="0.25">
      <c r="A78" s="93" t="s">
        <v>47</v>
      </c>
      <c r="B78" s="94"/>
      <c r="C78" s="93" t="s">
        <v>77</v>
      </c>
      <c r="D78" s="94"/>
      <c r="E78" s="93" t="s">
        <v>77</v>
      </c>
      <c r="F78" s="94"/>
      <c r="G78" s="93" t="s">
        <v>77</v>
      </c>
      <c r="H78" s="94"/>
      <c r="I78" s="93" t="s">
        <v>67</v>
      </c>
      <c r="J78" s="94"/>
      <c r="K78" s="94"/>
      <c r="L78" s="93" t="s">
        <v>56</v>
      </c>
      <c r="M78" s="94"/>
      <c r="N78" s="94"/>
      <c r="O78" s="93"/>
      <c r="P78" s="94"/>
      <c r="Q78" s="93"/>
      <c r="R78" s="94"/>
      <c r="S78" s="95" t="s">
        <v>122</v>
      </c>
      <c r="T78" s="94"/>
      <c r="U78" s="94"/>
      <c r="V78" s="94"/>
      <c r="W78" s="94"/>
      <c r="X78" s="94"/>
      <c r="Y78" s="94"/>
      <c r="Z78" s="94"/>
      <c r="AA78" s="93" t="s">
        <v>50</v>
      </c>
      <c r="AB78" s="94"/>
      <c r="AC78" s="94"/>
      <c r="AD78" s="94"/>
      <c r="AE78" s="94"/>
      <c r="AF78" s="93" t="s">
        <v>51</v>
      </c>
      <c r="AG78" s="94"/>
      <c r="AH78" s="94"/>
      <c r="AI78" s="12" t="s">
        <v>52</v>
      </c>
      <c r="AJ78" s="96" t="s">
        <v>53</v>
      </c>
      <c r="AK78" s="94"/>
      <c r="AL78" s="94"/>
      <c r="AM78" s="94"/>
      <c r="AN78" s="94"/>
      <c r="AO78" s="94"/>
      <c r="AP78" s="13">
        <v>53247729</v>
      </c>
      <c r="AQ78" s="13">
        <v>53175727.270000003</v>
      </c>
      <c r="AR78" s="13">
        <v>72001.73</v>
      </c>
      <c r="AS78" s="91">
        <v>0</v>
      </c>
      <c r="AT78" s="92"/>
      <c r="AU78" s="91">
        <v>53175727.270000003</v>
      </c>
      <c r="AV78" s="92"/>
      <c r="AW78" s="13">
        <v>0</v>
      </c>
      <c r="AX78" s="13">
        <v>53175727.270000003</v>
      </c>
      <c r="AY78" s="13">
        <v>0</v>
      </c>
      <c r="AZ78" s="13">
        <v>53175727.270000003</v>
      </c>
      <c r="BA78" s="13">
        <v>0</v>
      </c>
      <c r="BB78" s="13">
        <v>53175727.270000003</v>
      </c>
      <c r="BC78" s="13">
        <v>0</v>
      </c>
      <c r="BD78" s="13">
        <v>0</v>
      </c>
      <c r="BE78" s="14">
        <f t="shared" si="0"/>
        <v>0.99864779716708674</v>
      </c>
      <c r="BF78" s="14">
        <f t="shared" si="1"/>
        <v>0.99864779716708674</v>
      </c>
      <c r="BG78" s="14">
        <f t="shared" si="2"/>
        <v>0.99864779716708674</v>
      </c>
      <c r="BH78" s="14">
        <f t="shared" si="3"/>
        <v>0.99864779716708674</v>
      </c>
    </row>
    <row r="79" spans="1:102" ht="13.2" x14ac:dyDescent="0.25">
      <c r="A79" s="93" t="s">
        <v>47</v>
      </c>
      <c r="B79" s="94"/>
      <c r="C79" s="93" t="s">
        <v>77</v>
      </c>
      <c r="D79" s="94"/>
      <c r="E79" s="93" t="s">
        <v>77</v>
      </c>
      <c r="F79" s="94"/>
      <c r="G79" s="93" t="s">
        <v>77</v>
      </c>
      <c r="H79" s="94"/>
      <c r="I79" s="93" t="s">
        <v>67</v>
      </c>
      <c r="J79" s="94"/>
      <c r="K79" s="94"/>
      <c r="L79" s="93" t="s">
        <v>80</v>
      </c>
      <c r="M79" s="94"/>
      <c r="N79" s="94"/>
      <c r="O79" s="93"/>
      <c r="P79" s="94"/>
      <c r="Q79" s="93"/>
      <c r="R79" s="94"/>
      <c r="S79" s="95" t="s">
        <v>123</v>
      </c>
      <c r="T79" s="94"/>
      <c r="U79" s="94"/>
      <c r="V79" s="94"/>
      <c r="W79" s="94"/>
      <c r="X79" s="94"/>
      <c r="Y79" s="94"/>
      <c r="Z79" s="94"/>
      <c r="AA79" s="93" t="s">
        <v>50</v>
      </c>
      <c r="AB79" s="94"/>
      <c r="AC79" s="94"/>
      <c r="AD79" s="94"/>
      <c r="AE79" s="94"/>
      <c r="AF79" s="93" t="s">
        <v>51</v>
      </c>
      <c r="AG79" s="94"/>
      <c r="AH79" s="94"/>
      <c r="AI79" s="12" t="s">
        <v>52</v>
      </c>
      <c r="AJ79" s="96" t="s">
        <v>53</v>
      </c>
      <c r="AK79" s="94"/>
      <c r="AL79" s="94"/>
      <c r="AM79" s="94"/>
      <c r="AN79" s="94"/>
      <c r="AO79" s="94"/>
      <c r="AP79" s="13">
        <v>6406167</v>
      </c>
      <c r="AQ79" s="13">
        <v>3700000</v>
      </c>
      <c r="AR79" s="13">
        <v>2706167</v>
      </c>
      <c r="AS79" s="91">
        <v>0</v>
      </c>
      <c r="AT79" s="92"/>
      <c r="AU79" s="91">
        <v>3700000</v>
      </c>
      <c r="AV79" s="92"/>
      <c r="AW79" s="13">
        <v>0</v>
      </c>
      <c r="AX79" s="13">
        <v>0</v>
      </c>
      <c r="AY79" s="13">
        <v>3700000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4">
        <f t="shared" si="0"/>
        <v>0.57756845864305439</v>
      </c>
      <c r="BF79" s="14">
        <f t="shared" si="1"/>
        <v>0.57756845864305439</v>
      </c>
      <c r="BG79" s="14">
        <f t="shared" si="2"/>
        <v>0</v>
      </c>
      <c r="BH79" s="14">
        <f t="shared" si="3"/>
        <v>0</v>
      </c>
    </row>
    <row r="80" spans="1:102" ht="13.2" x14ac:dyDescent="0.25">
      <c r="A80" s="93" t="s">
        <v>47</v>
      </c>
      <c r="B80" s="94"/>
      <c r="C80" s="93" t="s">
        <v>77</v>
      </c>
      <c r="D80" s="94"/>
      <c r="E80" s="93" t="s">
        <v>77</v>
      </c>
      <c r="F80" s="94"/>
      <c r="G80" s="93" t="s">
        <v>77</v>
      </c>
      <c r="H80" s="94"/>
      <c r="I80" s="93" t="s">
        <v>69</v>
      </c>
      <c r="J80" s="94"/>
      <c r="K80" s="94"/>
      <c r="L80" s="93" t="s">
        <v>80</v>
      </c>
      <c r="M80" s="94"/>
      <c r="N80" s="94"/>
      <c r="O80" s="93"/>
      <c r="P80" s="94"/>
      <c r="Q80" s="93"/>
      <c r="R80" s="94"/>
      <c r="S80" s="95" t="s">
        <v>124</v>
      </c>
      <c r="T80" s="94"/>
      <c r="U80" s="94"/>
      <c r="V80" s="94"/>
      <c r="W80" s="94"/>
      <c r="X80" s="94"/>
      <c r="Y80" s="94"/>
      <c r="Z80" s="94"/>
      <c r="AA80" s="93" t="s">
        <v>50</v>
      </c>
      <c r="AB80" s="94"/>
      <c r="AC80" s="94"/>
      <c r="AD80" s="94"/>
      <c r="AE80" s="94"/>
      <c r="AF80" s="93" t="s">
        <v>51</v>
      </c>
      <c r="AG80" s="94"/>
      <c r="AH80" s="94"/>
      <c r="AI80" s="12" t="s">
        <v>52</v>
      </c>
      <c r="AJ80" s="96" t="s">
        <v>53</v>
      </c>
      <c r="AK80" s="94"/>
      <c r="AL80" s="94"/>
      <c r="AM80" s="94"/>
      <c r="AN80" s="94"/>
      <c r="AO80" s="94"/>
      <c r="AP80" s="13">
        <v>385000</v>
      </c>
      <c r="AQ80" s="13">
        <v>16761</v>
      </c>
      <c r="AR80" s="13">
        <v>368239</v>
      </c>
      <c r="AS80" s="91">
        <v>0</v>
      </c>
      <c r="AT80" s="92"/>
      <c r="AU80" s="91">
        <v>16761</v>
      </c>
      <c r="AV80" s="92"/>
      <c r="AW80" s="13">
        <v>0</v>
      </c>
      <c r="AX80" s="13">
        <v>16761</v>
      </c>
      <c r="AY80" s="13">
        <v>0</v>
      </c>
      <c r="AZ80" s="13">
        <v>16761</v>
      </c>
      <c r="BA80" s="13">
        <v>0</v>
      </c>
      <c r="BB80" s="13">
        <v>16761</v>
      </c>
      <c r="BC80" s="13">
        <v>0</v>
      </c>
      <c r="BD80" s="13">
        <v>35000</v>
      </c>
      <c r="BE80" s="14">
        <f t="shared" si="0"/>
        <v>4.3535064935064934E-2</v>
      </c>
      <c r="BF80" s="14">
        <f t="shared" si="1"/>
        <v>4.3535064935064934E-2</v>
      </c>
      <c r="BG80" s="14">
        <f t="shared" si="2"/>
        <v>4.3535064935064934E-2</v>
      </c>
      <c r="BH80" s="14">
        <f t="shared" si="3"/>
        <v>4.3535064935064934E-2</v>
      </c>
    </row>
    <row r="81" spans="1:192" ht="13.2" x14ac:dyDescent="0.25">
      <c r="A81" s="93" t="s">
        <v>47</v>
      </c>
      <c r="B81" s="94"/>
      <c r="C81" s="93" t="s">
        <v>77</v>
      </c>
      <c r="D81" s="94"/>
      <c r="E81" s="93" t="s">
        <v>77</v>
      </c>
      <c r="F81" s="94"/>
      <c r="G81" s="93" t="s">
        <v>77</v>
      </c>
      <c r="H81" s="94"/>
      <c r="I81" s="93" t="s">
        <v>69</v>
      </c>
      <c r="J81" s="94"/>
      <c r="K81" s="94"/>
      <c r="L81" s="93" t="s">
        <v>59</v>
      </c>
      <c r="M81" s="94"/>
      <c r="N81" s="94"/>
      <c r="O81" s="93"/>
      <c r="P81" s="94"/>
      <c r="Q81" s="93"/>
      <c r="R81" s="94"/>
      <c r="S81" s="95" t="s">
        <v>125</v>
      </c>
      <c r="T81" s="94"/>
      <c r="U81" s="94"/>
      <c r="V81" s="94"/>
      <c r="W81" s="94"/>
      <c r="X81" s="94"/>
      <c r="Y81" s="94"/>
      <c r="Z81" s="94"/>
      <c r="AA81" s="93" t="s">
        <v>50</v>
      </c>
      <c r="AB81" s="94"/>
      <c r="AC81" s="94"/>
      <c r="AD81" s="94"/>
      <c r="AE81" s="94"/>
      <c r="AF81" s="93" t="s">
        <v>51</v>
      </c>
      <c r="AG81" s="94"/>
      <c r="AH81" s="94"/>
      <c r="AI81" s="12" t="s">
        <v>52</v>
      </c>
      <c r="AJ81" s="96" t="s">
        <v>53</v>
      </c>
      <c r="AK81" s="94"/>
      <c r="AL81" s="94"/>
      <c r="AM81" s="94"/>
      <c r="AN81" s="94"/>
      <c r="AO81" s="94"/>
      <c r="AP81" s="13">
        <v>7739842</v>
      </c>
      <c r="AQ81" s="13">
        <v>6824613</v>
      </c>
      <c r="AR81" s="13">
        <v>915229</v>
      </c>
      <c r="AS81" s="91">
        <v>0</v>
      </c>
      <c r="AT81" s="92"/>
      <c r="AU81" s="91">
        <v>6824613</v>
      </c>
      <c r="AV81" s="92"/>
      <c r="AW81" s="13">
        <v>0</v>
      </c>
      <c r="AX81" s="13">
        <v>1043932</v>
      </c>
      <c r="AY81" s="13">
        <v>5780681</v>
      </c>
      <c r="AZ81" s="13">
        <v>1043932</v>
      </c>
      <c r="BA81" s="13">
        <v>0</v>
      </c>
      <c r="BB81" s="13">
        <v>1043932</v>
      </c>
      <c r="BC81" s="13">
        <v>0</v>
      </c>
      <c r="BD81" s="13">
        <v>0</v>
      </c>
      <c r="BE81" s="14">
        <f t="shared" si="0"/>
        <v>0.88175094530353459</v>
      </c>
      <c r="BF81" s="14">
        <f t="shared" si="1"/>
        <v>0.88175094530353459</v>
      </c>
      <c r="BG81" s="14">
        <f t="shared" si="2"/>
        <v>0.13487768871767666</v>
      </c>
      <c r="BH81" s="14">
        <f t="shared" si="3"/>
        <v>0.13487768871767666</v>
      </c>
    </row>
    <row r="82" spans="1:192" ht="13.2" x14ac:dyDescent="0.25">
      <c r="A82" s="93" t="s">
        <v>47</v>
      </c>
      <c r="B82" s="94"/>
      <c r="C82" s="93" t="s">
        <v>77</v>
      </c>
      <c r="D82" s="94"/>
      <c r="E82" s="93" t="s">
        <v>77</v>
      </c>
      <c r="F82" s="94"/>
      <c r="G82" s="93" t="s">
        <v>77</v>
      </c>
      <c r="H82" s="94"/>
      <c r="I82" s="93" t="s">
        <v>69</v>
      </c>
      <c r="J82" s="94"/>
      <c r="K82" s="94"/>
      <c r="L82" s="93" t="s">
        <v>59</v>
      </c>
      <c r="M82" s="94"/>
      <c r="N82" s="94"/>
      <c r="O82" s="93"/>
      <c r="P82" s="94"/>
      <c r="Q82" s="93"/>
      <c r="R82" s="94"/>
      <c r="S82" s="95" t="s">
        <v>125</v>
      </c>
      <c r="T82" s="94"/>
      <c r="U82" s="94"/>
      <c r="V82" s="94"/>
      <c r="W82" s="94"/>
      <c r="X82" s="94"/>
      <c r="Y82" s="94"/>
      <c r="Z82" s="94"/>
      <c r="AA82" s="93" t="s">
        <v>100</v>
      </c>
      <c r="AB82" s="94"/>
      <c r="AC82" s="94"/>
      <c r="AD82" s="94"/>
      <c r="AE82" s="94"/>
      <c r="AF82" s="93" t="s">
        <v>51</v>
      </c>
      <c r="AG82" s="94"/>
      <c r="AH82" s="94"/>
      <c r="AI82" s="12" t="s">
        <v>101</v>
      </c>
      <c r="AJ82" s="96" t="s">
        <v>102</v>
      </c>
      <c r="AK82" s="94"/>
      <c r="AL82" s="94"/>
      <c r="AM82" s="94"/>
      <c r="AN82" s="94"/>
      <c r="AO82" s="94"/>
      <c r="AP82" s="13">
        <v>147394594</v>
      </c>
      <c r="AQ82" s="13">
        <v>147394594</v>
      </c>
      <c r="AR82" s="13">
        <v>0</v>
      </c>
      <c r="AS82" s="91">
        <v>0</v>
      </c>
      <c r="AT82" s="92"/>
      <c r="AU82" s="91">
        <v>147394594</v>
      </c>
      <c r="AV82" s="92"/>
      <c r="AW82" s="13">
        <v>0</v>
      </c>
      <c r="AX82" s="13">
        <v>147394594</v>
      </c>
      <c r="AY82" s="13">
        <v>0</v>
      </c>
      <c r="AZ82" s="13">
        <v>147394594</v>
      </c>
      <c r="BA82" s="13">
        <v>0</v>
      </c>
      <c r="BB82" s="13">
        <v>147394594</v>
      </c>
      <c r="BC82" s="13">
        <v>0</v>
      </c>
      <c r="BD82" s="13">
        <v>0</v>
      </c>
      <c r="BE82" s="14">
        <f t="shared" ref="BE82:BE112" si="7">AQ82/AP82</f>
        <v>1</v>
      </c>
      <c r="BF82" s="14">
        <f t="shared" ref="BF82:BF145" si="8">AU82/AP82</f>
        <v>1</v>
      </c>
      <c r="BG82" s="14">
        <f t="shared" ref="BG82:BG145" si="9">+AX82/AP82</f>
        <v>1</v>
      </c>
      <c r="BH82" s="14">
        <f t="shared" ref="BH82:BH145" si="10">BB82/AP82</f>
        <v>1</v>
      </c>
    </row>
    <row r="83" spans="1:192" ht="13.2" x14ac:dyDescent="0.25">
      <c r="A83" s="93" t="s">
        <v>47</v>
      </c>
      <c r="B83" s="94"/>
      <c r="C83" s="93" t="s">
        <v>77</v>
      </c>
      <c r="D83" s="94"/>
      <c r="E83" s="93" t="s">
        <v>77</v>
      </c>
      <c r="F83" s="94"/>
      <c r="G83" s="93" t="s">
        <v>77</v>
      </c>
      <c r="H83" s="94"/>
      <c r="I83" s="93" t="s">
        <v>69</v>
      </c>
      <c r="J83" s="94"/>
      <c r="K83" s="94"/>
      <c r="L83" s="93" t="s">
        <v>61</v>
      </c>
      <c r="M83" s="94"/>
      <c r="N83" s="94"/>
      <c r="O83" s="93"/>
      <c r="P83" s="94"/>
      <c r="Q83" s="93"/>
      <c r="R83" s="94"/>
      <c r="S83" s="95" t="s">
        <v>126</v>
      </c>
      <c r="T83" s="94"/>
      <c r="U83" s="94"/>
      <c r="V83" s="94"/>
      <c r="W83" s="94"/>
      <c r="X83" s="94"/>
      <c r="Y83" s="94"/>
      <c r="Z83" s="94"/>
      <c r="AA83" s="93" t="s">
        <v>50</v>
      </c>
      <c r="AB83" s="94"/>
      <c r="AC83" s="94"/>
      <c r="AD83" s="94"/>
      <c r="AE83" s="94"/>
      <c r="AF83" s="93" t="s">
        <v>51</v>
      </c>
      <c r="AG83" s="94"/>
      <c r="AH83" s="94"/>
      <c r="AI83" s="12" t="s">
        <v>52</v>
      </c>
      <c r="AJ83" s="96" t="s">
        <v>53</v>
      </c>
      <c r="AK83" s="94"/>
      <c r="AL83" s="94"/>
      <c r="AM83" s="94"/>
      <c r="AN83" s="94"/>
      <c r="AO83" s="94"/>
      <c r="AP83" s="13">
        <v>16732804</v>
      </c>
      <c r="AQ83" s="13">
        <v>14195748.800000001</v>
      </c>
      <c r="AR83" s="13">
        <v>2537055.2000000002</v>
      </c>
      <c r="AS83" s="91">
        <v>0</v>
      </c>
      <c r="AT83" s="92"/>
      <c r="AU83" s="91">
        <v>14195748.800000001</v>
      </c>
      <c r="AV83" s="92"/>
      <c r="AW83" s="13">
        <v>0</v>
      </c>
      <c r="AX83" s="13">
        <v>13777643.800000001</v>
      </c>
      <c r="AY83" s="13">
        <v>418105</v>
      </c>
      <c r="AZ83" s="13">
        <v>13777643.800000001</v>
      </c>
      <c r="BA83" s="13">
        <v>0</v>
      </c>
      <c r="BB83" s="13">
        <v>13777643.800000001</v>
      </c>
      <c r="BC83" s="13">
        <v>0</v>
      </c>
      <c r="BD83" s="13">
        <v>0</v>
      </c>
      <c r="BE83" s="14">
        <f t="shared" si="7"/>
        <v>0.84837835906044201</v>
      </c>
      <c r="BF83" s="14">
        <f t="shared" si="8"/>
        <v>0.84837835906044201</v>
      </c>
      <c r="BG83" s="14">
        <f t="shared" si="9"/>
        <v>0.82339121404876314</v>
      </c>
      <c r="BH83" s="14">
        <f t="shared" si="10"/>
        <v>0.82339121404876314</v>
      </c>
    </row>
    <row r="84" spans="1:192" ht="13.2" x14ac:dyDescent="0.25">
      <c r="A84" s="93" t="s">
        <v>47</v>
      </c>
      <c r="B84" s="94"/>
      <c r="C84" s="93" t="s">
        <v>77</v>
      </c>
      <c r="D84" s="94"/>
      <c r="E84" s="93" t="s">
        <v>77</v>
      </c>
      <c r="F84" s="94"/>
      <c r="G84" s="93" t="s">
        <v>77</v>
      </c>
      <c r="H84" s="94"/>
      <c r="I84" s="93" t="s">
        <v>69</v>
      </c>
      <c r="J84" s="94"/>
      <c r="K84" s="94"/>
      <c r="L84" s="93" t="s">
        <v>61</v>
      </c>
      <c r="M84" s="94"/>
      <c r="N84" s="94"/>
      <c r="O84" s="93"/>
      <c r="P84" s="94"/>
      <c r="Q84" s="93"/>
      <c r="R84" s="94"/>
      <c r="S84" s="95" t="s">
        <v>126</v>
      </c>
      <c r="T84" s="94"/>
      <c r="U84" s="94"/>
      <c r="V84" s="94"/>
      <c r="W84" s="94"/>
      <c r="X84" s="94"/>
      <c r="Y84" s="94"/>
      <c r="Z84" s="94"/>
      <c r="AA84" s="93" t="s">
        <v>100</v>
      </c>
      <c r="AB84" s="94"/>
      <c r="AC84" s="94"/>
      <c r="AD84" s="94"/>
      <c r="AE84" s="94"/>
      <c r="AF84" s="93" t="s">
        <v>51</v>
      </c>
      <c r="AG84" s="94"/>
      <c r="AH84" s="94"/>
      <c r="AI84" s="12" t="s">
        <v>101</v>
      </c>
      <c r="AJ84" s="96" t="s">
        <v>102</v>
      </c>
      <c r="AK84" s="94"/>
      <c r="AL84" s="94"/>
      <c r="AM84" s="94"/>
      <c r="AN84" s="94"/>
      <c r="AO84" s="94"/>
      <c r="AP84" s="13">
        <v>6700000</v>
      </c>
      <c r="AQ84" s="13">
        <v>5736482</v>
      </c>
      <c r="AR84" s="13">
        <v>963518</v>
      </c>
      <c r="AS84" s="91">
        <v>0</v>
      </c>
      <c r="AT84" s="92"/>
      <c r="AU84" s="91">
        <v>5736482</v>
      </c>
      <c r="AV84" s="92"/>
      <c r="AW84" s="13">
        <v>0</v>
      </c>
      <c r="AX84" s="13">
        <v>5736482</v>
      </c>
      <c r="AY84" s="13">
        <v>0</v>
      </c>
      <c r="AZ84" s="13">
        <v>5736482</v>
      </c>
      <c r="BA84" s="13">
        <v>0</v>
      </c>
      <c r="BB84" s="13">
        <v>5736482</v>
      </c>
      <c r="BC84" s="13">
        <v>0</v>
      </c>
      <c r="BD84" s="13">
        <v>0</v>
      </c>
      <c r="BE84" s="14">
        <f t="shared" si="7"/>
        <v>0.85619134328358204</v>
      </c>
      <c r="BF84" s="14">
        <f t="shared" si="8"/>
        <v>0.85619134328358204</v>
      </c>
      <c r="BG84" s="14">
        <f t="shared" si="9"/>
        <v>0.85619134328358204</v>
      </c>
      <c r="BH84" s="14">
        <f t="shared" si="10"/>
        <v>0.85619134328358204</v>
      </c>
    </row>
    <row r="85" spans="1:192" ht="13.2" x14ac:dyDescent="0.25">
      <c r="A85" s="93" t="s">
        <v>47</v>
      </c>
      <c r="B85" s="94"/>
      <c r="C85" s="93" t="s">
        <v>77</v>
      </c>
      <c r="D85" s="94"/>
      <c r="E85" s="93" t="s">
        <v>77</v>
      </c>
      <c r="F85" s="94"/>
      <c r="G85" s="93" t="s">
        <v>77</v>
      </c>
      <c r="H85" s="94"/>
      <c r="I85" s="93" t="s">
        <v>69</v>
      </c>
      <c r="J85" s="94"/>
      <c r="K85" s="94"/>
      <c r="L85" s="93" t="s">
        <v>63</v>
      </c>
      <c r="M85" s="94"/>
      <c r="N85" s="94"/>
      <c r="O85" s="93"/>
      <c r="P85" s="94"/>
      <c r="Q85" s="93"/>
      <c r="R85" s="94"/>
      <c r="S85" s="95" t="s">
        <v>127</v>
      </c>
      <c r="T85" s="94"/>
      <c r="U85" s="94"/>
      <c r="V85" s="94"/>
      <c r="W85" s="94"/>
      <c r="X85" s="94"/>
      <c r="Y85" s="94"/>
      <c r="Z85" s="94"/>
      <c r="AA85" s="93" t="s">
        <v>50</v>
      </c>
      <c r="AB85" s="94"/>
      <c r="AC85" s="94"/>
      <c r="AD85" s="94"/>
      <c r="AE85" s="94"/>
      <c r="AF85" s="93" t="s">
        <v>51</v>
      </c>
      <c r="AG85" s="94"/>
      <c r="AH85" s="94"/>
      <c r="AI85" s="12" t="s">
        <v>52</v>
      </c>
      <c r="AJ85" s="96" t="s">
        <v>53</v>
      </c>
      <c r="AK85" s="94"/>
      <c r="AL85" s="94"/>
      <c r="AM85" s="94"/>
      <c r="AN85" s="94"/>
      <c r="AO85" s="94"/>
      <c r="AP85" s="13">
        <v>175201720</v>
      </c>
      <c r="AQ85" s="13">
        <v>165161688.15000001</v>
      </c>
      <c r="AR85" s="13">
        <v>10040031.85</v>
      </c>
      <c r="AS85" s="91">
        <v>0</v>
      </c>
      <c r="AT85" s="92"/>
      <c r="AU85" s="91">
        <v>165161688.15000001</v>
      </c>
      <c r="AV85" s="92"/>
      <c r="AW85" s="13">
        <v>0</v>
      </c>
      <c r="AX85" s="13">
        <v>165161688.15000001</v>
      </c>
      <c r="AY85" s="13">
        <v>0</v>
      </c>
      <c r="AZ85" s="13">
        <v>165161688.15000001</v>
      </c>
      <c r="BA85" s="13">
        <v>0</v>
      </c>
      <c r="BB85" s="13">
        <v>165161688.15000001</v>
      </c>
      <c r="BC85" s="13">
        <v>0</v>
      </c>
      <c r="BD85" s="13">
        <v>0</v>
      </c>
      <c r="BE85" s="14">
        <f t="shared" si="7"/>
        <v>0.94269444472348796</v>
      </c>
      <c r="BF85" s="14">
        <f t="shared" si="8"/>
        <v>0.94269444472348796</v>
      </c>
      <c r="BG85" s="14">
        <f t="shared" si="9"/>
        <v>0.94269444472348796</v>
      </c>
      <c r="BH85" s="14">
        <f t="shared" si="10"/>
        <v>0.94269444472348796</v>
      </c>
    </row>
    <row r="86" spans="1:192" ht="13.2" x14ac:dyDescent="0.25">
      <c r="A86" s="93" t="s">
        <v>47</v>
      </c>
      <c r="B86" s="94"/>
      <c r="C86" s="93" t="s">
        <v>77</v>
      </c>
      <c r="D86" s="94"/>
      <c r="E86" s="93" t="s">
        <v>77</v>
      </c>
      <c r="F86" s="94"/>
      <c r="G86" s="93" t="s">
        <v>77</v>
      </c>
      <c r="H86" s="94"/>
      <c r="I86" s="93" t="s">
        <v>69</v>
      </c>
      <c r="J86" s="94"/>
      <c r="K86" s="94"/>
      <c r="L86" s="93" t="s">
        <v>63</v>
      </c>
      <c r="M86" s="94"/>
      <c r="N86" s="94"/>
      <c r="O86" s="93"/>
      <c r="P86" s="94"/>
      <c r="Q86" s="93"/>
      <c r="R86" s="94"/>
      <c r="S86" s="95" t="s">
        <v>127</v>
      </c>
      <c r="T86" s="94"/>
      <c r="U86" s="94"/>
      <c r="V86" s="94"/>
      <c r="W86" s="94"/>
      <c r="X86" s="94"/>
      <c r="Y86" s="94"/>
      <c r="Z86" s="94"/>
      <c r="AA86" s="93" t="s">
        <v>100</v>
      </c>
      <c r="AB86" s="94"/>
      <c r="AC86" s="94"/>
      <c r="AD86" s="94"/>
      <c r="AE86" s="94"/>
      <c r="AF86" s="93" t="s">
        <v>51</v>
      </c>
      <c r="AG86" s="94"/>
      <c r="AH86" s="94"/>
      <c r="AI86" s="12" t="s">
        <v>101</v>
      </c>
      <c r="AJ86" s="96" t="s">
        <v>102</v>
      </c>
      <c r="AK86" s="94"/>
      <c r="AL86" s="94"/>
      <c r="AM86" s="94"/>
      <c r="AN86" s="94"/>
      <c r="AO86" s="94"/>
      <c r="AP86" s="13">
        <v>109217644</v>
      </c>
      <c r="AQ86" s="13">
        <v>109217644</v>
      </c>
      <c r="AR86" s="13">
        <v>0</v>
      </c>
      <c r="AS86" s="91">
        <v>0</v>
      </c>
      <c r="AT86" s="92"/>
      <c r="AU86" s="91">
        <v>109217644</v>
      </c>
      <c r="AV86" s="92"/>
      <c r="AW86" s="13">
        <v>0</v>
      </c>
      <c r="AX86" s="13">
        <v>96651327.469999999</v>
      </c>
      <c r="AY86" s="13">
        <v>12566316.529999999</v>
      </c>
      <c r="AZ86" s="13">
        <v>96651327.469999999</v>
      </c>
      <c r="BA86" s="13">
        <v>0</v>
      </c>
      <c r="BB86" s="13">
        <v>96651327.469999999</v>
      </c>
      <c r="BC86" s="13">
        <v>0</v>
      </c>
      <c r="BD86" s="13">
        <v>0</v>
      </c>
      <c r="BE86" s="14">
        <f t="shared" si="7"/>
        <v>1</v>
      </c>
      <c r="BF86" s="14">
        <f t="shared" si="8"/>
        <v>1</v>
      </c>
      <c r="BG86" s="14">
        <f t="shared" si="9"/>
        <v>0.88494243173749476</v>
      </c>
      <c r="BH86" s="14">
        <f t="shared" si="10"/>
        <v>0.88494243173749476</v>
      </c>
    </row>
    <row r="87" spans="1:192" ht="13.2" x14ac:dyDescent="0.25">
      <c r="A87" s="93" t="s">
        <v>47</v>
      </c>
      <c r="B87" s="94"/>
      <c r="C87" s="93" t="s">
        <v>77</v>
      </c>
      <c r="D87" s="94"/>
      <c r="E87" s="93" t="s">
        <v>77</v>
      </c>
      <c r="F87" s="94"/>
      <c r="G87" s="93" t="s">
        <v>77</v>
      </c>
      <c r="H87" s="94"/>
      <c r="I87" s="93" t="s">
        <v>69</v>
      </c>
      <c r="J87" s="94"/>
      <c r="K87" s="94"/>
      <c r="L87" s="93" t="s">
        <v>67</v>
      </c>
      <c r="M87" s="94"/>
      <c r="N87" s="94"/>
      <c r="O87" s="93"/>
      <c r="P87" s="94"/>
      <c r="Q87" s="93"/>
      <c r="R87" s="94"/>
      <c r="S87" s="95" t="s">
        <v>128</v>
      </c>
      <c r="T87" s="94"/>
      <c r="U87" s="94"/>
      <c r="V87" s="94"/>
      <c r="W87" s="94"/>
      <c r="X87" s="94"/>
      <c r="Y87" s="94"/>
      <c r="Z87" s="94"/>
      <c r="AA87" s="93" t="s">
        <v>50</v>
      </c>
      <c r="AB87" s="94"/>
      <c r="AC87" s="94"/>
      <c r="AD87" s="94"/>
      <c r="AE87" s="94"/>
      <c r="AF87" s="93" t="s">
        <v>51</v>
      </c>
      <c r="AG87" s="94"/>
      <c r="AH87" s="94"/>
      <c r="AI87" s="12" t="s">
        <v>52</v>
      </c>
      <c r="AJ87" s="96" t="s">
        <v>53</v>
      </c>
      <c r="AK87" s="94"/>
      <c r="AL87" s="94"/>
      <c r="AM87" s="94"/>
      <c r="AN87" s="94"/>
      <c r="AO87" s="94"/>
      <c r="AP87" s="13">
        <v>2834339</v>
      </c>
      <c r="AQ87" s="13">
        <v>1807599</v>
      </c>
      <c r="AR87" s="13">
        <v>1026740</v>
      </c>
      <c r="AS87" s="91">
        <v>0</v>
      </c>
      <c r="AT87" s="92"/>
      <c r="AU87" s="91">
        <v>1807599</v>
      </c>
      <c r="AV87" s="92"/>
      <c r="AW87" s="13">
        <v>0</v>
      </c>
      <c r="AX87" s="13">
        <v>1807599</v>
      </c>
      <c r="AY87" s="13">
        <v>0</v>
      </c>
      <c r="AZ87" s="13">
        <v>1807599</v>
      </c>
      <c r="BA87" s="13">
        <v>0</v>
      </c>
      <c r="BB87" s="13">
        <v>1807599</v>
      </c>
      <c r="BC87" s="13">
        <v>0</v>
      </c>
      <c r="BD87" s="13">
        <v>95340</v>
      </c>
      <c r="BE87" s="14">
        <f t="shared" si="7"/>
        <v>0.63774975399908052</v>
      </c>
      <c r="BF87" s="14">
        <f t="shared" si="8"/>
        <v>0.63774975399908052</v>
      </c>
      <c r="BG87" s="14">
        <f t="shared" si="9"/>
        <v>0.63774975399908052</v>
      </c>
      <c r="BH87" s="14">
        <f t="shared" si="10"/>
        <v>0.63774975399908052</v>
      </c>
    </row>
    <row r="88" spans="1:192" ht="13.2" x14ac:dyDescent="0.25">
      <c r="A88" s="93" t="s">
        <v>47</v>
      </c>
      <c r="B88" s="94"/>
      <c r="C88" s="93" t="s">
        <v>77</v>
      </c>
      <c r="D88" s="94"/>
      <c r="E88" s="93" t="s">
        <v>77</v>
      </c>
      <c r="F88" s="94"/>
      <c r="G88" s="93" t="s">
        <v>77</v>
      </c>
      <c r="H88" s="94"/>
      <c r="I88" s="93" t="s">
        <v>69</v>
      </c>
      <c r="J88" s="94"/>
      <c r="K88" s="94"/>
      <c r="L88" s="93" t="s">
        <v>67</v>
      </c>
      <c r="M88" s="94"/>
      <c r="N88" s="94"/>
      <c r="O88" s="93"/>
      <c r="P88" s="94"/>
      <c r="Q88" s="93"/>
      <c r="R88" s="94"/>
      <c r="S88" s="95" t="s">
        <v>128</v>
      </c>
      <c r="T88" s="94"/>
      <c r="U88" s="94"/>
      <c r="V88" s="94"/>
      <c r="W88" s="94"/>
      <c r="X88" s="94"/>
      <c r="Y88" s="94"/>
      <c r="Z88" s="94"/>
      <c r="AA88" s="93" t="s">
        <v>100</v>
      </c>
      <c r="AB88" s="94"/>
      <c r="AC88" s="94"/>
      <c r="AD88" s="94"/>
      <c r="AE88" s="94"/>
      <c r="AF88" s="93" t="s">
        <v>51</v>
      </c>
      <c r="AG88" s="94"/>
      <c r="AH88" s="94"/>
      <c r="AI88" s="12" t="s">
        <v>101</v>
      </c>
      <c r="AJ88" s="96" t="s">
        <v>102</v>
      </c>
      <c r="AK88" s="94"/>
      <c r="AL88" s="94"/>
      <c r="AM88" s="94"/>
      <c r="AN88" s="94"/>
      <c r="AO88" s="94"/>
      <c r="AP88" s="13">
        <v>22500000</v>
      </c>
      <c r="AQ88" s="13">
        <v>16251049.99</v>
      </c>
      <c r="AR88" s="13">
        <v>6248950.0099999998</v>
      </c>
      <c r="AS88" s="91">
        <v>0</v>
      </c>
      <c r="AT88" s="92"/>
      <c r="AU88" s="91">
        <v>16251049.99</v>
      </c>
      <c r="AV88" s="92"/>
      <c r="AW88" s="13">
        <v>0</v>
      </c>
      <c r="AX88" s="13">
        <v>8142875.7000000002</v>
      </c>
      <c r="AY88" s="13">
        <v>8108174.29</v>
      </c>
      <c r="AZ88" s="13">
        <v>8142875.7000000002</v>
      </c>
      <c r="BA88" s="13">
        <v>0</v>
      </c>
      <c r="BB88" s="13">
        <v>8142875.7000000002</v>
      </c>
      <c r="BC88" s="13">
        <v>0</v>
      </c>
      <c r="BD88" s="13">
        <v>0</v>
      </c>
      <c r="BE88" s="14">
        <f t="shared" si="7"/>
        <v>0.72226888844444448</v>
      </c>
      <c r="BF88" s="14">
        <f t="shared" si="8"/>
        <v>0.72226888844444448</v>
      </c>
      <c r="BG88" s="14">
        <f t="shared" si="9"/>
        <v>0.36190558666666667</v>
      </c>
      <c r="BH88" s="14">
        <f t="shared" si="10"/>
        <v>0.36190558666666667</v>
      </c>
    </row>
    <row r="89" spans="1:192" ht="13.2" x14ac:dyDescent="0.25">
      <c r="A89" s="93" t="s">
        <v>47</v>
      </c>
      <c r="B89" s="94"/>
      <c r="C89" s="93" t="s">
        <v>77</v>
      </c>
      <c r="D89" s="94"/>
      <c r="E89" s="93" t="s">
        <v>77</v>
      </c>
      <c r="F89" s="94"/>
      <c r="G89" s="93" t="s">
        <v>77</v>
      </c>
      <c r="H89" s="94"/>
      <c r="I89" s="93" t="s">
        <v>71</v>
      </c>
      <c r="J89" s="94"/>
      <c r="K89" s="94"/>
      <c r="L89" s="93" t="s">
        <v>61</v>
      </c>
      <c r="M89" s="94"/>
      <c r="N89" s="94"/>
      <c r="O89" s="93"/>
      <c r="P89" s="94"/>
      <c r="Q89" s="93"/>
      <c r="R89" s="94"/>
      <c r="S89" s="95" t="s">
        <v>129</v>
      </c>
      <c r="T89" s="94"/>
      <c r="U89" s="94"/>
      <c r="V89" s="94"/>
      <c r="W89" s="94"/>
      <c r="X89" s="94"/>
      <c r="Y89" s="94"/>
      <c r="Z89" s="94"/>
      <c r="AA89" s="93" t="s">
        <v>100</v>
      </c>
      <c r="AB89" s="94"/>
      <c r="AC89" s="94"/>
      <c r="AD89" s="94"/>
      <c r="AE89" s="94"/>
      <c r="AF89" s="93" t="s">
        <v>51</v>
      </c>
      <c r="AG89" s="94"/>
      <c r="AH89" s="94"/>
      <c r="AI89" s="12" t="s">
        <v>101</v>
      </c>
      <c r="AJ89" s="96" t="s">
        <v>102</v>
      </c>
      <c r="AK89" s="94"/>
      <c r="AL89" s="94"/>
      <c r="AM89" s="94"/>
      <c r="AN89" s="94"/>
      <c r="AO89" s="94"/>
      <c r="AP89" s="13">
        <v>5227922</v>
      </c>
      <c r="AQ89" s="13">
        <v>4634772</v>
      </c>
      <c r="AR89" s="13">
        <v>593150</v>
      </c>
      <c r="AS89" s="91">
        <v>0</v>
      </c>
      <c r="AT89" s="92"/>
      <c r="AU89" s="91">
        <v>4634772</v>
      </c>
      <c r="AV89" s="92"/>
      <c r="AW89" s="13">
        <v>0</v>
      </c>
      <c r="AX89" s="13">
        <v>4634771.7699999996</v>
      </c>
      <c r="AY89" s="13">
        <v>0.23</v>
      </c>
      <c r="AZ89" s="13">
        <v>4634771.7699999996</v>
      </c>
      <c r="BA89" s="13">
        <v>0</v>
      </c>
      <c r="BB89" s="13">
        <v>4634771.7699999996</v>
      </c>
      <c r="BC89" s="13">
        <v>0</v>
      </c>
      <c r="BD89" s="13">
        <v>0</v>
      </c>
      <c r="BE89" s="14">
        <f t="shared" si="7"/>
        <v>0.8865419185672625</v>
      </c>
      <c r="BF89" s="14">
        <f t="shared" si="8"/>
        <v>0.8865419185672625</v>
      </c>
      <c r="BG89" s="14">
        <f t="shared" si="9"/>
        <v>0.88654187457272693</v>
      </c>
      <c r="BH89" s="14">
        <f t="shared" si="10"/>
        <v>0.88654187457272693</v>
      </c>
    </row>
    <row r="90" spans="1:192" ht="13.2" x14ac:dyDescent="0.25">
      <c r="A90" s="93" t="s">
        <v>47</v>
      </c>
      <c r="B90" s="94"/>
      <c r="C90" s="93" t="s">
        <v>77</v>
      </c>
      <c r="D90" s="94"/>
      <c r="E90" s="93" t="s">
        <v>77</v>
      </c>
      <c r="F90" s="94"/>
      <c r="G90" s="93" t="s">
        <v>77</v>
      </c>
      <c r="H90" s="94"/>
      <c r="I90" s="93" t="s">
        <v>71</v>
      </c>
      <c r="J90" s="94"/>
      <c r="K90" s="94"/>
      <c r="L90" s="93" t="s">
        <v>65</v>
      </c>
      <c r="M90" s="94"/>
      <c r="N90" s="94"/>
      <c r="O90" s="93"/>
      <c r="P90" s="94"/>
      <c r="Q90" s="93"/>
      <c r="R90" s="94"/>
      <c r="S90" s="95" t="s">
        <v>130</v>
      </c>
      <c r="T90" s="94"/>
      <c r="U90" s="94"/>
      <c r="V90" s="94"/>
      <c r="W90" s="94"/>
      <c r="X90" s="94"/>
      <c r="Y90" s="94"/>
      <c r="Z90" s="94"/>
      <c r="AA90" s="93" t="s">
        <v>50</v>
      </c>
      <c r="AB90" s="94"/>
      <c r="AC90" s="94"/>
      <c r="AD90" s="94"/>
      <c r="AE90" s="94"/>
      <c r="AF90" s="93" t="s">
        <v>51</v>
      </c>
      <c r="AG90" s="94"/>
      <c r="AH90" s="94"/>
      <c r="AI90" s="12" t="s">
        <v>52</v>
      </c>
      <c r="AJ90" s="96" t="s">
        <v>53</v>
      </c>
      <c r="AK90" s="94"/>
      <c r="AL90" s="94"/>
      <c r="AM90" s="94"/>
      <c r="AN90" s="94"/>
      <c r="AO90" s="94"/>
      <c r="AP90" s="13">
        <v>4952902</v>
      </c>
      <c r="AQ90" s="13">
        <v>4952902</v>
      </c>
      <c r="AR90" s="13">
        <v>0</v>
      </c>
      <c r="AS90" s="91">
        <v>0</v>
      </c>
      <c r="AT90" s="92"/>
      <c r="AU90" s="91">
        <v>4952902</v>
      </c>
      <c r="AV90" s="92"/>
      <c r="AW90" s="13">
        <v>0</v>
      </c>
      <c r="AX90" s="13">
        <v>0</v>
      </c>
      <c r="AY90" s="13">
        <v>4952902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4">
        <f t="shared" si="7"/>
        <v>1</v>
      </c>
      <c r="BF90" s="14">
        <f t="shared" si="8"/>
        <v>1</v>
      </c>
      <c r="BG90" s="14">
        <f t="shared" si="9"/>
        <v>0</v>
      </c>
      <c r="BH90" s="14">
        <f t="shared" si="10"/>
        <v>0</v>
      </c>
    </row>
    <row r="91" spans="1:192" ht="13.2" x14ac:dyDescent="0.25">
      <c r="A91" s="93" t="s">
        <v>47</v>
      </c>
      <c r="B91" s="94"/>
      <c r="C91" s="93" t="s">
        <v>77</v>
      </c>
      <c r="D91" s="94"/>
      <c r="E91" s="93" t="s">
        <v>77</v>
      </c>
      <c r="F91" s="94"/>
      <c r="G91" s="93" t="s">
        <v>77</v>
      </c>
      <c r="H91" s="94"/>
      <c r="I91" s="93" t="s">
        <v>71</v>
      </c>
      <c r="J91" s="94"/>
      <c r="K91" s="94"/>
      <c r="L91" s="93" t="s">
        <v>67</v>
      </c>
      <c r="M91" s="94"/>
      <c r="N91" s="94"/>
      <c r="O91" s="93"/>
      <c r="P91" s="94"/>
      <c r="Q91" s="93"/>
      <c r="R91" s="94"/>
      <c r="S91" s="95" t="s">
        <v>131</v>
      </c>
      <c r="T91" s="94"/>
      <c r="U91" s="94"/>
      <c r="V91" s="94"/>
      <c r="W91" s="94"/>
      <c r="X91" s="94"/>
      <c r="Y91" s="94"/>
      <c r="Z91" s="94"/>
      <c r="AA91" s="93" t="s">
        <v>100</v>
      </c>
      <c r="AB91" s="94"/>
      <c r="AC91" s="94"/>
      <c r="AD91" s="94"/>
      <c r="AE91" s="94"/>
      <c r="AF91" s="93" t="s">
        <v>51</v>
      </c>
      <c r="AG91" s="94"/>
      <c r="AH91" s="94"/>
      <c r="AI91" s="12" t="s">
        <v>101</v>
      </c>
      <c r="AJ91" s="96" t="s">
        <v>102</v>
      </c>
      <c r="AK91" s="94"/>
      <c r="AL91" s="94"/>
      <c r="AM91" s="94"/>
      <c r="AN91" s="94"/>
      <c r="AO91" s="94"/>
      <c r="AP91" s="13">
        <v>587066</v>
      </c>
      <c r="AQ91" s="13">
        <v>422450</v>
      </c>
      <c r="AR91" s="13">
        <v>164616</v>
      </c>
      <c r="AS91" s="91">
        <v>0</v>
      </c>
      <c r="AT91" s="92"/>
      <c r="AU91" s="91">
        <v>422450</v>
      </c>
      <c r="AV91" s="92"/>
      <c r="AW91" s="13">
        <v>0</v>
      </c>
      <c r="AX91" s="13">
        <v>422450</v>
      </c>
      <c r="AY91" s="13">
        <v>0</v>
      </c>
      <c r="AZ91" s="13">
        <v>422450</v>
      </c>
      <c r="BA91" s="13">
        <v>0</v>
      </c>
      <c r="BB91" s="13">
        <v>422450</v>
      </c>
      <c r="BC91" s="13">
        <v>0</v>
      </c>
      <c r="BD91" s="13">
        <v>0</v>
      </c>
      <c r="BE91" s="14">
        <f t="shared" si="7"/>
        <v>0.71959541175949548</v>
      </c>
      <c r="BF91" s="14">
        <f t="shared" si="8"/>
        <v>0.71959541175949548</v>
      </c>
      <c r="BG91" s="14">
        <f t="shared" si="9"/>
        <v>0.71959541175949548</v>
      </c>
      <c r="BH91" s="14">
        <f t="shared" si="10"/>
        <v>0.71959541175949548</v>
      </c>
    </row>
    <row r="92" spans="1:192" s="29" customFormat="1" ht="13.5" customHeight="1" x14ac:dyDescent="0.3">
      <c r="A92" s="100" t="s">
        <v>132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20">
        <f>+AP73+AP72+AP58+AP57+AP52+AP51</f>
        <v>710862206</v>
      </c>
      <c r="AQ92" s="20">
        <f t="shared" ref="AQ92:AR92" si="11">+AQ73+AQ72+AQ58+AQ57+AQ52+AQ51</f>
        <v>661710371.88</v>
      </c>
      <c r="AR92" s="20">
        <f t="shared" si="11"/>
        <v>49151834.120000005</v>
      </c>
      <c r="AS92" s="98">
        <f>+AS73+AS72+AS58+AS57+AS52+AS51</f>
        <v>0</v>
      </c>
      <c r="AT92" s="99"/>
      <c r="AU92" s="98">
        <f>+AU73+AU72+AU58+AU57+AU52+AU51</f>
        <v>661710371.88</v>
      </c>
      <c r="AV92" s="99"/>
      <c r="AW92" s="21">
        <f t="shared" ref="AW92:BD92" si="12">+AW73+AW72+AW58+AW57+AW52+AW51</f>
        <v>0</v>
      </c>
      <c r="AX92" s="21">
        <f t="shared" si="12"/>
        <v>565258556.26999998</v>
      </c>
      <c r="AY92" s="21">
        <f t="shared" si="12"/>
        <v>96451815.609999999</v>
      </c>
      <c r="AZ92" s="21">
        <f t="shared" si="12"/>
        <v>555181158.53999996</v>
      </c>
      <c r="BA92" s="21">
        <f t="shared" si="12"/>
        <v>10077397.73</v>
      </c>
      <c r="BB92" s="21">
        <f t="shared" si="12"/>
        <v>555181158.53999996</v>
      </c>
      <c r="BC92" s="21">
        <f t="shared" si="12"/>
        <v>0</v>
      </c>
      <c r="BD92" s="21">
        <f t="shared" si="12"/>
        <v>540340</v>
      </c>
      <c r="BE92" s="26">
        <f t="shared" si="7"/>
        <v>0.93085603130235905</v>
      </c>
      <c r="BF92" s="26">
        <f t="shared" si="8"/>
        <v>0.93085603130235905</v>
      </c>
      <c r="BG92" s="26">
        <f t="shared" si="9"/>
        <v>0.79517317350530237</v>
      </c>
      <c r="BH92" s="26">
        <f t="shared" si="10"/>
        <v>0.78099687091818748</v>
      </c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8"/>
    </row>
    <row r="93" spans="1:192" ht="13.2" x14ac:dyDescent="0.25">
      <c r="A93" s="93" t="s">
        <v>47</v>
      </c>
      <c r="B93" s="94"/>
      <c r="C93" s="93" t="s">
        <v>87</v>
      </c>
      <c r="D93" s="94"/>
      <c r="E93" s="93" t="s">
        <v>133</v>
      </c>
      <c r="F93" s="94"/>
      <c r="G93" s="93"/>
      <c r="H93" s="94"/>
      <c r="I93" s="93"/>
      <c r="J93" s="94"/>
      <c r="K93" s="94"/>
      <c r="L93" s="93"/>
      <c r="M93" s="94"/>
      <c r="N93" s="94"/>
      <c r="O93" s="93"/>
      <c r="P93" s="94"/>
      <c r="Q93" s="93"/>
      <c r="R93" s="94"/>
      <c r="S93" s="95" t="s">
        <v>134</v>
      </c>
      <c r="T93" s="94"/>
      <c r="U93" s="94"/>
      <c r="V93" s="94"/>
      <c r="W93" s="94"/>
      <c r="X93" s="94"/>
      <c r="Y93" s="94"/>
      <c r="Z93" s="94"/>
      <c r="AA93" s="93" t="s">
        <v>50</v>
      </c>
      <c r="AB93" s="94"/>
      <c r="AC93" s="94"/>
      <c r="AD93" s="94"/>
      <c r="AE93" s="94"/>
      <c r="AF93" s="93" t="s">
        <v>51</v>
      </c>
      <c r="AG93" s="94"/>
      <c r="AH93" s="94"/>
      <c r="AI93" s="12" t="s">
        <v>52</v>
      </c>
      <c r="AJ93" s="96" t="s">
        <v>53</v>
      </c>
      <c r="AK93" s="94"/>
      <c r="AL93" s="94"/>
      <c r="AM93" s="94"/>
      <c r="AN93" s="94"/>
      <c r="AO93" s="94"/>
      <c r="AP93" s="13">
        <v>17510000</v>
      </c>
      <c r="AQ93" s="13">
        <v>7520116</v>
      </c>
      <c r="AR93" s="13">
        <v>9989884</v>
      </c>
      <c r="AS93" s="91">
        <v>0</v>
      </c>
      <c r="AT93" s="92"/>
      <c r="AU93" s="91">
        <v>7520116</v>
      </c>
      <c r="AV93" s="92"/>
      <c r="AW93" s="13">
        <v>0</v>
      </c>
      <c r="AX93" s="13">
        <v>7520116</v>
      </c>
      <c r="AY93" s="13">
        <v>0</v>
      </c>
      <c r="AZ93" s="13">
        <v>7520116</v>
      </c>
      <c r="BA93" s="13">
        <v>0</v>
      </c>
      <c r="BB93" s="13">
        <v>7520116</v>
      </c>
      <c r="BC93" s="13">
        <v>0</v>
      </c>
      <c r="BD93" s="13">
        <v>1218011</v>
      </c>
      <c r="BE93" s="14">
        <f t="shared" si="7"/>
        <v>0.42947549971444887</v>
      </c>
      <c r="BF93" s="14">
        <f t="shared" si="8"/>
        <v>0.42947549971444887</v>
      </c>
      <c r="BG93" s="14">
        <f t="shared" si="9"/>
        <v>0.42947549971444887</v>
      </c>
      <c r="BH93" s="14">
        <f t="shared" si="10"/>
        <v>0.42947549971444887</v>
      </c>
    </row>
    <row r="94" spans="1:192" ht="13.2" x14ac:dyDescent="0.25">
      <c r="A94" s="93" t="s">
        <v>47</v>
      </c>
      <c r="B94" s="94"/>
      <c r="C94" s="93" t="s">
        <v>87</v>
      </c>
      <c r="D94" s="94"/>
      <c r="E94" s="93" t="s">
        <v>133</v>
      </c>
      <c r="F94" s="94"/>
      <c r="G94" s="93" t="s">
        <v>77</v>
      </c>
      <c r="H94" s="94"/>
      <c r="I94" s="93"/>
      <c r="J94" s="94"/>
      <c r="K94" s="94"/>
      <c r="L94" s="93"/>
      <c r="M94" s="94"/>
      <c r="N94" s="94"/>
      <c r="O94" s="93"/>
      <c r="P94" s="94"/>
      <c r="Q94" s="93"/>
      <c r="R94" s="94"/>
      <c r="S94" s="95" t="s">
        <v>135</v>
      </c>
      <c r="T94" s="94"/>
      <c r="U94" s="94"/>
      <c r="V94" s="94"/>
      <c r="W94" s="94"/>
      <c r="X94" s="94"/>
      <c r="Y94" s="94"/>
      <c r="Z94" s="94"/>
      <c r="AA94" s="93" t="s">
        <v>50</v>
      </c>
      <c r="AB94" s="94"/>
      <c r="AC94" s="94"/>
      <c r="AD94" s="94"/>
      <c r="AE94" s="94"/>
      <c r="AF94" s="93" t="s">
        <v>51</v>
      </c>
      <c r="AG94" s="94"/>
      <c r="AH94" s="94"/>
      <c r="AI94" s="12" t="s">
        <v>52</v>
      </c>
      <c r="AJ94" s="96" t="s">
        <v>53</v>
      </c>
      <c r="AK94" s="94"/>
      <c r="AL94" s="94"/>
      <c r="AM94" s="94"/>
      <c r="AN94" s="94"/>
      <c r="AO94" s="94"/>
      <c r="AP94" s="13">
        <v>17510000</v>
      </c>
      <c r="AQ94" s="13">
        <v>7520116</v>
      </c>
      <c r="AR94" s="13">
        <v>9989884</v>
      </c>
      <c r="AS94" s="91">
        <v>0</v>
      </c>
      <c r="AT94" s="92"/>
      <c r="AU94" s="91">
        <v>7520116</v>
      </c>
      <c r="AV94" s="92"/>
      <c r="AW94" s="13">
        <v>0</v>
      </c>
      <c r="AX94" s="13">
        <v>7520116</v>
      </c>
      <c r="AY94" s="13">
        <v>0</v>
      </c>
      <c r="AZ94" s="13">
        <v>7520116</v>
      </c>
      <c r="BA94" s="13">
        <v>0</v>
      </c>
      <c r="BB94" s="13">
        <v>7520116</v>
      </c>
      <c r="BC94" s="13">
        <v>0</v>
      </c>
      <c r="BD94" s="13">
        <v>1218011</v>
      </c>
      <c r="BE94" s="14">
        <f t="shared" si="7"/>
        <v>0.42947549971444887</v>
      </c>
      <c r="BF94" s="14">
        <f t="shared" si="8"/>
        <v>0.42947549971444887</v>
      </c>
      <c r="BG94" s="14">
        <f t="shared" si="9"/>
        <v>0.42947549971444887</v>
      </c>
      <c r="BH94" s="14">
        <f t="shared" si="10"/>
        <v>0.42947549971444887</v>
      </c>
    </row>
    <row r="95" spans="1:192" s="19" customFormat="1" ht="13.2" x14ac:dyDescent="0.25">
      <c r="A95" s="87" t="s">
        <v>47</v>
      </c>
      <c r="B95" s="86"/>
      <c r="C95" s="87" t="s">
        <v>87</v>
      </c>
      <c r="D95" s="86"/>
      <c r="E95" s="87" t="s">
        <v>133</v>
      </c>
      <c r="F95" s="86"/>
      <c r="G95" s="87" t="s">
        <v>77</v>
      </c>
      <c r="H95" s="86"/>
      <c r="I95" s="87" t="s">
        <v>75</v>
      </c>
      <c r="J95" s="86"/>
      <c r="K95" s="86"/>
      <c r="L95" s="87"/>
      <c r="M95" s="86"/>
      <c r="N95" s="86"/>
      <c r="O95" s="87"/>
      <c r="P95" s="86"/>
      <c r="Q95" s="87"/>
      <c r="R95" s="86"/>
      <c r="S95" s="85" t="s">
        <v>136</v>
      </c>
      <c r="T95" s="86"/>
      <c r="U95" s="86"/>
      <c r="V95" s="86"/>
      <c r="W95" s="86"/>
      <c r="X95" s="86"/>
      <c r="Y95" s="86"/>
      <c r="Z95" s="86"/>
      <c r="AA95" s="87" t="s">
        <v>50</v>
      </c>
      <c r="AB95" s="86"/>
      <c r="AC95" s="86"/>
      <c r="AD95" s="86"/>
      <c r="AE95" s="86"/>
      <c r="AF95" s="87" t="s">
        <v>51</v>
      </c>
      <c r="AG95" s="86"/>
      <c r="AH95" s="86"/>
      <c r="AI95" s="16" t="s">
        <v>52</v>
      </c>
      <c r="AJ95" s="88" t="s">
        <v>53</v>
      </c>
      <c r="AK95" s="86"/>
      <c r="AL95" s="86"/>
      <c r="AM95" s="86"/>
      <c r="AN95" s="86"/>
      <c r="AO95" s="86"/>
      <c r="AP95" s="17">
        <v>17510000</v>
      </c>
      <c r="AQ95" s="17">
        <v>7520116</v>
      </c>
      <c r="AR95" s="17">
        <v>9989884</v>
      </c>
      <c r="AS95" s="89">
        <v>0</v>
      </c>
      <c r="AT95" s="90"/>
      <c r="AU95" s="89">
        <v>7520116</v>
      </c>
      <c r="AV95" s="90"/>
      <c r="AW95" s="17">
        <v>0</v>
      </c>
      <c r="AX95" s="17">
        <v>7520116</v>
      </c>
      <c r="AY95" s="17">
        <v>0</v>
      </c>
      <c r="AZ95" s="17">
        <v>7520116</v>
      </c>
      <c r="BA95" s="17">
        <v>0</v>
      </c>
      <c r="BB95" s="17">
        <v>7520116</v>
      </c>
      <c r="BC95" s="17">
        <v>0</v>
      </c>
      <c r="BD95" s="17">
        <v>1218011</v>
      </c>
      <c r="BE95" s="18">
        <f t="shared" si="7"/>
        <v>0.42947549971444887</v>
      </c>
      <c r="BF95" s="18">
        <f t="shared" si="8"/>
        <v>0.42947549971444887</v>
      </c>
      <c r="BG95" s="18">
        <f t="shared" si="9"/>
        <v>0.42947549971444887</v>
      </c>
      <c r="BH95" s="18">
        <f t="shared" si="10"/>
        <v>0.42947549971444887</v>
      </c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</row>
    <row r="96" spans="1:192" ht="13.2" x14ac:dyDescent="0.25">
      <c r="A96" s="93" t="s">
        <v>47</v>
      </c>
      <c r="B96" s="94"/>
      <c r="C96" s="93" t="s">
        <v>87</v>
      </c>
      <c r="D96" s="94"/>
      <c r="E96" s="93" t="s">
        <v>133</v>
      </c>
      <c r="F96" s="94"/>
      <c r="G96" s="93" t="s">
        <v>77</v>
      </c>
      <c r="H96" s="94"/>
      <c r="I96" s="93" t="s">
        <v>75</v>
      </c>
      <c r="J96" s="94"/>
      <c r="K96" s="94"/>
      <c r="L96" s="93" t="s">
        <v>56</v>
      </c>
      <c r="M96" s="94"/>
      <c r="N96" s="94"/>
      <c r="O96" s="93"/>
      <c r="P96" s="94"/>
      <c r="Q96" s="93"/>
      <c r="R96" s="94"/>
      <c r="S96" s="95" t="s">
        <v>137</v>
      </c>
      <c r="T96" s="94"/>
      <c r="U96" s="94"/>
      <c r="V96" s="94"/>
      <c r="W96" s="94"/>
      <c r="X96" s="94"/>
      <c r="Y96" s="94"/>
      <c r="Z96" s="94"/>
      <c r="AA96" s="93" t="s">
        <v>50</v>
      </c>
      <c r="AB96" s="94"/>
      <c r="AC96" s="94"/>
      <c r="AD96" s="94"/>
      <c r="AE96" s="94"/>
      <c r="AF96" s="93" t="s">
        <v>51</v>
      </c>
      <c r="AG96" s="94"/>
      <c r="AH96" s="94"/>
      <c r="AI96" s="12" t="s">
        <v>52</v>
      </c>
      <c r="AJ96" s="96" t="s">
        <v>53</v>
      </c>
      <c r="AK96" s="94"/>
      <c r="AL96" s="94"/>
      <c r="AM96" s="94"/>
      <c r="AN96" s="94"/>
      <c r="AO96" s="94"/>
      <c r="AP96" s="13">
        <v>12360000</v>
      </c>
      <c r="AQ96" s="13">
        <v>7520116</v>
      </c>
      <c r="AR96" s="13">
        <v>4839884</v>
      </c>
      <c r="AS96" s="91">
        <v>0</v>
      </c>
      <c r="AT96" s="92"/>
      <c r="AU96" s="91">
        <v>7520116</v>
      </c>
      <c r="AV96" s="92"/>
      <c r="AW96" s="13">
        <v>0</v>
      </c>
      <c r="AX96" s="13">
        <v>7520116</v>
      </c>
      <c r="AY96" s="13">
        <v>0</v>
      </c>
      <c r="AZ96" s="13">
        <v>7520116</v>
      </c>
      <c r="BA96" s="13">
        <v>0</v>
      </c>
      <c r="BB96" s="13">
        <v>7520116</v>
      </c>
      <c r="BC96" s="13">
        <v>0</v>
      </c>
      <c r="BD96" s="13">
        <v>370589</v>
      </c>
      <c r="BE96" s="14">
        <f t="shared" si="7"/>
        <v>0.60842362459546928</v>
      </c>
      <c r="BF96" s="14">
        <f t="shared" si="8"/>
        <v>0.60842362459546928</v>
      </c>
      <c r="BG96" s="14">
        <f t="shared" si="9"/>
        <v>0.60842362459546928</v>
      </c>
      <c r="BH96" s="14">
        <f t="shared" si="10"/>
        <v>0.60842362459546928</v>
      </c>
    </row>
    <row r="97" spans="1:102" ht="13.2" x14ac:dyDescent="0.25">
      <c r="A97" s="93" t="s">
        <v>47</v>
      </c>
      <c r="B97" s="94"/>
      <c r="C97" s="93" t="s">
        <v>87</v>
      </c>
      <c r="D97" s="94"/>
      <c r="E97" s="93" t="s">
        <v>133</v>
      </c>
      <c r="F97" s="94"/>
      <c r="G97" s="93" t="s">
        <v>77</v>
      </c>
      <c r="H97" s="94"/>
      <c r="I97" s="93" t="s">
        <v>75</v>
      </c>
      <c r="J97" s="94"/>
      <c r="K97" s="94"/>
      <c r="L97" s="93" t="s">
        <v>80</v>
      </c>
      <c r="M97" s="94"/>
      <c r="N97" s="94"/>
      <c r="O97" s="93"/>
      <c r="P97" s="94"/>
      <c r="Q97" s="93"/>
      <c r="R97" s="94"/>
      <c r="S97" s="95" t="s">
        <v>138</v>
      </c>
      <c r="T97" s="94"/>
      <c r="U97" s="94"/>
      <c r="V97" s="94"/>
      <c r="W97" s="94"/>
      <c r="X97" s="94"/>
      <c r="Y97" s="94"/>
      <c r="Z97" s="94"/>
      <c r="AA97" s="93" t="s">
        <v>50</v>
      </c>
      <c r="AB97" s="94"/>
      <c r="AC97" s="94"/>
      <c r="AD97" s="94"/>
      <c r="AE97" s="94"/>
      <c r="AF97" s="93" t="s">
        <v>51</v>
      </c>
      <c r="AG97" s="94"/>
      <c r="AH97" s="94"/>
      <c r="AI97" s="12" t="s">
        <v>52</v>
      </c>
      <c r="AJ97" s="96" t="s">
        <v>53</v>
      </c>
      <c r="AK97" s="94"/>
      <c r="AL97" s="94"/>
      <c r="AM97" s="94"/>
      <c r="AN97" s="94"/>
      <c r="AO97" s="94"/>
      <c r="AP97" s="13">
        <v>5150000</v>
      </c>
      <c r="AQ97" s="13">
        <v>0</v>
      </c>
      <c r="AR97" s="13">
        <v>5150000</v>
      </c>
      <c r="AS97" s="91">
        <v>0</v>
      </c>
      <c r="AT97" s="92"/>
      <c r="AU97" s="91">
        <v>0</v>
      </c>
      <c r="AV97" s="92"/>
      <c r="AW97" s="13">
        <v>0</v>
      </c>
      <c r="AX97" s="13">
        <v>0</v>
      </c>
      <c r="AY97" s="13">
        <v>0</v>
      </c>
      <c r="AZ97" s="13">
        <v>0</v>
      </c>
      <c r="BA97" s="13">
        <v>0</v>
      </c>
      <c r="BB97" s="13">
        <v>0</v>
      </c>
      <c r="BC97" s="13">
        <v>0</v>
      </c>
      <c r="BD97" s="13">
        <v>847422</v>
      </c>
      <c r="BE97" s="14">
        <f t="shared" si="7"/>
        <v>0</v>
      </c>
      <c r="BF97" s="14">
        <f t="shared" si="8"/>
        <v>0</v>
      </c>
      <c r="BG97" s="14">
        <f t="shared" si="9"/>
        <v>0</v>
      </c>
      <c r="BH97" s="14">
        <f t="shared" si="10"/>
        <v>0</v>
      </c>
    </row>
    <row r="98" spans="1:102" s="19" customFormat="1" ht="13.2" x14ac:dyDescent="0.25">
      <c r="A98" s="87" t="s">
        <v>47</v>
      </c>
      <c r="B98" s="86"/>
      <c r="C98" s="87" t="s">
        <v>87</v>
      </c>
      <c r="D98" s="86"/>
      <c r="E98" s="87" t="s">
        <v>52</v>
      </c>
      <c r="F98" s="86"/>
      <c r="G98" s="87"/>
      <c r="H98" s="86"/>
      <c r="I98" s="87"/>
      <c r="J98" s="86"/>
      <c r="K98" s="86"/>
      <c r="L98" s="87"/>
      <c r="M98" s="86"/>
      <c r="N98" s="86"/>
      <c r="O98" s="87"/>
      <c r="P98" s="86"/>
      <c r="Q98" s="87"/>
      <c r="R98" s="86"/>
      <c r="S98" s="85" t="s">
        <v>139</v>
      </c>
      <c r="T98" s="86"/>
      <c r="U98" s="86"/>
      <c r="V98" s="86"/>
      <c r="W98" s="86"/>
      <c r="X98" s="86"/>
      <c r="Y98" s="86"/>
      <c r="Z98" s="86"/>
      <c r="AA98" s="87" t="s">
        <v>50</v>
      </c>
      <c r="AB98" s="86"/>
      <c r="AC98" s="86"/>
      <c r="AD98" s="86"/>
      <c r="AE98" s="86"/>
      <c r="AF98" s="87" t="s">
        <v>51</v>
      </c>
      <c r="AG98" s="86"/>
      <c r="AH98" s="86"/>
      <c r="AI98" s="16" t="s">
        <v>52</v>
      </c>
      <c r="AJ98" s="88" t="s">
        <v>53</v>
      </c>
      <c r="AK98" s="86"/>
      <c r="AL98" s="86"/>
      <c r="AM98" s="86"/>
      <c r="AN98" s="86"/>
      <c r="AO98" s="86"/>
      <c r="AP98" s="17">
        <v>300000000</v>
      </c>
      <c r="AQ98" s="17">
        <v>0</v>
      </c>
      <c r="AR98" s="17">
        <v>300000000</v>
      </c>
      <c r="AS98" s="89">
        <v>0</v>
      </c>
      <c r="AT98" s="90"/>
      <c r="AU98" s="89">
        <v>0</v>
      </c>
      <c r="AV98" s="90"/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0</v>
      </c>
      <c r="BC98" s="17">
        <v>0</v>
      </c>
      <c r="BD98" s="17">
        <v>0</v>
      </c>
      <c r="BE98" s="18">
        <f t="shared" si="7"/>
        <v>0</v>
      </c>
      <c r="BF98" s="18">
        <f t="shared" si="8"/>
        <v>0</v>
      </c>
      <c r="BG98" s="18">
        <f t="shared" si="9"/>
        <v>0</v>
      </c>
      <c r="BH98" s="18">
        <f t="shared" si="10"/>
        <v>0</v>
      </c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</row>
    <row r="99" spans="1:102" ht="13.2" x14ac:dyDescent="0.25">
      <c r="A99" s="93" t="s">
        <v>47</v>
      </c>
      <c r="B99" s="94"/>
      <c r="C99" s="93" t="s">
        <v>87</v>
      </c>
      <c r="D99" s="94"/>
      <c r="E99" s="93" t="s">
        <v>52</v>
      </c>
      <c r="F99" s="94"/>
      <c r="G99" s="93" t="s">
        <v>48</v>
      </c>
      <c r="H99" s="94"/>
      <c r="I99" s="93"/>
      <c r="J99" s="94"/>
      <c r="K99" s="94"/>
      <c r="L99" s="93"/>
      <c r="M99" s="94"/>
      <c r="N99" s="94"/>
      <c r="O99" s="93"/>
      <c r="P99" s="94"/>
      <c r="Q99" s="93"/>
      <c r="R99" s="94"/>
      <c r="S99" s="95" t="s">
        <v>140</v>
      </c>
      <c r="T99" s="94"/>
      <c r="U99" s="94"/>
      <c r="V99" s="94"/>
      <c r="W99" s="94"/>
      <c r="X99" s="94"/>
      <c r="Y99" s="94"/>
      <c r="Z99" s="94"/>
      <c r="AA99" s="93" t="s">
        <v>50</v>
      </c>
      <c r="AB99" s="94"/>
      <c r="AC99" s="94"/>
      <c r="AD99" s="94"/>
      <c r="AE99" s="94"/>
      <c r="AF99" s="93" t="s">
        <v>51</v>
      </c>
      <c r="AG99" s="94"/>
      <c r="AH99" s="94"/>
      <c r="AI99" s="12" t="s">
        <v>52</v>
      </c>
      <c r="AJ99" s="96" t="s">
        <v>53</v>
      </c>
      <c r="AK99" s="94"/>
      <c r="AL99" s="94"/>
      <c r="AM99" s="94"/>
      <c r="AN99" s="94"/>
      <c r="AO99" s="94"/>
      <c r="AP99" s="13">
        <v>300000000</v>
      </c>
      <c r="AQ99" s="13">
        <v>0</v>
      </c>
      <c r="AR99" s="13">
        <v>300000000</v>
      </c>
      <c r="AS99" s="91">
        <v>0</v>
      </c>
      <c r="AT99" s="92"/>
      <c r="AU99" s="91">
        <v>0</v>
      </c>
      <c r="AV99" s="92"/>
      <c r="AW99" s="13">
        <v>0</v>
      </c>
      <c r="AX99" s="13">
        <v>0</v>
      </c>
      <c r="AY99" s="13">
        <v>0</v>
      </c>
      <c r="AZ99" s="13">
        <v>0</v>
      </c>
      <c r="BA99" s="13">
        <v>0</v>
      </c>
      <c r="BB99" s="13">
        <v>0</v>
      </c>
      <c r="BC99" s="13">
        <v>0</v>
      </c>
      <c r="BD99" s="13">
        <v>0</v>
      </c>
      <c r="BE99" s="14">
        <f t="shared" si="7"/>
        <v>0</v>
      </c>
      <c r="BF99" s="14">
        <f t="shared" si="8"/>
        <v>0</v>
      </c>
      <c r="BG99" s="14">
        <f t="shared" si="9"/>
        <v>0</v>
      </c>
      <c r="BH99" s="14">
        <f t="shared" si="10"/>
        <v>0</v>
      </c>
    </row>
    <row r="100" spans="1:102" ht="13.2" x14ac:dyDescent="0.25">
      <c r="A100" s="93" t="s">
        <v>47</v>
      </c>
      <c r="B100" s="94"/>
      <c r="C100" s="93" t="s">
        <v>87</v>
      </c>
      <c r="D100" s="94"/>
      <c r="E100" s="93" t="s">
        <v>52</v>
      </c>
      <c r="F100" s="94"/>
      <c r="G100" s="93" t="s">
        <v>48</v>
      </c>
      <c r="H100" s="94"/>
      <c r="I100" s="93" t="s">
        <v>56</v>
      </c>
      <c r="J100" s="94"/>
      <c r="K100" s="94"/>
      <c r="L100" s="93"/>
      <c r="M100" s="94"/>
      <c r="N100" s="94"/>
      <c r="O100" s="93"/>
      <c r="P100" s="94"/>
      <c r="Q100" s="93"/>
      <c r="R100" s="94"/>
      <c r="S100" s="95" t="s">
        <v>141</v>
      </c>
      <c r="T100" s="94"/>
      <c r="U100" s="94"/>
      <c r="V100" s="94"/>
      <c r="W100" s="94"/>
      <c r="X100" s="94"/>
      <c r="Y100" s="94"/>
      <c r="Z100" s="94"/>
      <c r="AA100" s="93" t="s">
        <v>50</v>
      </c>
      <c r="AB100" s="94"/>
      <c r="AC100" s="94"/>
      <c r="AD100" s="94"/>
      <c r="AE100" s="94"/>
      <c r="AF100" s="93" t="s">
        <v>51</v>
      </c>
      <c r="AG100" s="94"/>
      <c r="AH100" s="94"/>
      <c r="AI100" s="12" t="s">
        <v>52</v>
      </c>
      <c r="AJ100" s="96" t="s">
        <v>53</v>
      </c>
      <c r="AK100" s="94"/>
      <c r="AL100" s="94"/>
      <c r="AM100" s="94"/>
      <c r="AN100" s="94"/>
      <c r="AO100" s="94"/>
      <c r="AP100" s="13">
        <v>300000000</v>
      </c>
      <c r="AQ100" s="13">
        <v>0</v>
      </c>
      <c r="AR100" s="13">
        <v>300000000</v>
      </c>
      <c r="AS100" s="91">
        <v>0</v>
      </c>
      <c r="AT100" s="92"/>
      <c r="AU100" s="91">
        <v>0</v>
      </c>
      <c r="AV100" s="92"/>
      <c r="AW100" s="13">
        <v>0</v>
      </c>
      <c r="AX100" s="13">
        <v>0</v>
      </c>
      <c r="AY100" s="13">
        <v>0</v>
      </c>
      <c r="AZ100" s="13">
        <v>0</v>
      </c>
      <c r="BA100" s="13">
        <v>0</v>
      </c>
      <c r="BB100" s="13">
        <v>0</v>
      </c>
      <c r="BC100" s="13">
        <v>0</v>
      </c>
      <c r="BD100" s="13">
        <v>0</v>
      </c>
      <c r="BE100" s="14">
        <f t="shared" si="7"/>
        <v>0</v>
      </c>
      <c r="BF100" s="14">
        <f t="shared" si="8"/>
        <v>0</v>
      </c>
      <c r="BG100" s="14">
        <f t="shared" si="9"/>
        <v>0</v>
      </c>
      <c r="BH100" s="14">
        <f t="shared" si="10"/>
        <v>0</v>
      </c>
    </row>
    <row r="101" spans="1:102" s="19" customFormat="1" ht="13.2" x14ac:dyDescent="0.25">
      <c r="A101" s="87" t="s">
        <v>47</v>
      </c>
      <c r="B101" s="86"/>
      <c r="C101" s="87" t="s">
        <v>142</v>
      </c>
      <c r="D101" s="86"/>
      <c r="E101" s="87" t="s">
        <v>48</v>
      </c>
      <c r="F101" s="86"/>
      <c r="G101" s="87"/>
      <c r="H101" s="86"/>
      <c r="I101" s="87"/>
      <c r="J101" s="86"/>
      <c r="K101" s="86"/>
      <c r="L101" s="87"/>
      <c r="M101" s="86"/>
      <c r="N101" s="86"/>
      <c r="O101" s="87"/>
      <c r="P101" s="86"/>
      <c r="Q101" s="87"/>
      <c r="R101" s="86"/>
      <c r="S101" s="85" t="s">
        <v>143</v>
      </c>
      <c r="T101" s="86"/>
      <c r="U101" s="86"/>
      <c r="V101" s="86"/>
      <c r="W101" s="86"/>
      <c r="X101" s="86"/>
      <c r="Y101" s="86"/>
      <c r="Z101" s="86"/>
      <c r="AA101" s="87" t="s">
        <v>50</v>
      </c>
      <c r="AB101" s="86"/>
      <c r="AC101" s="86"/>
      <c r="AD101" s="86"/>
      <c r="AE101" s="86"/>
      <c r="AF101" s="87" t="s">
        <v>51</v>
      </c>
      <c r="AG101" s="86"/>
      <c r="AH101" s="86"/>
      <c r="AI101" s="16" t="s">
        <v>52</v>
      </c>
      <c r="AJ101" s="88" t="s">
        <v>53</v>
      </c>
      <c r="AK101" s="86"/>
      <c r="AL101" s="86"/>
      <c r="AM101" s="86"/>
      <c r="AN101" s="86"/>
      <c r="AO101" s="86"/>
      <c r="AP101" s="17">
        <v>23110951</v>
      </c>
      <c r="AQ101" s="17">
        <v>22600206</v>
      </c>
      <c r="AR101" s="17">
        <v>510745</v>
      </c>
      <c r="AS101" s="89">
        <v>0</v>
      </c>
      <c r="AT101" s="90"/>
      <c r="AU101" s="89">
        <v>22600206</v>
      </c>
      <c r="AV101" s="90"/>
      <c r="AW101" s="17">
        <v>0</v>
      </c>
      <c r="AX101" s="17">
        <v>22600206</v>
      </c>
      <c r="AY101" s="17">
        <v>0</v>
      </c>
      <c r="AZ101" s="17">
        <v>22600206</v>
      </c>
      <c r="BA101" s="17">
        <v>0</v>
      </c>
      <c r="BB101" s="17">
        <v>22600206</v>
      </c>
      <c r="BC101" s="17">
        <v>0</v>
      </c>
      <c r="BD101" s="17">
        <v>0</v>
      </c>
      <c r="BE101" s="18">
        <f t="shared" si="7"/>
        <v>0.97790030362662272</v>
      </c>
      <c r="BF101" s="18">
        <f t="shared" si="8"/>
        <v>0.97790030362662272</v>
      </c>
      <c r="BG101" s="18">
        <f t="shared" si="9"/>
        <v>0.97790030362662272</v>
      </c>
      <c r="BH101" s="18">
        <f t="shared" si="10"/>
        <v>0.97790030362662272</v>
      </c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</row>
    <row r="102" spans="1:102" ht="13.2" x14ac:dyDescent="0.25">
      <c r="A102" s="93" t="s">
        <v>47</v>
      </c>
      <c r="B102" s="94"/>
      <c r="C102" s="93" t="s">
        <v>142</v>
      </c>
      <c r="D102" s="94"/>
      <c r="E102" s="93" t="s">
        <v>48</v>
      </c>
      <c r="F102" s="94"/>
      <c r="G102" s="93" t="s">
        <v>77</v>
      </c>
      <c r="H102" s="94"/>
      <c r="I102" s="93"/>
      <c r="J102" s="94"/>
      <c r="K102" s="94"/>
      <c r="L102" s="93"/>
      <c r="M102" s="94"/>
      <c r="N102" s="94"/>
      <c r="O102" s="93"/>
      <c r="P102" s="94"/>
      <c r="Q102" s="93"/>
      <c r="R102" s="94"/>
      <c r="S102" s="95" t="s">
        <v>144</v>
      </c>
      <c r="T102" s="94"/>
      <c r="U102" s="94"/>
      <c r="V102" s="94"/>
      <c r="W102" s="94"/>
      <c r="X102" s="94"/>
      <c r="Y102" s="94"/>
      <c r="Z102" s="94"/>
      <c r="AA102" s="93" t="s">
        <v>50</v>
      </c>
      <c r="AB102" s="94"/>
      <c r="AC102" s="94"/>
      <c r="AD102" s="94"/>
      <c r="AE102" s="94"/>
      <c r="AF102" s="93" t="s">
        <v>51</v>
      </c>
      <c r="AG102" s="94"/>
      <c r="AH102" s="94"/>
      <c r="AI102" s="12" t="s">
        <v>52</v>
      </c>
      <c r="AJ102" s="96" t="s">
        <v>53</v>
      </c>
      <c r="AK102" s="94"/>
      <c r="AL102" s="94"/>
      <c r="AM102" s="94"/>
      <c r="AN102" s="94"/>
      <c r="AO102" s="94"/>
      <c r="AP102" s="13">
        <v>23110951</v>
      </c>
      <c r="AQ102" s="13">
        <v>22600206</v>
      </c>
      <c r="AR102" s="13">
        <v>510745</v>
      </c>
      <c r="AS102" s="91">
        <v>0</v>
      </c>
      <c r="AT102" s="92"/>
      <c r="AU102" s="91">
        <v>22600206</v>
      </c>
      <c r="AV102" s="92"/>
      <c r="AW102" s="13">
        <v>0</v>
      </c>
      <c r="AX102" s="13">
        <v>22600206</v>
      </c>
      <c r="AY102" s="13">
        <v>0</v>
      </c>
      <c r="AZ102" s="13">
        <v>22600206</v>
      </c>
      <c r="BA102" s="13">
        <v>0</v>
      </c>
      <c r="BB102" s="13">
        <v>22600206</v>
      </c>
      <c r="BC102" s="13">
        <v>0</v>
      </c>
      <c r="BD102" s="13">
        <v>0</v>
      </c>
      <c r="BE102" s="14">
        <f t="shared" si="7"/>
        <v>0.97790030362662272</v>
      </c>
      <c r="BF102" s="14">
        <f t="shared" si="8"/>
        <v>0.97790030362662272</v>
      </c>
      <c r="BG102" s="14">
        <f t="shared" si="9"/>
        <v>0.97790030362662272</v>
      </c>
      <c r="BH102" s="14">
        <f t="shared" si="10"/>
        <v>0.97790030362662272</v>
      </c>
    </row>
    <row r="103" spans="1:102" ht="13.2" x14ac:dyDescent="0.25">
      <c r="A103" s="93" t="s">
        <v>47</v>
      </c>
      <c r="B103" s="94"/>
      <c r="C103" s="93" t="s">
        <v>142</v>
      </c>
      <c r="D103" s="94"/>
      <c r="E103" s="93" t="s">
        <v>48</v>
      </c>
      <c r="F103" s="94"/>
      <c r="G103" s="93" t="s">
        <v>77</v>
      </c>
      <c r="H103" s="94"/>
      <c r="I103" s="93" t="s">
        <v>56</v>
      </c>
      <c r="J103" s="94"/>
      <c r="K103" s="94"/>
      <c r="L103" s="93"/>
      <c r="M103" s="94"/>
      <c r="N103" s="94"/>
      <c r="O103" s="93"/>
      <c r="P103" s="94"/>
      <c r="Q103" s="93"/>
      <c r="R103" s="94"/>
      <c r="S103" s="95" t="s">
        <v>145</v>
      </c>
      <c r="T103" s="94"/>
      <c r="U103" s="94"/>
      <c r="V103" s="94"/>
      <c r="W103" s="94"/>
      <c r="X103" s="94"/>
      <c r="Y103" s="94"/>
      <c r="Z103" s="94"/>
      <c r="AA103" s="93" t="s">
        <v>50</v>
      </c>
      <c r="AB103" s="94"/>
      <c r="AC103" s="94"/>
      <c r="AD103" s="94"/>
      <c r="AE103" s="94"/>
      <c r="AF103" s="93" t="s">
        <v>51</v>
      </c>
      <c r="AG103" s="94"/>
      <c r="AH103" s="94"/>
      <c r="AI103" s="12" t="s">
        <v>52</v>
      </c>
      <c r="AJ103" s="96" t="s">
        <v>53</v>
      </c>
      <c r="AK103" s="94"/>
      <c r="AL103" s="94"/>
      <c r="AM103" s="94"/>
      <c r="AN103" s="94"/>
      <c r="AO103" s="94"/>
      <c r="AP103" s="13">
        <v>23051951</v>
      </c>
      <c r="AQ103" s="13">
        <v>22541206</v>
      </c>
      <c r="AR103" s="13">
        <v>510745</v>
      </c>
      <c r="AS103" s="91">
        <v>0</v>
      </c>
      <c r="AT103" s="92"/>
      <c r="AU103" s="91">
        <v>22541206</v>
      </c>
      <c r="AV103" s="92"/>
      <c r="AW103" s="13">
        <v>0</v>
      </c>
      <c r="AX103" s="13">
        <v>22541206</v>
      </c>
      <c r="AY103" s="13">
        <v>0</v>
      </c>
      <c r="AZ103" s="13">
        <v>22541206</v>
      </c>
      <c r="BA103" s="13">
        <v>0</v>
      </c>
      <c r="BB103" s="13">
        <v>22541206</v>
      </c>
      <c r="BC103" s="13">
        <v>0</v>
      </c>
      <c r="BD103" s="13">
        <v>0</v>
      </c>
      <c r="BE103" s="14">
        <f t="shared" si="7"/>
        <v>0.97784374086167369</v>
      </c>
      <c r="BF103" s="14">
        <f t="shared" si="8"/>
        <v>0.97784374086167369</v>
      </c>
      <c r="BG103" s="14">
        <f t="shared" si="9"/>
        <v>0.97784374086167369</v>
      </c>
      <c r="BH103" s="14">
        <f t="shared" si="10"/>
        <v>0.97784374086167369</v>
      </c>
    </row>
    <row r="104" spans="1:102" ht="13.2" x14ac:dyDescent="0.25">
      <c r="A104" s="93" t="s">
        <v>47</v>
      </c>
      <c r="B104" s="94"/>
      <c r="C104" s="93" t="s">
        <v>142</v>
      </c>
      <c r="D104" s="94"/>
      <c r="E104" s="93" t="s">
        <v>48</v>
      </c>
      <c r="F104" s="94"/>
      <c r="G104" s="93" t="s">
        <v>77</v>
      </c>
      <c r="H104" s="94"/>
      <c r="I104" s="93" t="s">
        <v>65</v>
      </c>
      <c r="J104" s="94"/>
      <c r="K104" s="94"/>
      <c r="L104" s="93"/>
      <c r="M104" s="94"/>
      <c r="N104" s="94"/>
      <c r="O104" s="93"/>
      <c r="P104" s="94"/>
      <c r="Q104" s="93"/>
      <c r="R104" s="94"/>
      <c r="S104" s="95" t="s">
        <v>146</v>
      </c>
      <c r="T104" s="94"/>
      <c r="U104" s="94"/>
      <c r="V104" s="94"/>
      <c r="W104" s="94"/>
      <c r="X104" s="94"/>
      <c r="Y104" s="94"/>
      <c r="Z104" s="94"/>
      <c r="AA104" s="93" t="s">
        <v>50</v>
      </c>
      <c r="AB104" s="94"/>
      <c r="AC104" s="94"/>
      <c r="AD104" s="94"/>
      <c r="AE104" s="94"/>
      <c r="AF104" s="93" t="s">
        <v>51</v>
      </c>
      <c r="AG104" s="94"/>
      <c r="AH104" s="94"/>
      <c r="AI104" s="12" t="s">
        <v>52</v>
      </c>
      <c r="AJ104" s="96" t="s">
        <v>53</v>
      </c>
      <c r="AK104" s="94"/>
      <c r="AL104" s="94"/>
      <c r="AM104" s="94"/>
      <c r="AN104" s="94"/>
      <c r="AO104" s="94"/>
      <c r="AP104" s="13">
        <v>59000</v>
      </c>
      <c r="AQ104" s="13">
        <v>59000</v>
      </c>
      <c r="AR104" s="13">
        <v>0</v>
      </c>
      <c r="AS104" s="91">
        <v>0</v>
      </c>
      <c r="AT104" s="92"/>
      <c r="AU104" s="91">
        <v>59000</v>
      </c>
      <c r="AV104" s="92"/>
      <c r="AW104" s="13">
        <v>0</v>
      </c>
      <c r="AX104" s="13">
        <v>59000</v>
      </c>
      <c r="AY104" s="13">
        <v>0</v>
      </c>
      <c r="AZ104" s="13">
        <v>59000</v>
      </c>
      <c r="BA104" s="13">
        <v>0</v>
      </c>
      <c r="BB104" s="13">
        <v>59000</v>
      </c>
      <c r="BC104" s="13">
        <v>0</v>
      </c>
      <c r="BD104" s="13">
        <v>0</v>
      </c>
      <c r="BE104" s="14">
        <f t="shared" si="7"/>
        <v>1</v>
      </c>
      <c r="BF104" s="14">
        <f t="shared" si="8"/>
        <v>1</v>
      </c>
      <c r="BG104" s="14">
        <f t="shared" si="9"/>
        <v>1</v>
      </c>
      <c r="BH104" s="14">
        <f t="shared" si="10"/>
        <v>1</v>
      </c>
    </row>
    <row r="105" spans="1:102" s="19" customFormat="1" ht="13.2" x14ac:dyDescent="0.25">
      <c r="A105" s="87" t="s">
        <v>47</v>
      </c>
      <c r="B105" s="86"/>
      <c r="C105" s="87" t="s">
        <v>142</v>
      </c>
      <c r="D105" s="86"/>
      <c r="E105" s="87" t="s">
        <v>87</v>
      </c>
      <c r="F105" s="86"/>
      <c r="G105" s="87"/>
      <c r="H105" s="86"/>
      <c r="I105" s="87"/>
      <c r="J105" s="86"/>
      <c r="K105" s="86"/>
      <c r="L105" s="87"/>
      <c r="M105" s="86"/>
      <c r="N105" s="86"/>
      <c r="O105" s="87"/>
      <c r="P105" s="86"/>
      <c r="Q105" s="87"/>
      <c r="R105" s="86"/>
      <c r="S105" s="85" t="s">
        <v>147</v>
      </c>
      <c r="T105" s="86"/>
      <c r="U105" s="86"/>
      <c r="V105" s="86"/>
      <c r="W105" s="86"/>
      <c r="X105" s="86"/>
      <c r="Y105" s="86"/>
      <c r="Z105" s="86"/>
      <c r="AA105" s="87" t="s">
        <v>50</v>
      </c>
      <c r="AB105" s="86"/>
      <c r="AC105" s="86"/>
      <c r="AD105" s="86"/>
      <c r="AE105" s="86"/>
      <c r="AF105" s="87" t="s">
        <v>51</v>
      </c>
      <c r="AG105" s="86"/>
      <c r="AH105" s="86"/>
      <c r="AI105" s="16" t="s">
        <v>52</v>
      </c>
      <c r="AJ105" s="88" t="s">
        <v>53</v>
      </c>
      <c r="AK105" s="86"/>
      <c r="AL105" s="86"/>
      <c r="AM105" s="86"/>
      <c r="AN105" s="86"/>
      <c r="AO105" s="86"/>
      <c r="AP105" s="17">
        <v>0</v>
      </c>
      <c r="AQ105" s="17">
        <v>0</v>
      </c>
      <c r="AR105" s="17">
        <v>0</v>
      </c>
      <c r="AS105" s="89">
        <v>0</v>
      </c>
      <c r="AT105" s="90"/>
      <c r="AU105" s="89">
        <v>0</v>
      </c>
      <c r="AV105" s="90"/>
      <c r="AW105" s="17">
        <v>0</v>
      </c>
      <c r="AX105" s="17">
        <v>0</v>
      </c>
      <c r="AY105" s="17">
        <v>0</v>
      </c>
      <c r="AZ105" s="17">
        <v>0</v>
      </c>
      <c r="BA105" s="17">
        <v>0</v>
      </c>
      <c r="BB105" s="17">
        <v>0</v>
      </c>
      <c r="BC105" s="17">
        <v>0</v>
      </c>
      <c r="BD105" s="17">
        <v>0</v>
      </c>
      <c r="BE105" s="18">
        <v>0</v>
      </c>
      <c r="BF105" s="18">
        <v>0</v>
      </c>
      <c r="BG105" s="18">
        <v>0</v>
      </c>
      <c r="BH105" s="18">
        <v>0</v>
      </c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</row>
    <row r="106" spans="1:102" s="19" customFormat="1" ht="13.2" x14ac:dyDescent="0.25">
      <c r="A106" s="87" t="s">
        <v>47</v>
      </c>
      <c r="B106" s="86"/>
      <c r="C106" s="87" t="s">
        <v>142</v>
      </c>
      <c r="D106" s="86"/>
      <c r="E106" s="87" t="s">
        <v>133</v>
      </c>
      <c r="F106" s="86"/>
      <c r="G106" s="87"/>
      <c r="H106" s="86"/>
      <c r="I106" s="87"/>
      <c r="J106" s="86"/>
      <c r="K106" s="86"/>
      <c r="L106" s="87"/>
      <c r="M106" s="86"/>
      <c r="N106" s="86"/>
      <c r="O106" s="87"/>
      <c r="P106" s="86"/>
      <c r="Q106" s="87"/>
      <c r="R106" s="86"/>
      <c r="S106" s="85" t="s">
        <v>148</v>
      </c>
      <c r="T106" s="86"/>
      <c r="U106" s="86"/>
      <c r="V106" s="86"/>
      <c r="W106" s="86"/>
      <c r="X106" s="86"/>
      <c r="Y106" s="86"/>
      <c r="Z106" s="86"/>
      <c r="AA106" s="87" t="s">
        <v>50</v>
      </c>
      <c r="AB106" s="86"/>
      <c r="AC106" s="86"/>
      <c r="AD106" s="86"/>
      <c r="AE106" s="86"/>
      <c r="AF106" s="87" t="s">
        <v>149</v>
      </c>
      <c r="AG106" s="86"/>
      <c r="AH106" s="86"/>
      <c r="AI106" s="16" t="s">
        <v>52</v>
      </c>
      <c r="AJ106" s="88" t="s">
        <v>53</v>
      </c>
      <c r="AK106" s="86"/>
      <c r="AL106" s="86"/>
      <c r="AM106" s="86"/>
      <c r="AN106" s="86"/>
      <c r="AO106" s="86"/>
      <c r="AP106" s="17">
        <v>777010</v>
      </c>
      <c r="AQ106" s="17">
        <v>777010</v>
      </c>
      <c r="AR106" s="17">
        <v>0</v>
      </c>
      <c r="AS106" s="89">
        <v>0</v>
      </c>
      <c r="AT106" s="90"/>
      <c r="AU106" s="89">
        <v>777010</v>
      </c>
      <c r="AV106" s="90"/>
      <c r="AW106" s="17">
        <v>0</v>
      </c>
      <c r="AX106" s="17">
        <v>777010</v>
      </c>
      <c r="AY106" s="17">
        <v>0</v>
      </c>
      <c r="AZ106" s="17">
        <v>777010</v>
      </c>
      <c r="BA106" s="17">
        <v>0</v>
      </c>
      <c r="BB106" s="17">
        <v>777010</v>
      </c>
      <c r="BC106" s="17">
        <v>0</v>
      </c>
      <c r="BD106" s="17">
        <v>0</v>
      </c>
      <c r="BE106" s="18">
        <f t="shared" si="7"/>
        <v>1</v>
      </c>
      <c r="BF106" s="18">
        <f t="shared" si="8"/>
        <v>1</v>
      </c>
      <c r="BG106" s="18">
        <f t="shared" si="9"/>
        <v>1</v>
      </c>
      <c r="BH106" s="18">
        <f t="shared" si="10"/>
        <v>1</v>
      </c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</row>
    <row r="107" spans="1:102" s="19" customFormat="1" ht="13.2" x14ac:dyDescent="0.25">
      <c r="A107" s="87" t="s">
        <v>47</v>
      </c>
      <c r="B107" s="86"/>
      <c r="C107" s="87" t="s">
        <v>142</v>
      </c>
      <c r="D107" s="86"/>
      <c r="E107" s="87" t="s">
        <v>133</v>
      </c>
      <c r="F107" s="86"/>
      <c r="G107" s="87"/>
      <c r="H107" s="86"/>
      <c r="I107" s="87"/>
      <c r="J107" s="86"/>
      <c r="K107" s="86"/>
      <c r="L107" s="87"/>
      <c r="M107" s="86"/>
      <c r="N107" s="86"/>
      <c r="O107" s="87"/>
      <c r="P107" s="86"/>
      <c r="Q107" s="87"/>
      <c r="R107" s="86"/>
      <c r="S107" s="85" t="s">
        <v>148</v>
      </c>
      <c r="T107" s="86"/>
      <c r="U107" s="86"/>
      <c r="V107" s="86"/>
      <c r="W107" s="86"/>
      <c r="X107" s="86"/>
      <c r="Y107" s="86"/>
      <c r="Z107" s="86"/>
      <c r="AA107" s="87" t="s">
        <v>50</v>
      </c>
      <c r="AB107" s="86"/>
      <c r="AC107" s="86"/>
      <c r="AD107" s="86"/>
      <c r="AE107" s="86"/>
      <c r="AF107" s="87" t="s">
        <v>149</v>
      </c>
      <c r="AG107" s="86"/>
      <c r="AH107" s="86"/>
      <c r="AI107" s="16" t="s">
        <v>150</v>
      </c>
      <c r="AJ107" s="88" t="s">
        <v>151</v>
      </c>
      <c r="AK107" s="86"/>
      <c r="AL107" s="86"/>
      <c r="AM107" s="86"/>
      <c r="AN107" s="86"/>
      <c r="AO107" s="86"/>
      <c r="AP107" s="17">
        <v>16000000</v>
      </c>
      <c r="AQ107" s="17">
        <v>16000000</v>
      </c>
      <c r="AR107" s="17">
        <v>0</v>
      </c>
      <c r="AS107" s="89">
        <v>0</v>
      </c>
      <c r="AT107" s="90"/>
      <c r="AU107" s="89">
        <v>16000000</v>
      </c>
      <c r="AV107" s="90"/>
      <c r="AW107" s="17">
        <v>0</v>
      </c>
      <c r="AX107" s="17">
        <v>16000000</v>
      </c>
      <c r="AY107" s="17">
        <v>0</v>
      </c>
      <c r="AZ107" s="17">
        <v>16000000</v>
      </c>
      <c r="BA107" s="17">
        <v>0</v>
      </c>
      <c r="BB107" s="17">
        <v>16000000</v>
      </c>
      <c r="BC107" s="17">
        <v>0</v>
      </c>
      <c r="BD107" s="17">
        <v>0</v>
      </c>
      <c r="BE107" s="18">
        <f t="shared" si="7"/>
        <v>1</v>
      </c>
      <c r="BF107" s="18">
        <f t="shared" si="8"/>
        <v>1</v>
      </c>
      <c r="BG107" s="18">
        <f t="shared" si="9"/>
        <v>1</v>
      </c>
      <c r="BH107" s="18">
        <f t="shared" si="10"/>
        <v>1</v>
      </c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</row>
    <row r="108" spans="1:102" ht="13.2" x14ac:dyDescent="0.25">
      <c r="A108" s="93" t="s">
        <v>47</v>
      </c>
      <c r="B108" s="94"/>
      <c r="C108" s="93" t="s">
        <v>142</v>
      </c>
      <c r="D108" s="94"/>
      <c r="E108" s="93" t="s">
        <v>133</v>
      </c>
      <c r="F108" s="94"/>
      <c r="G108" s="93" t="s">
        <v>48</v>
      </c>
      <c r="H108" s="94"/>
      <c r="I108" s="93"/>
      <c r="J108" s="94"/>
      <c r="K108" s="94"/>
      <c r="L108" s="93"/>
      <c r="M108" s="94"/>
      <c r="N108" s="94"/>
      <c r="O108" s="93"/>
      <c r="P108" s="94"/>
      <c r="Q108" s="93"/>
      <c r="R108" s="94"/>
      <c r="S108" s="95" t="s">
        <v>152</v>
      </c>
      <c r="T108" s="94"/>
      <c r="U108" s="94"/>
      <c r="V108" s="94"/>
      <c r="W108" s="94"/>
      <c r="X108" s="94"/>
      <c r="Y108" s="94"/>
      <c r="Z108" s="94"/>
      <c r="AA108" s="93" t="s">
        <v>50</v>
      </c>
      <c r="AB108" s="94"/>
      <c r="AC108" s="94"/>
      <c r="AD108" s="94"/>
      <c r="AE108" s="94"/>
      <c r="AF108" s="93" t="s">
        <v>149</v>
      </c>
      <c r="AG108" s="94"/>
      <c r="AH108" s="94"/>
      <c r="AI108" s="12" t="s">
        <v>52</v>
      </c>
      <c r="AJ108" s="96" t="s">
        <v>53</v>
      </c>
      <c r="AK108" s="94"/>
      <c r="AL108" s="94"/>
      <c r="AM108" s="94"/>
      <c r="AN108" s="94"/>
      <c r="AO108" s="94"/>
      <c r="AP108" s="13">
        <v>777010</v>
      </c>
      <c r="AQ108" s="13">
        <v>777010</v>
      </c>
      <c r="AR108" s="13">
        <v>0</v>
      </c>
      <c r="AS108" s="91">
        <v>0</v>
      </c>
      <c r="AT108" s="92"/>
      <c r="AU108" s="91">
        <v>777010</v>
      </c>
      <c r="AV108" s="92"/>
      <c r="AW108" s="13">
        <v>0</v>
      </c>
      <c r="AX108" s="13">
        <v>777010</v>
      </c>
      <c r="AY108" s="13">
        <v>0</v>
      </c>
      <c r="AZ108" s="13">
        <v>777010</v>
      </c>
      <c r="BA108" s="13">
        <v>0</v>
      </c>
      <c r="BB108" s="13">
        <v>777010</v>
      </c>
      <c r="BC108" s="13">
        <v>0</v>
      </c>
      <c r="BD108" s="13">
        <v>0</v>
      </c>
      <c r="BE108" s="14">
        <f t="shared" si="7"/>
        <v>1</v>
      </c>
      <c r="BF108" s="14">
        <f t="shared" si="8"/>
        <v>1</v>
      </c>
      <c r="BG108" s="14">
        <f t="shared" si="9"/>
        <v>1</v>
      </c>
      <c r="BH108" s="14">
        <f t="shared" si="10"/>
        <v>1</v>
      </c>
    </row>
    <row r="109" spans="1:102" ht="13.2" x14ac:dyDescent="0.25">
      <c r="A109" s="93" t="s">
        <v>47</v>
      </c>
      <c r="B109" s="94"/>
      <c r="C109" s="93" t="s">
        <v>142</v>
      </c>
      <c r="D109" s="94"/>
      <c r="E109" s="93" t="s">
        <v>133</v>
      </c>
      <c r="F109" s="94"/>
      <c r="G109" s="93" t="s">
        <v>48</v>
      </c>
      <c r="H109" s="94"/>
      <c r="I109" s="93"/>
      <c r="J109" s="94"/>
      <c r="K109" s="94"/>
      <c r="L109" s="93"/>
      <c r="M109" s="94"/>
      <c r="N109" s="94"/>
      <c r="O109" s="93"/>
      <c r="P109" s="94"/>
      <c r="Q109" s="93"/>
      <c r="R109" s="94"/>
      <c r="S109" s="95" t="s">
        <v>152</v>
      </c>
      <c r="T109" s="94"/>
      <c r="U109" s="94"/>
      <c r="V109" s="94"/>
      <c r="W109" s="94"/>
      <c r="X109" s="94"/>
      <c r="Y109" s="94"/>
      <c r="Z109" s="94"/>
      <c r="AA109" s="93" t="s">
        <v>50</v>
      </c>
      <c r="AB109" s="94"/>
      <c r="AC109" s="94"/>
      <c r="AD109" s="94"/>
      <c r="AE109" s="94"/>
      <c r="AF109" s="93" t="s">
        <v>149</v>
      </c>
      <c r="AG109" s="94"/>
      <c r="AH109" s="94"/>
      <c r="AI109" s="12" t="s">
        <v>150</v>
      </c>
      <c r="AJ109" s="96" t="s">
        <v>151</v>
      </c>
      <c r="AK109" s="94"/>
      <c r="AL109" s="94"/>
      <c r="AM109" s="94"/>
      <c r="AN109" s="94"/>
      <c r="AO109" s="94"/>
      <c r="AP109" s="13">
        <v>16000000</v>
      </c>
      <c r="AQ109" s="13">
        <v>16000000</v>
      </c>
      <c r="AR109" s="13">
        <v>0</v>
      </c>
      <c r="AS109" s="91">
        <v>0</v>
      </c>
      <c r="AT109" s="92"/>
      <c r="AU109" s="91">
        <v>16000000</v>
      </c>
      <c r="AV109" s="92"/>
      <c r="AW109" s="13">
        <v>0</v>
      </c>
      <c r="AX109" s="13">
        <v>16000000</v>
      </c>
      <c r="AY109" s="13">
        <v>0</v>
      </c>
      <c r="AZ109" s="13">
        <v>16000000</v>
      </c>
      <c r="BA109" s="13">
        <v>0</v>
      </c>
      <c r="BB109" s="13">
        <v>16000000</v>
      </c>
      <c r="BC109" s="13">
        <v>0</v>
      </c>
      <c r="BD109" s="13">
        <v>0</v>
      </c>
      <c r="BE109" s="14">
        <f t="shared" si="7"/>
        <v>1</v>
      </c>
      <c r="BF109" s="14">
        <f t="shared" si="8"/>
        <v>1</v>
      </c>
      <c r="BG109" s="14">
        <f t="shared" si="9"/>
        <v>1</v>
      </c>
      <c r="BH109" s="14">
        <f t="shared" si="10"/>
        <v>1</v>
      </c>
    </row>
    <row r="110" spans="1:102" s="19" customFormat="1" ht="13.2" x14ac:dyDescent="0.25">
      <c r="A110" s="87" t="s">
        <v>47</v>
      </c>
      <c r="B110" s="86"/>
      <c r="C110" s="87" t="s">
        <v>142</v>
      </c>
      <c r="D110" s="86"/>
      <c r="E110" s="87" t="s">
        <v>153</v>
      </c>
      <c r="F110" s="86"/>
      <c r="G110" s="87"/>
      <c r="H110" s="86"/>
      <c r="I110" s="87"/>
      <c r="J110" s="86"/>
      <c r="K110" s="86"/>
      <c r="L110" s="87"/>
      <c r="M110" s="86"/>
      <c r="N110" s="86"/>
      <c r="O110" s="87"/>
      <c r="P110" s="86"/>
      <c r="Q110" s="87"/>
      <c r="R110" s="86"/>
      <c r="S110" s="85" t="s">
        <v>154</v>
      </c>
      <c r="T110" s="86"/>
      <c r="U110" s="86"/>
      <c r="V110" s="86"/>
      <c r="W110" s="86"/>
      <c r="X110" s="86"/>
      <c r="Y110" s="86"/>
      <c r="Z110" s="86"/>
      <c r="AA110" s="87" t="s">
        <v>50</v>
      </c>
      <c r="AB110" s="86"/>
      <c r="AC110" s="86"/>
      <c r="AD110" s="86"/>
      <c r="AE110" s="86"/>
      <c r="AF110" s="87" t="s">
        <v>51</v>
      </c>
      <c r="AG110" s="86"/>
      <c r="AH110" s="86"/>
      <c r="AI110" s="16" t="s">
        <v>52</v>
      </c>
      <c r="AJ110" s="88" t="s">
        <v>53</v>
      </c>
      <c r="AK110" s="86"/>
      <c r="AL110" s="86"/>
      <c r="AM110" s="86"/>
      <c r="AN110" s="86"/>
      <c r="AO110" s="86"/>
      <c r="AP110" s="17">
        <v>209255</v>
      </c>
      <c r="AQ110" s="17">
        <v>209255</v>
      </c>
      <c r="AR110" s="17">
        <v>0</v>
      </c>
      <c r="AS110" s="89">
        <v>0</v>
      </c>
      <c r="AT110" s="90"/>
      <c r="AU110" s="89">
        <v>209255</v>
      </c>
      <c r="AV110" s="90"/>
      <c r="AW110" s="17">
        <v>0</v>
      </c>
      <c r="AX110" s="17">
        <v>209255</v>
      </c>
      <c r="AY110" s="17">
        <v>0</v>
      </c>
      <c r="AZ110" s="17">
        <v>209255</v>
      </c>
      <c r="BA110" s="17">
        <v>0</v>
      </c>
      <c r="BB110" s="17">
        <v>209255</v>
      </c>
      <c r="BC110" s="17">
        <v>0</v>
      </c>
      <c r="BD110" s="17">
        <v>0</v>
      </c>
      <c r="BE110" s="18">
        <f t="shared" si="7"/>
        <v>1</v>
      </c>
      <c r="BF110" s="18">
        <f t="shared" si="8"/>
        <v>1</v>
      </c>
      <c r="BG110" s="18">
        <f t="shared" si="9"/>
        <v>1</v>
      </c>
      <c r="BH110" s="18">
        <f t="shared" si="10"/>
        <v>1</v>
      </c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</row>
    <row r="111" spans="1:102" ht="13.2" x14ac:dyDescent="0.25">
      <c r="A111" s="93" t="s">
        <v>47</v>
      </c>
      <c r="B111" s="94"/>
      <c r="C111" s="93" t="s">
        <v>142</v>
      </c>
      <c r="D111" s="94"/>
      <c r="E111" s="93" t="s">
        <v>153</v>
      </c>
      <c r="F111" s="94"/>
      <c r="G111" s="93" t="s">
        <v>48</v>
      </c>
      <c r="H111" s="94"/>
      <c r="I111" s="93"/>
      <c r="J111" s="94"/>
      <c r="K111" s="94"/>
      <c r="L111" s="93"/>
      <c r="M111" s="94"/>
      <c r="N111" s="94"/>
      <c r="O111" s="93"/>
      <c r="P111" s="94"/>
      <c r="Q111" s="93"/>
      <c r="R111" s="94"/>
      <c r="S111" s="95" t="s">
        <v>155</v>
      </c>
      <c r="T111" s="94"/>
      <c r="U111" s="94"/>
      <c r="V111" s="94"/>
      <c r="W111" s="94"/>
      <c r="X111" s="94"/>
      <c r="Y111" s="94"/>
      <c r="Z111" s="94"/>
      <c r="AA111" s="93" t="s">
        <v>50</v>
      </c>
      <c r="AB111" s="94"/>
      <c r="AC111" s="94"/>
      <c r="AD111" s="94"/>
      <c r="AE111" s="94"/>
      <c r="AF111" s="93" t="s">
        <v>51</v>
      </c>
      <c r="AG111" s="94"/>
      <c r="AH111" s="94"/>
      <c r="AI111" s="12" t="s">
        <v>52</v>
      </c>
      <c r="AJ111" s="96" t="s">
        <v>53</v>
      </c>
      <c r="AK111" s="94"/>
      <c r="AL111" s="94"/>
      <c r="AM111" s="94"/>
      <c r="AN111" s="94"/>
      <c r="AO111" s="94"/>
      <c r="AP111" s="13">
        <v>209255</v>
      </c>
      <c r="AQ111" s="13">
        <v>209255</v>
      </c>
      <c r="AR111" s="13">
        <v>0</v>
      </c>
      <c r="AS111" s="91">
        <v>0</v>
      </c>
      <c r="AT111" s="92"/>
      <c r="AU111" s="91">
        <v>209255</v>
      </c>
      <c r="AV111" s="92"/>
      <c r="AW111" s="13">
        <v>0</v>
      </c>
      <c r="AX111" s="13">
        <v>209255</v>
      </c>
      <c r="AY111" s="13">
        <v>0</v>
      </c>
      <c r="AZ111" s="13">
        <v>209255</v>
      </c>
      <c r="BA111" s="13">
        <v>0</v>
      </c>
      <c r="BB111" s="13">
        <v>209255</v>
      </c>
      <c r="BC111" s="13">
        <v>0</v>
      </c>
      <c r="BD111" s="13">
        <v>0</v>
      </c>
      <c r="BE111" s="14">
        <f t="shared" si="7"/>
        <v>1</v>
      </c>
      <c r="BF111" s="14">
        <f t="shared" si="8"/>
        <v>1</v>
      </c>
      <c r="BG111" s="14">
        <f t="shared" si="9"/>
        <v>1</v>
      </c>
      <c r="BH111" s="14">
        <f t="shared" si="10"/>
        <v>1</v>
      </c>
    </row>
    <row r="112" spans="1:102" ht="13.2" x14ac:dyDescent="0.25">
      <c r="A112" s="93" t="s">
        <v>47</v>
      </c>
      <c r="B112" s="94"/>
      <c r="C112" s="93" t="s">
        <v>142</v>
      </c>
      <c r="D112" s="94"/>
      <c r="E112" s="93" t="s">
        <v>153</v>
      </c>
      <c r="F112" s="94"/>
      <c r="G112" s="93" t="s">
        <v>48</v>
      </c>
      <c r="H112" s="94"/>
      <c r="I112" s="93" t="s">
        <v>59</v>
      </c>
      <c r="J112" s="94"/>
      <c r="K112" s="94"/>
      <c r="L112" s="93"/>
      <c r="M112" s="94"/>
      <c r="N112" s="94"/>
      <c r="O112" s="93"/>
      <c r="P112" s="94"/>
      <c r="Q112" s="93"/>
      <c r="R112" s="94"/>
      <c r="S112" s="95" t="s">
        <v>156</v>
      </c>
      <c r="T112" s="94"/>
      <c r="U112" s="94"/>
      <c r="V112" s="94"/>
      <c r="W112" s="94"/>
      <c r="X112" s="94"/>
      <c r="Y112" s="94"/>
      <c r="Z112" s="94"/>
      <c r="AA112" s="93" t="s">
        <v>50</v>
      </c>
      <c r="AB112" s="94"/>
      <c r="AC112" s="94"/>
      <c r="AD112" s="94"/>
      <c r="AE112" s="94"/>
      <c r="AF112" s="93" t="s">
        <v>51</v>
      </c>
      <c r="AG112" s="94"/>
      <c r="AH112" s="94"/>
      <c r="AI112" s="12" t="s">
        <v>52</v>
      </c>
      <c r="AJ112" s="96" t="s">
        <v>53</v>
      </c>
      <c r="AK112" s="94"/>
      <c r="AL112" s="94"/>
      <c r="AM112" s="94"/>
      <c r="AN112" s="94"/>
      <c r="AO112" s="94"/>
      <c r="AP112" s="13">
        <v>209255</v>
      </c>
      <c r="AQ112" s="13">
        <v>209255</v>
      </c>
      <c r="AR112" s="13">
        <v>0</v>
      </c>
      <c r="AS112" s="91">
        <v>0</v>
      </c>
      <c r="AT112" s="92"/>
      <c r="AU112" s="91">
        <v>209255</v>
      </c>
      <c r="AV112" s="92"/>
      <c r="AW112" s="13">
        <v>0</v>
      </c>
      <c r="AX112" s="13">
        <v>209255</v>
      </c>
      <c r="AY112" s="13">
        <v>0</v>
      </c>
      <c r="AZ112" s="13">
        <v>209255</v>
      </c>
      <c r="BA112" s="13">
        <v>0</v>
      </c>
      <c r="BB112" s="13">
        <v>209255</v>
      </c>
      <c r="BC112" s="13">
        <v>0</v>
      </c>
      <c r="BD112" s="13">
        <v>0</v>
      </c>
      <c r="BE112" s="14">
        <f t="shared" si="7"/>
        <v>1</v>
      </c>
      <c r="BF112" s="14">
        <f t="shared" si="8"/>
        <v>1</v>
      </c>
      <c r="BG112" s="14">
        <f t="shared" si="9"/>
        <v>1</v>
      </c>
      <c r="BH112" s="14">
        <f t="shared" si="10"/>
        <v>1</v>
      </c>
    </row>
    <row r="113" spans="1:192" s="25" customFormat="1" ht="13.2" x14ac:dyDescent="0.3">
      <c r="A113" s="101" t="s">
        <v>157</v>
      </c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20">
        <f>+AP110+AP107+AP106+AP101+AP98+AP95</f>
        <v>357607216</v>
      </c>
      <c r="AQ113" s="20">
        <f t="shared" ref="AQ113:AR113" si="13">+AQ110+AQ107+AQ106+AQ101+AQ98+AQ95</f>
        <v>47106587</v>
      </c>
      <c r="AR113" s="20">
        <f t="shared" si="13"/>
        <v>310500629</v>
      </c>
      <c r="AS113" s="102">
        <f>+AS110+AS107+AS106+AS105+AS101+AS98+AS95</f>
        <v>0</v>
      </c>
      <c r="AT113" s="102"/>
      <c r="AU113" s="102">
        <f>+AU110+AU107+AU106+AU105+AU101+AU98+AU95</f>
        <v>47106587</v>
      </c>
      <c r="AV113" s="102"/>
      <c r="AW113" s="21">
        <f t="shared" ref="AW113:BD113" si="14">+AW110+AW107+AW106+AW101+AW98+AW95</f>
        <v>0</v>
      </c>
      <c r="AX113" s="21">
        <f t="shared" si="14"/>
        <v>47106587</v>
      </c>
      <c r="AY113" s="21">
        <f t="shared" si="14"/>
        <v>0</v>
      </c>
      <c r="AZ113" s="21">
        <f t="shared" si="14"/>
        <v>47106587</v>
      </c>
      <c r="BA113" s="21">
        <f t="shared" si="14"/>
        <v>0</v>
      </c>
      <c r="BB113" s="21">
        <f t="shared" si="14"/>
        <v>47106587</v>
      </c>
      <c r="BC113" s="21">
        <f t="shared" si="14"/>
        <v>0</v>
      </c>
      <c r="BD113" s="21">
        <f t="shared" si="14"/>
        <v>1218011</v>
      </c>
      <c r="BE113" s="26">
        <f>AQ113/AP113</f>
        <v>0.13172717129958586</v>
      </c>
      <c r="BF113" s="26">
        <f t="shared" si="8"/>
        <v>0.13172717129958586</v>
      </c>
      <c r="BG113" s="26">
        <f t="shared" si="9"/>
        <v>0.13172717129958586</v>
      </c>
      <c r="BH113" s="26">
        <f t="shared" si="10"/>
        <v>0.13172717129958586</v>
      </c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4"/>
    </row>
    <row r="114" spans="1:192" s="25" customFormat="1" ht="13.2" x14ac:dyDescent="0.3">
      <c r="A114" s="101" t="s">
        <v>158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20">
        <f>+AP113+AP92+AP48</f>
        <v>5913368207</v>
      </c>
      <c r="AQ114" s="20">
        <f t="shared" ref="AQ114:AR114" si="15">+AQ113+AQ92+AQ48</f>
        <v>5441120123.8800001</v>
      </c>
      <c r="AR114" s="20">
        <f t="shared" si="15"/>
        <v>472248083.12</v>
      </c>
      <c r="AS114" s="102">
        <f>+AS113+AS92+AS48</f>
        <v>0</v>
      </c>
      <c r="AT114" s="102"/>
      <c r="AU114" s="102">
        <f>+AU113+AU92+AU48</f>
        <v>5441120123.8800001</v>
      </c>
      <c r="AV114" s="102"/>
      <c r="AW114" s="21">
        <f t="shared" ref="AW114:BD114" si="16">+AW113+AW92+AW48</f>
        <v>0</v>
      </c>
      <c r="AX114" s="21">
        <f t="shared" si="16"/>
        <v>5344668308.2700005</v>
      </c>
      <c r="AY114" s="21">
        <f t="shared" si="16"/>
        <v>96451815.609999999</v>
      </c>
      <c r="AZ114" s="21">
        <f t="shared" si="16"/>
        <v>5326335165.54</v>
      </c>
      <c r="BA114" s="21">
        <f t="shared" si="16"/>
        <v>18333142.73</v>
      </c>
      <c r="BB114" s="21">
        <f t="shared" si="16"/>
        <v>5326335165.54</v>
      </c>
      <c r="BC114" s="21">
        <f t="shared" si="16"/>
        <v>0</v>
      </c>
      <c r="BD114" s="21">
        <f t="shared" si="16"/>
        <v>6012442</v>
      </c>
      <c r="BE114" s="26">
        <f>AQ114/AP114</f>
        <v>0.92013890111544683</v>
      </c>
      <c r="BF114" s="26">
        <f t="shared" si="8"/>
        <v>0.92013890111544683</v>
      </c>
      <c r="BG114" s="26">
        <f t="shared" si="9"/>
        <v>0.9038280927514718</v>
      </c>
      <c r="BH114" s="26">
        <f t="shared" si="10"/>
        <v>0.90072780504939731</v>
      </c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4"/>
    </row>
    <row r="115" spans="1:192" s="19" customFormat="1" ht="13.2" x14ac:dyDescent="0.25">
      <c r="A115" s="87" t="s">
        <v>159</v>
      </c>
      <c r="B115" s="86"/>
      <c r="C115" s="87" t="s">
        <v>160</v>
      </c>
      <c r="D115" s="86"/>
      <c r="E115" s="87" t="s">
        <v>161</v>
      </c>
      <c r="F115" s="86"/>
      <c r="G115" s="87" t="s">
        <v>162</v>
      </c>
      <c r="H115" s="86"/>
      <c r="I115" s="87" t="s">
        <v>163</v>
      </c>
      <c r="J115" s="86"/>
      <c r="K115" s="86"/>
      <c r="L115" s="87"/>
      <c r="M115" s="86"/>
      <c r="N115" s="86"/>
      <c r="O115" s="87"/>
      <c r="P115" s="86"/>
      <c r="Q115" s="87"/>
      <c r="R115" s="86"/>
      <c r="S115" s="85" t="s">
        <v>164</v>
      </c>
      <c r="T115" s="86"/>
      <c r="U115" s="86"/>
      <c r="V115" s="86"/>
      <c r="W115" s="86"/>
      <c r="X115" s="86"/>
      <c r="Y115" s="86"/>
      <c r="Z115" s="86"/>
      <c r="AA115" s="87" t="s">
        <v>50</v>
      </c>
      <c r="AB115" s="86"/>
      <c r="AC115" s="86"/>
      <c r="AD115" s="86"/>
      <c r="AE115" s="86"/>
      <c r="AF115" s="87" t="s">
        <v>51</v>
      </c>
      <c r="AG115" s="86"/>
      <c r="AH115" s="86"/>
      <c r="AI115" s="16" t="s">
        <v>52</v>
      </c>
      <c r="AJ115" s="88" t="s">
        <v>53</v>
      </c>
      <c r="AK115" s="86"/>
      <c r="AL115" s="86"/>
      <c r="AM115" s="86"/>
      <c r="AN115" s="86"/>
      <c r="AO115" s="86"/>
      <c r="AP115" s="17">
        <v>1035521688</v>
      </c>
      <c r="AQ115" s="17">
        <v>1032884263</v>
      </c>
      <c r="AR115" s="17">
        <v>2637425</v>
      </c>
      <c r="AS115" s="89">
        <v>0</v>
      </c>
      <c r="AT115" s="90"/>
      <c r="AU115" s="89">
        <v>1032884263</v>
      </c>
      <c r="AV115" s="90"/>
      <c r="AW115" s="17">
        <v>0</v>
      </c>
      <c r="AX115" s="17">
        <v>781617191</v>
      </c>
      <c r="AY115" s="17">
        <v>251267072</v>
      </c>
      <c r="AZ115" s="17">
        <v>781617191</v>
      </c>
      <c r="BA115" s="17">
        <v>0</v>
      </c>
      <c r="BB115" s="17">
        <v>781617191</v>
      </c>
      <c r="BC115" s="17">
        <v>0</v>
      </c>
      <c r="BD115" s="17">
        <v>0</v>
      </c>
      <c r="BE115" s="18">
        <f t="shared" ref="BE115:BE151" si="17">AQ115/AP115</f>
        <v>0.99745304706742177</v>
      </c>
      <c r="BF115" s="18">
        <f t="shared" si="8"/>
        <v>0.99745304706742177</v>
      </c>
      <c r="BG115" s="18">
        <f t="shared" si="9"/>
        <v>0.75480523494356788</v>
      </c>
      <c r="BH115" s="18">
        <f t="shared" si="10"/>
        <v>0.75480523494356788</v>
      </c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</row>
    <row r="116" spans="1:192" ht="13.2" x14ac:dyDescent="0.25">
      <c r="A116" s="93" t="s">
        <v>159</v>
      </c>
      <c r="B116" s="94"/>
      <c r="C116" s="93" t="s">
        <v>160</v>
      </c>
      <c r="D116" s="94"/>
      <c r="E116" s="93" t="s">
        <v>161</v>
      </c>
      <c r="F116" s="94"/>
      <c r="G116" s="93" t="s">
        <v>162</v>
      </c>
      <c r="H116" s="94"/>
      <c r="I116" s="93" t="s">
        <v>163</v>
      </c>
      <c r="J116" s="94"/>
      <c r="K116" s="94"/>
      <c r="L116" s="93" t="s">
        <v>165</v>
      </c>
      <c r="M116" s="94"/>
      <c r="N116" s="94"/>
      <c r="O116" s="93"/>
      <c r="P116" s="94"/>
      <c r="Q116" s="93"/>
      <c r="R116" s="94"/>
      <c r="S116" s="95" t="s">
        <v>166</v>
      </c>
      <c r="T116" s="94"/>
      <c r="U116" s="94"/>
      <c r="V116" s="94"/>
      <c r="W116" s="94"/>
      <c r="X116" s="94"/>
      <c r="Y116" s="94"/>
      <c r="Z116" s="94"/>
      <c r="AA116" s="93" t="s">
        <v>50</v>
      </c>
      <c r="AB116" s="94"/>
      <c r="AC116" s="94"/>
      <c r="AD116" s="94"/>
      <c r="AE116" s="94"/>
      <c r="AF116" s="93" t="s">
        <v>51</v>
      </c>
      <c r="AG116" s="94"/>
      <c r="AH116" s="94"/>
      <c r="AI116" s="12" t="s">
        <v>52</v>
      </c>
      <c r="AJ116" s="96" t="s">
        <v>53</v>
      </c>
      <c r="AK116" s="94"/>
      <c r="AL116" s="94"/>
      <c r="AM116" s="94"/>
      <c r="AN116" s="94"/>
      <c r="AO116" s="94"/>
      <c r="AP116" s="13">
        <v>38000000</v>
      </c>
      <c r="AQ116" s="13">
        <v>37963100</v>
      </c>
      <c r="AR116" s="13">
        <v>36900</v>
      </c>
      <c r="AS116" s="91">
        <v>0</v>
      </c>
      <c r="AT116" s="92"/>
      <c r="AU116" s="91">
        <v>37963100</v>
      </c>
      <c r="AV116" s="92"/>
      <c r="AW116" s="13">
        <v>0</v>
      </c>
      <c r="AX116" s="13">
        <v>17963100</v>
      </c>
      <c r="AY116" s="13">
        <v>20000000</v>
      </c>
      <c r="AZ116" s="13">
        <v>17963100</v>
      </c>
      <c r="BA116" s="13">
        <v>0</v>
      </c>
      <c r="BB116" s="13">
        <v>17963100</v>
      </c>
      <c r="BC116" s="13">
        <v>0</v>
      </c>
      <c r="BD116" s="13">
        <v>0</v>
      </c>
      <c r="BE116" s="14">
        <f t="shared" si="17"/>
        <v>0.99902894736842107</v>
      </c>
      <c r="BF116" s="14">
        <f t="shared" si="8"/>
        <v>0.99902894736842107</v>
      </c>
      <c r="BG116" s="14">
        <f t="shared" si="9"/>
        <v>0.47271315789473684</v>
      </c>
      <c r="BH116" s="14">
        <f t="shared" si="10"/>
        <v>0.47271315789473684</v>
      </c>
    </row>
    <row r="117" spans="1:192" ht="13.2" x14ac:dyDescent="0.25">
      <c r="A117" s="93" t="s">
        <v>159</v>
      </c>
      <c r="B117" s="94"/>
      <c r="C117" s="93" t="s">
        <v>160</v>
      </c>
      <c r="D117" s="94"/>
      <c r="E117" s="93" t="s">
        <v>161</v>
      </c>
      <c r="F117" s="94"/>
      <c r="G117" s="93" t="s">
        <v>162</v>
      </c>
      <c r="H117" s="94"/>
      <c r="I117" s="93" t="s">
        <v>163</v>
      </c>
      <c r="J117" s="94"/>
      <c r="K117" s="94"/>
      <c r="L117" s="93" t="s">
        <v>165</v>
      </c>
      <c r="M117" s="94"/>
      <c r="N117" s="94"/>
      <c r="O117" s="93" t="s">
        <v>77</v>
      </c>
      <c r="P117" s="94"/>
      <c r="Q117" s="93"/>
      <c r="R117" s="94"/>
      <c r="S117" s="95" t="s">
        <v>167</v>
      </c>
      <c r="T117" s="94"/>
      <c r="U117" s="94"/>
      <c r="V117" s="94"/>
      <c r="W117" s="94"/>
      <c r="X117" s="94"/>
      <c r="Y117" s="94"/>
      <c r="Z117" s="94"/>
      <c r="AA117" s="93" t="s">
        <v>50</v>
      </c>
      <c r="AB117" s="94"/>
      <c r="AC117" s="94"/>
      <c r="AD117" s="94"/>
      <c r="AE117" s="94"/>
      <c r="AF117" s="93" t="s">
        <v>51</v>
      </c>
      <c r="AG117" s="94"/>
      <c r="AH117" s="94"/>
      <c r="AI117" s="12" t="s">
        <v>52</v>
      </c>
      <c r="AJ117" s="96" t="s">
        <v>53</v>
      </c>
      <c r="AK117" s="94"/>
      <c r="AL117" s="94"/>
      <c r="AM117" s="94"/>
      <c r="AN117" s="94"/>
      <c r="AO117" s="94"/>
      <c r="AP117" s="13">
        <v>38000000</v>
      </c>
      <c r="AQ117" s="13">
        <v>37963100</v>
      </c>
      <c r="AR117" s="13">
        <v>36900</v>
      </c>
      <c r="AS117" s="91">
        <v>0</v>
      </c>
      <c r="AT117" s="92"/>
      <c r="AU117" s="91">
        <v>37963100</v>
      </c>
      <c r="AV117" s="92"/>
      <c r="AW117" s="13">
        <v>0</v>
      </c>
      <c r="AX117" s="13">
        <v>17963100</v>
      </c>
      <c r="AY117" s="13">
        <v>20000000</v>
      </c>
      <c r="AZ117" s="13">
        <v>17963100</v>
      </c>
      <c r="BA117" s="13">
        <v>0</v>
      </c>
      <c r="BB117" s="13">
        <v>17963100</v>
      </c>
      <c r="BC117" s="13">
        <v>0</v>
      </c>
      <c r="BD117" s="13">
        <v>0</v>
      </c>
      <c r="BE117" s="14">
        <f t="shared" si="17"/>
        <v>0.99902894736842107</v>
      </c>
      <c r="BF117" s="14">
        <f t="shared" si="8"/>
        <v>0.99902894736842107</v>
      </c>
      <c r="BG117" s="14">
        <f t="shared" si="9"/>
        <v>0.47271315789473684</v>
      </c>
      <c r="BH117" s="14">
        <f t="shared" si="10"/>
        <v>0.47271315789473684</v>
      </c>
    </row>
    <row r="118" spans="1:192" ht="13.2" x14ac:dyDescent="0.25">
      <c r="A118" s="93" t="s">
        <v>159</v>
      </c>
      <c r="B118" s="94"/>
      <c r="C118" s="93" t="s">
        <v>160</v>
      </c>
      <c r="D118" s="94"/>
      <c r="E118" s="93" t="s">
        <v>161</v>
      </c>
      <c r="F118" s="94"/>
      <c r="G118" s="93" t="s">
        <v>162</v>
      </c>
      <c r="H118" s="94"/>
      <c r="I118" s="93" t="s">
        <v>163</v>
      </c>
      <c r="J118" s="94"/>
      <c r="K118" s="94"/>
      <c r="L118" s="93" t="s">
        <v>168</v>
      </c>
      <c r="M118" s="94"/>
      <c r="N118" s="94"/>
      <c r="O118" s="93"/>
      <c r="P118" s="94"/>
      <c r="Q118" s="93"/>
      <c r="R118" s="94"/>
      <c r="S118" s="95" t="s">
        <v>169</v>
      </c>
      <c r="T118" s="94"/>
      <c r="U118" s="94"/>
      <c r="V118" s="94"/>
      <c r="W118" s="94"/>
      <c r="X118" s="94"/>
      <c r="Y118" s="94"/>
      <c r="Z118" s="94"/>
      <c r="AA118" s="93" t="s">
        <v>50</v>
      </c>
      <c r="AB118" s="94"/>
      <c r="AC118" s="94"/>
      <c r="AD118" s="94"/>
      <c r="AE118" s="94"/>
      <c r="AF118" s="93" t="s">
        <v>51</v>
      </c>
      <c r="AG118" s="94"/>
      <c r="AH118" s="94"/>
      <c r="AI118" s="12" t="s">
        <v>52</v>
      </c>
      <c r="AJ118" s="96" t="s">
        <v>53</v>
      </c>
      <c r="AK118" s="94"/>
      <c r="AL118" s="94"/>
      <c r="AM118" s="94"/>
      <c r="AN118" s="94"/>
      <c r="AO118" s="94"/>
      <c r="AP118" s="13">
        <v>683719040</v>
      </c>
      <c r="AQ118" s="13">
        <v>683709580</v>
      </c>
      <c r="AR118" s="13">
        <v>9460</v>
      </c>
      <c r="AS118" s="91">
        <v>0</v>
      </c>
      <c r="AT118" s="92"/>
      <c r="AU118" s="91">
        <v>683709580</v>
      </c>
      <c r="AV118" s="92"/>
      <c r="AW118" s="13">
        <v>0</v>
      </c>
      <c r="AX118" s="13">
        <v>467242508</v>
      </c>
      <c r="AY118" s="13">
        <v>216467072</v>
      </c>
      <c r="AZ118" s="13">
        <v>467242508</v>
      </c>
      <c r="BA118" s="13">
        <v>0</v>
      </c>
      <c r="BB118" s="13">
        <v>467242508</v>
      </c>
      <c r="BC118" s="13">
        <v>0</v>
      </c>
      <c r="BD118" s="13">
        <v>0</v>
      </c>
      <c r="BE118" s="14">
        <f t="shared" si="17"/>
        <v>0.99998616390732664</v>
      </c>
      <c r="BF118" s="14">
        <f t="shared" si="8"/>
        <v>0.99998616390732664</v>
      </c>
      <c r="BG118" s="14">
        <f t="shared" si="9"/>
        <v>0.68338378875627037</v>
      </c>
      <c r="BH118" s="14">
        <f t="shared" si="10"/>
        <v>0.68338378875627037</v>
      </c>
    </row>
    <row r="119" spans="1:192" ht="13.2" x14ac:dyDescent="0.25">
      <c r="A119" s="93" t="s">
        <v>159</v>
      </c>
      <c r="B119" s="94"/>
      <c r="C119" s="93" t="s">
        <v>160</v>
      </c>
      <c r="D119" s="94"/>
      <c r="E119" s="93" t="s">
        <v>161</v>
      </c>
      <c r="F119" s="94"/>
      <c r="G119" s="93" t="s">
        <v>162</v>
      </c>
      <c r="H119" s="94"/>
      <c r="I119" s="93" t="s">
        <v>163</v>
      </c>
      <c r="J119" s="94"/>
      <c r="K119" s="94"/>
      <c r="L119" s="93" t="s">
        <v>168</v>
      </c>
      <c r="M119" s="94"/>
      <c r="N119" s="94"/>
      <c r="O119" s="93" t="s">
        <v>77</v>
      </c>
      <c r="P119" s="94"/>
      <c r="Q119" s="93"/>
      <c r="R119" s="94"/>
      <c r="S119" s="95" t="s">
        <v>170</v>
      </c>
      <c r="T119" s="94"/>
      <c r="U119" s="94"/>
      <c r="V119" s="94"/>
      <c r="W119" s="94"/>
      <c r="X119" s="94"/>
      <c r="Y119" s="94"/>
      <c r="Z119" s="94"/>
      <c r="AA119" s="93" t="s">
        <v>50</v>
      </c>
      <c r="AB119" s="94"/>
      <c r="AC119" s="94"/>
      <c r="AD119" s="94"/>
      <c r="AE119" s="94"/>
      <c r="AF119" s="93" t="s">
        <v>51</v>
      </c>
      <c r="AG119" s="94"/>
      <c r="AH119" s="94"/>
      <c r="AI119" s="12" t="s">
        <v>52</v>
      </c>
      <c r="AJ119" s="96" t="s">
        <v>53</v>
      </c>
      <c r="AK119" s="94"/>
      <c r="AL119" s="94"/>
      <c r="AM119" s="94"/>
      <c r="AN119" s="94"/>
      <c r="AO119" s="94"/>
      <c r="AP119" s="13">
        <v>683719040</v>
      </c>
      <c r="AQ119" s="13">
        <v>683709580</v>
      </c>
      <c r="AR119" s="13">
        <v>9460</v>
      </c>
      <c r="AS119" s="91">
        <v>0</v>
      </c>
      <c r="AT119" s="92"/>
      <c r="AU119" s="91">
        <v>683709580</v>
      </c>
      <c r="AV119" s="92"/>
      <c r="AW119" s="13">
        <v>0</v>
      </c>
      <c r="AX119" s="13">
        <v>467242508</v>
      </c>
      <c r="AY119" s="13">
        <v>216467072</v>
      </c>
      <c r="AZ119" s="13">
        <v>467242508</v>
      </c>
      <c r="BA119" s="13">
        <v>0</v>
      </c>
      <c r="BB119" s="13">
        <v>467242508</v>
      </c>
      <c r="BC119" s="13">
        <v>0</v>
      </c>
      <c r="BD119" s="13">
        <v>0</v>
      </c>
      <c r="BE119" s="14">
        <f t="shared" si="17"/>
        <v>0.99998616390732664</v>
      </c>
      <c r="BF119" s="14">
        <f t="shared" si="8"/>
        <v>0.99998616390732664</v>
      </c>
      <c r="BG119" s="14">
        <f t="shared" si="9"/>
        <v>0.68338378875627037</v>
      </c>
      <c r="BH119" s="14">
        <f t="shared" si="10"/>
        <v>0.68338378875627037</v>
      </c>
    </row>
    <row r="120" spans="1:192" ht="13.2" x14ac:dyDescent="0.25">
      <c r="A120" s="93" t="s">
        <v>159</v>
      </c>
      <c r="B120" s="94"/>
      <c r="C120" s="93" t="s">
        <v>160</v>
      </c>
      <c r="D120" s="94"/>
      <c r="E120" s="93" t="s">
        <v>161</v>
      </c>
      <c r="F120" s="94"/>
      <c r="G120" s="93" t="s">
        <v>162</v>
      </c>
      <c r="H120" s="94"/>
      <c r="I120" s="93" t="s">
        <v>163</v>
      </c>
      <c r="J120" s="94"/>
      <c r="K120" s="94"/>
      <c r="L120" s="93" t="s">
        <v>171</v>
      </c>
      <c r="M120" s="94"/>
      <c r="N120" s="94"/>
      <c r="O120" s="93" t="s">
        <v>13</v>
      </c>
      <c r="P120" s="94"/>
      <c r="Q120" s="93" t="s">
        <v>13</v>
      </c>
      <c r="R120" s="94"/>
      <c r="S120" s="95" t="s">
        <v>172</v>
      </c>
      <c r="T120" s="94"/>
      <c r="U120" s="94"/>
      <c r="V120" s="94"/>
      <c r="W120" s="94"/>
      <c r="X120" s="94"/>
      <c r="Y120" s="94"/>
      <c r="Z120" s="94"/>
      <c r="AA120" s="93" t="s">
        <v>50</v>
      </c>
      <c r="AB120" s="94"/>
      <c r="AC120" s="94"/>
      <c r="AD120" s="94"/>
      <c r="AE120" s="94"/>
      <c r="AF120" s="93" t="s">
        <v>51</v>
      </c>
      <c r="AG120" s="94"/>
      <c r="AH120" s="94"/>
      <c r="AI120" s="12" t="s">
        <v>52</v>
      </c>
      <c r="AJ120" s="96" t="s">
        <v>53</v>
      </c>
      <c r="AK120" s="94"/>
      <c r="AL120" s="94"/>
      <c r="AM120" s="94"/>
      <c r="AN120" s="94"/>
      <c r="AO120" s="94"/>
      <c r="AP120" s="13">
        <v>313802648</v>
      </c>
      <c r="AQ120" s="13">
        <v>311211583</v>
      </c>
      <c r="AR120" s="13">
        <v>2591065</v>
      </c>
      <c r="AS120" s="91">
        <v>0</v>
      </c>
      <c r="AT120" s="92"/>
      <c r="AU120" s="91">
        <v>311211583</v>
      </c>
      <c r="AV120" s="92"/>
      <c r="AW120" s="13">
        <v>0</v>
      </c>
      <c r="AX120" s="13">
        <v>296411583</v>
      </c>
      <c r="AY120" s="13">
        <v>14800000</v>
      </c>
      <c r="AZ120" s="13">
        <v>296411583</v>
      </c>
      <c r="BA120" s="13">
        <v>0</v>
      </c>
      <c r="BB120" s="13">
        <v>296411583</v>
      </c>
      <c r="BC120" s="13">
        <v>0</v>
      </c>
      <c r="BD120" s="13">
        <v>0</v>
      </c>
      <c r="BE120" s="14">
        <f t="shared" si="17"/>
        <v>0.99174301104049323</v>
      </c>
      <c r="BF120" s="14">
        <f t="shared" si="8"/>
        <v>0.99174301104049323</v>
      </c>
      <c r="BG120" s="14">
        <f t="shared" si="9"/>
        <v>0.94457961043082084</v>
      </c>
      <c r="BH120" s="14">
        <f t="shared" si="10"/>
        <v>0.94457961043082084</v>
      </c>
    </row>
    <row r="121" spans="1:192" ht="13.2" x14ac:dyDescent="0.25">
      <c r="A121" s="93" t="s">
        <v>159</v>
      </c>
      <c r="B121" s="94"/>
      <c r="C121" s="93" t="s">
        <v>160</v>
      </c>
      <c r="D121" s="94"/>
      <c r="E121" s="93" t="s">
        <v>161</v>
      </c>
      <c r="F121" s="94"/>
      <c r="G121" s="93" t="s">
        <v>162</v>
      </c>
      <c r="H121" s="94"/>
      <c r="I121" s="93" t="s">
        <v>163</v>
      </c>
      <c r="J121" s="94"/>
      <c r="K121" s="94"/>
      <c r="L121" s="93" t="s">
        <v>171</v>
      </c>
      <c r="M121" s="94"/>
      <c r="N121" s="94"/>
      <c r="O121" s="93" t="s">
        <v>77</v>
      </c>
      <c r="P121" s="94"/>
      <c r="Q121" s="93" t="s">
        <v>13</v>
      </c>
      <c r="R121" s="94"/>
      <c r="S121" s="95" t="s">
        <v>173</v>
      </c>
      <c r="T121" s="94"/>
      <c r="U121" s="94"/>
      <c r="V121" s="94"/>
      <c r="W121" s="94"/>
      <c r="X121" s="94"/>
      <c r="Y121" s="94"/>
      <c r="Z121" s="94"/>
      <c r="AA121" s="93" t="s">
        <v>50</v>
      </c>
      <c r="AB121" s="94"/>
      <c r="AC121" s="94"/>
      <c r="AD121" s="94"/>
      <c r="AE121" s="94"/>
      <c r="AF121" s="93" t="s">
        <v>51</v>
      </c>
      <c r="AG121" s="94"/>
      <c r="AH121" s="94"/>
      <c r="AI121" s="12" t="s">
        <v>52</v>
      </c>
      <c r="AJ121" s="96" t="s">
        <v>53</v>
      </c>
      <c r="AK121" s="94"/>
      <c r="AL121" s="94"/>
      <c r="AM121" s="94"/>
      <c r="AN121" s="94"/>
      <c r="AO121" s="94"/>
      <c r="AP121" s="13">
        <v>313802648</v>
      </c>
      <c r="AQ121" s="13">
        <v>311211583</v>
      </c>
      <c r="AR121" s="13">
        <v>2591065</v>
      </c>
      <c r="AS121" s="91">
        <v>0</v>
      </c>
      <c r="AT121" s="92"/>
      <c r="AU121" s="91">
        <v>311211583</v>
      </c>
      <c r="AV121" s="92"/>
      <c r="AW121" s="13">
        <v>0</v>
      </c>
      <c r="AX121" s="13">
        <v>296411583</v>
      </c>
      <c r="AY121" s="13">
        <v>14800000</v>
      </c>
      <c r="AZ121" s="13">
        <v>296411583</v>
      </c>
      <c r="BA121" s="13">
        <v>0</v>
      </c>
      <c r="BB121" s="13">
        <v>296411583</v>
      </c>
      <c r="BC121" s="13">
        <v>0</v>
      </c>
      <c r="BD121" s="13">
        <v>0</v>
      </c>
      <c r="BE121" s="14">
        <f t="shared" si="17"/>
        <v>0.99174301104049323</v>
      </c>
      <c r="BF121" s="14">
        <f t="shared" si="8"/>
        <v>0.99174301104049323</v>
      </c>
      <c r="BG121" s="14">
        <f t="shared" si="9"/>
        <v>0.94457961043082084</v>
      </c>
      <c r="BH121" s="14">
        <f t="shared" si="10"/>
        <v>0.94457961043082084</v>
      </c>
    </row>
    <row r="122" spans="1:192" s="19" customFormat="1" ht="13.2" x14ac:dyDescent="0.25">
      <c r="A122" s="87" t="s">
        <v>159</v>
      </c>
      <c r="B122" s="86"/>
      <c r="C122" s="87" t="s">
        <v>160</v>
      </c>
      <c r="D122" s="86"/>
      <c r="E122" s="87" t="s">
        <v>161</v>
      </c>
      <c r="F122" s="86"/>
      <c r="G122" s="87" t="s">
        <v>162</v>
      </c>
      <c r="H122" s="86"/>
      <c r="I122" s="87" t="s">
        <v>163</v>
      </c>
      <c r="J122" s="86"/>
      <c r="K122" s="86"/>
      <c r="L122" s="87"/>
      <c r="M122" s="86"/>
      <c r="N122" s="86"/>
      <c r="O122" s="87"/>
      <c r="P122" s="86"/>
      <c r="Q122" s="87"/>
      <c r="R122" s="86"/>
      <c r="S122" s="85" t="s">
        <v>164</v>
      </c>
      <c r="T122" s="86"/>
      <c r="U122" s="86"/>
      <c r="V122" s="86"/>
      <c r="W122" s="86"/>
      <c r="X122" s="86"/>
      <c r="Y122" s="86"/>
      <c r="Z122" s="86"/>
      <c r="AA122" s="87" t="s">
        <v>100</v>
      </c>
      <c r="AB122" s="86"/>
      <c r="AC122" s="86"/>
      <c r="AD122" s="86"/>
      <c r="AE122" s="86"/>
      <c r="AF122" s="87" t="s">
        <v>51</v>
      </c>
      <c r="AG122" s="86"/>
      <c r="AH122" s="86"/>
      <c r="AI122" s="16" t="s">
        <v>101</v>
      </c>
      <c r="AJ122" s="88" t="s">
        <v>102</v>
      </c>
      <c r="AK122" s="86"/>
      <c r="AL122" s="86"/>
      <c r="AM122" s="86"/>
      <c r="AN122" s="86"/>
      <c r="AO122" s="86"/>
      <c r="AP122" s="17">
        <v>173621547</v>
      </c>
      <c r="AQ122" s="17">
        <v>173621547</v>
      </c>
      <c r="AR122" s="17">
        <v>0</v>
      </c>
      <c r="AS122" s="89">
        <v>0</v>
      </c>
      <c r="AT122" s="90"/>
      <c r="AU122" s="89">
        <v>173621547</v>
      </c>
      <c r="AV122" s="90"/>
      <c r="AW122" s="17">
        <v>0</v>
      </c>
      <c r="AX122" s="17">
        <v>173621547</v>
      </c>
      <c r="AY122" s="17">
        <v>0</v>
      </c>
      <c r="AZ122" s="17">
        <v>173621547</v>
      </c>
      <c r="BA122" s="17">
        <v>0</v>
      </c>
      <c r="BB122" s="17">
        <v>173621547</v>
      </c>
      <c r="BC122" s="17">
        <v>0</v>
      </c>
      <c r="BD122" s="17">
        <v>0</v>
      </c>
      <c r="BE122" s="18">
        <f t="shared" si="17"/>
        <v>1</v>
      </c>
      <c r="BF122" s="18">
        <f t="shared" si="8"/>
        <v>1</v>
      </c>
      <c r="BG122" s="18">
        <f t="shared" si="9"/>
        <v>1</v>
      </c>
      <c r="BH122" s="18">
        <f t="shared" si="10"/>
        <v>1</v>
      </c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</row>
    <row r="123" spans="1:192" s="19" customFormat="1" ht="13.2" x14ac:dyDescent="0.25">
      <c r="A123" s="87" t="s">
        <v>159</v>
      </c>
      <c r="B123" s="86"/>
      <c r="C123" s="87" t="s">
        <v>160</v>
      </c>
      <c r="D123" s="86"/>
      <c r="E123" s="87" t="s">
        <v>161</v>
      </c>
      <c r="F123" s="86"/>
      <c r="G123" s="87" t="s">
        <v>162</v>
      </c>
      <c r="H123" s="86"/>
      <c r="I123" s="87" t="s">
        <v>163</v>
      </c>
      <c r="J123" s="86"/>
      <c r="K123" s="86"/>
      <c r="L123" s="87"/>
      <c r="M123" s="86"/>
      <c r="N123" s="86"/>
      <c r="O123" s="87"/>
      <c r="P123" s="86"/>
      <c r="Q123" s="87"/>
      <c r="R123" s="86"/>
      <c r="S123" s="85" t="s">
        <v>164</v>
      </c>
      <c r="T123" s="86"/>
      <c r="U123" s="86"/>
      <c r="V123" s="86"/>
      <c r="W123" s="86"/>
      <c r="X123" s="86"/>
      <c r="Y123" s="86"/>
      <c r="Z123" s="86"/>
      <c r="AA123" s="87" t="s">
        <v>100</v>
      </c>
      <c r="AB123" s="86"/>
      <c r="AC123" s="86"/>
      <c r="AD123" s="86"/>
      <c r="AE123" s="86"/>
      <c r="AF123" s="87" t="s">
        <v>51</v>
      </c>
      <c r="AG123" s="86"/>
      <c r="AH123" s="86"/>
      <c r="AI123" s="16" t="s">
        <v>174</v>
      </c>
      <c r="AJ123" s="88" t="s">
        <v>175</v>
      </c>
      <c r="AK123" s="86"/>
      <c r="AL123" s="86"/>
      <c r="AM123" s="86"/>
      <c r="AN123" s="86"/>
      <c r="AO123" s="86"/>
      <c r="AP123" s="17">
        <v>611893763</v>
      </c>
      <c r="AQ123" s="17">
        <v>501659760</v>
      </c>
      <c r="AR123" s="17">
        <v>110234003</v>
      </c>
      <c r="AS123" s="89">
        <v>0</v>
      </c>
      <c r="AT123" s="90"/>
      <c r="AU123" s="89">
        <v>501659760</v>
      </c>
      <c r="AV123" s="90"/>
      <c r="AW123" s="17">
        <v>0</v>
      </c>
      <c r="AX123" s="17">
        <v>282083447</v>
      </c>
      <c r="AY123" s="17">
        <v>219576313</v>
      </c>
      <c r="AZ123" s="17">
        <v>280583447</v>
      </c>
      <c r="BA123" s="17">
        <v>1500000</v>
      </c>
      <c r="BB123" s="17">
        <v>280583447</v>
      </c>
      <c r="BC123" s="17">
        <v>0</v>
      </c>
      <c r="BD123" s="17">
        <v>2288060</v>
      </c>
      <c r="BE123" s="18">
        <f t="shared" si="17"/>
        <v>0.81984780746980745</v>
      </c>
      <c r="BF123" s="18">
        <f t="shared" si="8"/>
        <v>0.81984780746980745</v>
      </c>
      <c r="BG123" s="18">
        <f t="shared" si="9"/>
        <v>0.46100069008220956</v>
      </c>
      <c r="BH123" s="18">
        <f t="shared" si="10"/>
        <v>0.45854928415081753</v>
      </c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</row>
    <row r="124" spans="1:192" ht="13.2" x14ac:dyDescent="0.25">
      <c r="A124" s="93" t="s">
        <v>159</v>
      </c>
      <c r="B124" s="94"/>
      <c r="C124" s="93" t="s">
        <v>160</v>
      </c>
      <c r="D124" s="94"/>
      <c r="E124" s="93" t="s">
        <v>161</v>
      </c>
      <c r="F124" s="94"/>
      <c r="G124" s="93" t="s">
        <v>162</v>
      </c>
      <c r="H124" s="94"/>
      <c r="I124" s="93" t="s">
        <v>163</v>
      </c>
      <c r="J124" s="94"/>
      <c r="K124" s="94"/>
      <c r="L124" s="93" t="s">
        <v>168</v>
      </c>
      <c r="M124" s="94"/>
      <c r="N124" s="94"/>
      <c r="O124" s="93"/>
      <c r="P124" s="94"/>
      <c r="Q124" s="93"/>
      <c r="R124" s="94"/>
      <c r="S124" s="95" t="s">
        <v>169</v>
      </c>
      <c r="T124" s="94"/>
      <c r="U124" s="94"/>
      <c r="V124" s="94"/>
      <c r="W124" s="94"/>
      <c r="X124" s="94"/>
      <c r="Y124" s="94"/>
      <c r="Z124" s="94"/>
      <c r="AA124" s="93" t="s">
        <v>100</v>
      </c>
      <c r="AB124" s="94"/>
      <c r="AC124" s="94"/>
      <c r="AD124" s="94"/>
      <c r="AE124" s="94"/>
      <c r="AF124" s="93" t="s">
        <v>51</v>
      </c>
      <c r="AG124" s="94"/>
      <c r="AH124" s="94"/>
      <c r="AI124" s="12" t="s">
        <v>101</v>
      </c>
      <c r="AJ124" s="96" t="s">
        <v>102</v>
      </c>
      <c r="AK124" s="94"/>
      <c r="AL124" s="94"/>
      <c r="AM124" s="94"/>
      <c r="AN124" s="94"/>
      <c r="AO124" s="94"/>
      <c r="AP124" s="13">
        <v>142319567</v>
      </c>
      <c r="AQ124" s="13">
        <v>142319567</v>
      </c>
      <c r="AR124" s="13">
        <v>0</v>
      </c>
      <c r="AS124" s="91">
        <v>0</v>
      </c>
      <c r="AT124" s="92"/>
      <c r="AU124" s="91">
        <v>142319567</v>
      </c>
      <c r="AV124" s="92"/>
      <c r="AW124" s="13">
        <v>0</v>
      </c>
      <c r="AX124" s="13">
        <v>142319567</v>
      </c>
      <c r="AY124" s="13">
        <v>0</v>
      </c>
      <c r="AZ124" s="13">
        <v>142319567</v>
      </c>
      <c r="BA124" s="13">
        <v>0</v>
      </c>
      <c r="BB124" s="13">
        <v>142319567</v>
      </c>
      <c r="BC124" s="13">
        <v>0</v>
      </c>
      <c r="BD124" s="13">
        <v>0</v>
      </c>
      <c r="BE124" s="14">
        <f t="shared" si="17"/>
        <v>1</v>
      </c>
      <c r="BF124" s="14">
        <f t="shared" si="8"/>
        <v>1</v>
      </c>
      <c r="BG124" s="14">
        <f t="shared" si="9"/>
        <v>1</v>
      </c>
      <c r="BH124" s="14">
        <f t="shared" si="10"/>
        <v>1</v>
      </c>
    </row>
    <row r="125" spans="1:192" ht="13.2" x14ac:dyDescent="0.25">
      <c r="A125" s="93" t="s">
        <v>159</v>
      </c>
      <c r="B125" s="94"/>
      <c r="C125" s="93" t="s">
        <v>160</v>
      </c>
      <c r="D125" s="94"/>
      <c r="E125" s="93" t="s">
        <v>161</v>
      </c>
      <c r="F125" s="94"/>
      <c r="G125" s="93" t="s">
        <v>162</v>
      </c>
      <c r="H125" s="94"/>
      <c r="I125" s="93" t="s">
        <v>163</v>
      </c>
      <c r="J125" s="94"/>
      <c r="K125" s="94"/>
      <c r="L125" s="93" t="s">
        <v>168</v>
      </c>
      <c r="M125" s="94"/>
      <c r="N125" s="94"/>
      <c r="O125" s="93" t="s">
        <v>77</v>
      </c>
      <c r="P125" s="94"/>
      <c r="Q125" s="93"/>
      <c r="R125" s="94"/>
      <c r="S125" s="95" t="s">
        <v>170</v>
      </c>
      <c r="T125" s="94"/>
      <c r="U125" s="94"/>
      <c r="V125" s="94"/>
      <c r="W125" s="94"/>
      <c r="X125" s="94"/>
      <c r="Y125" s="94"/>
      <c r="Z125" s="94"/>
      <c r="AA125" s="93" t="s">
        <v>100</v>
      </c>
      <c r="AB125" s="94"/>
      <c r="AC125" s="94"/>
      <c r="AD125" s="94"/>
      <c r="AE125" s="94"/>
      <c r="AF125" s="93" t="s">
        <v>51</v>
      </c>
      <c r="AG125" s="94"/>
      <c r="AH125" s="94"/>
      <c r="AI125" s="12" t="s">
        <v>101</v>
      </c>
      <c r="AJ125" s="96" t="s">
        <v>102</v>
      </c>
      <c r="AK125" s="94"/>
      <c r="AL125" s="94"/>
      <c r="AM125" s="94"/>
      <c r="AN125" s="94"/>
      <c r="AO125" s="94"/>
      <c r="AP125" s="13">
        <v>142319567</v>
      </c>
      <c r="AQ125" s="13">
        <v>142319567</v>
      </c>
      <c r="AR125" s="13">
        <v>0</v>
      </c>
      <c r="AS125" s="91">
        <v>0</v>
      </c>
      <c r="AT125" s="92"/>
      <c r="AU125" s="91">
        <v>142319567</v>
      </c>
      <c r="AV125" s="92"/>
      <c r="AW125" s="13">
        <v>0</v>
      </c>
      <c r="AX125" s="13">
        <v>142319567</v>
      </c>
      <c r="AY125" s="13">
        <v>0</v>
      </c>
      <c r="AZ125" s="13">
        <v>142319567</v>
      </c>
      <c r="BA125" s="13">
        <v>0</v>
      </c>
      <c r="BB125" s="13">
        <v>142319567</v>
      </c>
      <c r="BC125" s="13">
        <v>0</v>
      </c>
      <c r="BD125" s="13">
        <v>0</v>
      </c>
      <c r="BE125" s="14">
        <f t="shared" si="17"/>
        <v>1</v>
      </c>
      <c r="BF125" s="14">
        <f t="shared" si="8"/>
        <v>1</v>
      </c>
      <c r="BG125" s="14">
        <f t="shared" si="9"/>
        <v>1</v>
      </c>
      <c r="BH125" s="14">
        <f t="shared" si="10"/>
        <v>1</v>
      </c>
    </row>
    <row r="126" spans="1:192" ht="13.2" x14ac:dyDescent="0.25">
      <c r="A126" s="93" t="s">
        <v>159</v>
      </c>
      <c r="B126" s="94"/>
      <c r="C126" s="93" t="s">
        <v>160</v>
      </c>
      <c r="D126" s="94"/>
      <c r="E126" s="93" t="s">
        <v>161</v>
      </c>
      <c r="F126" s="94"/>
      <c r="G126" s="93" t="s">
        <v>162</v>
      </c>
      <c r="H126" s="94"/>
      <c r="I126" s="93" t="s">
        <v>163</v>
      </c>
      <c r="J126" s="94"/>
      <c r="K126" s="94"/>
      <c r="L126" s="93" t="s">
        <v>165</v>
      </c>
      <c r="M126" s="94"/>
      <c r="N126" s="94"/>
      <c r="O126" s="93"/>
      <c r="P126" s="94"/>
      <c r="Q126" s="93"/>
      <c r="R126" s="94"/>
      <c r="S126" s="95" t="s">
        <v>166</v>
      </c>
      <c r="T126" s="94"/>
      <c r="U126" s="94"/>
      <c r="V126" s="94"/>
      <c r="W126" s="94"/>
      <c r="X126" s="94"/>
      <c r="Y126" s="94"/>
      <c r="Z126" s="94"/>
      <c r="AA126" s="93" t="s">
        <v>100</v>
      </c>
      <c r="AB126" s="94"/>
      <c r="AC126" s="94"/>
      <c r="AD126" s="94"/>
      <c r="AE126" s="94"/>
      <c r="AF126" s="93" t="s">
        <v>51</v>
      </c>
      <c r="AG126" s="94"/>
      <c r="AH126" s="94"/>
      <c r="AI126" s="12" t="s">
        <v>101</v>
      </c>
      <c r="AJ126" s="96" t="s">
        <v>102</v>
      </c>
      <c r="AK126" s="94"/>
      <c r="AL126" s="94"/>
      <c r="AM126" s="94"/>
      <c r="AN126" s="94"/>
      <c r="AO126" s="94"/>
      <c r="AP126" s="13">
        <v>31301980</v>
      </c>
      <c r="AQ126" s="13">
        <v>31301980</v>
      </c>
      <c r="AR126" s="13">
        <v>0</v>
      </c>
      <c r="AS126" s="91">
        <v>0</v>
      </c>
      <c r="AT126" s="92"/>
      <c r="AU126" s="91">
        <v>31301980</v>
      </c>
      <c r="AV126" s="92"/>
      <c r="AW126" s="13">
        <v>0</v>
      </c>
      <c r="AX126" s="13">
        <v>31301980</v>
      </c>
      <c r="AY126" s="13">
        <v>0</v>
      </c>
      <c r="AZ126" s="13">
        <v>31301980</v>
      </c>
      <c r="BA126" s="13">
        <v>0</v>
      </c>
      <c r="BB126" s="13">
        <v>31301980</v>
      </c>
      <c r="BC126" s="13">
        <v>0</v>
      </c>
      <c r="BD126" s="13">
        <v>0</v>
      </c>
      <c r="BE126" s="14">
        <f t="shared" si="17"/>
        <v>1</v>
      </c>
      <c r="BF126" s="14">
        <f t="shared" si="8"/>
        <v>1</v>
      </c>
      <c r="BG126" s="14">
        <f t="shared" si="9"/>
        <v>1</v>
      </c>
      <c r="BH126" s="14">
        <f t="shared" si="10"/>
        <v>1</v>
      </c>
    </row>
    <row r="127" spans="1:192" ht="13.2" x14ac:dyDescent="0.25">
      <c r="A127" s="93" t="s">
        <v>159</v>
      </c>
      <c r="B127" s="94"/>
      <c r="C127" s="93" t="s">
        <v>160</v>
      </c>
      <c r="D127" s="94"/>
      <c r="E127" s="93" t="s">
        <v>161</v>
      </c>
      <c r="F127" s="94"/>
      <c r="G127" s="93" t="s">
        <v>162</v>
      </c>
      <c r="H127" s="94"/>
      <c r="I127" s="93" t="s">
        <v>163</v>
      </c>
      <c r="J127" s="94"/>
      <c r="K127" s="94"/>
      <c r="L127" s="93" t="s">
        <v>165</v>
      </c>
      <c r="M127" s="94"/>
      <c r="N127" s="94"/>
      <c r="O127" s="93" t="s">
        <v>77</v>
      </c>
      <c r="P127" s="94"/>
      <c r="Q127" s="93"/>
      <c r="R127" s="94"/>
      <c r="S127" s="95" t="s">
        <v>167</v>
      </c>
      <c r="T127" s="94"/>
      <c r="U127" s="94"/>
      <c r="V127" s="94"/>
      <c r="W127" s="94"/>
      <c r="X127" s="94"/>
      <c r="Y127" s="94"/>
      <c r="Z127" s="94"/>
      <c r="AA127" s="93" t="s">
        <v>100</v>
      </c>
      <c r="AB127" s="94"/>
      <c r="AC127" s="94"/>
      <c r="AD127" s="94"/>
      <c r="AE127" s="94"/>
      <c r="AF127" s="93" t="s">
        <v>51</v>
      </c>
      <c r="AG127" s="94"/>
      <c r="AH127" s="94"/>
      <c r="AI127" s="12" t="s">
        <v>101</v>
      </c>
      <c r="AJ127" s="96" t="s">
        <v>102</v>
      </c>
      <c r="AK127" s="94"/>
      <c r="AL127" s="94"/>
      <c r="AM127" s="94"/>
      <c r="AN127" s="94"/>
      <c r="AO127" s="94"/>
      <c r="AP127" s="13">
        <v>31301980</v>
      </c>
      <c r="AQ127" s="13">
        <v>31301980</v>
      </c>
      <c r="AR127" s="13">
        <v>0</v>
      </c>
      <c r="AS127" s="91">
        <v>0</v>
      </c>
      <c r="AT127" s="92"/>
      <c r="AU127" s="91">
        <v>31301980</v>
      </c>
      <c r="AV127" s="92"/>
      <c r="AW127" s="13">
        <v>0</v>
      </c>
      <c r="AX127" s="13">
        <v>31301980</v>
      </c>
      <c r="AY127" s="13">
        <v>0</v>
      </c>
      <c r="AZ127" s="13">
        <v>31301980</v>
      </c>
      <c r="BA127" s="13">
        <v>0</v>
      </c>
      <c r="BB127" s="13">
        <v>31301980</v>
      </c>
      <c r="BC127" s="13">
        <v>0</v>
      </c>
      <c r="BD127" s="13">
        <v>0</v>
      </c>
      <c r="BE127" s="14">
        <f t="shared" si="17"/>
        <v>1</v>
      </c>
      <c r="BF127" s="14">
        <f t="shared" si="8"/>
        <v>1</v>
      </c>
      <c r="BG127" s="14">
        <f t="shared" si="9"/>
        <v>1</v>
      </c>
      <c r="BH127" s="14">
        <f t="shared" si="10"/>
        <v>1</v>
      </c>
    </row>
    <row r="128" spans="1:192" ht="13.2" x14ac:dyDescent="0.25">
      <c r="A128" s="93" t="s">
        <v>159</v>
      </c>
      <c r="B128" s="94"/>
      <c r="C128" s="93" t="s">
        <v>160</v>
      </c>
      <c r="D128" s="94"/>
      <c r="E128" s="93" t="s">
        <v>161</v>
      </c>
      <c r="F128" s="94"/>
      <c r="G128" s="93" t="s">
        <v>162</v>
      </c>
      <c r="H128" s="94"/>
      <c r="I128" s="93" t="s">
        <v>163</v>
      </c>
      <c r="J128" s="94"/>
      <c r="K128" s="94"/>
      <c r="L128" s="93" t="s">
        <v>165</v>
      </c>
      <c r="M128" s="94"/>
      <c r="N128" s="94"/>
      <c r="O128" s="93"/>
      <c r="P128" s="94"/>
      <c r="Q128" s="93"/>
      <c r="R128" s="94"/>
      <c r="S128" s="95" t="s">
        <v>166</v>
      </c>
      <c r="T128" s="94"/>
      <c r="U128" s="94"/>
      <c r="V128" s="94"/>
      <c r="W128" s="94"/>
      <c r="X128" s="94"/>
      <c r="Y128" s="94"/>
      <c r="Z128" s="94"/>
      <c r="AA128" s="93" t="s">
        <v>100</v>
      </c>
      <c r="AB128" s="94"/>
      <c r="AC128" s="94"/>
      <c r="AD128" s="94"/>
      <c r="AE128" s="94"/>
      <c r="AF128" s="93" t="s">
        <v>51</v>
      </c>
      <c r="AG128" s="94"/>
      <c r="AH128" s="94"/>
      <c r="AI128" s="12" t="s">
        <v>174</v>
      </c>
      <c r="AJ128" s="96" t="s">
        <v>175</v>
      </c>
      <c r="AK128" s="94"/>
      <c r="AL128" s="94"/>
      <c r="AM128" s="94"/>
      <c r="AN128" s="94"/>
      <c r="AO128" s="94"/>
      <c r="AP128" s="13">
        <v>56090592</v>
      </c>
      <c r="AQ128" s="13">
        <v>34200000</v>
      </c>
      <c r="AR128" s="13">
        <v>21890592</v>
      </c>
      <c r="AS128" s="91">
        <v>0</v>
      </c>
      <c r="AT128" s="92"/>
      <c r="AU128" s="91">
        <v>34200000</v>
      </c>
      <c r="AV128" s="92"/>
      <c r="AW128" s="13">
        <v>0</v>
      </c>
      <c r="AX128" s="13">
        <v>16000000</v>
      </c>
      <c r="AY128" s="13">
        <v>18200000</v>
      </c>
      <c r="AZ128" s="13">
        <v>16000000</v>
      </c>
      <c r="BA128" s="13">
        <v>0</v>
      </c>
      <c r="BB128" s="13">
        <v>16000000</v>
      </c>
      <c r="BC128" s="13">
        <v>0</v>
      </c>
      <c r="BD128" s="13">
        <v>0</v>
      </c>
      <c r="BE128" s="14">
        <f t="shared" si="17"/>
        <v>0.60972792014746435</v>
      </c>
      <c r="BF128" s="14">
        <f t="shared" si="8"/>
        <v>0.60972792014746435</v>
      </c>
      <c r="BG128" s="14">
        <f t="shared" si="9"/>
        <v>0.28525282813916458</v>
      </c>
      <c r="BH128" s="14">
        <f t="shared" si="10"/>
        <v>0.28525282813916458</v>
      </c>
    </row>
    <row r="129" spans="1:102" ht="13.2" x14ac:dyDescent="0.25">
      <c r="A129" s="93" t="s">
        <v>159</v>
      </c>
      <c r="B129" s="94"/>
      <c r="C129" s="93" t="s">
        <v>160</v>
      </c>
      <c r="D129" s="94"/>
      <c r="E129" s="93" t="s">
        <v>161</v>
      </c>
      <c r="F129" s="94"/>
      <c r="G129" s="93" t="s">
        <v>162</v>
      </c>
      <c r="H129" s="94"/>
      <c r="I129" s="93" t="s">
        <v>163</v>
      </c>
      <c r="J129" s="94"/>
      <c r="K129" s="94"/>
      <c r="L129" s="93" t="s">
        <v>165</v>
      </c>
      <c r="M129" s="94"/>
      <c r="N129" s="94"/>
      <c r="O129" s="93" t="s">
        <v>77</v>
      </c>
      <c r="P129" s="94"/>
      <c r="Q129" s="93"/>
      <c r="R129" s="94"/>
      <c r="S129" s="95" t="s">
        <v>167</v>
      </c>
      <c r="T129" s="94"/>
      <c r="U129" s="94"/>
      <c r="V129" s="94"/>
      <c r="W129" s="94"/>
      <c r="X129" s="94"/>
      <c r="Y129" s="94"/>
      <c r="Z129" s="94"/>
      <c r="AA129" s="93" t="s">
        <v>100</v>
      </c>
      <c r="AB129" s="94"/>
      <c r="AC129" s="94"/>
      <c r="AD129" s="94"/>
      <c r="AE129" s="94"/>
      <c r="AF129" s="93" t="s">
        <v>51</v>
      </c>
      <c r="AG129" s="94"/>
      <c r="AH129" s="94"/>
      <c r="AI129" s="12" t="s">
        <v>174</v>
      </c>
      <c r="AJ129" s="96" t="s">
        <v>175</v>
      </c>
      <c r="AK129" s="94"/>
      <c r="AL129" s="94"/>
      <c r="AM129" s="94"/>
      <c r="AN129" s="94"/>
      <c r="AO129" s="94"/>
      <c r="AP129" s="13">
        <v>56090592</v>
      </c>
      <c r="AQ129" s="13">
        <v>34200000</v>
      </c>
      <c r="AR129" s="13">
        <v>21890592</v>
      </c>
      <c r="AS129" s="91">
        <v>0</v>
      </c>
      <c r="AT129" s="92"/>
      <c r="AU129" s="91">
        <v>34200000</v>
      </c>
      <c r="AV129" s="92"/>
      <c r="AW129" s="13">
        <v>0</v>
      </c>
      <c r="AX129" s="13">
        <v>16000000</v>
      </c>
      <c r="AY129" s="13">
        <v>18200000</v>
      </c>
      <c r="AZ129" s="13">
        <v>16000000</v>
      </c>
      <c r="BA129" s="13">
        <v>0</v>
      </c>
      <c r="BB129" s="13">
        <v>16000000</v>
      </c>
      <c r="BC129" s="13">
        <v>0</v>
      </c>
      <c r="BD129" s="13">
        <v>0</v>
      </c>
      <c r="BE129" s="14">
        <f t="shared" si="17"/>
        <v>0.60972792014746435</v>
      </c>
      <c r="BF129" s="14">
        <f t="shared" si="8"/>
        <v>0.60972792014746435</v>
      </c>
      <c r="BG129" s="14">
        <f t="shared" si="9"/>
        <v>0.28525282813916458</v>
      </c>
      <c r="BH129" s="14">
        <f t="shared" si="10"/>
        <v>0.28525282813916458</v>
      </c>
    </row>
    <row r="130" spans="1:102" ht="13.2" x14ac:dyDescent="0.25">
      <c r="A130" s="93" t="s">
        <v>159</v>
      </c>
      <c r="B130" s="94"/>
      <c r="C130" s="93" t="s">
        <v>160</v>
      </c>
      <c r="D130" s="94"/>
      <c r="E130" s="93" t="s">
        <v>161</v>
      </c>
      <c r="F130" s="94"/>
      <c r="G130" s="93" t="s">
        <v>162</v>
      </c>
      <c r="H130" s="94"/>
      <c r="I130" s="93" t="s">
        <v>163</v>
      </c>
      <c r="J130" s="94"/>
      <c r="K130" s="94"/>
      <c r="L130" s="93" t="s">
        <v>168</v>
      </c>
      <c r="M130" s="94"/>
      <c r="N130" s="94"/>
      <c r="O130" s="93"/>
      <c r="P130" s="94"/>
      <c r="Q130" s="93"/>
      <c r="R130" s="94"/>
      <c r="S130" s="95" t="s">
        <v>169</v>
      </c>
      <c r="T130" s="94"/>
      <c r="U130" s="94"/>
      <c r="V130" s="94"/>
      <c r="W130" s="94"/>
      <c r="X130" s="94"/>
      <c r="Y130" s="94"/>
      <c r="Z130" s="94"/>
      <c r="AA130" s="93" t="s">
        <v>100</v>
      </c>
      <c r="AB130" s="94"/>
      <c r="AC130" s="94"/>
      <c r="AD130" s="94"/>
      <c r="AE130" s="94"/>
      <c r="AF130" s="93" t="s">
        <v>51</v>
      </c>
      <c r="AG130" s="94"/>
      <c r="AH130" s="94"/>
      <c r="AI130" s="12" t="s">
        <v>174</v>
      </c>
      <c r="AJ130" s="96" t="s">
        <v>175</v>
      </c>
      <c r="AK130" s="94"/>
      <c r="AL130" s="94"/>
      <c r="AM130" s="94"/>
      <c r="AN130" s="94"/>
      <c r="AO130" s="94"/>
      <c r="AP130" s="13">
        <v>431660690</v>
      </c>
      <c r="AQ130" s="13">
        <v>416680304</v>
      </c>
      <c r="AR130" s="13">
        <v>14980386</v>
      </c>
      <c r="AS130" s="91">
        <v>0</v>
      </c>
      <c r="AT130" s="92"/>
      <c r="AU130" s="91">
        <v>416680304</v>
      </c>
      <c r="AV130" s="92"/>
      <c r="AW130" s="13">
        <v>0</v>
      </c>
      <c r="AX130" s="13">
        <v>256349199</v>
      </c>
      <c r="AY130" s="13">
        <v>160331105</v>
      </c>
      <c r="AZ130" s="13">
        <v>254849199</v>
      </c>
      <c r="BA130" s="13">
        <v>1500000</v>
      </c>
      <c r="BB130" s="13">
        <v>254849199</v>
      </c>
      <c r="BC130" s="13">
        <v>0</v>
      </c>
      <c r="BD130" s="13">
        <v>0</v>
      </c>
      <c r="BE130" s="14">
        <f t="shared" si="17"/>
        <v>0.96529592259142249</v>
      </c>
      <c r="BF130" s="14">
        <f t="shared" si="8"/>
        <v>0.96529592259142249</v>
      </c>
      <c r="BG130" s="14">
        <f t="shared" si="9"/>
        <v>0.59386737068876949</v>
      </c>
      <c r="BH130" s="14">
        <f t="shared" si="10"/>
        <v>0.59039241910121587</v>
      </c>
    </row>
    <row r="131" spans="1:102" ht="13.2" x14ac:dyDescent="0.25">
      <c r="A131" s="93" t="s">
        <v>159</v>
      </c>
      <c r="B131" s="94"/>
      <c r="C131" s="93" t="s">
        <v>160</v>
      </c>
      <c r="D131" s="94"/>
      <c r="E131" s="93" t="s">
        <v>161</v>
      </c>
      <c r="F131" s="94"/>
      <c r="G131" s="93" t="s">
        <v>162</v>
      </c>
      <c r="H131" s="94"/>
      <c r="I131" s="93" t="s">
        <v>163</v>
      </c>
      <c r="J131" s="94"/>
      <c r="K131" s="94"/>
      <c r="L131" s="93" t="s">
        <v>168</v>
      </c>
      <c r="M131" s="94"/>
      <c r="N131" s="94"/>
      <c r="O131" s="93" t="s">
        <v>77</v>
      </c>
      <c r="P131" s="94"/>
      <c r="Q131" s="93"/>
      <c r="R131" s="94"/>
      <c r="S131" s="95" t="s">
        <v>170</v>
      </c>
      <c r="T131" s="94"/>
      <c r="U131" s="94"/>
      <c r="V131" s="94"/>
      <c r="W131" s="94"/>
      <c r="X131" s="94"/>
      <c r="Y131" s="94"/>
      <c r="Z131" s="94"/>
      <c r="AA131" s="93" t="s">
        <v>100</v>
      </c>
      <c r="AB131" s="94"/>
      <c r="AC131" s="94"/>
      <c r="AD131" s="94"/>
      <c r="AE131" s="94"/>
      <c r="AF131" s="93" t="s">
        <v>51</v>
      </c>
      <c r="AG131" s="94"/>
      <c r="AH131" s="94"/>
      <c r="AI131" s="12" t="s">
        <v>174</v>
      </c>
      <c r="AJ131" s="96" t="s">
        <v>175</v>
      </c>
      <c r="AK131" s="94"/>
      <c r="AL131" s="94"/>
      <c r="AM131" s="94"/>
      <c r="AN131" s="94"/>
      <c r="AO131" s="94"/>
      <c r="AP131" s="13">
        <v>431660690</v>
      </c>
      <c r="AQ131" s="13">
        <v>416680304</v>
      </c>
      <c r="AR131" s="13">
        <v>14980386</v>
      </c>
      <c r="AS131" s="91">
        <v>0</v>
      </c>
      <c r="AT131" s="92"/>
      <c r="AU131" s="91">
        <v>416680304</v>
      </c>
      <c r="AV131" s="92"/>
      <c r="AW131" s="13">
        <v>0</v>
      </c>
      <c r="AX131" s="13">
        <v>256349199</v>
      </c>
      <c r="AY131" s="13">
        <v>160331105</v>
      </c>
      <c r="AZ131" s="13">
        <v>254849199</v>
      </c>
      <c r="BA131" s="13">
        <v>1500000</v>
      </c>
      <c r="BB131" s="13">
        <v>254849199</v>
      </c>
      <c r="BC131" s="13">
        <v>0</v>
      </c>
      <c r="BD131" s="13">
        <v>0</v>
      </c>
      <c r="BE131" s="14">
        <f t="shared" si="17"/>
        <v>0.96529592259142249</v>
      </c>
      <c r="BF131" s="14">
        <f t="shared" si="8"/>
        <v>0.96529592259142249</v>
      </c>
      <c r="BG131" s="14">
        <f t="shared" si="9"/>
        <v>0.59386737068876949</v>
      </c>
      <c r="BH131" s="14">
        <f t="shared" si="10"/>
        <v>0.59039241910121587</v>
      </c>
    </row>
    <row r="132" spans="1:102" ht="13.2" x14ac:dyDescent="0.25">
      <c r="A132" s="93" t="s">
        <v>159</v>
      </c>
      <c r="B132" s="94"/>
      <c r="C132" s="93" t="s">
        <v>160</v>
      </c>
      <c r="D132" s="94"/>
      <c r="E132" s="93" t="s">
        <v>161</v>
      </c>
      <c r="F132" s="94"/>
      <c r="G132" s="93" t="s">
        <v>162</v>
      </c>
      <c r="H132" s="94"/>
      <c r="I132" s="93" t="s">
        <v>163</v>
      </c>
      <c r="J132" s="94"/>
      <c r="K132" s="94"/>
      <c r="L132" s="93" t="s">
        <v>171</v>
      </c>
      <c r="M132" s="94"/>
      <c r="N132" s="94"/>
      <c r="O132" s="93" t="s">
        <v>13</v>
      </c>
      <c r="P132" s="94"/>
      <c r="Q132" s="93" t="s">
        <v>13</v>
      </c>
      <c r="R132" s="94"/>
      <c r="S132" s="95" t="s">
        <v>172</v>
      </c>
      <c r="T132" s="94"/>
      <c r="U132" s="94"/>
      <c r="V132" s="94"/>
      <c r="W132" s="94"/>
      <c r="X132" s="94"/>
      <c r="Y132" s="94"/>
      <c r="Z132" s="94"/>
      <c r="AA132" s="93" t="s">
        <v>100</v>
      </c>
      <c r="AB132" s="94"/>
      <c r="AC132" s="94"/>
      <c r="AD132" s="94"/>
      <c r="AE132" s="94"/>
      <c r="AF132" s="93" t="s">
        <v>51</v>
      </c>
      <c r="AG132" s="94"/>
      <c r="AH132" s="94"/>
      <c r="AI132" s="12" t="s">
        <v>101</v>
      </c>
      <c r="AJ132" s="96" t="s">
        <v>102</v>
      </c>
      <c r="AK132" s="94"/>
      <c r="AL132" s="94"/>
      <c r="AM132" s="94"/>
      <c r="AN132" s="94"/>
      <c r="AO132" s="94"/>
      <c r="AP132" s="13">
        <v>0</v>
      </c>
      <c r="AQ132" s="13">
        <v>0</v>
      </c>
      <c r="AR132" s="13">
        <v>0</v>
      </c>
      <c r="AS132" s="91">
        <v>0</v>
      </c>
      <c r="AT132" s="92"/>
      <c r="AU132" s="91">
        <v>0</v>
      </c>
      <c r="AV132" s="92"/>
      <c r="AW132" s="13">
        <v>0</v>
      </c>
      <c r="AX132" s="13">
        <v>0</v>
      </c>
      <c r="AY132" s="13">
        <v>0</v>
      </c>
      <c r="AZ132" s="13">
        <v>0</v>
      </c>
      <c r="BA132" s="13">
        <v>0</v>
      </c>
      <c r="BB132" s="13">
        <v>0</v>
      </c>
      <c r="BC132" s="13">
        <v>0</v>
      </c>
      <c r="BD132" s="13">
        <v>0</v>
      </c>
      <c r="BE132" s="14">
        <v>0</v>
      </c>
      <c r="BF132" s="14">
        <v>0</v>
      </c>
      <c r="BG132" s="14">
        <v>0</v>
      </c>
      <c r="BH132" s="14">
        <v>0</v>
      </c>
    </row>
    <row r="133" spans="1:102" ht="13.2" x14ac:dyDescent="0.25">
      <c r="A133" s="93" t="s">
        <v>159</v>
      </c>
      <c r="B133" s="94"/>
      <c r="C133" s="93" t="s">
        <v>160</v>
      </c>
      <c r="D133" s="94"/>
      <c r="E133" s="93" t="s">
        <v>161</v>
      </c>
      <c r="F133" s="94"/>
      <c r="G133" s="93" t="s">
        <v>162</v>
      </c>
      <c r="H133" s="94"/>
      <c r="I133" s="93" t="s">
        <v>163</v>
      </c>
      <c r="J133" s="94"/>
      <c r="K133" s="94"/>
      <c r="L133" s="93" t="s">
        <v>171</v>
      </c>
      <c r="M133" s="94"/>
      <c r="N133" s="94"/>
      <c r="O133" s="93" t="s">
        <v>77</v>
      </c>
      <c r="P133" s="94"/>
      <c r="Q133" s="93" t="s">
        <v>13</v>
      </c>
      <c r="R133" s="94"/>
      <c r="S133" s="95" t="s">
        <v>173</v>
      </c>
      <c r="T133" s="94"/>
      <c r="U133" s="94"/>
      <c r="V133" s="94"/>
      <c r="W133" s="94"/>
      <c r="X133" s="94"/>
      <c r="Y133" s="94"/>
      <c r="Z133" s="94"/>
      <c r="AA133" s="93" t="s">
        <v>100</v>
      </c>
      <c r="AB133" s="94"/>
      <c r="AC133" s="94"/>
      <c r="AD133" s="94"/>
      <c r="AE133" s="94"/>
      <c r="AF133" s="93" t="s">
        <v>51</v>
      </c>
      <c r="AG133" s="94"/>
      <c r="AH133" s="94"/>
      <c r="AI133" s="12" t="s">
        <v>101</v>
      </c>
      <c r="AJ133" s="96" t="s">
        <v>102</v>
      </c>
      <c r="AK133" s="94"/>
      <c r="AL133" s="94"/>
      <c r="AM133" s="94"/>
      <c r="AN133" s="94"/>
      <c r="AO133" s="94"/>
      <c r="AP133" s="13">
        <v>0</v>
      </c>
      <c r="AQ133" s="13">
        <v>0</v>
      </c>
      <c r="AR133" s="13">
        <v>0</v>
      </c>
      <c r="AS133" s="91">
        <v>0</v>
      </c>
      <c r="AT133" s="92"/>
      <c r="AU133" s="91">
        <v>0</v>
      </c>
      <c r="AV133" s="92"/>
      <c r="AW133" s="13">
        <v>0</v>
      </c>
      <c r="AX133" s="13">
        <v>0</v>
      </c>
      <c r="AY133" s="13">
        <v>0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4">
        <v>0</v>
      </c>
      <c r="BF133" s="14">
        <v>0</v>
      </c>
      <c r="BG133" s="14">
        <v>0</v>
      </c>
      <c r="BH133" s="14">
        <v>0</v>
      </c>
    </row>
    <row r="134" spans="1:102" ht="13.2" x14ac:dyDescent="0.25">
      <c r="A134" s="93" t="s">
        <v>159</v>
      </c>
      <c r="B134" s="94"/>
      <c r="C134" s="93" t="s">
        <v>160</v>
      </c>
      <c r="D134" s="94"/>
      <c r="E134" s="93" t="s">
        <v>161</v>
      </c>
      <c r="F134" s="94"/>
      <c r="G134" s="93" t="s">
        <v>162</v>
      </c>
      <c r="H134" s="94"/>
      <c r="I134" s="93" t="s">
        <v>163</v>
      </c>
      <c r="J134" s="94"/>
      <c r="K134" s="94"/>
      <c r="L134" s="93" t="s">
        <v>171</v>
      </c>
      <c r="M134" s="94"/>
      <c r="N134" s="94"/>
      <c r="O134" s="93" t="s">
        <v>13</v>
      </c>
      <c r="P134" s="94"/>
      <c r="Q134" s="93" t="s">
        <v>13</v>
      </c>
      <c r="R134" s="94"/>
      <c r="S134" s="95" t="s">
        <v>172</v>
      </c>
      <c r="T134" s="94"/>
      <c r="U134" s="94"/>
      <c r="V134" s="94"/>
      <c r="W134" s="94"/>
      <c r="X134" s="94"/>
      <c r="Y134" s="94"/>
      <c r="Z134" s="94"/>
      <c r="AA134" s="93" t="s">
        <v>100</v>
      </c>
      <c r="AB134" s="94"/>
      <c r="AC134" s="94"/>
      <c r="AD134" s="94"/>
      <c r="AE134" s="94"/>
      <c r="AF134" s="93" t="s">
        <v>51</v>
      </c>
      <c r="AG134" s="94"/>
      <c r="AH134" s="94"/>
      <c r="AI134" s="12" t="s">
        <v>174</v>
      </c>
      <c r="AJ134" s="96" t="s">
        <v>175</v>
      </c>
      <c r="AK134" s="94"/>
      <c r="AL134" s="94"/>
      <c r="AM134" s="94"/>
      <c r="AN134" s="94"/>
      <c r="AO134" s="94"/>
      <c r="AP134" s="13">
        <v>124142481</v>
      </c>
      <c r="AQ134" s="13">
        <v>50779456</v>
      </c>
      <c r="AR134" s="13">
        <v>73363025</v>
      </c>
      <c r="AS134" s="91">
        <v>0</v>
      </c>
      <c r="AT134" s="92"/>
      <c r="AU134" s="91">
        <v>50779456</v>
      </c>
      <c r="AV134" s="92"/>
      <c r="AW134" s="13">
        <v>0</v>
      </c>
      <c r="AX134" s="13">
        <v>9734248</v>
      </c>
      <c r="AY134" s="13">
        <v>41045208</v>
      </c>
      <c r="AZ134" s="13">
        <v>9734248</v>
      </c>
      <c r="BA134" s="13">
        <v>0</v>
      </c>
      <c r="BB134" s="13">
        <v>9734248</v>
      </c>
      <c r="BC134" s="13">
        <v>0</v>
      </c>
      <c r="BD134" s="13">
        <v>2288060</v>
      </c>
      <c r="BE134" s="14">
        <f t="shared" si="17"/>
        <v>0.40904173648664233</v>
      </c>
      <c r="BF134" s="14">
        <f t="shared" si="8"/>
        <v>0.40904173648664233</v>
      </c>
      <c r="BG134" s="14">
        <f t="shared" si="9"/>
        <v>7.8411901563333511E-2</v>
      </c>
      <c r="BH134" s="14">
        <f t="shared" si="10"/>
        <v>7.8411901563333511E-2</v>
      </c>
    </row>
    <row r="135" spans="1:102" ht="13.2" x14ac:dyDescent="0.25">
      <c r="A135" s="93" t="s">
        <v>159</v>
      </c>
      <c r="B135" s="94"/>
      <c r="C135" s="93" t="s">
        <v>160</v>
      </c>
      <c r="D135" s="94"/>
      <c r="E135" s="93" t="s">
        <v>161</v>
      </c>
      <c r="F135" s="94"/>
      <c r="G135" s="93" t="s">
        <v>162</v>
      </c>
      <c r="H135" s="94"/>
      <c r="I135" s="93" t="s">
        <v>163</v>
      </c>
      <c r="J135" s="94"/>
      <c r="K135" s="94"/>
      <c r="L135" s="93" t="s">
        <v>171</v>
      </c>
      <c r="M135" s="94"/>
      <c r="N135" s="94"/>
      <c r="O135" s="93" t="s">
        <v>77</v>
      </c>
      <c r="P135" s="94"/>
      <c r="Q135" s="93" t="s">
        <v>13</v>
      </c>
      <c r="R135" s="94"/>
      <c r="S135" s="95" t="s">
        <v>173</v>
      </c>
      <c r="T135" s="94"/>
      <c r="U135" s="94"/>
      <c r="V135" s="94"/>
      <c r="W135" s="94"/>
      <c r="X135" s="94"/>
      <c r="Y135" s="94"/>
      <c r="Z135" s="94"/>
      <c r="AA135" s="93" t="s">
        <v>100</v>
      </c>
      <c r="AB135" s="94"/>
      <c r="AC135" s="94"/>
      <c r="AD135" s="94"/>
      <c r="AE135" s="94"/>
      <c r="AF135" s="93" t="s">
        <v>51</v>
      </c>
      <c r="AG135" s="94"/>
      <c r="AH135" s="94"/>
      <c r="AI135" s="12" t="s">
        <v>174</v>
      </c>
      <c r="AJ135" s="96" t="s">
        <v>175</v>
      </c>
      <c r="AK135" s="94"/>
      <c r="AL135" s="94"/>
      <c r="AM135" s="94"/>
      <c r="AN135" s="94"/>
      <c r="AO135" s="94"/>
      <c r="AP135" s="13">
        <v>124142481</v>
      </c>
      <c r="AQ135" s="13">
        <v>50779456</v>
      </c>
      <c r="AR135" s="13">
        <v>73363025</v>
      </c>
      <c r="AS135" s="91">
        <v>0</v>
      </c>
      <c r="AT135" s="92"/>
      <c r="AU135" s="91">
        <v>50779456</v>
      </c>
      <c r="AV135" s="92"/>
      <c r="AW135" s="13">
        <v>0</v>
      </c>
      <c r="AX135" s="13">
        <v>9734248</v>
      </c>
      <c r="AY135" s="13">
        <v>41045208</v>
      </c>
      <c r="AZ135" s="13">
        <v>9734248</v>
      </c>
      <c r="BA135" s="13">
        <v>0</v>
      </c>
      <c r="BB135" s="13">
        <v>9734248</v>
      </c>
      <c r="BC135" s="13">
        <v>0</v>
      </c>
      <c r="BD135" s="13">
        <v>2288060</v>
      </c>
      <c r="BE135" s="14">
        <f t="shared" si="17"/>
        <v>0.40904173648664233</v>
      </c>
      <c r="BF135" s="14">
        <f t="shared" si="8"/>
        <v>0.40904173648664233</v>
      </c>
      <c r="BG135" s="14">
        <f t="shared" si="9"/>
        <v>7.8411901563333511E-2</v>
      </c>
      <c r="BH135" s="14">
        <f t="shared" si="10"/>
        <v>7.8411901563333511E-2</v>
      </c>
    </row>
    <row r="136" spans="1:102" s="19" customFormat="1" ht="13.2" x14ac:dyDescent="0.25">
      <c r="A136" s="87" t="s">
        <v>159</v>
      </c>
      <c r="B136" s="86"/>
      <c r="C136" s="87" t="s">
        <v>176</v>
      </c>
      <c r="D136" s="86"/>
      <c r="E136" s="87" t="s">
        <v>161</v>
      </c>
      <c r="F136" s="86"/>
      <c r="G136" s="87" t="s">
        <v>177</v>
      </c>
      <c r="H136" s="86"/>
      <c r="I136" s="87" t="s">
        <v>163</v>
      </c>
      <c r="J136" s="86"/>
      <c r="K136" s="86"/>
      <c r="L136" s="87"/>
      <c r="M136" s="86"/>
      <c r="N136" s="86"/>
      <c r="O136" s="87"/>
      <c r="P136" s="86"/>
      <c r="Q136" s="87"/>
      <c r="R136" s="86"/>
      <c r="S136" s="85" t="s">
        <v>178</v>
      </c>
      <c r="T136" s="86"/>
      <c r="U136" s="86"/>
      <c r="V136" s="86"/>
      <c r="W136" s="86"/>
      <c r="X136" s="86"/>
      <c r="Y136" s="86"/>
      <c r="Z136" s="86"/>
      <c r="AA136" s="87" t="s">
        <v>50</v>
      </c>
      <c r="AB136" s="86"/>
      <c r="AC136" s="86"/>
      <c r="AD136" s="86"/>
      <c r="AE136" s="86"/>
      <c r="AF136" s="87" t="s">
        <v>51</v>
      </c>
      <c r="AG136" s="86"/>
      <c r="AH136" s="86"/>
      <c r="AI136" s="16" t="s">
        <v>52</v>
      </c>
      <c r="AJ136" s="88" t="s">
        <v>53</v>
      </c>
      <c r="AK136" s="86"/>
      <c r="AL136" s="86"/>
      <c r="AM136" s="86"/>
      <c r="AN136" s="86"/>
      <c r="AO136" s="86"/>
      <c r="AP136" s="17">
        <v>495436901</v>
      </c>
      <c r="AQ136" s="17">
        <v>493650241.18000001</v>
      </c>
      <c r="AR136" s="17">
        <v>1786659.82</v>
      </c>
      <c r="AS136" s="89">
        <v>0</v>
      </c>
      <c r="AT136" s="90"/>
      <c r="AU136" s="89">
        <v>493650241.18000001</v>
      </c>
      <c r="AV136" s="90"/>
      <c r="AW136" s="17">
        <v>0</v>
      </c>
      <c r="AX136" s="17">
        <v>347062044.18000001</v>
      </c>
      <c r="AY136" s="17">
        <v>146588197</v>
      </c>
      <c r="AZ136" s="17">
        <v>347062044.18000001</v>
      </c>
      <c r="BA136" s="17">
        <v>0</v>
      </c>
      <c r="BB136" s="17">
        <v>347062044.18000001</v>
      </c>
      <c r="BC136" s="17">
        <v>0</v>
      </c>
      <c r="BD136" s="17">
        <v>0</v>
      </c>
      <c r="BE136" s="18">
        <f t="shared" si="17"/>
        <v>0.99639376918353528</v>
      </c>
      <c r="BF136" s="18">
        <f t="shared" si="8"/>
        <v>0.99639376918353528</v>
      </c>
      <c r="BG136" s="18">
        <f t="shared" si="9"/>
        <v>0.70051714654173491</v>
      </c>
      <c r="BH136" s="18">
        <f t="shared" si="10"/>
        <v>0.70051714654173491</v>
      </c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</row>
    <row r="137" spans="1:102" ht="13.2" x14ac:dyDescent="0.25">
      <c r="A137" s="93" t="s">
        <v>159</v>
      </c>
      <c r="B137" s="94"/>
      <c r="C137" s="93" t="s">
        <v>176</v>
      </c>
      <c r="D137" s="94"/>
      <c r="E137" s="93" t="s">
        <v>161</v>
      </c>
      <c r="F137" s="94"/>
      <c r="G137" s="93" t="s">
        <v>177</v>
      </c>
      <c r="H137" s="94"/>
      <c r="I137" s="93" t="s">
        <v>163</v>
      </c>
      <c r="J137" s="94"/>
      <c r="K137" s="94"/>
      <c r="L137" s="93" t="s">
        <v>179</v>
      </c>
      <c r="M137" s="94"/>
      <c r="N137" s="94"/>
      <c r="O137" s="93"/>
      <c r="P137" s="94"/>
      <c r="Q137" s="93"/>
      <c r="R137" s="94"/>
      <c r="S137" s="95" t="s">
        <v>180</v>
      </c>
      <c r="T137" s="94"/>
      <c r="U137" s="94"/>
      <c r="V137" s="94"/>
      <c r="W137" s="94"/>
      <c r="X137" s="94"/>
      <c r="Y137" s="94"/>
      <c r="Z137" s="94"/>
      <c r="AA137" s="93" t="s">
        <v>50</v>
      </c>
      <c r="AB137" s="94"/>
      <c r="AC137" s="94"/>
      <c r="AD137" s="94"/>
      <c r="AE137" s="94"/>
      <c r="AF137" s="93" t="s">
        <v>51</v>
      </c>
      <c r="AG137" s="94"/>
      <c r="AH137" s="94"/>
      <c r="AI137" s="12" t="s">
        <v>52</v>
      </c>
      <c r="AJ137" s="96" t="s">
        <v>53</v>
      </c>
      <c r="AK137" s="94"/>
      <c r="AL137" s="94"/>
      <c r="AM137" s="94"/>
      <c r="AN137" s="94"/>
      <c r="AO137" s="94"/>
      <c r="AP137" s="13">
        <v>209416524</v>
      </c>
      <c r="AQ137" s="13">
        <v>209416524</v>
      </c>
      <c r="AR137" s="13">
        <v>0</v>
      </c>
      <c r="AS137" s="91">
        <v>0</v>
      </c>
      <c r="AT137" s="92"/>
      <c r="AU137" s="91">
        <v>209416524</v>
      </c>
      <c r="AV137" s="92"/>
      <c r="AW137" s="13">
        <v>0</v>
      </c>
      <c r="AX137" s="13">
        <v>103093572</v>
      </c>
      <c r="AY137" s="13">
        <v>106322952</v>
      </c>
      <c r="AZ137" s="13">
        <v>103093572</v>
      </c>
      <c r="BA137" s="13">
        <v>0</v>
      </c>
      <c r="BB137" s="13">
        <v>103093572</v>
      </c>
      <c r="BC137" s="13">
        <v>0</v>
      </c>
      <c r="BD137" s="13">
        <v>0</v>
      </c>
      <c r="BE137" s="14">
        <f t="shared" si="17"/>
        <v>1</v>
      </c>
      <c r="BF137" s="14">
        <f t="shared" si="8"/>
        <v>1</v>
      </c>
      <c r="BG137" s="14">
        <f t="shared" si="9"/>
        <v>0.4922895769199187</v>
      </c>
      <c r="BH137" s="14">
        <f t="shared" si="10"/>
        <v>0.4922895769199187</v>
      </c>
    </row>
    <row r="138" spans="1:102" ht="13.2" x14ac:dyDescent="0.25">
      <c r="A138" s="93" t="s">
        <v>159</v>
      </c>
      <c r="B138" s="94"/>
      <c r="C138" s="93" t="s">
        <v>176</v>
      </c>
      <c r="D138" s="94"/>
      <c r="E138" s="93" t="s">
        <v>161</v>
      </c>
      <c r="F138" s="94"/>
      <c r="G138" s="93" t="s">
        <v>177</v>
      </c>
      <c r="H138" s="94"/>
      <c r="I138" s="93" t="s">
        <v>163</v>
      </c>
      <c r="J138" s="94"/>
      <c r="K138" s="94"/>
      <c r="L138" s="93" t="s">
        <v>179</v>
      </c>
      <c r="M138" s="94"/>
      <c r="N138" s="94"/>
      <c r="O138" s="93" t="s">
        <v>77</v>
      </c>
      <c r="P138" s="94"/>
      <c r="Q138" s="93"/>
      <c r="R138" s="94"/>
      <c r="S138" s="95" t="s">
        <v>181</v>
      </c>
      <c r="T138" s="94"/>
      <c r="U138" s="94"/>
      <c r="V138" s="94"/>
      <c r="W138" s="94"/>
      <c r="X138" s="94"/>
      <c r="Y138" s="94"/>
      <c r="Z138" s="94"/>
      <c r="AA138" s="93" t="s">
        <v>50</v>
      </c>
      <c r="AB138" s="94"/>
      <c r="AC138" s="94"/>
      <c r="AD138" s="94"/>
      <c r="AE138" s="94"/>
      <c r="AF138" s="93" t="s">
        <v>51</v>
      </c>
      <c r="AG138" s="94"/>
      <c r="AH138" s="94"/>
      <c r="AI138" s="12" t="s">
        <v>52</v>
      </c>
      <c r="AJ138" s="96" t="s">
        <v>53</v>
      </c>
      <c r="AK138" s="94"/>
      <c r="AL138" s="94"/>
      <c r="AM138" s="94"/>
      <c r="AN138" s="94"/>
      <c r="AO138" s="94"/>
      <c r="AP138" s="13">
        <v>209416524</v>
      </c>
      <c r="AQ138" s="13">
        <v>209416524</v>
      </c>
      <c r="AR138" s="13">
        <v>0</v>
      </c>
      <c r="AS138" s="91">
        <v>0</v>
      </c>
      <c r="AT138" s="92"/>
      <c r="AU138" s="91">
        <v>209416524</v>
      </c>
      <c r="AV138" s="92"/>
      <c r="AW138" s="13">
        <v>0</v>
      </c>
      <c r="AX138" s="13">
        <v>103093572</v>
      </c>
      <c r="AY138" s="13">
        <v>106322952</v>
      </c>
      <c r="AZ138" s="13">
        <v>103093572</v>
      </c>
      <c r="BA138" s="13">
        <v>0</v>
      </c>
      <c r="BB138" s="13">
        <v>103093572</v>
      </c>
      <c r="BC138" s="13">
        <v>0</v>
      </c>
      <c r="BD138" s="13">
        <v>0</v>
      </c>
      <c r="BE138" s="14">
        <f t="shared" si="17"/>
        <v>1</v>
      </c>
      <c r="BF138" s="14">
        <f t="shared" si="8"/>
        <v>1</v>
      </c>
      <c r="BG138" s="14">
        <f t="shared" si="9"/>
        <v>0.4922895769199187</v>
      </c>
      <c r="BH138" s="14">
        <f t="shared" si="10"/>
        <v>0.4922895769199187</v>
      </c>
    </row>
    <row r="139" spans="1:102" ht="13.2" x14ac:dyDescent="0.25">
      <c r="A139" s="93" t="s">
        <v>159</v>
      </c>
      <c r="B139" s="94"/>
      <c r="C139" s="93" t="s">
        <v>176</v>
      </c>
      <c r="D139" s="94"/>
      <c r="E139" s="93" t="s">
        <v>161</v>
      </c>
      <c r="F139" s="94"/>
      <c r="G139" s="93" t="s">
        <v>177</v>
      </c>
      <c r="H139" s="94"/>
      <c r="I139" s="93" t="s">
        <v>163</v>
      </c>
      <c r="J139" s="94"/>
      <c r="K139" s="94"/>
      <c r="L139" s="93" t="s">
        <v>182</v>
      </c>
      <c r="M139" s="94"/>
      <c r="N139" s="94"/>
      <c r="O139" s="93"/>
      <c r="P139" s="94"/>
      <c r="Q139" s="93"/>
      <c r="R139" s="94"/>
      <c r="S139" s="95" t="s">
        <v>183</v>
      </c>
      <c r="T139" s="94"/>
      <c r="U139" s="94"/>
      <c r="V139" s="94"/>
      <c r="W139" s="94"/>
      <c r="X139" s="94"/>
      <c r="Y139" s="94"/>
      <c r="Z139" s="94"/>
      <c r="AA139" s="93" t="s">
        <v>50</v>
      </c>
      <c r="AB139" s="94"/>
      <c r="AC139" s="94"/>
      <c r="AD139" s="94"/>
      <c r="AE139" s="94"/>
      <c r="AF139" s="93" t="s">
        <v>51</v>
      </c>
      <c r="AG139" s="94"/>
      <c r="AH139" s="94"/>
      <c r="AI139" s="12" t="s">
        <v>52</v>
      </c>
      <c r="AJ139" s="96" t="s">
        <v>53</v>
      </c>
      <c r="AK139" s="94"/>
      <c r="AL139" s="94"/>
      <c r="AM139" s="94"/>
      <c r="AN139" s="94"/>
      <c r="AO139" s="94"/>
      <c r="AP139" s="13">
        <v>74360000</v>
      </c>
      <c r="AQ139" s="13">
        <v>74359999</v>
      </c>
      <c r="AR139" s="13">
        <v>1</v>
      </c>
      <c r="AS139" s="91">
        <v>0</v>
      </c>
      <c r="AT139" s="92"/>
      <c r="AU139" s="91">
        <v>74359999</v>
      </c>
      <c r="AV139" s="92"/>
      <c r="AW139" s="13">
        <v>0</v>
      </c>
      <c r="AX139" s="13">
        <v>69664755</v>
      </c>
      <c r="AY139" s="13">
        <v>4695244</v>
      </c>
      <c r="AZ139" s="13">
        <v>69664755</v>
      </c>
      <c r="BA139" s="13">
        <v>0</v>
      </c>
      <c r="BB139" s="13">
        <v>69664755</v>
      </c>
      <c r="BC139" s="13">
        <v>0</v>
      </c>
      <c r="BD139" s="13">
        <v>0</v>
      </c>
      <c r="BE139" s="14">
        <f t="shared" si="17"/>
        <v>0.99999998655190958</v>
      </c>
      <c r="BF139" s="14">
        <f t="shared" si="8"/>
        <v>0.99999998655190958</v>
      </c>
      <c r="BG139" s="14">
        <f t="shared" si="9"/>
        <v>0.93685792092522857</v>
      </c>
      <c r="BH139" s="14">
        <f t="shared" si="10"/>
        <v>0.93685792092522857</v>
      </c>
    </row>
    <row r="140" spans="1:102" ht="13.2" x14ac:dyDescent="0.25">
      <c r="A140" s="93" t="s">
        <v>159</v>
      </c>
      <c r="B140" s="94"/>
      <c r="C140" s="93" t="s">
        <v>176</v>
      </c>
      <c r="D140" s="94"/>
      <c r="E140" s="93" t="s">
        <v>161</v>
      </c>
      <c r="F140" s="94"/>
      <c r="G140" s="93" t="s">
        <v>177</v>
      </c>
      <c r="H140" s="94"/>
      <c r="I140" s="93" t="s">
        <v>163</v>
      </c>
      <c r="J140" s="94"/>
      <c r="K140" s="94"/>
      <c r="L140" s="93" t="s">
        <v>182</v>
      </c>
      <c r="M140" s="94"/>
      <c r="N140" s="94"/>
      <c r="O140" s="93" t="s">
        <v>77</v>
      </c>
      <c r="P140" s="94"/>
      <c r="Q140" s="93"/>
      <c r="R140" s="94"/>
      <c r="S140" s="95" t="s">
        <v>184</v>
      </c>
      <c r="T140" s="94"/>
      <c r="U140" s="94"/>
      <c r="V140" s="94"/>
      <c r="W140" s="94"/>
      <c r="X140" s="94"/>
      <c r="Y140" s="94"/>
      <c r="Z140" s="94"/>
      <c r="AA140" s="93" t="s">
        <v>50</v>
      </c>
      <c r="AB140" s="94"/>
      <c r="AC140" s="94"/>
      <c r="AD140" s="94"/>
      <c r="AE140" s="94"/>
      <c r="AF140" s="93" t="s">
        <v>51</v>
      </c>
      <c r="AG140" s="94"/>
      <c r="AH140" s="94"/>
      <c r="AI140" s="12" t="s">
        <v>52</v>
      </c>
      <c r="AJ140" s="96" t="s">
        <v>53</v>
      </c>
      <c r="AK140" s="94"/>
      <c r="AL140" s="94"/>
      <c r="AM140" s="94"/>
      <c r="AN140" s="94"/>
      <c r="AO140" s="94"/>
      <c r="AP140" s="13">
        <v>74360000</v>
      </c>
      <c r="AQ140" s="13">
        <v>74359999</v>
      </c>
      <c r="AR140" s="13">
        <v>1</v>
      </c>
      <c r="AS140" s="91">
        <v>0</v>
      </c>
      <c r="AT140" s="92"/>
      <c r="AU140" s="91">
        <v>74359999</v>
      </c>
      <c r="AV140" s="92"/>
      <c r="AW140" s="13">
        <v>0</v>
      </c>
      <c r="AX140" s="13">
        <v>69664755</v>
      </c>
      <c r="AY140" s="13">
        <v>4695244</v>
      </c>
      <c r="AZ140" s="13">
        <v>69664755</v>
      </c>
      <c r="BA140" s="13">
        <v>0</v>
      </c>
      <c r="BB140" s="13">
        <v>69664755</v>
      </c>
      <c r="BC140" s="13">
        <v>0</v>
      </c>
      <c r="BD140" s="13">
        <v>0</v>
      </c>
      <c r="BE140" s="14">
        <f t="shared" si="17"/>
        <v>0.99999998655190958</v>
      </c>
      <c r="BF140" s="14">
        <f t="shared" si="8"/>
        <v>0.99999998655190958</v>
      </c>
      <c r="BG140" s="14">
        <f t="shared" si="9"/>
        <v>0.93685792092522857</v>
      </c>
      <c r="BH140" s="14">
        <f t="shared" si="10"/>
        <v>0.93685792092522857</v>
      </c>
    </row>
    <row r="141" spans="1:102" ht="13.2" x14ac:dyDescent="0.25">
      <c r="A141" s="93" t="s">
        <v>159</v>
      </c>
      <c r="B141" s="94"/>
      <c r="C141" s="93" t="s">
        <v>176</v>
      </c>
      <c r="D141" s="94"/>
      <c r="E141" s="93" t="s">
        <v>161</v>
      </c>
      <c r="F141" s="94"/>
      <c r="G141" s="93" t="s">
        <v>177</v>
      </c>
      <c r="H141" s="94"/>
      <c r="I141" s="93" t="s">
        <v>163</v>
      </c>
      <c r="J141" s="94"/>
      <c r="K141" s="94"/>
      <c r="L141" s="93" t="s">
        <v>185</v>
      </c>
      <c r="M141" s="94"/>
      <c r="N141" s="94"/>
      <c r="O141" s="93"/>
      <c r="P141" s="94"/>
      <c r="Q141" s="93"/>
      <c r="R141" s="94"/>
      <c r="S141" s="95" t="s">
        <v>186</v>
      </c>
      <c r="T141" s="94"/>
      <c r="U141" s="94"/>
      <c r="V141" s="94"/>
      <c r="W141" s="94"/>
      <c r="X141" s="94"/>
      <c r="Y141" s="94"/>
      <c r="Z141" s="94"/>
      <c r="AA141" s="93" t="s">
        <v>50</v>
      </c>
      <c r="AB141" s="94"/>
      <c r="AC141" s="94"/>
      <c r="AD141" s="94"/>
      <c r="AE141" s="94"/>
      <c r="AF141" s="93" t="s">
        <v>51</v>
      </c>
      <c r="AG141" s="94"/>
      <c r="AH141" s="94"/>
      <c r="AI141" s="12" t="s">
        <v>52</v>
      </c>
      <c r="AJ141" s="96" t="s">
        <v>53</v>
      </c>
      <c r="AK141" s="94"/>
      <c r="AL141" s="94"/>
      <c r="AM141" s="94"/>
      <c r="AN141" s="94"/>
      <c r="AO141" s="94"/>
      <c r="AP141" s="13">
        <v>80622830</v>
      </c>
      <c r="AQ141" s="13">
        <v>80564029.909999996</v>
      </c>
      <c r="AR141" s="13">
        <v>58800.09</v>
      </c>
      <c r="AS141" s="91">
        <v>0</v>
      </c>
      <c r="AT141" s="92"/>
      <c r="AU141" s="91">
        <v>80564029.909999996</v>
      </c>
      <c r="AV141" s="92"/>
      <c r="AW141" s="13">
        <v>0</v>
      </c>
      <c r="AX141" s="13">
        <v>80564029.909999996</v>
      </c>
      <c r="AY141" s="13">
        <v>0</v>
      </c>
      <c r="AZ141" s="13">
        <v>80564029.909999996</v>
      </c>
      <c r="BA141" s="13">
        <v>0</v>
      </c>
      <c r="BB141" s="13">
        <v>80564029.909999996</v>
      </c>
      <c r="BC141" s="13">
        <v>0</v>
      </c>
      <c r="BD141" s="13">
        <v>0</v>
      </c>
      <c r="BE141" s="14">
        <f t="shared" si="17"/>
        <v>0.99927067692860694</v>
      </c>
      <c r="BF141" s="14">
        <f t="shared" si="8"/>
        <v>0.99927067692860694</v>
      </c>
      <c r="BG141" s="14">
        <f t="shared" si="9"/>
        <v>0.99927067692860694</v>
      </c>
      <c r="BH141" s="14">
        <f t="shared" si="10"/>
        <v>0.99927067692860694</v>
      </c>
    </row>
    <row r="142" spans="1:102" ht="13.2" x14ac:dyDescent="0.25">
      <c r="A142" s="93" t="s">
        <v>159</v>
      </c>
      <c r="B142" s="94"/>
      <c r="C142" s="93" t="s">
        <v>176</v>
      </c>
      <c r="D142" s="94"/>
      <c r="E142" s="93" t="s">
        <v>161</v>
      </c>
      <c r="F142" s="94"/>
      <c r="G142" s="93" t="s">
        <v>177</v>
      </c>
      <c r="H142" s="94"/>
      <c r="I142" s="93" t="s">
        <v>163</v>
      </c>
      <c r="J142" s="94"/>
      <c r="K142" s="94"/>
      <c r="L142" s="93" t="s">
        <v>185</v>
      </c>
      <c r="M142" s="94"/>
      <c r="N142" s="94"/>
      <c r="O142" s="93" t="s">
        <v>77</v>
      </c>
      <c r="P142" s="94"/>
      <c r="Q142" s="93"/>
      <c r="R142" s="94"/>
      <c r="S142" s="95" t="s">
        <v>187</v>
      </c>
      <c r="T142" s="94"/>
      <c r="U142" s="94"/>
      <c r="V142" s="94"/>
      <c r="W142" s="94"/>
      <c r="X142" s="94"/>
      <c r="Y142" s="94"/>
      <c r="Z142" s="94"/>
      <c r="AA142" s="93" t="s">
        <v>50</v>
      </c>
      <c r="AB142" s="94"/>
      <c r="AC142" s="94"/>
      <c r="AD142" s="94"/>
      <c r="AE142" s="94"/>
      <c r="AF142" s="93" t="s">
        <v>51</v>
      </c>
      <c r="AG142" s="94"/>
      <c r="AH142" s="94"/>
      <c r="AI142" s="12" t="s">
        <v>52</v>
      </c>
      <c r="AJ142" s="96" t="s">
        <v>53</v>
      </c>
      <c r="AK142" s="94"/>
      <c r="AL142" s="94"/>
      <c r="AM142" s="94"/>
      <c r="AN142" s="94"/>
      <c r="AO142" s="94"/>
      <c r="AP142" s="13">
        <v>80622830</v>
      </c>
      <c r="AQ142" s="13">
        <v>80564029.909999996</v>
      </c>
      <c r="AR142" s="13">
        <v>58800.09</v>
      </c>
      <c r="AS142" s="91">
        <v>0</v>
      </c>
      <c r="AT142" s="92"/>
      <c r="AU142" s="91">
        <v>80564029.909999996</v>
      </c>
      <c r="AV142" s="92"/>
      <c r="AW142" s="13">
        <v>0</v>
      </c>
      <c r="AX142" s="13">
        <v>80564029.909999996</v>
      </c>
      <c r="AY142" s="13">
        <v>0</v>
      </c>
      <c r="AZ142" s="13">
        <v>80564029.909999996</v>
      </c>
      <c r="BA142" s="13">
        <v>0</v>
      </c>
      <c r="BB142" s="13">
        <v>80564029.909999996</v>
      </c>
      <c r="BC142" s="13">
        <v>0</v>
      </c>
      <c r="BD142" s="13">
        <v>0</v>
      </c>
      <c r="BE142" s="14">
        <f t="shared" si="17"/>
        <v>0.99927067692860694</v>
      </c>
      <c r="BF142" s="14">
        <f t="shared" si="8"/>
        <v>0.99927067692860694</v>
      </c>
      <c r="BG142" s="14">
        <f t="shared" si="9"/>
        <v>0.99927067692860694</v>
      </c>
      <c r="BH142" s="14">
        <f t="shared" si="10"/>
        <v>0.99927067692860694</v>
      </c>
    </row>
    <row r="143" spans="1:102" ht="13.2" x14ac:dyDescent="0.25">
      <c r="A143" s="93" t="s">
        <v>159</v>
      </c>
      <c r="B143" s="94"/>
      <c r="C143" s="93" t="s">
        <v>176</v>
      </c>
      <c r="D143" s="94"/>
      <c r="E143" s="93" t="s">
        <v>161</v>
      </c>
      <c r="F143" s="94"/>
      <c r="G143" s="93" t="s">
        <v>177</v>
      </c>
      <c r="H143" s="94"/>
      <c r="I143" s="93" t="s">
        <v>163</v>
      </c>
      <c r="J143" s="94"/>
      <c r="K143" s="94"/>
      <c r="L143" s="93" t="s">
        <v>188</v>
      </c>
      <c r="M143" s="94"/>
      <c r="N143" s="94"/>
      <c r="O143" s="93"/>
      <c r="P143" s="94"/>
      <c r="Q143" s="93"/>
      <c r="R143" s="94"/>
      <c r="S143" s="95" t="s">
        <v>189</v>
      </c>
      <c r="T143" s="94"/>
      <c r="U143" s="94"/>
      <c r="V143" s="94"/>
      <c r="W143" s="94"/>
      <c r="X143" s="94"/>
      <c r="Y143" s="94"/>
      <c r="Z143" s="94"/>
      <c r="AA143" s="93" t="s">
        <v>50</v>
      </c>
      <c r="AB143" s="94"/>
      <c r="AC143" s="94"/>
      <c r="AD143" s="94"/>
      <c r="AE143" s="94"/>
      <c r="AF143" s="93" t="s">
        <v>51</v>
      </c>
      <c r="AG143" s="94"/>
      <c r="AH143" s="94"/>
      <c r="AI143" s="12" t="s">
        <v>52</v>
      </c>
      <c r="AJ143" s="96" t="s">
        <v>53</v>
      </c>
      <c r="AK143" s="94"/>
      <c r="AL143" s="94"/>
      <c r="AM143" s="94"/>
      <c r="AN143" s="94"/>
      <c r="AO143" s="94"/>
      <c r="AP143" s="13">
        <v>131037547</v>
      </c>
      <c r="AQ143" s="13">
        <v>129309688.27</v>
      </c>
      <c r="AR143" s="13">
        <v>1727858.73</v>
      </c>
      <c r="AS143" s="91">
        <v>0</v>
      </c>
      <c r="AT143" s="92"/>
      <c r="AU143" s="91">
        <v>129309688.27</v>
      </c>
      <c r="AV143" s="92"/>
      <c r="AW143" s="13">
        <v>0</v>
      </c>
      <c r="AX143" s="13">
        <v>93739687.269999996</v>
      </c>
      <c r="AY143" s="13">
        <v>35570001</v>
      </c>
      <c r="AZ143" s="13">
        <v>93739687.269999996</v>
      </c>
      <c r="BA143" s="13">
        <v>0</v>
      </c>
      <c r="BB143" s="13">
        <v>93739687.269999996</v>
      </c>
      <c r="BC143" s="13">
        <v>0</v>
      </c>
      <c r="BD143" s="13">
        <v>0</v>
      </c>
      <c r="BE143" s="14">
        <f t="shared" si="17"/>
        <v>0.98681401804629321</v>
      </c>
      <c r="BF143" s="14">
        <f t="shared" si="8"/>
        <v>0.98681401804629321</v>
      </c>
      <c r="BG143" s="14">
        <f t="shared" si="9"/>
        <v>0.71536509508988289</v>
      </c>
      <c r="BH143" s="14">
        <f t="shared" si="10"/>
        <v>0.71536509508988289</v>
      </c>
    </row>
    <row r="144" spans="1:102" ht="13.2" x14ac:dyDescent="0.25">
      <c r="A144" s="93" t="s">
        <v>159</v>
      </c>
      <c r="B144" s="94"/>
      <c r="C144" s="93" t="s">
        <v>176</v>
      </c>
      <c r="D144" s="94"/>
      <c r="E144" s="93" t="s">
        <v>161</v>
      </c>
      <c r="F144" s="94"/>
      <c r="G144" s="93" t="s">
        <v>177</v>
      </c>
      <c r="H144" s="94"/>
      <c r="I144" s="93" t="s">
        <v>163</v>
      </c>
      <c r="J144" s="94"/>
      <c r="K144" s="94"/>
      <c r="L144" s="93" t="s">
        <v>188</v>
      </c>
      <c r="M144" s="94"/>
      <c r="N144" s="94"/>
      <c r="O144" s="93" t="s">
        <v>77</v>
      </c>
      <c r="P144" s="94"/>
      <c r="Q144" s="93"/>
      <c r="R144" s="94"/>
      <c r="S144" s="95" t="s">
        <v>190</v>
      </c>
      <c r="T144" s="94"/>
      <c r="U144" s="94"/>
      <c r="V144" s="94"/>
      <c r="W144" s="94"/>
      <c r="X144" s="94"/>
      <c r="Y144" s="94"/>
      <c r="Z144" s="94"/>
      <c r="AA144" s="93" t="s">
        <v>50</v>
      </c>
      <c r="AB144" s="94"/>
      <c r="AC144" s="94"/>
      <c r="AD144" s="94"/>
      <c r="AE144" s="94"/>
      <c r="AF144" s="93" t="s">
        <v>51</v>
      </c>
      <c r="AG144" s="94"/>
      <c r="AH144" s="94"/>
      <c r="AI144" s="12" t="s">
        <v>52</v>
      </c>
      <c r="AJ144" s="96" t="s">
        <v>53</v>
      </c>
      <c r="AK144" s="94"/>
      <c r="AL144" s="94"/>
      <c r="AM144" s="94"/>
      <c r="AN144" s="94"/>
      <c r="AO144" s="94"/>
      <c r="AP144" s="13">
        <v>131037547</v>
      </c>
      <c r="AQ144" s="13">
        <v>129309688.27</v>
      </c>
      <c r="AR144" s="13">
        <v>1727858.73</v>
      </c>
      <c r="AS144" s="91">
        <v>0</v>
      </c>
      <c r="AT144" s="92"/>
      <c r="AU144" s="91">
        <v>129309688.27</v>
      </c>
      <c r="AV144" s="92"/>
      <c r="AW144" s="13">
        <v>0</v>
      </c>
      <c r="AX144" s="13">
        <v>93739687.269999996</v>
      </c>
      <c r="AY144" s="13">
        <v>35570001</v>
      </c>
      <c r="AZ144" s="13">
        <v>93739687.269999996</v>
      </c>
      <c r="BA144" s="13">
        <v>0</v>
      </c>
      <c r="BB144" s="13">
        <v>93739687.269999996</v>
      </c>
      <c r="BC144" s="13">
        <v>0</v>
      </c>
      <c r="BD144" s="13">
        <v>0</v>
      </c>
      <c r="BE144" s="14">
        <f t="shared" si="17"/>
        <v>0.98681401804629321</v>
      </c>
      <c r="BF144" s="14">
        <f t="shared" si="8"/>
        <v>0.98681401804629321</v>
      </c>
      <c r="BG144" s="14">
        <f t="shared" si="9"/>
        <v>0.71536509508988289</v>
      </c>
      <c r="BH144" s="14">
        <f t="shared" si="10"/>
        <v>0.71536509508988289</v>
      </c>
    </row>
    <row r="145" spans="1:192" s="19" customFormat="1" ht="13.2" x14ac:dyDescent="0.25">
      <c r="A145" s="87" t="s">
        <v>159</v>
      </c>
      <c r="B145" s="86"/>
      <c r="C145" s="87" t="s">
        <v>176</v>
      </c>
      <c r="D145" s="86"/>
      <c r="E145" s="87" t="s">
        <v>161</v>
      </c>
      <c r="F145" s="86"/>
      <c r="G145" s="87" t="s">
        <v>177</v>
      </c>
      <c r="H145" s="86"/>
      <c r="I145" s="87" t="s">
        <v>163</v>
      </c>
      <c r="J145" s="86"/>
      <c r="K145" s="86"/>
      <c r="L145" s="87"/>
      <c r="M145" s="86"/>
      <c r="N145" s="86"/>
      <c r="O145" s="87"/>
      <c r="P145" s="86"/>
      <c r="Q145" s="87"/>
      <c r="R145" s="86"/>
      <c r="S145" s="85" t="s">
        <v>178</v>
      </c>
      <c r="T145" s="86"/>
      <c r="U145" s="86"/>
      <c r="V145" s="86"/>
      <c r="W145" s="86"/>
      <c r="X145" s="86"/>
      <c r="Y145" s="86"/>
      <c r="Z145" s="86"/>
      <c r="AA145" s="87" t="s">
        <v>100</v>
      </c>
      <c r="AB145" s="86"/>
      <c r="AC145" s="86"/>
      <c r="AD145" s="86"/>
      <c r="AE145" s="86"/>
      <c r="AF145" s="87" t="s">
        <v>51</v>
      </c>
      <c r="AG145" s="86"/>
      <c r="AH145" s="86"/>
      <c r="AI145" s="16" t="s">
        <v>174</v>
      </c>
      <c r="AJ145" s="88" t="s">
        <v>175</v>
      </c>
      <c r="AK145" s="86"/>
      <c r="AL145" s="86"/>
      <c r="AM145" s="86"/>
      <c r="AN145" s="86"/>
      <c r="AO145" s="86"/>
      <c r="AP145" s="17">
        <v>295436900</v>
      </c>
      <c r="AQ145" s="17">
        <v>266544378.49000001</v>
      </c>
      <c r="AR145" s="17">
        <v>28892521.510000002</v>
      </c>
      <c r="AS145" s="89">
        <v>0</v>
      </c>
      <c r="AT145" s="90"/>
      <c r="AU145" s="89">
        <v>266544378.49000001</v>
      </c>
      <c r="AV145" s="90"/>
      <c r="AW145" s="17">
        <v>0</v>
      </c>
      <c r="AX145" s="17">
        <v>255157164.16999999</v>
      </c>
      <c r="AY145" s="17">
        <v>11387214.32</v>
      </c>
      <c r="AZ145" s="17">
        <v>248854234.16999999</v>
      </c>
      <c r="BA145" s="17">
        <v>6302930</v>
      </c>
      <c r="BB145" s="17">
        <v>248854234.16999999</v>
      </c>
      <c r="BC145" s="17">
        <v>0</v>
      </c>
      <c r="BD145" s="17">
        <v>0</v>
      </c>
      <c r="BE145" s="18">
        <f t="shared" si="17"/>
        <v>0.90220408652405981</v>
      </c>
      <c r="BF145" s="18">
        <f t="shared" si="8"/>
        <v>0.90220408652405981</v>
      </c>
      <c r="BG145" s="18">
        <f t="shared" si="9"/>
        <v>0.86366044380373608</v>
      </c>
      <c r="BH145" s="18">
        <f t="shared" si="10"/>
        <v>0.84232617580945368</v>
      </c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</row>
    <row r="146" spans="1:192" ht="13.2" x14ac:dyDescent="0.25">
      <c r="A146" s="93" t="s">
        <v>159</v>
      </c>
      <c r="B146" s="94"/>
      <c r="C146" s="93" t="s">
        <v>176</v>
      </c>
      <c r="D146" s="94"/>
      <c r="E146" s="93" t="s">
        <v>161</v>
      </c>
      <c r="F146" s="94"/>
      <c r="G146" s="93" t="s">
        <v>177</v>
      </c>
      <c r="H146" s="94"/>
      <c r="I146" s="93" t="s">
        <v>163</v>
      </c>
      <c r="J146" s="94"/>
      <c r="K146" s="94"/>
      <c r="L146" s="93" t="s">
        <v>182</v>
      </c>
      <c r="M146" s="94"/>
      <c r="N146" s="94"/>
      <c r="O146" s="93"/>
      <c r="P146" s="94"/>
      <c r="Q146" s="93"/>
      <c r="R146" s="94"/>
      <c r="S146" s="95" t="s">
        <v>183</v>
      </c>
      <c r="T146" s="94"/>
      <c r="U146" s="94"/>
      <c r="V146" s="94"/>
      <c r="W146" s="94"/>
      <c r="X146" s="94"/>
      <c r="Y146" s="94"/>
      <c r="Z146" s="94"/>
      <c r="AA146" s="93" t="s">
        <v>100</v>
      </c>
      <c r="AB146" s="94"/>
      <c r="AC146" s="94"/>
      <c r="AD146" s="94"/>
      <c r="AE146" s="94"/>
      <c r="AF146" s="93" t="s">
        <v>51</v>
      </c>
      <c r="AG146" s="94"/>
      <c r="AH146" s="94"/>
      <c r="AI146" s="12" t="s">
        <v>174</v>
      </c>
      <c r="AJ146" s="96" t="s">
        <v>175</v>
      </c>
      <c r="AK146" s="94"/>
      <c r="AL146" s="94"/>
      <c r="AM146" s="94"/>
      <c r="AN146" s="94"/>
      <c r="AO146" s="94"/>
      <c r="AP146" s="13">
        <v>7500000</v>
      </c>
      <c r="AQ146" s="13">
        <v>0</v>
      </c>
      <c r="AR146" s="13">
        <v>7500000</v>
      </c>
      <c r="AS146" s="91">
        <v>0</v>
      </c>
      <c r="AT146" s="92"/>
      <c r="AU146" s="91">
        <v>0</v>
      </c>
      <c r="AV146" s="92"/>
      <c r="AW146" s="13">
        <v>0</v>
      </c>
      <c r="AX146" s="13">
        <v>0</v>
      </c>
      <c r="AY146" s="13">
        <v>0</v>
      </c>
      <c r="AZ146" s="13">
        <v>0</v>
      </c>
      <c r="BA146" s="13">
        <v>0</v>
      </c>
      <c r="BB146" s="13">
        <v>0</v>
      </c>
      <c r="BC146" s="13">
        <v>0</v>
      </c>
      <c r="BD146" s="13">
        <v>0</v>
      </c>
      <c r="BE146" s="14">
        <f t="shared" si="17"/>
        <v>0</v>
      </c>
      <c r="BF146" s="14">
        <f t="shared" ref="BF146:BF152" si="18">AU146/AP146</f>
        <v>0</v>
      </c>
      <c r="BG146" s="14">
        <f t="shared" ref="BG146:BG152" si="19">+AX146/AP146</f>
        <v>0</v>
      </c>
      <c r="BH146" s="14">
        <f t="shared" ref="BH146:BH152" si="20">BB146/AP146</f>
        <v>0</v>
      </c>
    </row>
    <row r="147" spans="1:192" ht="13.2" x14ac:dyDescent="0.25">
      <c r="A147" s="93" t="s">
        <v>159</v>
      </c>
      <c r="B147" s="94"/>
      <c r="C147" s="93" t="s">
        <v>176</v>
      </c>
      <c r="D147" s="94"/>
      <c r="E147" s="93" t="s">
        <v>161</v>
      </c>
      <c r="F147" s="94"/>
      <c r="G147" s="93" t="s">
        <v>177</v>
      </c>
      <c r="H147" s="94"/>
      <c r="I147" s="93" t="s">
        <v>163</v>
      </c>
      <c r="J147" s="94"/>
      <c r="K147" s="94"/>
      <c r="L147" s="93" t="s">
        <v>182</v>
      </c>
      <c r="M147" s="94"/>
      <c r="N147" s="94"/>
      <c r="O147" s="93" t="s">
        <v>77</v>
      </c>
      <c r="P147" s="94"/>
      <c r="Q147" s="93"/>
      <c r="R147" s="94"/>
      <c r="S147" s="95" t="s">
        <v>184</v>
      </c>
      <c r="T147" s="94"/>
      <c r="U147" s="94"/>
      <c r="V147" s="94"/>
      <c r="W147" s="94"/>
      <c r="X147" s="94"/>
      <c r="Y147" s="94"/>
      <c r="Z147" s="94"/>
      <c r="AA147" s="93" t="s">
        <v>100</v>
      </c>
      <c r="AB147" s="94"/>
      <c r="AC147" s="94"/>
      <c r="AD147" s="94"/>
      <c r="AE147" s="94"/>
      <c r="AF147" s="93" t="s">
        <v>51</v>
      </c>
      <c r="AG147" s="94"/>
      <c r="AH147" s="94"/>
      <c r="AI147" s="12" t="s">
        <v>174</v>
      </c>
      <c r="AJ147" s="96" t="s">
        <v>175</v>
      </c>
      <c r="AK147" s="94"/>
      <c r="AL147" s="94"/>
      <c r="AM147" s="94"/>
      <c r="AN147" s="94"/>
      <c r="AO147" s="94"/>
      <c r="AP147" s="13">
        <v>7500000</v>
      </c>
      <c r="AQ147" s="13">
        <v>0</v>
      </c>
      <c r="AR147" s="13">
        <v>7500000</v>
      </c>
      <c r="AS147" s="91">
        <v>0</v>
      </c>
      <c r="AT147" s="92"/>
      <c r="AU147" s="91">
        <v>0</v>
      </c>
      <c r="AV147" s="92"/>
      <c r="AW147" s="13">
        <v>0</v>
      </c>
      <c r="AX147" s="13">
        <v>0</v>
      </c>
      <c r="AY147" s="13">
        <v>0</v>
      </c>
      <c r="AZ147" s="13">
        <v>0</v>
      </c>
      <c r="BA147" s="13">
        <v>0</v>
      </c>
      <c r="BB147" s="13">
        <v>0</v>
      </c>
      <c r="BC147" s="13">
        <v>0</v>
      </c>
      <c r="BD147" s="13">
        <v>0</v>
      </c>
      <c r="BE147" s="14">
        <f t="shared" si="17"/>
        <v>0</v>
      </c>
      <c r="BF147" s="14">
        <f t="shared" si="18"/>
        <v>0</v>
      </c>
      <c r="BG147" s="14">
        <f t="shared" si="19"/>
        <v>0</v>
      </c>
      <c r="BH147" s="14">
        <f t="shared" si="20"/>
        <v>0</v>
      </c>
    </row>
    <row r="148" spans="1:192" ht="13.2" x14ac:dyDescent="0.25">
      <c r="A148" s="93" t="s">
        <v>159</v>
      </c>
      <c r="B148" s="94"/>
      <c r="C148" s="93" t="s">
        <v>176</v>
      </c>
      <c r="D148" s="94"/>
      <c r="E148" s="93" t="s">
        <v>161</v>
      </c>
      <c r="F148" s="94"/>
      <c r="G148" s="93" t="s">
        <v>177</v>
      </c>
      <c r="H148" s="94"/>
      <c r="I148" s="93" t="s">
        <v>163</v>
      </c>
      <c r="J148" s="94"/>
      <c r="K148" s="94"/>
      <c r="L148" s="93" t="s">
        <v>191</v>
      </c>
      <c r="M148" s="94"/>
      <c r="N148" s="94"/>
      <c r="O148" s="93"/>
      <c r="P148" s="94"/>
      <c r="Q148" s="93"/>
      <c r="R148" s="94"/>
      <c r="S148" s="95" t="s">
        <v>192</v>
      </c>
      <c r="T148" s="94"/>
      <c r="U148" s="94"/>
      <c r="V148" s="94"/>
      <c r="W148" s="94"/>
      <c r="X148" s="94"/>
      <c r="Y148" s="94"/>
      <c r="Z148" s="94"/>
      <c r="AA148" s="93" t="s">
        <v>100</v>
      </c>
      <c r="AB148" s="94"/>
      <c r="AC148" s="94"/>
      <c r="AD148" s="94"/>
      <c r="AE148" s="94"/>
      <c r="AF148" s="93" t="s">
        <v>51</v>
      </c>
      <c r="AG148" s="94"/>
      <c r="AH148" s="94"/>
      <c r="AI148" s="12" t="s">
        <v>174</v>
      </c>
      <c r="AJ148" s="96" t="s">
        <v>175</v>
      </c>
      <c r="AK148" s="94"/>
      <c r="AL148" s="94"/>
      <c r="AM148" s="94"/>
      <c r="AN148" s="94"/>
      <c r="AO148" s="94"/>
      <c r="AP148" s="13">
        <v>45092299</v>
      </c>
      <c r="AQ148" s="13">
        <v>45092299</v>
      </c>
      <c r="AR148" s="13">
        <v>0</v>
      </c>
      <c r="AS148" s="91">
        <v>0</v>
      </c>
      <c r="AT148" s="92"/>
      <c r="AU148" s="91">
        <v>45092299</v>
      </c>
      <c r="AV148" s="92"/>
      <c r="AW148" s="13">
        <v>0</v>
      </c>
      <c r="AX148" s="13">
        <v>37792299</v>
      </c>
      <c r="AY148" s="13">
        <v>7300000</v>
      </c>
      <c r="AZ148" s="13">
        <v>37792299</v>
      </c>
      <c r="BA148" s="13">
        <v>0</v>
      </c>
      <c r="BB148" s="13">
        <v>37792299</v>
      </c>
      <c r="BC148" s="13">
        <v>0</v>
      </c>
      <c r="BD148" s="13">
        <v>0</v>
      </c>
      <c r="BE148" s="14">
        <f t="shared" si="17"/>
        <v>1</v>
      </c>
      <c r="BF148" s="14">
        <f t="shared" si="18"/>
        <v>1</v>
      </c>
      <c r="BG148" s="14">
        <f t="shared" si="19"/>
        <v>0.83810982890892305</v>
      </c>
      <c r="BH148" s="14">
        <f t="shared" si="20"/>
        <v>0.83810982890892305</v>
      </c>
    </row>
    <row r="149" spans="1:192" ht="13.2" x14ac:dyDescent="0.25">
      <c r="A149" s="93" t="s">
        <v>159</v>
      </c>
      <c r="B149" s="94"/>
      <c r="C149" s="93" t="s">
        <v>176</v>
      </c>
      <c r="D149" s="94"/>
      <c r="E149" s="93" t="s">
        <v>161</v>
      </c>
      <c r="F149" s="94"/>
      <c r="G149" s="93" t="s">
        <v>177</v>
      </c>
      <c r="H149" s="94"/>
      <c r="I149" s="93" t="s">
        <v>163</v>
      </c>
      <c r="J149" s="94"/>
      <c r="K149" s="94"/>
      <c r="L149" s="93" t="s">
        <v>191</v>
      </c>
      <c r="M149" s="94"/>
      <c r="N149" s="94"/>
      <c r="O149" s="93" t="s">
        <v>77</v>
      </c>
      <c r="P149" s="94"/>
      <c r="Q149" s="93"/>
      <c r="R149" s="94"/>
      <c r="S149" s="95" t="s">
        <v>193</v>
      </c>
      <c r="T149" s="94"/>
      <c r="U149" s="94"/>
      <c r="V149" s="94"/>
      <c r="W149" s="94"/>
      <c r="X149" s="94"/>
      <c r="Y149" s="94"/>
      <c r="Z149" s="94"/>
      <c r="AA149" s="93" t="s">
        <v>100</v>
      </c>
      <c r="AB149" s="94"/>
      <c r="AC149" s="94"/>
      <c r="AD149" s="94"/>
      <c r="AE149" s="94"/>
      <c r="AF149" s="93" t="s">
        <v>51</v>
      </c>
      <c r="AG149" s="94"/>
      <c r="AH149" s="94"/>
      <c r="AI149" s="12" t="s">
        <v>174</v>
      </c>
      <c r="AJ149" s="96" t="s">
        <v>175</v>
      </c>
      <c r="AK149" s="94"/>
      <c r="AL149" s="94"/>
      <c r="AM149" s="94"/>
      <c r="AN149" s="94"/>
      <c r="AO149" s="94"/>
      <c r="AP149" s="13">
        <v>45092299</v>
      </c>
      <c r="AQ149" s="13">
        <v>45092299</v>
      </c>
      <c r="AR149" s="13">
        <v>0</v>
      </c>
      <c r="AS149" s="91">
        <v>0</v>
      </c>
      <c r="AT149" s="92"/>
      <c r="AU149" s="91">
        <v>45092299</v>
      </c>
      <c r="AV149" s="92"/>
      <c r="AW149" s="13">
        <v>0</v>
      </c>
      <c r="AX149" s="13">
        <v>37792299</v>
      </c>
      <c r="AY149" s="13">
        <v>7300000</v>
      </c>
      <c r="AZ149" s="13">
        <v>37792299</v>
      </c>
      <c r="BA149" s="13">
        <v>0</v>
      </c>
      <c r="BB149" s="13">
        <v>37792299</v>
      </c>
      <c r="BC149" s="13">
        <v>0</v>
      </c>
      <c r="BD149" s="13">
        <v>0</v>
      </c>
      <c r="BE149" s="14">
        <f t="shared" si="17"/>
        <v>1</v>
      </c>
      <c r="BF149" s="14">
        <f t="shared" si="18"/>
        <v>1</v>
      </c>
      <c r="BG149" s="14">
        <f t="shared" si="19"/>
        <v>0.83810982890892305</v>
      </c>
      <c r="BH149" s="14">
        <f t="shared" si="20"/>
        <v>0.83810982890892305</v>
      </c>
    </row>
    <row r="150" spans="1:192" ht="13.2" x14ac:dyDescent="0.25">
      <c r="A150" s="93" t="s">
        <v>159</v>
      </c>
      <c r="B150" s="94"/>
      <c r="C150" s="93" t="s">
        <v>176</v>
      </c>
      <c r="D150" s="94"/>
      <c r="E150" s="93" t="s">
        <v>161</v>
      </c>
      <c r="F150" s="94"/>
      <c r="G150" s="93" t="s">
        <v>177</v>
      </c>
      <c r="H150" s="94"/>
      <c r="I150" s="93" t="s">
        <v>163</v>
      </c>
      <c r="J150" s="94"/>
      <c r="K150" s="94"/>
      <c r="L150" s="93" t="s">
        <v>188</v>
      </c>
      <c r="M150" s="94"/>
      <c r="N150" s="94"/>
      <c r="O150" s="93"/>
      <c r="P150" s="94"/>
      <c r="Q150" s="93"/>
      <c r="R150" s="94"/>
      <c r="S150" s="95" t="s">
        <v>189</v>
      </c>
      <c r="T150" s="94"/>
      <c r="U150" s="94"/>
      <c r="V150" s="94"/>
      <c r="W150" s="94"/>
      <c r="X150" s="94"/>
      <c r="Y150" s="94"/>
      <c r="Z150" s="94"/>
      <c r="AA150" s="93" t="s">
        <v>100</v>
      </c>
      <c r="AB150" s="94"/>
      <c r="AC150" s="94"/>
      <c r="AD150" s="94"/>
      <c r="AE150" s="94"/>
      <c r="AF150" s="93" t="s">
        <v>51</v>
      </c>
      <c r="AG150" s="94"/>
      <c r="AH150" s="94"/>
      <c r="AI150" s="12" t="s">
        <v>174</v>
      </c>
      <c r="AJ150" s="96" t="s">
        <v>175</v>
      </c>
      <c r="AK150" s="94"/>
      <c r="AL150" s="94"/>
      <c r="AM150" s="94"/>
      <c r="AN150" s="94"/>
      <c r="AO150" s="94"/>
      <c r="AP150" s="13">
        <v>242844601</v>
      </c>
      <c r="AQ150" s="13">
        <v>221452079.49000001</v>
      </c>
      <c r="AR150" s="13">
        <v>21392521.510000002</v>
      </c>
      <c r="AS150" s="91">
        <v>0</v>
      </c>
      <c r="AT150" s="92"/>
      <c r="AU150" s="91">
        <v>221452079.49000001</v>
      </c>
      <c r="AV150" s="92"/>
      <c r="AW150" s="13">
        <v>0</v>
      </c>
      <c r="AX150" s="13">
        <v>217364865.16999999</v>
      </c>
      <c r="AY150" s="13">
        <v>4087214.32</v>
      </c>
      <c r="AZ150" s="13">
        <v>211061935.16999999</v>
      </c>
      <c r="BA150" s="13">
        <v>6302930</v>
      </c>
      <c r="BB150" s="13">
        <v>211061935.16999999</v>
      </c>
      <c r="BC150" s="13">
        <v>0</v>
      </c>
      <c r="BD150" s="13">
        <v>0</v>
      </c>
      <c r="BE150" s="14">
        <f t="shared" si="17"/>
        <v>0.91190859742440811</v>
      </c>
      <c r="BF150" s="14">
        <f t="shared" si="18"/>
        <v>0.91190859742440811</v>
      </c>
      <c r="BG150" s="14">
        <f t="shared" si="19"/>
        <v>0.89507802222047339</v>
      </c>
      <c r="BH150" s="14">
        <f t="shared" si="20"/>
        <v>0.86912344067307468</v>
      </c>
    </row>
    <row r="151" spans="1:192" ht="13.2" x14ac:dyDescent="0.25">
      <c r="A151" s="93" t="s">
        <v>159</v>
      </c>
      <c r="B151" s="94"/>
      <c r="C151" s="93" t="s">
        <v>176</v>
      </c>
      <c r="D151" s="94"/>
      <c r="E151" s="93" t="s">
        <v>161</v>
      </c>
      <c r="F151" s="94"/>
      <c r="G151" s="93" t="s">
        <v>177</v>
      </c>
      <c r="H151" s="94"/>
      <c r="I151" s="93" t="s">
        <v>163</v>
      </c>
      <c r="J151" s="94"/>
      <c r="K151" s="94"/>
      <c r="L151" s="93" t="s">
        <v>188</v>
      </c>
      <c r="M151" s="94"/>
      <c r="N151" s="94"/>
      <c r="O151" s="93" t="s">
        <v>77</v>
      </c>
      <c r="P151" s="94"/>
      <c r="Q151" s="93"/>
      <c r="R151" s="94"/>
      <c r="S151" s="95" t="s">
        <v>190</v>
      </c>
      <c r="T151" s="94"/>
      <c r="U151" s="94"/>
      <c r="V151" s="94"/>
      <c r="W151" s="94"/>
      <c r="X151" s="94"/>
      <c r="Y151" s="94"/>
      <c r="Z151" s="94"/>
      <c r="AA151" s="93" t="s">
        <v>100</v>
      </c>
      <c r="AB151" s="94"/>
      <c r="AC151" s="94"/>
      <c r="AD151" s="94"/>
      <c r="AE151" s="94"/>
      <c r="AF151" s="93" t="s">
        <v>51</v>
      </c>
      <c r="AG151" s="94"/>
      <c r="AH151" s="94"/>
      <c r="AI151" s="12" t="s">
        <v>174</v>
      </c>
      <c r="AJ151" s="96" t="s">
        <v>175</v>
      </c>
      <c r="AK151" s="94"/>
      <c r="AL151" s="94"/>
      <c r="AM151" s="94"/>
      <c r="AN151" s="94"/>
      <c r="AO151" s="94"/>
      <c r="AP151" s="13">
        <v>242844601</v>
      </c>
      <c r="AQ151" s="13">
        <v>221452079.49000001</v>
      </c>
      <c r="AR151" s="13">
        <v>21392521.510000002</v>
      </c>
      <c r="AS151" s="91">
        <v>0</v>
      </c>
      <c r="AT151" s="92"/>
      <c r="AU151" s="91">
        <v>221452079.49000001</v>
      </c>
      <c r="AV151" s="92"/>
      <c r="AW151" s="13">
        <v>0</v>
      </c>
      <c r="AX151" s="13">
        <v>217364865.16999999</v>
      </c>
      <c r="AY151" s="13">
        <v>4087214.32</v>
      </c>
      <c r="AZ151" s="13">
        <v>211061935.16999999</v>
      </c>
      <c r="BA151" s="13">
        <v>6302930</v>
      </c>
      <c r="BB151" s="13">
        <v>211061935.16999999</v>
      </c>
      <c r="BC151" s="13">
        <v>0</v>
      </c>
      <c r="BD151" s="13">
        <v>0</v>
      </c>
      <c r="BE151" s="14">
        <f t="shared" si="17"/>
        <v>0.91190859742440811</v>
      </c>
      <c r="BF151" s="14">
        <f t="shared" si="18"/>
        <v>0.91190859742440811</v>
      </c>
      <c r="BG151" s="14">
        <f t="shared" si="19"/>
        <v>0.89507802222047339</v>
      </c>
      <c r="BH151" s="14">
        <f t="shared" si="20"/>
        <v>0.86912344067307468</v>
      </c>
    </row>
    <row r="152" spans="1:192" s="29" customFormat="1" ht="13.5" customHeight="1" x14ac:dyDescent="0.3">
      <c r="A152" s="106" t="s">
        <v>194</v>
      </c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20">
        <f>+AP145+AP136+AP123+AP122+AP115</f>
        <v>2611910799</v>
      </c>
      <c r="AQ152" s="20">
        <f t="shared" ref="AQ152:AR152" si="21">+AQ145+AQ136+AQ123+AQ122+AQ115</f>
        <v>2468360189.6700001</v>
      </c>
      <c r="AR152" s="20">
        <f t="shared" si="21"/>
        <v>143550609.33000001</v>
      </c>
      <c r="AS152" s="107">
        <f>+AS145+AS136+AS123+AS122+AS115</f>
        <v>0</v>
      </c>
      <c r="AT152" s="108"/>
      <c r="AU152" s="107">
        <f>+AU145+AU136+AU123+AU122+AU115</f>
        <v>2468360189.6700001</v>
      </c>
      <c r="AV152" s="108"/>
      <c r="AW152" s="21">
        <f t="shared" ref="AW152:BD152" si="22">+AW145+AW136+AW123+AW122+AW115</f>
        <v>0</v>
      </c>
      <c r="AX152" s="21">
        <f t="shared" si="22"/>
        <v>1839541393.3499999</v>
      </c>
      <c r="AY152" s="21">
        <f t="shared" si="22"/>
        <v>628818796.31999993</v>
      </c>
      <c r="AZ152" s="21">
        <f t="shared" si="22"/>
        <v>1831738463.3499999</v>
      </c>
      <c r="BA152" s="21">
        <f t="shared" si="22"/>
        <v>7802930</v>
      </c>
      <c r="BB152" s="21">
        <f t="shared" si="22"/>
        <v>1831738463.3499999</v>
      </c>
      <c r="BC152" s="21">
        <f t="shared" si="22"/>
        <v>0</v>
      </c>
      <c r="BD152" s="21">
        <f t="shared" si="22"/>
        <v>2288060</v>
      </c>
      <c r="BE152" s="26">
        <f>AQ152/AP152</f>
        <v>0.94504000313297076</v>
      </c>
      <c r="BF152" s="26">
        <f t="shared" si="18"/>
        <v>0.94504000313297076</v>
      </c>
      <c r="BG152" s="26">
        <f t="shared" si="19"/>
        <v>0.70428951633964276</v>
      </c>
      <c r="BH152" s="26">
        <f t="shared" si="20"/>
        <v>0.70130207511347709</v>
      </c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28"/>
    </row>
    <row r="153" spans="1:192" s="31" customFormat="1" x14ac:dyDescent="0.25"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3"/>
      <c r="BF153" s="33"/>
      <c r="BG153" s="33"/>
      <c r="BH153" s="33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</row>
    <row r="154" spans="1:192" s="29" customFormat="1" ht="13.5" customHeight="1" x14ac:dyDescent="0.3">
      <c r="A154" s="106" t="s">
        <v>195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34">
        <f>+AP152+AP114</f>
        <v>8525279006</v>
      </c>
      <c r="AQ154" s="34">
        <f t="shared" ref="AQ154:AR154" si="23">+AQ152+AQ114</f>
        <v>7909480313.5500002</v>
      </c>
      <c r="AR154" s="34">
        <f t="shared" si="23"/>
        <v>615798692.45000005</v>
      </c>
      <c r="AS154" s="109">
        <f>+AS152+AS114</f>
        <v>0</v>
      </c>
      <c r="AT154" s="110"/>
      <c r="AU154" s="109">
        <f>+AU152+AU114</f>
        <v>7909480313.5500002</v>
      </c>
      <c r="AV154" s="110"/>
      <c r="AW154" s="34">
        <f t="shared" ref="AW154:BD154" si="24">+AW152+AW114</f>
        <v>0</v>
      </c>
      <c r="AX154" s="34">
        <f t="shared" si="24"/>
        <v>7184209701.6200008</v>
      </c>
      <c r="AY154" s="34">
        <f t="shared" si="24"/>
        <v>725270611.92999995</v>
      </c>
      <c r="AZ154" s="34">
        <f t="shared" si="24"/>
        <v>7158073628.8899994</v>
      </c>
      <c r="BA154" s="34">
        <f t="shared" si="24"/>
        <v>26136072.73</v>
      </c>
      <c r="BB154" s="34">
        <f t="shared" si="24"/>
        <v>7158073628.8899994</v>
      </c>
      <c r="BC154" s="34">
        <f t="shared" si="24"/>
        <v>0</v>
      </c>
      <c r="BD154" s="34">
        <f t="shared" si="24"/>
        <v>8300502</v>
      </c>
      <c r="BE154" s="26">
        <f>AQ154/AP154</f>
        <v>0.92776791328276675</v>
      </c>
      <c r="BF154" s="26">
        <f>AU154/AP154</f>
        <v>0.92776791328276675</v>
      </c>
      <c r="BG154" s="26">
        <f>+AX154/AP154</f>
        <v>0.84269496594349946</v>
      </c>
      <c r="BH154" s="26">
        <f>BB154/AP154</f>
        <v>0.83962925129514521</v>
      </c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28"/>
    </row>
    <row r="156" spans="1:192" s="38" customFormat="1" ht="13.5" customHeight="1" x14ac:dyDescent="0.3">
      <c r="A156" s="35" t="s">
        <v>196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6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 t="s">
        <v>197</v>
      </c>
      <c r="AL156" s="35"/>
      <c r="AM156" s="35"/>
      <c r="AN156" s="35"/>
      <c r="AO156" s="35"/>
      <c r="AP156" s="35"/>
      <c r="AQ156" s="35"/>
      <c r="AR156" s="37"/>
      <c r="AS156" s="105"/>
      <c r="AT156" s="105"/>
      <c r="AU156" s="37"/>
      <c r="AV156" s="37"/>
      <c r="AW156" s="37"/>
      <c r="AX156" s="37"/>
      <c r="AY156" s="37"/>
    </row>
    <row r="157" spans="1:192" s="38" customFormat="1" ht="13.5" customHeight="1" x14ac:dyDescent="0.3">
      <c r="A157" s="35" t="s">
        <v>198</v>
      </c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6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 t="s">
        <v>199</v>
      </c>
      <c r="AL157" s="35"/>
      <c r="AM157" s="35"/>
      <c r="AN157" s="35"/>
      <c r="AO157" s="35"/>
      <c r="AP157" s="35"/>
      <c r="AQ157" s="35"/>
      <c r="AR157" s="37"/>
      <c r="AS157" s="37"/>
      <c r="AT157" s="37"/>
      <c r="AU157" s="37"/>
      <c r="AV157" s="37"/>
      <c r="AW157" s="37"/>
      <c r="AX157" s="37"/>
      <c r="AY157" s="37"/>
    </row>
    <row r="163" spans="1:56" x14ac:dyDescent="0.25">
      <c r="A163" s="2" t="s">
        <v>13</v>
      </c>
      <c r="B163" s="2" t="s">
        <v>13</v>
      </c>
      <c r="C163" s="2" t="s">
        <v>13</v>
      </c>
      <c r="D163" s="2" t="s">
        <v>13</v>
      </c>
      <c r="E163" s="2" t="s">
        <v>13</v>
      </c>
      <c r="F163" s="2" t="s">
        <v>13</v>
      </c>
      <c r="G163" s="2" t="s">
        <v>13</v>
      </c>
      <c r="H163" s="2" t="s">
        <v>13</v>
      </c>
      <c r="I163" s="2" t="s">
        <v>13</v>
      </c>
      <c r="J163" s="69" t="s">
        <v>13</v>
      </c>
      <c r="K163" s="61"/>
      <c r="L163" s="69" t="s">
        <v>13</v>
      </c>
      <c r="M163" s="61"/>
      <c r="N163" s="2" t="s">
        <v>13</v>
      </c>
      <c r="O163" s="2" t="s">
        <v>13</v>
      </c>
      <c r="P163" s="2" t="s">
        <v>13</v>
      </c>
      <c r="Q163" s="2" t="s">
        <v>13</v>
      </c>
      <c r="R163" s="2" t="s">
        <v>13</v>
      </c>
      <c r="S163" s="2" t="s">
        <v>13</v>
      </c>
      <c r="T163" s="2" t="s">
        <v>13</v>
      </c>
      <c r="U163" s="2" t="s">
        <v>13</v>
      </c>
      <c r="V163" s="2" t="s">
        <v>13</v>
      </c>
      <c r="W163" s="2" t="s">
        <v>13</v>
      </c>
      <c r="X163" s="2" t="s">
        <v>13</v>
      </c>
      <c r="Y163" s="2" t="s">
        <v>13</v>
      </c>
      <c r="Z163" s="2" t="s">
        <v>13</v>
      </c>
      <c r="AA163" s="69" t="s">
        <v>13</v>
      </c>
      <c r="AB163" s="61"/>
      <c r="AC163" s="69" t="s">
        <v>13</v>
      </c>
      <c r="AD163" s="61"/>
      <c r="AE163" s="2" t="s">
        <v>13</v>
      </c>
      <c r="AF163" s="2" t="s">
        <v>13</v>
      </c>
      <c r="AG163" s="2" t="s">
        <v>13</v>
      </c>
      <c r="AH163" s="2" t="s">
        <v>13</v>
      </c>
      <c r="AI163" s="2" t="s">
        <v>13</v>
      </c>
      <c r="AJ163" s="2" t="s">
        <v>13</v>
      </c>
      <c r="AK163" s="2" t="s">
        <v>13</v>
      </c>
      <c r="AL163" s="2" t="s">
        <v>13</v>
      </c>
      <c r="AM163" s="69" t="s">
        <v>13</v>
      </c>
      <c r="AN163" s="61"/>
      <c r="AO163" s="61"/>
      <c r="AP163" s="39" t="s">
        <v>13</v>
      </c>
      <c r="AQ163" s="39" t="s">
        <v>13</v>
      </c>
      <c r="AR163" s="39" t="s">
        <v>13</v>
      </c>
      <c r="AS163" s="103" t="s">
        <v>13</v>
      </c>
      <c r="AT163" s="104"/>
      <c r="AU163" s="103" t="s">
        <v>13</v>
      </c>
      <c r="AV163" s="104"/>
      <c r="AW163" s="39" t="s">
        <v>13</v>
      </c>
      <c r="AX163" s="39" t="s">
        <v>13</v>
      </c>
      <c r="AY163" s="39" t="s">
        <v>13</v>
      </c>
      <c r="AZ163" s="39" t="s">
        <v>13</v>
      </c>
      <c r="BA163" s="39" t="s">
        <v>13</v>
      </c>
      <c r="BB163" s="39" t="s">
        <v>13</v>
      </c>
      <c r="BC163" s="39" t="s">
        <v>13</v>
      </c>
      <c r="BD163" s="39" t="s">
        <v>13</v>
      </c>
    </row>
    <row r="164" spans="1:56" ht="0" hidden="1" customHeight="1" x14ac:dyDescent="0.25"/>
  </sheetData>
  <mergeCells count="1886">
    <mergeCell ref="AU163:AV163"/>
    <mergeCell ref="AS156:AT156"/>
    <mergeCell ref="J163:K163"/>
    <mergeCell ref="L163:M163"/>
    <mergeCell ref="AA163:AB163"/>
    <mergeCell ref="AC163:AD163"/>
    <mergeCell ref="AM163:AO163"/>
    <mergeCell ref="AS163:AT163"/>
    <mergeCell ref="AS151:AT151"/>
    <mergeCell ref="AU151:AV151"/>
    <mergeCell ref="A152:AO152"/>
    <mergeCell ref="AS152:AT152"/>
    <mergeCell ref="AU152:AV152"/>
    <mergeCell ref="A154:AO154"/>
    <mergeCell ref="AS154:AT154"/>
    <mergeCell ref="AU154:AV154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A113:AO113"/>
    <mergeCell ref="AS113:AT113"/>
    <mergeCell ref="AU113:AV113"/>
    <mergeCell ref="A114:AO114"/>
    <mergeCell ref="AS114:AT114"/>
    <mergeCell ref="AU114:AV114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AJ91:AO91"/>
    <mergeCell ref="AS91:AT91"/>
    <mergeCell ref="AU91:AV91"/>
    <mergeCell ref="A92:AO92"/>
    <mergeCell ref="AS92:AT92"/>
    <mergeCell ref="AU92:AV92"/>
    <mergeCell ref="L91:N91"/>
    <mergeCell ref="O91:P91"/>
    <mergeCell ref="Q91:R91"/>
    <mergeCell ref="S91:Z91"/>
    <mergeCell ref="AA91:AE91"/>
    <mergeCell ref="AF91:AH91"/>
    <mergeCell ref="AA90:AE90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Q89:R89"/>
    <mergeCell ref="S89:Z89"/>
    <mergeCell ref="AA89:AE89"/>
    <mergeCell ref="AF89:AH89"/>
    <mergeCell ref="AJ89:AO89"/>
    <mergeCell ref="AS89:AT89"/>
    <mergeCell ref="AJ88:AO88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L88:N88"/>
    <mergeCell ref="O88:P88"/>
    <mergeCell ref="Q88:R88"/>
    <mergeCell ref="S88:Z88"/>
    <mergeCell ref="AA88:AE88"/>
    <mergeCell ref="AF88:AH88"/>
    <mergeCell ref="AA87:AE87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Q86:R86"/>
    <mergeCell ref="S86:Z86"/>
    <mergeCell ref="AA86:AE86"/>
    <mergeCell ref="AF86:AH86"/>
    <mergeCell ref="AJ86:AO86"/>
    <mergeCell ref="AS86:AT86"/>
    <mergeCell ref="AJ85:AO85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L85:N85"/>
    <mergeCell ref="O85:P85"/>
    <mergeCell ref="Q85:R85"/>
    <mergeCell ref="S85:Z85"/>
    <mergeCell ref="AA85:AE85"/>
    <mergeCell ref="AF85:AH85"/>
    <mergeCell ref="AA84:AE84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Q83:R83"/>
    <mergeCell ref="S83:Z83"/>
    <mergeCell ref="AA83:AE83"/>
    <mergeCell ref="AF83:AH83"/>
    <mergeCell ref="AJ83:AO83"/>
    <mergeCell ref="AS83:AT83"/>
    <mergeCell ref="AJ82:AO82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L82:N82"/>
    <mergeCell ref="O82:P82"/>
    <mergeCell ref="Q82:R82"/>
    <mergeCell ref="S82:Z82"/>
    <mergeCell ref="AA82:AE82"/>
    <mergeCell ref="AF82:AH82"/>
    <mergeCell ref="AA81:AE81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Q80:R80"/>
    <mergeCell ref="S80:Z80"/>
    <mergeCell ref="AA80:AE80"/>
    <mergeCell ref="AF80:AH80"/>
    <mergeCell ref="AJ80:AO80"/>
    <mergeCell ref="AS80:AT80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L79:N79"/>
    <mergeCell ref="O79:P79"/>
    <mergeCell ref="Q79:R79"/>
    <mergeCell ref="S79:Z79"/>
    <mergeCell ref="AA79:AE79"/>
    <mergeCell ref="AF79:AH79"/>
    <mergeCell ref="AA78:AE78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Q77:R77"/>
    <mergeCell ref="S77:Z77"/>
    <mergeCell ref="AA77:AE77"/>
    <mergeCell ref="AF77:AH77"/>
    <mergeCell ref="AJ77:AO77"/>
    <mergeCell ref="AS77:AT77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L76:N76"/>
    <mergeCell ref="O76:P76"/>
    <mergeCell ref="Q76:R76"/>
    <mergeCell ref="S76:Z76"/>
    <mergeCell ref="AA76:AE76"/>
    <mergeCell ref="AF76:AH76"/>
    <mergeCell ref="AA75:AE75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Q74:R74"/>
    <mergeCell ref="S74:Z74"/>
    <mergeCell ref="AA74:AE74"/>
    <mergeCell ref="AF74:AH74"/>
    <mergeCell ref="AJ74:AO74"/>
    <mergeCell ref="AS74:AT74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L73:N73"/>
    <mergeCell ref="O73:P73"/>
    <mergeCell ref="Q73:R73"/>
    <mergeCell ref="S73:Z73"/>
    <mergeCell ref="AA73:AE73"/>
    <mergeCell ref="AF73:AH73"/>
    <mergeCell ref="AA72:AE72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Q71:R71"/>
    <mergeCell ref="S71:Z71"/>
    <mergeCell ref="AA71:AE71"/>
    <mergeCell ref="AF71:AH71"/>
    <mergeCell ref="AJ71:AO71"/>
    <mergeCell ref="AS71:AT71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L70:N70"/>
    <mergeCell ref="O70:P70"/>
    <mergeCell ref="Q70:R70"/>
    <mergeCell ref="S70:Z70"/>
    <mergeCell ref="AA70:AE70"/>
    <mergeCell ref="AF70:AH70"/>
    <mergeCell ref="AA69:AE69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Q68:R68"/>
    <mergeCell ref="S68:Z68"/>
    <mergeCell ref="AA68:AE68"/>
    <mergeCell ref="AF68:AH68"/>
    <mergeCell ref="AJ68:AO68"/>
    <mergeCell ref="AS68:AT68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L67:N67"/>
    <mergeCell ref="O67:P67"/>
    <mergeCell ref="Q67:R67"/>
    <mergeCell ref="S67:Z67"/>
    <mergeCell ref="AA67:AE67"/>
    <mergeCell ref="AF67:AH67"/>
    <mergeCell ref="AA66:AE66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Q65:R65"/>
    <mergeCell ref="S65:Z65"/>
    <mergeCell ref="AA65:AE65"/>
    <mergeCell ref="AF65:AH65"/>
    <mergeCell ref="AJ65:AO65"/>
    <mergeCell ref="AS65:AT65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L64:N64"/>
    <mergeCell ref="O64:P64"/>
    <mergeCell ref="Q64:R64"/>
    <mergeCell ref="S64:Z64"/>
    <mergeCell ref="AA64:AE64"/>
    <mergeCell ref="AF64:AH64"/>
    <mergeCell ref="AA63:AE63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Q62:R62"/>
    <mergeCell ref="S62:Z62"/>
    <mergeCell ref="AA62:AE62"/>
    <mergeCell ref="AF62:AH62"/>
    <mergeCell ref="AJ62:AO62"/>
    <mergeCell ref="AS62:AT62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L61:N61"/>
    <mergeCell ref="O61:P61"/>
    <mergeCell ref="Q61:R61"/>
    <mergeCell ref="S61:Z61"/>
    <mergeCell ref="AA61:AE61"/>
    <mergeCell ref="AF61:AH61"/>
    <mergeCell ref="AA60:AE60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Q59:R59"/>
    <mergeCell ref="S59:Z59"/>
    <mergeCell ref="AA59:AE59"/>
    <mergeCell ref="AF59:AH59"/>
    <mergeCell ref="AJ59:AO59"/>
    <mergeCell ref="AS59:AT59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L58:N58"/>
    <mergeCell ref="O58:P58"/>
    <mergeCell ref="Q58:R58"/>
    <mergeCell ref="S58:Z58"/>
    <mergeCell ref="AA58:AE58"/>
    <mergeCell ref="AF58:AH58"/>
    <mergeCell ref="AA57:AE57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Q56:R56"/>
    <mergeCell ref="S56:Z56"/>
    <mergeCell ref="AA56:AE56"/>
    <mergeCell ref="AF56:AH56"/>
    <mergeCell ref="AJ56:AO56"/>
    <mergeCell ref="AS56:AT56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L55:N55"/>
    <mergeCell ref="O55:P55"/>
    <mergeCell ref="Q55:R55"/>
    <mergeCell ref="S55:Z55"/>
    <mergeCell ref="AA55:AE55"/>
    <mergeCell ref="AF55:AH55"/>
    <mergeCell ref="AA54:AE54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Q53:R53"/>
    <mergeCell ref="S53:Z53"/>
    <mergeCell ref="AA53:AE53"/>
    <mergeCell ref="AF53:AH53"/>
    <mergeCell ref="AJ53:AO53"/>
    <mergeCell ref="AS53:AT53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L52:N52"/>
    <mergeCell ref="O52:P52"/>
    <mergeCell ref="Q52:R52"/>
    <mergeCell ref="S52:Z52"/>
    <mergeCell ref="AA52:AE52"/>
    <mergeCell ref="AF52:AH52"/>
    <mergeCell ref="AA51:AE51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Q50:R50"/>
    <mergeCell ref="S50:Z50"/>
    <mergeCell ref="AA50:AE50"/>
    <mergeCell ref="AF50:AH50"/>
    <mergeCell ref="AJ50:AO50"/>
    <mergeCell ref="AS50:AT50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L49:N49"/>
    <mergeCell ref="O49:P49"/>
    <mergeCell ref="Q49:R49"/>
    <mergeCell ref="S49:Z49"/>
    <mergeCell ref="AA49:AE49"/>
    <mergeCell ref="AF49:AH49"/>
    <mergeCell ref="AS47:AT47"/>
    <mergeCell ref="AU47:AV47"/>
    <mergeCell ref="A48:AO48"/>
    <mergeCell ref="AS48:AT48"/>
    <mergeCell ref="AU48:AV48"/>
    <mergeCell ref="A49:B49"/>
    <mergeCell ref="C49:D49"/>
    <mergeCell ref="E49:F49"/>
    <mergeCell ref="G49:H49"/>
    <mergeCell ref="I49:K49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J197"/>
  <sheetViews>
    <sheetView showGridLines="0" topLeftCell="S1" workbookViewId="0">
      <selection activeCell="BP148" sqref="BP148"/>
    </sheetView>
  </sheetViews>
  <sheetFormatPr baseColWidth="10" defaultColWidth="11.44140625" defaultRowHeight="12" x14ac:dyDescent="0.25"/>
  <cols>
    <col min="1" max="1" width="2.88671875" style="1" hidden="1" customWidth="1"/>
    <col min="2" max="5" width="2.6640625" style="1" hidden="1" customWidth="1"/>
    <col min="6" max="6" width="2.88671875" style="1" hidden="1" customWidth="1"/>
    <col min="7" max="9" width="2.6640625" style="1" hidden="1" customWidth="1"/>
    <col min="10" max="10" width="2.44140625" style="1" hidden="1" customWidth="1"/>
    <col min="11" max="11" width="0.33203125" style="1" hidden="1" customWidth="1"/>
    <col min="12" max="12" width="1" style="1" hidden="1" customWidth="1"/>
    <col min="13" max="13" width="1.5546875" style="1" hidden="1" customWidth="1"/>
    <col min="14" max="14" width="5.109375" style="1" hidden="1" customWidth="1"/>
    <col min="15" max="18" width="2.6640625" style="1" hidden="1" customWidth="1"/>
    <col min="19" max="25" width="2.6640625" style="1" customWidth="1"/>
    <col min="26" max="26" width="18.5546875" style="1" customWidth="1"/>
    <col min="27" max="27" width="2.44140625" style="1" hidden="1" customWidth="1"/>
    <col min="28" max="28" width="0.33203125" style="1" hidden="1" customWidth="1"/>
    <col min="29" max="29" width="1.88671875" style="1" hidden="1" customWidth="1"/>
    <col min="30" max="30" width="0.88671875" style="1" hidden="1" customWidth="1"/>
    <col min="31" max="34" width="2.6640625" style="1" hidden="1" customWidth="1"/>
    <col min="35" max="35" width="3.33203125" style="1" hidden="1" customWidth="1"/>
    <col min="36" max="36" width="3.109375" style="1" hidden="1" customWidth="1"/>
    <col min="37" max="38" width="2.6640625" style="1" hidden="1" customWidth="1"/>
    <col min="39" max="40" width="0.88671875" style="1" hidden="1" customWidth="1"/>
    <col min="41" max="41" width="1" style="1" hidden="1" customWidth="1"/>
    <col min="42" max="42" width="13.109375" style="1" customWidth="1"/>
    <col min="43" max="43" width="14.33203125" style="1" hidden="1" customWidth="1"/>
    <col min="44" max="44" width="10.88671875" style="1" hidden="1" customWidth="1"/>
    <col min="45" max="45" width="3.88671875" style="1" hidden="1" customWidth="1"/>
    <col min="46" max="46" width="7" style="1" hidden="1" customWidth="1"/>
    <col min="47" max="47" width="8.6640625" style="1" customWidth="1"/>
    <col min="48" max="48" width="4" style="1" customWidth="1"/>
    <col min="49" max="49" width="10.88671875" style="1" hidden="1" customWidth="1"/>
    <col min="50" max="50" width="12.88671875" style="1" hidden="1" customWidth="1"/>
    <col min="51" max="51" width="10.88671875" style="1" hidden="1" customWidth="1"/>
    <col min="52" max="52" width="13.44140625" style="1" customWidth="1"/>
    <col min="53" max="53" width="12.6640625" style="1" customWidth="1"/>
    <col min="54" max="54" width="13.33203125" style="1" customWidth="1"/>
    <col min="55" max="56" width="10.88671875" style="1" hidden="1" customWidth="1"/>
    <col min="57" max="57" width="10.109375" style="1" hidden="1" customWidth="1"/>
    <col min="58" max="58" width="11.44140625" style="1"/>
    <col min="59" max="59" width="0" style="1" hidden="1" customWidth="1"/>
    <col min="60" max="60" width="11.44140625" style="1"/>
    <col min="61" max="104" width="11.44140625" style="40"/>
    <col min="105" max="16384" width="11.44140625" style="1"/>
  </cols>
  <sheetData>
    <row r="1" spans="1:104" ht="7.2" customHeight="1" x14ac:dyDescent="0.25"/>
    <row r="2" spans="1:104" ht="14.1" customHeight="1" x14ac:dyDescent="0.25">
      <c r="X2" s="125" t="s">
        <v>200</v>
      </c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40"/>
      <c r="BD2" s="40"/>
      <c r="BE2" s="40"/>
      <c r="BF2" s="40"/>
    </row>
    <row r="3" spans="1:104" ht="0" hidden="1" customHeight="1" x14ac:dyDescent="0.25"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40"/>
      <c r="BD3" s="40"/>
      <c r="BE3" s="40"/>
      <c r="BF3" s="40"/>
    </row>
    <row r="4" spans="1:104" ht="19.95" customHeight="1" x14ac:dyDescent="0.25"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40"/>
      <c r="BD4" s="40"/>
      <c r="BE4" s="40"/>
      <c r="BF4" s="40"/>
    </row>
    <row r="5" spans="1:104" ht="0" hidden="1" customHeight="1" x14ac:dyDescent="0.25"/>
    <row r="6" spans="1:104" ht="8.4" customHeight="1" x14ac:dyDescent="0.25"/>
    <row r="7" spans="1:104" ht="21.75" hidden="1" customHeight="1" x14ac:dyDescent="0.25">
      <c r="A7" s="76" t="s">
        <v>7</v>
      </c>
      <c r="B7" s="66"/>
      <c r="C7" s="66"/>
      <c r="D7" s="66"/>
      <c r="E7" s="67"/>
      <c r="F7" s="77" t="s">
        <v>8</v>
      </c>
      <c r="G7" s="66"/>
      <c r="H7" s="67"/>
      <c r="I7" s="76" t="s">
        <v>9</v>
      </c>
      <c r="J7" s="66"/>
      <c r="K7" s="66"/>
      <c r="L7" s="66"/>
      <c r="M7" s="66"/>
      <c r="N7" s="66"/>
      <c r="O7" s="66"/>
      <c r="P7" s="67"/>
      <c r="Q7" s="78" t="s">
        <v>10</v>
      </c>
      <c r="R7" s="66"/>
      <c r="S7" s="66"/>
      <c r="T7" s="66"/>
      <c r="U7" s="66"/>
      <c r="V7" s="66"/>
      <c r="W7" s="67"/>
      <c r="X7" s="76" t="s">
        <v>11</v>
      </c>
      <c r="Y7" s="66"/>
      <c r="Z7" s="66"/>
      <c r="AA7" s="66"/>
      <c r="AB7" s="66"/>
      <c r="AC7" s="66"/>
      <c r="AD7" s="67"/>
      <c r="AE7" s="78" t="s">
        <v>12</v>
      </c>
      <c r="AF7" s="66"/>
      <c r="AG7" s="66"/>
      <c r="AH7" s="66"/>
      <c r="AI7" s="66"/>
      <c r="AJ7" s="67"/>
      <c r="AK7" s="2" t="s">
        <v>13</v>
      </c>
      <c r="AL7" s="2" t="s">
        <v>13</v>
      </c>
      <c r="AM7" s="69" t="s">
        <v>13</v>
      </c>
      <c r="AN7" s="61"/>
      <c r="AO7" s="61"/>
      <c r="AP7" s="2" t="s">
        <v>13</v>
      </c>
      <c r="AQ7" s="2" t="s">
        <v>13</v>
      </c>
      <c r="AR7" s="2" t="s">
        <v>13</v>
      </c>
      <c r="AS7" s="69" t="s">
        <v>13</v>
      </c>
      <c r="AT7" s="61"/>
      <c r="AU7" s="69" t="s">
        <v>13</v>
      </c>
      <c r="AV7" s="61"/>
      <c r="AW7" s="2" t="s">
        <v>13</v>
      </c>
      <c r="AX7" s="2" t="s">
        <v>13</v>
      </c>
      <c r="AY7" s="2" t="s">
        <v>13</v>
      </c>
      <c r="AZ7" s="2" t="s">
        <v>13</v>
      </c>
      <c r="BA7" s="2" t="s">
        <v>13</v>
      </c>
      <c r="BB7" s="2" t="s">
        <v>13</v>
      </c>
      <c r="BC7" s="2" t="s">
        <v>13</v>
      </c>
      <c r="BD7" s="2" t="s">
        <v>13</v>
      </c>
    </row>
    <row r="8" spans="1:104" hidden="1" x14ac:dyDescent="0.25">
      <c r="A8" s="65" t="s">
        <v>14</v>
      </c>
      <c r="B8" s="66"/>
      <c r="C8" s="66"/>
      <c r="D8" s="66"/>
      <c r="E8" s="66"/>
      <c r="F8" s="67"/>
      <c r="G8" s="68" t="s">
        <v>4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H8" s="3" t="s">
        <v>13</v>
      </c>
      <c r="AI8" s="3" t="s">
        <v>13</v>
      </c>
      <c r="AJ8" s="3" t="s">
        <v>13</v>
      </c>
      <c r="AK8" s="3" t="s">
        <v>13</v>
      </c>
      <c r="AL8" s="3" t="s">
        <v>13</v>
      </c>
      <c r="AM8" s="74" t="s">
        <v>13</v>
      </c>
      <c r="AN8" s="75"/>
      <c r="AO8" s="75"/>
      <c r="AP8" s="2" t="s">
        <v>13</v>
      </c>
      <c r="AQ8" s="2" t="s">
        <v>13</v>
      </c>
      <c r="AR8" s="2" t="s">
        <v>13</v>
      </c>
      <c r="AS8" s="69" t="s">
        <v>13</v>
      </c>
      <c r="AT8" s="61"/>
      <c r="AU8" s="69" t="s">
        <v>13</v>
      </c>
      <c r="AV8" s="61"/>
      <c r="AW8" s="2" t="s">
        <v>13</v>
      </c>
      <c r="AX8" s="2" t="s">
        <v>13</v>
      </c>
      <c r="AY8" s="2" t="s">
        <v>13</v>
      </c>
      <c r="AZ8" s="2" t="s">
        <v>13</v>
      </c>
      <c r="BA8" s="2" t="s">
        <v>13</v>
      </c>
      <c r="BB8" s="2" t="s">
        <v>13</v>
      </c>
      <c r="BC8" s="2" t="s">
        <v>13</v>
      </c>
      <c r="BD8" s="2" t="s">
        <v>13</v>
      </c>
    </row>
    <row r="9" spans="1:104" hidden="1" x14ac:dyDescent="0.25">
      <c r="A9" s="65" t="s">
        <v>15</v>
      </c>
      <c r="B9" s="66"/>
      <c r="C9" s="66"/>
      <c r="D9" s="66"/>
      <c r="E9" s="66"/>
      <c r="F9" s="66"/>
      <c r="G9" s="67"/>
      <c r="H9" s="68" t="s">
        <v>16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7"/>
      <c r="AP9" s="2" t="s">
        <v>13</v>
      </c>
      <c r="AQ9" s="2" t="s">
        <v>13</v>
      </c>
      <c r="AR9" s="2" t="s">
        <v>13</v>
      </c>
      <c r="AS9" s="69" t="s">
        <v>13</v>
      </c>
      <c r="AT9" s="61"/>
      <c r="AU9" s="69" t="s">
        <v>13</v>
      </c>
      <c r="AV9" s="61"/>
      <c r="AW9" s="2" t="s">
        <v>13</v>
      </c>
      <c r="AX9" s="2" t="s">
        <v>13</v>
      </c>
      <c r="AY9" s="2" t="s">
        <v>13</v>
      </c>
      <c r="AZ9" s="2" t="s">
        <v>13</v>
      </c>
      <c r="BA9" s="2" t="s">
        <v>13</v>
      </c>
      <c r="BB9" s="2" t="s">
        <v>13</v>
      </c>
      <c r="BC9" s="2" t="s">
        <v>13</v>
      </c>
      <c r="BD9" s="2" t="s">
        <v>13</v>
      </c>
    </row>
    <row r="10" spans="1:104" s="6" customFormat="1" ht="52.8" x14ac:dyDescent="0.3">
      <c r="A10" s="70" t="s">
        <v>17</v>
      </c>
      <c r="B10" s="71"/>
      <c r="C10" s="72" t="s">
        <v>18</v>
      </c>
      <c r="D10" s="71"/>
      <c r="E10" s="70" t="s">
        <v>19</v>
      </c>
      <c r="F10" s="71"/>
      <c r="G10" s="70" t="s">
        <v>20</v>
      </c>
      <c r="H10" s="71"/>
      <c r="I10" s="70" t="s">
        <v>21</v>
      </c>
      <c r="J10" s="73"/>
      <c r="K10" s="71"/>
      <c r="L10" s="70" t="s">
        <v>22</v>
      </c>
      <c r="M10" s="73"/>
      <c r="N10" s="71"/>
      <c r="O10" s="70" t="s">
        <v>23</v>
      </c>
      <c r="P10" s="71"/>
      <c r="Q10" s="70" t="s">
        <v>24</v>
      </c>
      <c r="R10" s="71"/>
      <c r="S10" s="70" t="s">
        <v>25</v>
      </c>
      <c r="T10" s="73"/>
      <c r="U10" s="73"/>
      <c r="V10" s="73"/>
      <c r="W10" s="73"/>
      <c r="X10" s="73"/>
      <c r="Y10" s="73"/>
      <c r="Z10" s="71"/>
      <c r="AA10" s="70" t="s">
        <v>26</v>
      </c>
      <c r="AB10" s="73"/>
      <c r="AC10" s="73"/>
      <c r="AD10" s="73"/>
      <c r="AE10" s="71"/>
      <c r="AF10" s="70" t="s">
        <v>27</v>
      </c>
      <c r="AG10" s="73"/>
      <c r="AH10" s="71"/>
      <c r="AI10" s="4" t="s">
        <v>28</v>
      </c>
      <c r="AJ10" s="70" t="s">
        <v>29</v>
      </c>
      <c r="AK10" s="73"/>
      <c r="AL10" s="73"/>
      <c r="AM10" s="73"/>
      <c r="AN10" s="73"/>
      <c r="AO10" s="71"/>
      <c r="AP10" s="4" t="s">
        <v>30</v>
      </c>
      <c r="AQ10" s="4" t="s">
        <v>31</v>
      </c>
      <c r="AR10" s="4" t="s">
        <v>32</v>
      </c>
      <c r="AS10" s="70" t="s">
        <v>33</v>
      </c>
      <c r="AT10" s="71"/>
      <c r="AU10" s="70" t="s">
        <v>34</v>
      </c>
      <c r="AV10" s="71"/>
      <c r="AW10" s="4" t="s">
        <v>35</v>
      </c>
      <c r="AX10" s="4" t="s">
        <v>36</v>
      </c>
      <c r="AY10" s="4" t="s">
        <v>37</v>
      </c>
      <c r="AZ10" s="4" t="s">
        <v>38</v>
      </c>
      <c r="BA10" s="4" t="s">
        <v>39</v>
      </c>
      <c r="BB10" s="4" t="s">
        <v>40</v>
      </c>
      <c r="BC10" s="4" t="s">
        <v>41</v>
      </c>
      <c r="BD10" s="4" t="s">
        <v>42</v>
      </c>
      <c r="BE10" s="4" t="s">
        <v>43</v>
      </c>
      <c r="BF10" s="4" t="s">
        <v>44</v>
      </c>
      <c r="BG10" s="4" t="s">
        <v>45</v>
      </c>
      <c r="BH10" s="4" t="s">
        <v>46</v>
      </c>
    </row>
    <row r="11" spans="1:104" s="11" customFormat="1" ht="13.2" hidden="1" x14ac:dyDescent="0.25">
      <c r="A11" s="81" t="s">
        <v>47</v>
      </c>
      <c r="B11" s="80"/>
      <c r="C11" s="81" t="s">
        <v>48</v>
      </c>
      <c r="D11" s="80"/>
      <c r="E11" s="81"/>
      <c r="F11" s="80"/>
      <c r="G11" s="81"/>
      <c r="H11" s="80"/>
      <c r="I11" s="81"/>
      <c r="J11" s="80"/>
      <c r="K11" s="80"/>
      <c r="L11" s="81"/>
      <c r="M11" s="80"/>
      <c r="N11" s="80"/>
      <c r="O11" s="81"/>
      <c r="P11" s="80"/>
      <c r="Q11" s="81"/>
      <c r="R11" s="80"/>
      <c r="S11" s="79" t="s">
        <v>49</v>
      </c>
      <c r="T11" s="80"/>
      <c r="U11" s="80"/>
      <c r="V11" s="80"/>
      <c r="W11" s="80"/>
      <c r="X11" s="80"/>
      <c r="Y11" s="80"/>
      <c r="Z11" s="80"/>
      <c r="AA11" s="81" t="s">
        <v>50</v>
      </c>
      <c r="AB11" s="80"/>
      <c r="AC11" s="80"/>
      <c r="AD11" s="80"/>
      <c r="AE11" s="80"/>
      <c r="AF11" s="81" t="s">
        <v>51</v>
      </c>
      <c r="AG11" s="80"/>
      <c r="AH11" s="80"/>
      <c r="AI11" s="7" t="s">
        <v>52</v>
      </c>
      <c r="AJ11" s="82" t="s">
        <v>53</v>
      </c>
      <c r="AK11" s="80"/>
      <c r="AL11" s="80"/>
      <c r="AM11" s="80"/>
      <c r="AN11" s="80"/>
      <c r="AO11" s="80"/>
      <c r="AP11" s="8">
        <v>4844898785</v>
      </c>
      <c r="AQ11" s="8">
        <v>4732303165</v>
      </c>
      <c r="AR11" s="8">
        <v>112595620</v>
      </c>
      <c r="AS11" s="83">
        <v>0</v>
      </c>
      <c r="AT11" s="84"/>
      <c r="AU11" s="83">
        <v>4732303165</v>
      </c>
      <c r="AV11" s="84"/>
      <c r="AW11" s="8">
        <v>0</v>
      </c>
      <c r="AX11" s="8">
        <v>4732303165</v>
      </c>
      <c r="AY11" s="8">
        <v>0</v>
      </c>
      <c r="AZ11" s="8">
        <v>4724047420</v>
      </c>
      <c r="BA11" s="8">
        <v>8255745</v>
      </c>
      <c r="BB11" s="8">
        <v>4724047420</v>
      </c>
      <c r="BC11" s="8">
        <v>0</v>
      </c>
      <c r="BD11" s="8">
        <v>4254091</v>
      </c>
      <c r="BE11" s="9">
        <f t="shared" ref="BE11:BE74" si="0">AQ11/AP11</f>
        <v>0.97675996444990754</v>
      </c>
      <c r="BF11" s="9">
        <f t="shared" ref="BF11:BF74" si="1">AU11/AP11</f>
        <v>0.97675996444990754</v>
      </c>
      <c r="BG11" s="9">
        <f t="shared" ref="BG11:BG74" si="2">+AX11/AP11</f>
        <v>0.97675996444990754</v>
      </c>
      <c r="BH11" s="9">
        <f t="shared" ref="BH11:BH74" si="3">BB11/AP11</f>
        <v>0.97505595671592549</v>
      </c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</row>
    <row r="12" spans="1:104" ht="13.2" hidden="1" x14ac:dyDescent="0.25">
      <c r="A12" s="93" t="s">
        <v>47</v>
      </c>
      <c r="B12" s="94"/>
      <c r="C12" s="93" t="s">
        <v>48</v>
      </c>
      <c r="D12" s="94"/>
      <c r="E12" s="93" t="s">
        <v>48</v>
      </c>
      <c r="F12" s="94"/>
      <c r="G12" s="93"/>
      <c r="H12" s="94"/>
      <c r="I12" s="93"/>
      <c r="J12" s="94"/>
      <c r="K12" s="94"/>
      <c r="L12" s="93"/>
      <c r="M12" s="94"/>
      <c r="N12" s="94"/>
      <c r="O12" s="93"/>
      <c r="P12" s="94"/>
      <c r="Q12" s="93"/>
      <c r="R12" s="94"/>
      <c r="S12" s="95" t="s">
        <v>54</v>
      </c>
      <c r="T12" s="94"/>
      <c r="U12" s="94"/>
      <c r="V12" s="94"/>
      <c r="W12" s="94"/>
      <c r="X12" s="94"/>
      <c r="Y12" s="94"/>
      <c r="Z12" s="94"/>
      <c r="AA12" s="93" t="s">
        <v>50</v>
      </c>
      <c r="AB12" s="94"/>
      <c r="AC12" s="94"/>
      <c r="AD12" s="94"/>
      <c r="AE12" s="94"/>
      <c r="AF12" s="93" t="s">
        <v>51</v>
      </c>
      <c r="AG12" s="94"/>
      <c r="AH12" s="94"/>
      <c r="AI12" s="12" t="s">
        <v>52</v>
      </c>
      <c r="AJ12" s="96" t="s">
        <v>53</v>
      </c>
      <c r="AK12" s="94"/>
      <c r="AL12" s="94"/>
      <c r="AM12" s="94"/>
      <c r="AN12" s="94"/>
      <c r="AO12" s="94"/>
      <c r="AP12" s="13">
        <v>4844898785</v>
      </c>
      <c r="AQ12" s="13">
        <v>4732303165</v>
      </c>
      <c r="AR12" s="13">
        <v>112595620</v>
      </c>
      <c r="AS12" s="91">
        <v>0</v>
      </c>
      <c r="AT12" s="92"/>
      <c r="AU12" s="91">
        <v>4732303165</v>
      </c>
      <c r="AV12" s="92"/>
      <c r="AW12" s="13">
        <v>0</v>
      </c>
      <c r="AX12" s="13">
        <v>4732303165</v>
      </c>
      <c r="AY12" s="13">
        <v>0</v>
      </c>
      <c r="AZ12" s="13">
        <v>4724047420</v>
      </c>
      <c r="BA12" s="13">
        <v>8255745</v>
      </c>
      <c r="BB12" s="13">
        <v>4724047420</v>
      </c>
      <c r="BC12" s="13">
        <v>0</v>
      </c>
      <c r="BD12" s="13">
        <v>4254091</v>
      </c>
      <c r="BE12" s="14">
        <f t="shared" si="0"/>
        <v>0.97675996444990754</v>
      </c>
      <c r="BF12" s="14">
        <f t="shared" si="1"/>
        <v>0.97675996444990754</v>
      </c>
      <c r="BG12" s="14">
        <f t="shared" si="2"/>
        <v>0.97675996444990754</v>
      </c>
      <c r="BH12" s="14">
        <f t="shared" si="3"/>
        <v>0.97505595671592549</v>
      </c>
    </row>
    <row r="13" spans="1:104" s="19" customFormat="1" ht="13.2" hidden="1" x14ac:dyDescent="0.25">
      <c r="A13" s="87" t="s">
        <v>47</v>
      </c>
      <c r="B13" s="86"/>
      <c r="C13" s="87" t="s">
        <v>48</v>
      </c>
      <c r="D13" s="86"/>
      <c r="E13" s="87" t="s">
        <v>48</v>
      </c>
      <c r="F13" s="86"/>
      <c r="G13" s="87" t="s">
        <v>48</v>
      </c>
      <c r="H13" s="86"/>
      <c r="I13" s="87"/>
      <c r="J13" s="86"/>
      <c r="K13" s="86"/>
      <c r="L13" s="87"/>
      <c r="M13" s="86"/>
      <c r="N13" s="86"/>
      <c r="O13" s="87"/>
      <c r="P13" s="86"/>
      <c r="Q13" s="87"/>
      <c r="R13" s="86"/>
      <c r="S13" s="85" t="s">
        <v>55</v>
      </c>
      <c r="T13" s="86"/>
      <c r="U13" s="86"/>
      <c r="V13" s="86"/>
      <c r="W13" s="86"/>
      <c r="X13" s="86"/>
      <c r="Y13" s="86"/>
      <c r="Z13" s="86"/>
      <c r="AA13" s="87" t="s">
        <v>50</v>
      </c>
      <c r="AB13" s="86"/>
      <c r="AC13" s="86"/>
      <c r="AD13" s="86"/>
      <c r="AE13" s="86"/>
      <c r="AF13" s="87" t="s">
        <v>51</v>
      </c>
      <c r="AG13" s="86"/>
      <c r="AH13" s="86"/>
      <c r="AI13" s="16" t="s">
        <v>52</v>
      </c>
      <c r="AJ13" s="88" t="s">
        <v>53</v>
      </c>
      <c r="AK13" s="86"/>
      <c r="AL13" s="86"/>
      <c r="AM13" s="86"/>
      <c r="AN13" s="86"/>
      <c r="AO13" s="86"/>
      <c r="AP13" s="17">
        <v>3162387688</v>
      </c>
      <c r="AQ13" s="17">
        <v>3153982830</v>
      </c>
      <c r="AR13" s="17">
        <v>8404858</v>
      </c>
      <c r="AS13" s="89">
        <v>0</v>
      </c>
      <c r="AT13" s="90"/>
      <c r="AU13" s="89">
        <v>3153982830</v>
      </c>
      <c r="AV13" s="90"/>
      <c r="AW13" s="17">
        <v>0</v>
      </c>
      <c r="AX13" s="17">
        <v>3153982830</v>
      </c>
      <c r="AY13" s="17">
        <v>0</v>
      </c>
      <c r="AZ13" s="17">
        <v>3150436399</v>
      </c>
      <c r="BA13" s="17">
        <v>3546431</v>
      </c>
      <c r="BB13" s="17">
        <v>3150436399</v>
      </c>
      <c r="BC13" s="17">
        <v>0</v>
      </c>
      <c r="BD13" s="17">
        <v>3078890</v>
      </c>
      <c r="BE13" s="18">
        <f t="shared" si="0"/>
        <v>0.99734224300458385</v>
      </c>
      <c r="BF13" s="18">
        <f t="shared" si="1"/>
        <v>0.99734224300458385</v>
      </c>
      <c r="BG13" s="18">
        <f t="shared" si="2"/>
        <v>0.99734224300458385</v>
      </c>
      <c r="BH13" s="18">
        <f t="shared" si="3"/>
        <v>0.99622080207137464</v>
      </c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</row>
    <row r="14" spans="1:104" ht="13.2" hidden="1" x14ac:dyDescent="0.25">
      <c r="A14" s="93" t="s">
        <v>47</v>
      </c>
      <c r="B14" s="94"/>
      <c r="C14" s="93" t="s">
        <v>48</v>
      </c>
      <c r="D14" s="94"/>
      <c r="E14" s="93" t="s">
        <v>48</v>
      </c>
      <c r="F14" s="94"/>
      <c r="G14" s="93" t="s">
        <v>48</v>
      </c>
      <c r="H14" s="94"/>
      <c r="I14" s="93" t="s">
        <v>56</v>
      </c>
      <c r="J14" s="94"/>
      <c r="K14" s="94"/>
      <c r="L14" s="93"/>
      <c r="M14" s="94"/>
      <c r="N14" s="94"/>
      <c r="O14" s="93"/>
      <c r="P14" s="94"/>
      <c r="Q14" s="93"/>
      <c r="R14" s="94"/>
      <c r="S14" s="95" t="s">
        <v>57</v>
      </c>
      <c r="T14" s="94"/>
      <c r="U14" s="94"/>
      <c r="V14" s="94"/>
      <c r="W14" s="94"/>
      <c r="X14" s="94"/>
      <c r="Y14" s="94"/>
      <c r="Z14" s="94"/>
      <c r="AA14" s="93" t="s">
        <v>50</v>
      </c>
      <c r="AB14" s="94"/>
      <c r="AC14" s="94"/>
      <c r="AD14" s="94"/>
      <c r="AE14" s="94"/>
      <c r="AF14" s="93" t="s">
        <v>51</v>
      </c>
      <c r="AG14" s="94"/>
      <c r="AH14" s="94"/>
      <c r="AI14" s="12" t="s">
        <v>52</v>
      </c>
      <c r="AJ14" s="96" t="s">
        <v>53</v>
      </c>
      <c r="AK14" s="94"/>
      <c r="AL14" s="94"/>
      <c r="AM14" s="94"/>
      <c r="AN14" s="94"/>
      <c r="AO14" s="94"/>
      <c r="AP14" s="13">
        <v>3162387688</v>
      </c>
      <c r="AQ14" s="13">
        <v>3153982830</v>
      </c>
      <c r="AR14" s="13">
        <v>8404858</v>
      </c>
      <c r="AS14" s="91">
        <v>0</v>
      </c>
      <c r="AT14" s="92"/>
      <c r="AU14" s="91">
        <v>3153982830</v>
      </c>
      <c r="AV14" s="92"/>
      <c r="AW14" s="13">
        <v>0</v>
      </c>
      <c r="AX14" s="13">
        <v>3153982830</v>
      </c>
      <c r="AY14" s="13">
        <v>0</v>
      </c>
      <c r="AZ14" s="13">
        <v>3150436399</v>
      </c>
      <c r="BA14" s="13">
        <v>3546431</v>
      </c>
      <c r="BB14" s="13">
        <v>3150436399</v>
      </c>
      <c r="BC14" s="13">
        <v>0</v>
      </c>
      <c r="BD14" s="13">
        <v>3078890</v>
      </c>
      <c r="BE14" s="14">
        <f t="shared" si="0"/>
        <v>0.99734224300458385</v>
      </c>
      <c r="BF14" s="14">
        <f t="shared" si="1"/>
        <v>0.99734224300458385</v>
      </c>
      <c r="BG14" s="14">
        <f t="shared" si="2"/>
        <v>0.99734224300458385</v>
      </c>
      <c r="BH14" s="14">
        <f t="shared" si="3"/>
        <v>0.99622080207137464</v>
      </c>
    </row>
    <row r="15" spans="1:104" ht="13.2" hidden="1" x14ac:dyDescent="0.25">
      <c r="A15" s="93" t="s">
        <v>47</v>
      </c>
      <c r="B15" s="94"/>
      <c r="C15" s="93" t="s">
        <v>48</v>
      </c>
      <c r="D15" s="94"/>
      <c r="E15" s="93" t="s">
        <v>48</v>
      </c>
      <c r="F15" s="94"/>
      <c r="G15" s="93" t="s">
        <v>48</v>
      </c>
      <c r="H15" s="94"/>
      <c r="I15" s="93" t="s">
        <v>56</v>
      </c>
      <c r="J15" s="94"/>
      <c r="K15" s="94"/>
      <c r="L15" s="93" t="s">
        <v>56</v>
      </c>
      <c r="M15" s="94"/>
      <c r="N15" s="94"/>
      <c r="O15" s="93"/>
      <c r="P15" s="94"/>
      <c r="Q15" s="93"/>
      <c r="R15" s="94"/>
      <c r="S15" s="95" t="s">
        <v>58</v>
      </c>
      <c r="T15" s="94"/>
      <c r="U15" s="94"/>
      <c r="V15" s="94"/>
      <c r="W15" s="94"/>
      <c r="X15" s="94"/>
      <c r="Y15" s="94"/>
      <c r="Z15" s="94"/>
      <c r="AA15" s="93" t="s">
        <v>50</v>
      </c>
      <c r="AB15" s="94"/>
      <c r="AC15" s="94"/>
      <c r="AD15" s="94"/>
      <c r="AE15" s="94"/>
      <c r="AF15" s="93" t="s">
        <v>51</v>
      </c>
      <c r="AG15" s="94"/>
      <c r="AH15" s="94"/>
      <c r="AI15" s="12" t="s">
        <v>52</v>
      </c>
      <c r="AJ15" s="96" t="s">
        <v>53</v>
      </c>
      <c r="AK15" s="94"/>
      <c r="AL15" s="94"/>
      <c r="AM15" s="94"/>
      <c r="AN15" s="94"/>
      <c r="AO15" s="94"/>
      <c r="AP15" s="13">
        <v>2435379985</v>
      </c>
      <c r="AQ15" s="13">
        <v>2429604114</v>
      </c>
      <c r="AR15" s="13">
        <v>5775871</v>
      </c>
      <c r="AS15" s="91">
        <v>0</v>
      </c>
      <c r="AT15" s="92"/>
      <c r="AU15" s="91">
        <v>2429604114</v>
      </c>
      <c r="AV15" s="92"/>
      <c r="AW15" s="13">
        <v>0</v>
      </c>
      <c r="AX15" s="13">
        <v>2429604114</v>
      </c>
      <c r="AY15" s="13">
        <v>0</v>
      </c>
      <c r="AZ15" s="13">
        <v>2429604114</v>
      </c>
      <c r="BA15" s="13">
        <v>0</v>
      </c>
      <c r="BB15" s="13">
        <v>2429604114</v>
      </c>
      <c r="BC15" s="13">
        <v>0</v>
      </c>
      <c r="BD15" s="13">
        <v>2955527</v>
      </c>
      <c r="BE15" s="14">
        <f t="shared" si="0"/>
        <v>0.99762834915472132</v>
      </c>
      <c r="BF15" s="14">
        <f t="shared" si="1"/>
        <v>0.99762834915472132</v>
      </c>
      <c r="BG15" s="14">
        <f t="shared" si="2"/>
        <v>0.99762834915472132</v>
      </c>
      <c r="BH15" s="14">
        <f t="shared" si="3"/>
        <v>0.99762834915472132</v>
      </c>
    </row>
    <row r="16" spans="1:104" ht="13.2" hidden="1" x14ac:dyDescent="0.25">
      <c r="A16" s="93" t="s">
        <v>47</v>
      </c>
      <c r="B16" s="94"/>
      <c r="C16" s="93" t="s">
        <v>48</v>
      </c>
      <c r="D16" s="94"/>
      <c r="E16" s="93" t="s">
        <v>48</v>
      </c>
      <c r="F16" s="94"/>
      <c r="G16" s="93" t="s">
        <v>48</v>
      </c>
      <c r="H16" s="94"/>
      <c r="I16" s="93" t="s">
        <v>56</v>
      </c>
      <c r="J16" s="94"/>
      <c r="K16" s="94"/>
      <c r="L16" s="93" t="s">
        <v>59</v>
      </c>
      <c r="M16" s="94"/>
      <c r="N16" s="94"/>
      <c r="O16" s="93"/>
      <c r="P16" s="94"/>
      <c r="Q16" s="93"/>
      <c r="R16" s="94"/>
      <c r="S16" s="95" t="s">
        <v>60</v>
      </c>
      <c r="T16" s="94"/>
      <c r="U16" s="94"/>
      <c r="V16" s="94"/>
      <c r="W16" s="94"/>
      <c r="X16" s="94"/>
      <c r="Y16" s="94"/>
      <c r="Z16" s="94"/>
      <c r="AA16" s="93" t="s">
        <v>50</v>
      </c>
      <c r="AB16" s="94"/>
      <c r="AC16" s="94"/>
      <c r="AD16" s="94"/>
      <c r="AE16" s="94"/>
      <c r="AF16" s="93" t="s">
        <v>51</v>
      </c>
      <c r="AG16" s="94"/>
      <c r="AH16" s="94"/>
      <c r="AI16" s="12" t="s">
        <v>52</v>
      </c>
      <c r="AJ16" s="96" t="s">
        <v>53</v>
      </c>
      <c r="AK16" s="94"/>
      <c r="AL16" s="94"/>
      <c r="AM16" s="94"/>
      <c r="AN16" s="94"/>
      <c r="AO16" s="94"/>
      <c r="AP16" s="13">
        <v>117726849</v>
      </c>
      <c r="AQ16" s="13">
        <v>117490176</v>
      </c>
      <c r="AR16" s="13">
        <v>236673</v>
      </c>
      <c r="AS16" s="91">
        <v>0</v>
      </c>
      <c r="AT16" s="92"/>
      <c r="AU16" s="91">
        <v>117490176</v>
      </c>
      <c r="AV16" s="92"/>
      <c r="AW16" s="13">
        <v>0</v>
      </c>
      <c r="AX16" s="13">
        <v>117490176</v>
      </c>
      <c r="AY16" s="13">
        <v>0</v>
      </c>
      <c r="AZ16" s="13">
        <v>117490176</v>
      </c>
      <c r="BA16" s="13">
        <v>0</v>
      </c>
      <c r="BB16" s="13">
        <v>117490176</v>
      </c>
      <c r="BC16" s="13">
        <v>0</v>
      </c>
      <c r="BD16" s="13">
        <v>0</v>
      </c>
      <c r="BE16" s="14">
        <f t="shared" si="0"/>
        <v>0.99798964295731729</v>
      </c>
      <c r="BF16" s="14">
        <f t="shared" si="1"/>
        <v>0.99798964295731729</v>
      </c>
      <c r="BG16" s="14">
        <f t="shared" si="2"/>
        <v>0.99798964295731729</v>
      </c>
      <c r="BH16" s="14">
        <f t="shared" si="3"/>
        <v>0.99798964295731729</v>
      </c>
    </row>
    <row r="17" spans="1:104" ht="13.2" hidden="1" x14ac:dyDescent="0.25">
      <c r="A17" s="93" t="s">
        <v>47</v>
      </c>
      <c r="B17" s="94"/>
      <c r="C17" s="93" t="s">
        <v>48</v>
      </c>
      <c r="D17" s="94"/>
      <c r="E17" s="93" t="s">
        <v>48</v>
      </c>
      <c r="F17" s="94"/>
      <c r="G17" s="93" t="s">
        <v>48</v>
      </c>
      <c r="H17" s="94"/>
      <c r="I17" s="93" t="s">
        <v>56</v>
      </c>
      <c r="J17" s="94"/>
      <c r="K17" s="94"/>
      <c r="L17" s="93" t="s">
        <v>61</v>
      </c>
      <c r="M17" s="94"/>
      <c r="N17" s="94"/>
      <c r="O17" s="93"/>
      <c r="P17" s="94"/>
      <c r="Q17" s="93"/>
      <c r="R17" s="94"/>
      <c r="S17" s="95" t="s">
        <v>62</v>
      </c>
      <c r="T17" s="94"/>
      <c r="U17" s="94"/>
      <c r="V17" s="94"/>
      <c r="W17" s="94"/>
      <c r="X17" s="94"/>
      <c r="Y17" s="94"/>
      <c r="Z17" s="94"/>
      <c r="AA17" s="93" t="s">
        <v>50</v>
      </c>
      <c r="AB17" s="94"/>
      <c r="AC17" s="94"/>
      <c r="AD17" s="94"/>
      <c r="AE17" s="94"/>
      <c r="AF17" s="93" t="s">
        <v>51</v>
      </c>
      <c r="AG17" s="94"/>
      <c r="AH17" s="94"/>
      <c r="AI17" s="12" t="s">
        <v>52</v>
      </c>
      <c r="AJ17" s="96" t="s">
        <v>53</v>
      </c>
      <c r="AK17" s="94"/>
      <c r="AL17" s="94"/>
      <c r="AM17" s="94"/>
      <c r="AN17" s="94"/>
      <c r="AO17" s="94"/>
      <c r="AP17" s="13">
        <v>11776423</v>
      </c>
      <c r="AQ17" s="13">
        <v>11445978</v>
      </c>
      <c r="AR17" s="13">
        <v>330445</v>
      </c>
      <c r="AS17" s="91">
        <v>0</v>
      </c>
      <c r="AT17" s="92"/>
      <c r="AU17" s="91">
        <v>11445978</v>
      </c>
      <c r="AV17" s="92"/>
      <c r="AW17" s="13">
        <v>0</v>
      </c>
      <c r="AX17" s="13">
        <v>11445978</v>
      </c>
      <c r="AY17" s="13">
        <v>0</v>
      </c>
      <c r="AZ17" s="13">
        <v>11445978</v>
      </c>
      <c r="BA17" s="13">
        <v>0</v>
      </c>
      <c r="BB17" s="13">
        <v>11445978</v>
      </c>
      <c r="BC17" s="13">
        <v>0</v>
      </c>
      <c r="BD17" s="13">
        <v>48477</v>
      </c>
      <c r="BE17" s="14">
        <f t="shared" si="0"/>
        <v>0.9719401213764145</v>
      </c>
      <c r="BF17" s="14">
        <f t="shared" si="1"/>
        <v>0.9719401213764145</v>
      </c>
      <c r="BG17" s="14">
        <f t="shared" si="2"/>
        <v>0.9719401213764145</v>
      </c>
      <c r="BH17" s="14">
        <f t="shared" si="3"/>
        <v>0.9719401213764145</v>
      </c>
    </row>
    <row r="18" spans="1:104" ht="13.2" hidden="1" x14ac:dyDescent="0.25">
      <c r="A18" s="93" t="s">
        <v>47</v>
      </c>
      <c r="B18" s="94"/>
      <c r="C18" s="93" t="s">
        <v>48</v>
      </c>
      <c r="D18" s="94"/>
      <c r="E18" s="93" t="s">
        <v>48</v>
      </c>
      <c r="F18" s="94"/>
      <c r="G18" s="93" t="s">
        <v>48</v>
      </c>
      <c r="H18" s="94"/>
      <c r="I18" s="93" t="s">
        <v>56</v>
      </c>
      <c r="J18" s="94"/>
      <c r="K18" s="94"/>
      <c r="L18" s="93" t="s">
        <v>63</v>
      </c>
      <c r="M18" s="94"/>
      <c r="N18" s="94"/>
      <c r="O18" s="93"/>
      <c r="P18" s="94"/>
      <c r="Q18" s="93"/>
      <c r="R18" s="94"/>
      <c r="S18" s="95" t="s">
        <v>64</v>
      </c>
      <c r="T18" s="94"/>
      <c r="U18" s="94"/>
      <c r="V18" s="94"/>
      <c r="W18" s="94"/>
      <c r="X18" s="94"/>
      <c r="Y18" s="94"/>
      <c r="Z18" s="94"/>
      <c r="AA18" s="93" t="s">
        <v>50</v>
      </c>
      <c r="AB18" s="94"/>
      <c r="AC18" s="94"/>
      <c r="AD18" s="94"/>
      <c r="AE18" s="94"/>
      <c r="AF18" s="93" t="s">
        <v>51</v>
      </c>
      <c r="AG18" s="94"/>
      <c r="AH18" s="94"/>
      <c r="AI18" s="12" t="s">
        <v>52</v>
      </c>
      <c r="AJ18" s="96" t="s">
        <v>53</v>
      </c>
      <c r="AK18" s="94"/>
      <c r="AL18" s="94"/>
      <c r="AM18" s="94"/>
      <c r="AN18" s="94"/>
      <c r="AO18" s="94"/>
      <c r="AP18" s="13">
        <v>12668597</v>
      </c>
      <c r="AQ18" s="13">
        <v>12216047</v>
      </c>
      <c r="AR18" s="13">
        <v>452550</v>
      </c>
      <c r="AS18" s="91">
        <v>0</v>
      </c>
      <c r="AT18" s="92"/>
      <c r="AU18" s="91">
        <v>12216047</v>
      </c>
      <c r="AV18" s="92"/>
      <c r="AW18" s="13">
        <v>0</v>
      </c>
      <c r="AX18" s="13">
        <v>12216047</v>
      </c>
      <c r="AY18" s="13">
        <v>0</v>
      </c>
      <c r="AZ18" s="13">
        <v>12216047</v>
      </c>
      <c r="BA18" s="13">
        <v>0</v>
      </c>
      <c r="BB18" s="13">
        <v>12216047</v>
      </c>
      <c r="BC18" s="13">
        <v>0</v>
      </c>
      <c r="BD18" s="13">
        <v>74886</v>
      </c>
      <c r="BE18" s="14">
        <f t="shared" si="0"/>
        <v>0.96427781229444742</v>
      </c>
      <c r="BF18" s="14">
        <f t="shared" si="1"/>
        <v>0.96427781229444742</v>
      </c>
      <c r="BG18" s="14">
        <f t="shared" si="2"/>
        <v>0.96427781229444742</v>
      </c>
      <c r="BH18" s="14">
        <f t="shared" si="3"/>
        <v>0.96427781229444742</v>
      </c>
    </row>
    <row r="19" spans="1:104" ht="13.2" hidden="1" x14ac:dyDescent="0.25">
      <c r="A19" s="93" t="s">
        <v>47</v>
      </c>
      <c r="B19" s="94"/>
      <c r="C19" s="93" t="s">
        <v>48</v>
      </c>
      <c r="D19" s="94"/>
      <c r="E19" s="93" t="s">
        <v>48</v>
      </c>
      <c r="F19" s="94"/>
      <c r="G19" s="93" t="s">
        <v>48</v>
      </c>
      <c r="H19" s="94"/>
      <c r="I19" s="93" t="s">
        <v>56</v>
      </c>
      <c r="J19" s="94"/>
      <c r="K19" s="94"/>
      <c r="L19" s="93" t="s">
        <v>65</v>
      </c>
      <c r="M19" s="94"/>
      <c r="N19" s="94"/>
      <c r="O19" s="93"/>
      <c r="P19" s="94"/>
      <c r="Q19" s="93"/>
      <c r="R19" s="94"/>
      <c r="S19" s="95" t="s">
        <v>66</v>
      </c>
      <c r="T19" s="94"/>
      <c r="U19" s="94"/>
      <c r="V19" s="94"/>
      <c r="W19" s="94"/>
      <c r="X19" s="94"/>
      <c r="Y19" s="94"/>
      <c r="Z19" s="94"/>
      <c r="AA19" s="93" t="s">
        <v>50</v>
      </c>
      <c r="AB19" s="94"/>
      <c r="AC19" s="94"/>
      <c r="AD19" s="94"/>
      <c r="AE19" s="94"/>
      <c r="AF19" s="93" t="s">
        <v>51</v>
      </c>
      <c r="AG19" s="94"/>
      <c r="AH19" s="94"/>
      <c r="AI19" s="12" t="s">
        <v>52</v>
      </c>
      <c r="AJ19" s="96" t="s">
        <v>53</v>
      </c>
      <c r="AK19" s="94"/>
      <c r="AL19" s="94"/>
      <c r="AM19" s="94"/>
      <c r="AN19" s="94"/>
      <c r="AO19" s="94"/>
      <c r="AP19" s="13">
        <v>118342682</v>
      </c>
      <c r="AQ19" s="13">
        <v>118190361</v>
      </c>
      <c r="AR19" s="13">
        <v>152321</v>
      </c>
      <c r="AS19" s="91">
        <v>0</v>
      </c>
      <c r="AT19" s="92"/>
      <c r="AU19" s="91">
        <v>118190361</v>
      </c>
      <c r="AV19" s="92"/>
      <c r="AW19" s="13">
        <v>0</v>
      </c>
      <c r="AX19" s="13">
        <v>118190361</v>
      </c>
      <c r="AY19" s="13">
        <v>0</v>
      </c>
      <c r="AZ19" s="13">
        <v>118088292</v>
      </c>
      <c r="BA19" s="13">
        <v>102069</v>
      </c>
      <c r="BB19" s="13">
        <v>118088292</v>
      </c>
      <c r="BC19" s="13">
        <v>0</v>
      </c>
      <c r="BD19" s="13">
        <v>0</v>
      </c>
      <c r="BE19" s="14">
        <f t="shared" si="0"/>
        <v>0.99871288196764041</v>
      </c>
      <c r="BF19" s="14">
        <f t="shared" si="1"/>
        <v>0.99871288196764041</v>
      </c>
      <c r="BG19" s="14">
        <f t="shared" si="2"/>
        <v>0.99871288196764041</v>
      </c>
      <c r="BH19" s="14">
        <f t="shared" si="3"/>
        <v>0.99785039517694896</v>
      </c>
    </row>
    <row r="20" spans="1:104" ht="13.2" hidden="1" x14ac:dyDescent="0.25">
      <c r="A20" s="93" t="s">
        <v>47</v>
      </c>
      <c r="B20" s="94"/>
      <c r="C20" s="93" t="s">
        <v>48</v>
      </c>
      <c r="D20" s="94"/>
      <c r="E20" s="93" t="s">
        <v>48</v>
      </c>
      <c r="F20" s="94"/>
      <c r="G20" s="93" t="s">
        <v>48</v>
      </c>
      <c r="H20" s="94"/>
      <c r="I20" s="93" t="s">
        <v>56</v>
      </c>
      <c r="J20" s="94"/>
      <c r="K20" s="94"/>
      <c r="L20" s="93" t="s">
        <v>67</v>
      </c>
      <c r="M20" s="94"/>
      <c r="N20" s="94"/>
      <c r="O20" s="93"/>
      <c r="P20" s="94"/>
      <c r="Q20" s="93"/>
      <c r="R20" s="94"/>
      <c r="S20" s="95" t="s">
        <v>68</v>
      </c>
      <c r="T20" s="94"/>
      <c r="U20" s="94"/>
      <c r="V20" s="94"/>
      <c r="W20" s="94"/>
      <c r="X20" s="94"/>
      <c r="Y20" s="94"/>
      <c r="Z20" s="94"/>
      <c r="AA20" s="93" t="s">
        <v>50</v>
      </c>
      <c r="AB20" s="94"/>
      <c r="AC20" s="94"/>
      <c r="AD20" s="94"/>
      <c r="AE20" s="94"/>
      <c r="AF20" s="93" t="s">
        <v>51</v>
      </c>
      <c r="AG20" s="94"/>
      <c r="AH20" s="94"/>
      <c r="AI20" s="12" t="s">
        <v>52</v>
      </c>
      <c r="AJ20" s="96" t="s">
        <v>53</v>
      </c>
      <c r="AK20" s="94"/>
      <c r="AL20" s="94"/>
      <c r="AM20" s="94"/>
      <c r="AN20" s="94"/>
      <c r="AO20" s="94"/>
      <c r="AP20" s="13">
        <v>83831629</v>
      </c>
      <c r="AQ20" s="13">
        <v>83680340</v>
      </c>
      <c r="AR20" s="13">
        <v>151289</v>
      </c>
      <c r="AS20" s="91">
        <v>0</v>
      </c>
      <c r="AT20" s="92"/>
      <c r="AU20" s="91">
        <v>83680340</v>
      </c>
      <c r="AV20" s="92"/>
      <c r="AW20" s="13">
        <v>0</v>
      </c>
      <c r="AX20" s="13">
        <v>83680340</v>
      </c>
      <c r="AY20" s="13">
        <v>0</v>
      </c>
      <c r="AZ20" s="13">
        <v>83035218</v>
      </c>
      <c r="BA20" s="13">
        <v>645122</v>
      </c>
      <c r="BB20" s="13">
        <v>83035218</v>
      </c>
      <c r="BC20" s="13">
        <v>0</v>
      </c>
      <c r="BD20" s="13">
        <v>0</v>
      </c>
      <c r="BE20" s="14">
        <f t="shared" si="0"/>
        <v>0.99819532315183812</v>
      </c>
      <c r="BF20" s="14">
        <f t="shared" si="1"/>
        <v>0.99819532315183812</v>
      </c>
      <c r="BG20" s="14">
        <f t="shared" si="2"/>
        <v>0.99819532315183812</v>
      </c>
      <c r="BH20" s="14">
        <f t="shared" si="3"/>
        <v>0.99049987445669219</v>
      </c>
    </row>
    <row r="21" spans="1:104" ht="13.2" hidden="1" x14ac:dyDescent="0.25">
      <c r="A21" s="93" t="s">
        <v>47</v>
      </c>
      <c r="B21" s="94"/>
      <c r="C21" s="93" t="s">
        <v>48</v>
      </c>
      <c r="D21" s="94"/>
      <c r="E21" s="93" t="s">
        <v>48</v>
      </c>
      <c r="F21" s="94"/>
      <c r="G21" s="93" t="s">
        <v>48</v>
      </c>
      <c r="H21" s="94"/>
      <c r="I21" s="93" t="s">
        <v>56</v>
      </c>
      <c r="J21" s="94"/>
      <c r="K21" s="94"/>
      <c r="L21" s="93" t="s">
        <v>69</v>
      </c>
      <c r="M21" s="94"/>
      <c r="N21" s="94"/>
      <c r="O21" s="93"/>
      <c r="P21" s="94"/>
      <c r="Q21" s="93"/>
      <c r="R21" s="94"/>
      <c r="S21" s="95" t="s">
        <v>70</v>
      </c>
      <c r="T21" s="94"/>
      <c r="U21" s="94"/>
      <c r="V21" s="94"/>
      <c r="W21" s="94"/>
      <c r="X21" s="94"/>
      <c r="Y21" s="94"/>
      <c r="Z21" s="94"/>
      <c r="AA21" s="93" t="s">
        <v>50</v>
      </c>
      <c r="AB21" s="94"/>
      <c r="AC21" s="94"/>
      <c r="AD21" s="94"/>
      <c r="AE21" s="94"/>
      <c r="AF21" s="93" t="s">
        <v>51</v>
      </c>
      <c r="AG21" s="94"/>
      <c r="AH21" s="94"/>
      <c r="AI21" s="12" t="s">
        <v>52</v>
      </c>
      <c r="AJ21" s="96" t="s">
        <v>53</v>
      </c>
      <c r="AK21" s="94"/>
      <c r="AL21" s="94"/>
      <c r="AM21" s="94"/>
      <c r="AN21" s="94"/>
      <c r="AO21" s="94"/>
      <c r="AP21" s="13">
        <v>1570211</v>
      </c>
      <c r="AQ21" s="13">
        <v>768524</v>
      </c>
      <c r="AR21" s="13">
        <v>801687</v>
      </c>
      <c r="AS21" s="91">
        <v>0</v>
      </c>
      <c r="AT21" s="92"/>
      <c r="AU21" s="91">
        <v>768524</v>
      </c>
      <c r="AV21" s="92"/>
      <c r="AW21" s="13">
        <v>0</v>
      </c>
      <c r="AX21" s="13">
        <v>768524</v>
      </c>
      <c r="AY21" s="13">
        <v>0</v>
      </c>
      <c r="AZ21" s="13">
        <v>768524</v>
      </c>
      <c r="BA21" s="13">
        <v>0</v>
      </c>
      <c r="BB21" s="13">
        <v>768524</v>
      </c>
      <c r="BC21" s="13">
        <v>0</v>
      </c>
      <c r="BD21" s="13">
        <v>0</v>
      </c>
      <c r="BE21" s="14">
        <f t="shared" si="0"/>
        <v>0.48943995424818704</v>
      </c>
      <c r="BF21" s="14">
        <f t="shared" si="1"/>
        <v>0.48943995424818704</v>
      </c>
      <c r="BG21" s="14">
        <f t="shared" si="2"/>
        <v>0.48943995424818704</v>
      </c>
      <c r="BH21" s="14">
        <f t="shared" si="3"/>
        <v>0.48943995424818704</v>
      </c>
    </row>
    <row r="22" spans="1:104" ht="13.2" hidden="1" x14ac:dyDescent="0.25">
      <c r="A22" s="93" t="s">
        <v>47</v>
      </c>
      <c r="B22" s="94"/>
      <c r="C22" s="93" t="s">
        <v>48</v>
      </c>
      <c r="D22" s="94"/>
      <c r="E22" s="93" t="s">
        <v>48</v>
      </c>
      <c r="F22" s="94"/>
      <c r="G22" s="93" t="s">
        <v>48</v>
      </c>
      <c r="H22" s="94"/>
      <c r="I22" s="93" t="s">
        <v>56</v>
      </c>
      <c r="J22" s="94"/>
      <c r="K22" s="94"/>
      <c r="L22" s="93" t="s">
        <v>71</v>
      </c>
      <c r="M22" s="94"/>
      <c r="N22" s="94"/>
      <c r="O22" s="93"/>
      <c r="P22" s="94"/>
      <c r="Q22" s="93"/>
      <c r="R22" s="94"/>
      <c r="S22" s="95" t="s">
        <v>72</v>
      </c>
      <c r="T22" s="94"/>
      <c r="U22" s="94"/>
      <c r="V22" s="94"/>
      <c r="W22" s="94"/>
      <c r="X22" s="94"/>
      <c r="Y22" s="94"/>
      <c r="Z22" s="94"/>
      <c r="AA22" s="93" t="s">
        <v>50</v>
      </c>
      <c r="AB22" s="94"/>
      <c r="AC22" s="94"/>
      <c r="AD22" s="94"/>
      <c r="AE22" s="94"/>
      <c r="AF22" s="93" t="s">
        <v>51</v>
      </c>
      <c r="AG22" s="94"/>
      <c r="AH22" s="94"/>
      <c r="AI22" s="12" t="s">
        <v>52</v>
      </c>
      <c r="AJ22" s="96" t="s">
        <v>53</v>
      </c>
      <c r="AK22" s="94"/>
      <c r="AL22" s="94"/>
      <c r="AM22" s="94"/>
      <c r="AN22" s="94"/>
      <c r="AO22" s="94"/>
      <c r="AP22" s="13">
        <v>256509981</v>
      </c>
      <c r="AQ22" s="13">
        <v>256215895</v>
      </c>
      <c r="AR22" s="13">
        <v>294086</v>
      </c>
      <c r="AS22" s="91">
        <v>0</v>
      </c>
      <c r="AT22" s="92"/>
      <c r="AU22" s="91">
        <v>256215895</v>
      </c>
      <c r="AV22" s="92"/>
      <c r="AW22" s="13">
        <v>0</v>
      </c>
      <c r="AX22" s="13">
        <v>256215895</v>
      </c>
      <c r="AY22" s="13">
        <v>0</v>
      </c>
      <c r="AZ22" s="13">
        <v>255183790</v>
      </c>
      <c r="BA22" s="13">
        <v>1032105</v>
      </c>
      <c r="BB22" s="13">
        <v>255183790</v>
      </c>
      <c r="BC22" s="13">
        <v>0</v>
      </c>
      <c r="BD22" s="13">
        <v>0</v>
      </c>
      <c r="BE22" s="14">
        <f t="shared" si="0"/>
        <v>0.99885351049946081</v>
      </c>
      <c r="BF22" s="14">
        <f t="shared" si="1"/>
        <v>0.99885351049946081</v>
      </c>
      <c r="BG22" s="14">
        <f t="shared" si="2"/>
        <v>0.99885351049946081</v>
      </c>
      <c r="BH22" s="14">
        <f t="shared" si="3"/>
        <v>0.99482986589905831</v>
      </c>
    </row>
    <row r="23" spans="1:104" ht="13.2" hidden="1" x14ac:dyDescent="0.25">
      <c r="A23" s="93" t="s">
        <v>47</v>
      </c>
      <c r="B23" s="94"/>
      <c r="C23" s="93" t="s">
        <v>48</v>
      </c>
      <c r="D23" s="94"/>
      <c r="E23" s="93" t="s">
        <v>48</v>
      </c>
      <c r="F23" s="94"/>
      <c r="G23" s="93" t="s">
        <v>48</v>
      </c>
      <c r="H23" s="94"/>
      <c r="I23" s="93" t="s">
        <v>56</v>
      </c>
      <c r="J23" s="94"/>
      <c r="K23" s="94"/>
      <c r="L23" s="93" t="s">
        <v>73</v>
      </c>
      <c r="M23" s="94"/>
      <c r="N23" s="94"/>
      <c r="O23" s="93"/>
      <c r="P23" s="94"/>
      <c r="Q23" s="93"/>
      <c r="R23" s="94"/>
      <c r="S23" s="95" t="s">
        <v>74</v>
      </c>
      <c r="T23" s="94"/>
      <c r="U23" s="94"/>
      <c r="V23" s="94"/>
      <c r="W23" s="94"/>
      <c r="X23" s="94"/>
      <c r="Y23" s="94"/>
      <c r="Z23" s="94"/>
      <c r="AA23" s="93" t="s">
        <v>50</v>
      </c>
      <c r="AB23" s="94"/>
      <c r="AC23" s="94"/>
      <c r="AD23" s="94"/>
      <c r="AE23" s="94"/>
      <c r="AF23" s="93" t="s">
        <v>51</v>
      </c>
      <c r="AG23" s="94"/>
      <c r="AH23" s="94"/>
      <c r="AI23" s="12" t="s">
        <v>52</v>
      </c>
      <c r="AJ23" s="96" t="s">
        <v>53</v>
      </c>
      <c r="AK23" s="94"/>
      <c r="AL23" s="94"/>
      <c r="AM23" s="94"/>
      <c r="AN23" s="94"/>
      <c r="AO23" s="94"/>
      <c r="AP23" s="13">
        <v>120481331</v>
      </c>
      <c r="AQ23" s="13">
        <v>120384084</v>
      </c>
      <c r="AR23" s="13">
        <v>97247</v>
      </c>
      <c r="AS23" s="91">
        <v>0</v>
      </c>
      <c r="AT23" s="92"/>
      <c r="AU23" s="91">
        <v>120384084</v>
      </c>
      <c r="AV23" s="92"/>
      <c r="AW23" s="13">
        <v>0</v>
      </c>
      <c r="AX23" s="13">
        <v>120384084</v>
      </c>
      <c r="AY23" s="13">
        <v>0</v>
      </c>
      <c r="AZ23" s="13">
        <v>118616949</v>
      </c>
      <c r="BA23" s="13">
        <v>1767135</v>
      </c>
      <c r="BB23" s="13">
        <v>118616949</v>
      </c>
      <c r="BC23" s="13">
        <v>0</v>
      </c>
      <c r="BD23" s="13">
        <v>0</v>
      </c>
      <c r="BE23" s="14">
        <f t="shared" si="0"/>
        <v>0.99919284590240787</v>
      </c>
      <c r="BF23" s="14">
        <f t="shared" si="1"/>
        <v>0.99919284590240787</v>
      </c>
      <c r="BG23" s="14">
        <f t="shared" si="2"/>
        <v>0.99919284590240787</v>
      </c>
      <c r="BH23" s="14">
        <f t="shared" si="3"/>
        <v>0.9845255527597051</v>
      </c>
    </row>
    <row r="24" spans="1:104" ht="13.2" hidden="1" x14ac:dyDescent="0.25">
      <c r="A24" s="93" t="s">
        <v>47</v>
      </c>
      <c r="B24" s="94"/>
      <c r="C24" s="93" t="s">
        <v>48</v>
      </c>
      <c r="D24" s="94"/>
      <c r="E24" s="93" t="s">
        <v>48</v>
      </c>
      <c r="F24" s="94"/>
      <c r="G24" s="93" t="s">
        <v>48</v>
      </c>
      <c r="H24" s="94"/>
      <c r="I24" s="93" t="s">
        <v>56</v>
      </c>
      <c r="J24" s="94"/>
      <c r="K24" s="94"/>
      <c r="L24" s="93" t="s">
        <v>75</v>
      </c>
      <c r="M24" s="94"/>
      <c r="N24" s="94"/>
      <c r="O24" s="93"/>
      <c r="P24" s="94"/>
      <c r="Q24" s="93"/>
      <c r="R24" s="94"/>
      <c r="S24" s="95" t="s">
        <v>76</v>
      </c>
      <c r="T24" s="94"/>
      <c r="U24" s="94"/>
      <c r="V24" s="94"/>
      <c r="W24" s="94"/>
      <c r="X24" s="94"/>
      <c r="Y24" s="94"/>
      <c r="Z24" s="94"/>
      <c r="AA24" s="93" t="s">
        <v>50</v>
      </c>
      <c r="AB24" s="94"/>
      <c r="AC24" s="94"/>
      <c r="AD24" s="94"/>
      <c r="AE24" s="94"/>
      <c r="AF24" s="93" t="s">
        <v>51</v>
      </c>
      <c r="AG24" s="94"/>
      <c r="AH24" s="94"/>
      <c r="AI24" s="12" t="s">
        <v>52</v>
      </c>
      <c r="AJ24" s="96" t="s">
        <v>53</v>
      </c>
      <c r="AK24" s="94"/>
      <c r="AL24" s="94"/>
      <c r="AM24" s="94"/>
      <c r="AN24" s="94"/>
      <c r="AO24" s="94"/>
      <c r="AP24" s="13">
        <v>4100000</v>
      </c>
      <c r="AQ24" s="13">
        <v>3987311</v>
      </c>
      <c r="AR24" s="13">
        <v>112689</v>
      </c>
      <c r="AS24" s="91">
        <v>0</v>
      </c>
      <c r="AT24" s="92"/>
      <c r="AU24" s="91">
        <v>3987311</v>
      </c>
      <c r="AV24" s="92"/>
      <c r="AW24" s="13">
        <v>0</v>
      </c>
      <c r="AX24" s="13">
        <v>3987311</v>
      </c>
      <c r="AY24" s="13">
        <v>0</v>
      </c>
      <c r="AZ24" s="13">
        <v>3987311</v>
      </c>
      <c r="BA24" s="13">
        <v>0</v>
      </c>
      <c r="BB24" s="13">
        <v>3987311</v>
      </c>
      <c r="BC24" s="13">
        <v>0</v>
      </c>
      <c r="BD24" s="13">
        <v>0</v>
      </c>
      <c r="BE24" s="14">
        <f t="shared" si="0"/>
        <v>0.97251487804878045</v>
      </c>
      <c r="BF24" s="14">
        <f t="shared" si="1"/>
        <v>0.97251487804878045</v>
      </c>
      <c r="BG24" s="14">
        <f t="shared" si="2"/>
        <v>0.97251487804878045</v>
      </c>
      <c r="BH24" s="14">
        <f t="shared" si="3"/>
        <v>0.97251487804878045</v>
      </c>
    </row>
    <row r="25" spans="1:104" s="19" customFormat="1" ht="13.2" hidden="1" x14ac:dyDescent="0.25">
      <c r="A25" s="87" t="s">
        <v>47</v>
      </c>
      <c r="B25" s="86"/>
      <c r="C25" s="87" t="s">
        <v>48</v>
      </c>
      <c r="D25" s="86"/>
      <c r="E25" s="87" t="s">
        <v>48</v>
      </c>
      <c r="F25" s="86"/>
      <c r="G25" s="87" t="s">
        <v>77</v>
      </c>
      <c r="H25" s="86"/>
      <c r="I25" s="87"/>
      <c r="J25" s="86"/>
      <c r="K25" s="86"/>
      <c r="L25" s="87"/>
      <c r="M25" s="86"/>
      <c r="N25" s="86"/>
      <c r="O25" s="87"/>
      <c r="P25" s="86"/>
      <c r="Q25" s="87"/>
      <c r="R25" s="86"/>
      <c r="S25" s="85" t="s">
        <v>78</v>
      </c>
      <c r="T25" s="86"/>
      <c r="U25" s="86"/>
      <c r="V25" s="86"/>
      <c r="W25" s="86"/>
      <c r="X25" s="86"/>
      <c r="Y25" s="86"/>
      <c r="Z25" s="86"/>
      <c r="AA25" s="87" t="s">
        <v>50</v>
      </c>
      <c r="AB25" s="86"/>
      <c r="AC25" s="86"/>
      <c r="AD25" s="86"/>
      <c r="AE25" s="86"/>
      <c r="AF25" s="87" t="s">
        <v>51</v>
      </c>
      <c r="AG25" s="86"/>
      <c r="AH25" s="86"/>
      <c r="AI25" s="16" t="s">
        <v>52</v>
      </c>
      <c r="AJ25" s="88" t="s">
        <v>53</v>
      </c>
      <c r="AK25" s="86"/>
      <c r="AL25" s="86"/>
      <c r="AM25" s="86"/>
      <c r="AN25" s="86"/>
      <c r="AO25" s="86"/>
      <c r="AP25" s="17">
        <v>1223340468</v>
      </c>
      <c r="AQ25" s="17">
        <v>1127405158</v>
      </c>
      <c r="AR25" s="17">
        <v>95935310</v>
      </c>
      <c r="AS25" s="89">
        <v>0</v>
      </c>
      <c r="AT25" s="90"/>
      <c r="AU25" s="89">
        <v>1127405158</v>
      </c>
      <c r="AV25" s="90"/>
      <c r="AW25" s="17">
        <v>0</v>
      </c>
      <c r="AX25" s="17">
        <v>1127405158</v>
      </c>
      <c r="AY25" s="17">
        <v>0</v>
      </c>
      <c r="AZ25" s="17">
        <v>1125432279</v>
      </c>
      <c r="BA25" s="17">
        <v>1972879</v>
      </c>
      <c r="BB25" s="17">
        <v>1125432279</v>
      </c>
      <c r="BC25" s="17">
        <v>0</v>
      </c>
      <c r="BD25" s="17">
        <v>0</v>
      </c>
      <c r="BE25" s="18">
        <f t="shared" si="0"/>
        <v>0.92157922302951234</v>
      </c>
      <c r="BF25" s="18">
        <f t="shared" si="1"/>
        <v>0.92157922302951234</v>
      </c>
      <c r="BG25" s="18">
        <f t="shared" si="2"/>
        <v>0.92157922302951234</v>
      </c>
      <c r="BH25" s="18">
        <f t="shared" si="3"/>
        <v>0.91996652480558672</v>
      </c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</row>
    <row r="26" spans="1:104" ht="13.2" hidden="1" x14ac:dyDescent="0.25">
      <c r="A26" s="93" t="s">
        <v>47</v>
      </c>
      <c r="B26" s="94"/>
      <c r="C26" s="93" t="s">
        <v>48</v>
      </c>
      <c r="D26" s="94"/>
      <c r="E26" s="93" t="s">
        <v>48</v>
      </c>
      <c r="F26" s="94"/>
      <c r="G26" s="93" t="s">
        <v>77</v>
      </c>
      <c r="H26" s="94"/>
      <c r="I26" s="93" t="s">
        <v>56</v>
      </c>
      <c r="J26" s="94"/>
      <c r="K26" s="94"/>
      <c r="L26" s="93"/>
      <c r="M26" s="94"/>
      <c r="N26" s="94"/>
      <c r="O26" s="93"/>
      <c r="P26" s="94"/>
      <c r="Q26" s="93"/>
      <c r="R26" s="94"/>
      <c r="S26" s="95" t="s">
        <v>79</v>
      </c>
      <c r="T26" s="94"/>
      <c r="U26" s="94"/>
      <c r="V26" s="94"/>
      <c r="W26" s="94"/>
      <c r="X26" s="94"/>
      <c r="Y26" s="94"/>
      <c r="Z26" s="94"/>
      <c r="AA26" s="93" t="s">
        <v>50</v>
      </c>
      <c r="AB26" s="94"/>
      <c r="AC26" s="94"/>
      <c r="AD26" s="94"/>
      <c r="AE26" s="94"/>
      <c r="AF26" s="93" t="s">
        <v>51</v>
      </c>
      <c r="AG26" s="94"/>
      <c r="AH26" s="94"/>
      <c r="AI26" s="12" t="s">
        <v>52</v>
      </c>
      <c r="AJ26" s="96" t="s">
        <v>53</v>
      </c>
      <c r="AK26" s="94"/>
      <c r="AL26" s="94"/>
      <c r="AM26" s="94"/>
      <c r="AN26" s="94"/>
      <c r="AO26" s="94"/>
      <c r="AP26" s="13">
        <v>347925811</v>
      </c>
      <c r="AQ26" s="13">
        <v>317603436</v>
      </c>
      <c r="AR26" s="13">
        <v>30322375</v>
      </c>
      <c r="AS26" s="91">
        <v>0</v>
      </c>
      <c r="AT26" s="92"/>
      <c r="AU26" s="91">
        <v>317603436</v>
      </c>
      <c r="AV26" s="92"/>
      <c r="AW26" s="13">
        <v>0</v>
      </c>
      <c r="AX26" s="13">
        <v>317603436</v>
      </c>
      <c r="AY26" s="13">
        <v>0</v>
      </c>
      <c r="AZ26" s="13">
        <v>317603436</v>
      </c>
      <c r="BA26" s="13">
        <v>0</v>
      </c>
      <c r="BB26" s="13">
        <v>317603436</v>
      </c>
      <c r="BC26" s="13">
        <v>0</v>
      </c>
      <c r="BD26" s="13">
        <v>0</v>
      </c>
      <c r="BE26" s="14">
        <f t="shared" si="0"/>
        <v>0.91284815888522852</v>
      </c>
      <c r="BF26" s="14">
        <f t="shared" si="1"/>
        <v>0.91284815888522852</v>
      </c>
      <c r="BG26" s="14">
        <f t="shared" si="2"/>
        <v>0.91284815888522852</v>
      </c>
      <c r="BH26" s="14">
        <f t="shared" si="3"/>
        <v>0.91284815888522852</v>
      </c>
    </row>
    <row r="27" spans="1:104" ht="13.2" hidden="1" x14ac:dyDescent="0.25">
      <c r="A27" s="93" t="s">
        <v>47</v>
      </c>
      <c r="B27" s="94"/>
      <c r="C27" s="93" t="s">
        <v>48</v>
      </c>
      <c r="D27" s="94"/>
      <c r="E27" s="93" t="s">
        <v>48</v>
      </c>
      <c r="F27" s="94"/>
      <c r="G27" s="93" t="s">
        <v>77</v>
      </c>
      <c r="H27" s="94"/>
      <c r="I27" s="93" t="s">
        <v>80</v>
      </c>
      <c r="J27" s="94"/>
      <c r="K27" s="94"/>
      <c r="L27" s="93"/>
      <c r="M27" s="94"/>
      <c r="N27" s="94"/>
      <c r="O27" s="93"/>
      <c r="P27" s="94"/>
      <c r="Q27" s="93"/>
      <c r="R27" s="94"/>
      <c r="S27" s="95" t="s">
        <v>81</v>
      </c>
      <c r="T27" s="94"/>
      <c r="U27" s="94"/>
      <c r="V27" s="94"/>
      <c r="W27" s="94"/>
      <c r="X27" s="94"/>
      <c r="Y27" s="94"/>
      <c r="Z27" s="94"/>
      <c r="AA27" s="93" t="s">
        <v>50</v>
      </c>
      <c r="AB27" s="94"/>
      <c r="AC27" s="94"/>
      <c r="AD27" s="94"/>
      <c r="AE27" s="94"/>
      <c r="AF27" s="93" t="s">
        <v>51</v>
      </c>
      <c r="AG27" s="94"/>
      <c r="AH27" s="94"/>
      <c r="AI27" s="12" t="s">
        <v>52</v>
      </c>
      <c r="AJ27" s="96" t="s">
        <v>53</v>
      </c>
      <c r="AK27" s="94"/>
      <c r="AL27" s="94"/>
      <c r="AM27" s="94"/>
      <c r="AN27" s="94"/>
      <c r="AO27" s="94"/>
      <c r="AP27" s="13">
        <v>264824271</v>
      </c>
      <c r="AQ27" s="13">
        <v>240411554</v>
      </c>
      <c r="AR27" s="13">
        <v>24412717</v>
      </c>
      <c r="AS27" s="91">
        <v>0</v>
      </c>
      <c r="AT27" s="92"/>
      <c r="AU27" s="91">
        <v>240411554</v>
      </c>
      <c r="AV27" s="92"/>
      <c r="AW27" s="13">
        <v>0</v>
      </c>
      <c r="AX27" s="13">
        <v>240411554</v>
      </c>
      <c r="AY27" s="13">
        <v>0</v>
      </c>
      <c r="AZ27" s="13">
        <v>240411554</v>
      </c>
      <c r="BA27" s="13">
        <v>0</v>
      </c>
      <c r="BB27" s="13">
        <v>240411554</v>
      </c>
      <c r="BC27" s="13">
        <v>0</v>
      </c>
      <c r="BD27" s="13">
        <v>0</v>
      </c>
      <c r="BE27" s="14">
        <f t="shared" si="0"/>
        <v>0.90781540941162453</v>
      </c>
      <c r="BF27" s="14">
        <f t="shared" si="1"/>
        <v>0.90781540941162453</v>
      </c>
      <c r="BG27" s="14">
        <f t="shared" si="2"/>
        <v>0.90781540941162453</v>
      </c>
      <c r="BH27" s="14">
        <f t="shared" si="3"/>
        <v>0.90781540941162453</v>
      </c>
    </row>
    <row r="28" spans="1:104" ht="13.2" hidden="1" x14ac:dyDescent="0.25">
      <c r="A28" s="93" t="s">
        <v>47</v>
      </c>
      <c r="B28" s="94"/>
      <c r="C28" s="93" t="s">
        <v>48</v>
      </c>
      <c r="D28" s="94"/>
      <c r="E28" s="93" t="s">
        <v>48</v>
      </c>
      <c r="F28" s="94"/>
      <c r="G28" s="93" t="s">
        <v>77</v>
      </c>
      <c r="H28" s="94"/>
      <c r="I28" s="93" t="s">
        <v>59</v>
      </c>
      <c r="J28" s="94"/>
      <c r="K28" s="94"/>
      <c r="L28" s="93"/>
      <c r="M28" s="94"/>
      <c r="N28" s="94"/>
      <c r="O28" s="93"/>
      <c r="P28" s="94"/>
      <c r="Q28" s="93"/>
      <c r="R28" s="94"/>
      <c r="S28" s="95" t="s">
        <v>82</v>
      </c>
      <c r="T28" s="94"/>
      <c r="U28" s="94"/>
      <c r="V28" s="94"/>
      <c r="W28" s="94"/>
      <c r="X28" s="94"/>
      <c r="Y28" s="94"/>
      <c r="Z28" s="94"/>
      <c r="AA28" s="93" t="s">
        <v>50</v>
      </c>
      <c r="AB28" s="94"/>
      <c r="AC28" s="94"/>
      <c r="AD28" s="94"/>
      <c r="AE28" s="94"/>
      <c r="AF28" s="93" t="s">
        <v>51</v>
      </c>
      <c r="AG28" s="94"/>
      <c r="AH28" s="94"/>
      <c r="AI28" s="12" t="s">
        <v>52</v>
      </c>
      <c r="AJ28" s="96" t="s">
        <v>53</v>
      </c>
      <c r="AK28" s="94"/>
      <c r="AL28" s="94"/>
      <c r="AM28" s="94"/>
      <c r="AN28" s="94"/>
      <c r="AO28" s="94"/>
      <c r="AP28" s="13">
        <v>301509464</v>
      </c>
      <c r="AQ28" s="13">
        <v>277933368</v>
      </c>
      <c r="AR28" s="13">
        <v>23576096</v>
      </c>
      <c r="AS28" s="91">
        <v>0</v>
      </c>
      <c r="AT28" s="92"/>
      <c r="AU28" s="91">
        <v>277933368</v>
      </c>
      <c r="AV28" s="92"/>
      <c r="AW28" s="13">
        <v>0</v>
      </c>
      <c r="AX28" s="13">
        <v>277933368</v>
      </c>
      <c r="AY28" s="13">
        <v>0</v>
      </c>
      <c r="AZ28" s="13">
        <v>275960489</v>
      </c>
      <c r="BA28" s="13">
        <v>1972879</v>
      </c>
      <c r="BB28" s="13">
        <v>275960489</v>
      </c>
      <c r="BC28" s="13">
        <v>0</v>
      </c>
      <c r="BD28" s="13">
        <v>0</v>
      </c>
      <c r="BE28" s="14">
        <f t="shared" si="0"/>
        <v>0.9218064478400585</v>
      </c>
      <c r="BF28" s="14">
        <f t="shared" si="1"/>
        <v>0.9218064478400585</v>
      </c>
      <c r="BG28" s="14">
        <f t="shared" si="2"/>
        <v>0.9218064478400585</v>
      </c>
      <c r="BH28" s="14">
        <f t="shared" si="3"/>
        <v>0.91526310762835628</v>
      </c>
    </row>
    <row r="29" spans="1:104" ht="13.2" hidden="1" x14ac:dyDescent="0.25">
      <c r="A29" s="93" t="s">
        <v>47</v>
      </c>
      <c r="B29" s="94"/>
      <c r="C29" s="93" t="s">
        <v>48</v>
      </c>
      <c r="D29" s="94"/>
      <c r="E29" s="93" t="s">
        <v>48</v>
      </c>
      <c r="F29" s="94"/>
      <c r="G29" s="93" t="s">
        <v>77</v>
      </c>
      <c r="H29" s="94"/>
      <c r="I29" s="93" t="s">
        <v>61</v>
      </c>
      <c r="J29" s="94"/>
      <c r="K29" s="94"/>
      <c r="L29" s="93"/>
      <c r="M29" s="94"/>
      <c r="N29" s="94"/>
      <c r="O29" s="93"/>
      <c r="P29" s="94"/>
      <c r="Q29" s="93"/>
      <c r="R29" s="94"/>
      <c r="S29" s="95" t="s">
        <v>83</v>
      </c>
      <c r="T29" s="94"/>
      <c r="U29" s="94"/>
      <c r="V29" s="94"/>
      <c r="W29" s="94"/>
      <c r="X29" s="94"/>
      <c r="Y29" s="94"/>
      <c r="Z29" s="94"/>
      <c r="AA29" s="93" t="s">
        <v>50</v>
      </c>
      <c r="AB29" s="94"/>
      <c r="AC29" s="94"/>
      <c r="AD29" s="94"/>
      <c r="AE29" s="94"/>
      <c r="AF29" s="93" t="s">
        <v>51</v>
      </c>
      <c r="AG29" s="94"/>
      <c r="AH29" s="94"/>
      <c r="AI29" s="12" t="s">
        <v>52</v>
      </c>
      <c r="AJ29" s="96" t="s">
        <v>53</v>
      </c>
      <c r="AK29" s="94"/>
      <c r="AL29" s="94"/>
      <c r="AM29" s="94"/>
      <c r="AN29" s="94"/>
      <c r="AO29" s="94"/>
      <c r="AP29" s="13">
        <v>127642467</v>
      </c>
      <c r="AQ29" s="13">
        <v>120680900</v>
      </c>
      <c r="AR29" s="13">
        <v>6961567</v>
      </c>
      <c r="AS29" s="91">
        <v>0</v>
      </c>
      <c r="AT29" s="92"/>
      <c r="AU29" s="91">
        <v>120680900</v>
      </c>
      <c r="AV29" s="92"/>
      <c r="AW29" s="13">
        <v>0</v>
      </c>
      <c r="AX29" s="13">
        <v>120680900</v>
      </c>
      <c r="AY29" s="13">
        <v>0</v>
      </c>
      <c r="AZ29" s="13">
        <v>120680900</v>
      </c>
      <c r="BA29" s="13">
        <v>0</v>
      </c>
      <c r="BB29" s="13">
        <v>120680900</v>
      </c>
      <c r="BC29" s="13">
        <v>0</v>
      </c>
      <c r="BD29" s="13">
        <v>0</v>
      </c>
      <c r="BE29" s="14">
        <f t="shared" si="0"/>
        <v>0.94546041639887768</v>
      </c>
      <c r="BF29" s="14">
        <f t="shared" si="1"/>
        <v>0.94546041639887768</v>
      </c>
      <c r="BG29" s="14">
        <f t="shared" si="2"/>
        <v>0.94546041639887768</v>
      </c>
      <c r="BH29" s="14">
        <f t="shared" si="3"/>
        <v>0.94546041639887768</v>
      </c>
    </row>
    <row r="30" spans="1:104" ht="13.2" hidden="1" x14ac:dyDescent="0.25">
      <c r="A30" s="93" t="s">
        <v>47</v>
      </c>
      <c r="B30" s="94"/>
      <c r="C30" s="93" t="s">
        <v>48</v>
      </c>
      <c r="D30" s="94"/>
      <c r="E30" s="93" t="s">
        <v>48</v>
      </c>
      <c r="F30" s="94"/>
      <c r="G30" s="93" t="s">
        <v>77</v>
      </c>
      <c r="H30" s="94"/>
      <c r="I30" s="93" t="s">
        <v>63</v>
      </c>
      <c r="J30" s="94"/>
      <c r="K30" s="94"/>
      <c r="L30" s="93"/>
      <c r="M30" s="94"/>
      <c r="N30" s="94"/>
      <c r="O30" s="93"/>
      <c r="P30" s="94"/>
      <c r="Q30" s="93"/>
      <c r="R30" s="94"/>
      <c r="S30" s="95" t="s">
        <v>84</v>
      </c>
      <c r="T30" s="94"/>
      <c r="U30" s="94"/>
      <c r="V30" s="94"/>
      <c r="W30" s="94"/>
      <c r="X30" s="94"/>
      <c r="Y30" s="94"/>
      <c r="Z30" s="94"/>
      <c r="AA30" s="93" t="s">
        <v>50</v>
      </c>
      <c r="AB30" s="94"/>
      <c r="AC30" s="94"/>
      <c r="AD30" s="94"/>
      <c r="AE30" s="94"/>
      <c r="AF30" s="93" t="s">
        <v>51</v>
      </c>
      <c r="AG30" s="94"/>
      <c r="AH30" s="94"/>
      <c r="AI30" s="12" t="s">
        <v>52</v>
      </c>
      <c r="AJ30" s="96" t="s">
        <v>53</v>
      </c>
      <c r="AK30" s="94"/>
      <c r="AL30" s="94"/>
      <c r="AM30" s="94"/>
      <c r="AN30" s="94"/>
      <c r="AO30" s="94"/>
      <c r="AP30" s="13">
        <v>22342841</v>
      </c>
      <c r="AQ30" s="13">
        <v>19880600</v>
      </c>
      <c r="AR30" s="13">
        <v>2462241</v>
      </c>
      <c r="AS30" s="91">
        <v>0</v>
      </c>
      <c r="AT30" s="92"/>
      <c r="AU30" s="91">
        <v>19880600</v>
      </c>
      <c r="AV30" s="92"/>
      <c r="AW30" s="13">
        <v>0</v>
      </c>
      <c r="AX30" s="13">
        <v>19880600</v>
      </c>
      <c r="AY30" s="13">
        <v>0</v>
      </c>
      <c r="AZ30" s="13">
        <v>19880600</v>
      </c>
      <c r="BA30" s="13">
        <v>0</v>
      </c>
      <c r="BB30" s="13">
        <v>19880600</v>
      </c>
      <c r="BC30" s="13">
        <v>0</v>
      </c>
      <c r="BD30" s="13">
        <v>0</v>
      </c>
      <c r="BE30" s="14">
        <f t="shared" si="0"/>
        <v>0.88979731807606743</v>
      </c>
      <c r="BF30" s="14">
        <f t="shared" si="1"/>
        <v>0.88979731807606743</v>
      </c>
      <c r="BG30" s="14">
        <f t="shared" si="2"/>
        <v>0.88979731807606743</v>
      </c>
      <c r="BH30" s="14">
        <f t="shared" si="3"/>
        <v>0.88979731807606743</v>
      </c>
    </row>
    <row r="31" spans="1:104" ht="13.2" hidden="1" x14ac:dyDescent="0.25">
      <c r="A31" s="93" t="s">
        <v>47</v>
      </c>
      <c r="B31" s="94"/>
      <c r="C31" s="93" t="s">
        <v>48</v>
      </c>
      <c r="D31" s="94"/>
      <c r="E31" s="93" t="s">
        <v>48</v>
      </c>
      <c r="F31" s="94"/>
      <c r="G31" s="93" t="s">
        <v>77</v>
      </c>
      <c r="H31" s="94"/>
      <c r="I31" s="93" t="s">
        <v>65</v>
      </c>
      <c r="J31" s="94"/>
      <c r="K31" s="94"/>
      <c r="L31" s="93"/>
      <c r="M31" s="94"/>
      <c r="N31" s="94"/>
      <c r="O31" s="93"/>
      <c r="P31" s="94"/>
      <c r="Q31" s="93"/>
      <c r="R31" s="94"/>
      <c r="S31" s="95" t="s">
        <v>85</v>
      </c>
      <c r="T31" s="94"/>
      <c r="U31" s="94"/>
      <c r="V31" s="94"/>
      <c r="W31" s="94"/>
      <c r="X31" s="94"/>
      <c r="Y31" s="94"/>
      <c r="Z31" s="94"/>
      <c r="AA31" s="93" t="s">
        <v>50</v>
      </c>
      <c r="AB31" s="94"/>
      <c r="AC31" s="94"/>
      <c r="AD31" s="94"/>
      <c r="AE31" s="94"/>
      <c r="AF31" s="93" t="s">
        <v>51</v>
      </c>
      <c r="AG31" s="94"/>
      <c r="AH31" s="94"/>
      <c r="AI31" s="12" t="s">
        <v>52</v>
      </c>
      <c r="AJ31" s="96" t="s">
        <v>53</v>
      </c>
      <c r="AK31" s="94"/>
      <c r="AL31" s="94"/>
      <c r="AM31" s="94"/>
      <c r="AN31" s="94"/>
      <c r="AO31" s="94"/>
      <c r="AP31" s="13">
        <v>95250332</v>
      </c>
      <c r="AQ31" s="13">
        <v>90523200</v>
      </c>
      <c r="AR31" s="13">
        <v>4727132</v>
      </c>
      <c r="AS31" s="91">
        <v>0</v>
      </c>
      <c r="AT31" s="92"/>
      <c r="AU31" s="91">
        <v>90523200</v>
      </c>
      <c r="AV31" s="92"/>
      <c r="AW31" s="13">
        <v>0</v>
      </c>
      <c r="AX31" s="13">
        <v>90523200</v>
      </c>
      <c r="AY31" s="13">
        <v>0</v>
      </c>
      <c r="AZ31" s="13">
        <v>90523200</v>
      </c>
      <c r="BA31" s="13">
        <v>0</v>
      </c>
      <c r="BB31" s="13">
        <v>90523200</v>
      </c>
      <c r="BC31" s="13">
        <v>0</v>
      </c>
      <c r="BD31" s="13">
        <v>0</v>
      </c>
      <c r="BE31" s="14">
        <f t="shared" si="0"/>
        <v>0.95037149056866277</v>
      </c>
      <c r="BF31" s="14">
        <f t="shared" si="1"/>
        <v>0.95037149056866277</v>
      </c>
      <c r="BG31" s="14">
        <f t="shared" si="2"/>
        <v>0.95037149056866277</v>
      </c>
      <c r="BH31" s="14">
        <f t="shared" si="3"/>
        <v>0.95037149056866277</v>
      </c>
    </row>
    <row r="32" spans="1:104" ht="13.2" hidden="1" x14ac:dyDescent="0.25">
      <c r="A32" s="93" t="s">
        <v>47</v>
      </c>
      <c r="B32" s="94"/>
      <c r="C32" s="93" t="s">
        <v>48</v>
      </c>
      <c r="D32" s="94"/>
      <c r="E32" s="93" t="s">
        <v>48</v>
      </c>
      <c r="F32" s="94"/>
      <c r="G32" s="93" t="s">
        <v>77</v>
      </c>
      <c r="H32" s="94"/>
      <c r="I32" s="93" t="s">
        <v>67</v>
      </c>
      <c r="J32" s="94"/>
      <c r="K32" s="94"/>
      <c r="L32" s="93"/>
      <c r="M32" s="94"/>
      <c r="N32" s="94"/>
      <c r="O32" s="93"/>
      <c r="P32" s="94"/>
      <c r="Q32" s="93"/>
      <c r="R32" s="94"/>
      <c r="S32" s="95" t="s">
        <v>86</v>
      </c>
      <c r="T32" s="94"/>
      <c r="U32" s="94"/>
      <c r="V32" s="94"/>
      <c r="W32" s="94"/>
      <c r="X32" s="94"/>
      <c r="Y32" s="94"/>
      <c r="Z32" s="94"/>
      <c r="AA32" s="93" t="s">
        <v>50</v>
      </c>
      <c r="AB32" s="94"/>
      <c r="AC32" s="94"/>
      <c r="AD32" s="94"/>
      <c r="AE32" s="94"/>
      <c r="AF32" s="93" t="s">
        <v>51</v>
      </c>
      <c r="AG32" s="94"/>
      <c r="AH32" s="94"/>
      <c r="AI32" s="12" t="s">
        <v>52</v>
      </c>
      <c r="AJ32" s="96" t="s">
        <v>53</v>
      </c>
      <c r="AK32" s="94"/>
      <c r="AL32" s="94"/>
      <c r="AM32" s="94"/>
      <c r="AN32" s="94"/>
      <c r="AO32" s="94"/>
      <c r="AP32" s="13">
        <v>63845282</v>
      </c>
      <c r="AQ32" s="13">
        <v>60372100</v>
      </c>
      <c r="AR32" s="13">
        <v>3473182</v>
      </c>
      <c r="AS32" s="91">
        <v>0</v>
      </c>
      <c r="AT32" s="92"/>
      <c r="AU32" s="91">
        <v>60372100</v>
      </c>
      <c r="AV32" s="92"/>
      <c r="AW32" s="13">
        <v>0</v>
      </c>
      <c r="AX32" s="13">
        <v>60372100</v>
      </c>
      <c r="AY32" s="13">
        <v>0</v>
      </c>
      <c r="AZ32" s="13">
        <v>60372100</v>
      </c>
      <c r="BA32" s="13">
        <v>0</v>
      </c>
      <c r="BB32" s="13">
        <v>60372100</v>
      </c>
      <c r="BC32" s="13">
        <v>0</v>
      </c>
      <c r="BD32" s="13">
        <v>0</v>
      </c>
      <c r="BE32" s="14">
        <f t="shared" si="0"/>
        <v>0.94560002100076868</v>
      </c>
      <c r="BF32" s="14">
        <f t="shared" si="1"/>
        <v>0.94560002100076868</v>
      </c>
      <c r="BG32" s="14">
        <f t="shared" si="2"/>
        <v>0.94560002100076868</v>
      </c>
      <c r="BH32" s="14">
        <f t="shared" si="3"/>
        <v>0.94560002100076868</v>
      </c>
    </row>
    <row r="33" spans="1:192" s="19" customFormat="1" ht="13.2" hidden="1" x14ac:dyDescent="0.25">
      <c r="A33" s="87" t="s">
        <v>47</v>
      </c>
      <c r="B33" s="86"/>
      <c r="C33" s="87" t="s">
        <v>48</v>
      </c>
      <c r="D33" s="86"/>
      <c r="E33" s="87" t="s">
        <v>48</v>
      </c>
      <c r="F33" s="86"/>
      <c r="G33" s="87" t="s">
        <v>87</v>
      </c>
      <c r="H33" s="86"/>
      <c r="I33" s="87"/>
      <c r="J33" s="86"/>
      <c r="K33" s="86"/>
      <c r="L33" s="87"/>
      <c r="M33" s="86"/>
      <c r="N33" s="86"/>
      <c r="O33" s="87"/>
      <c r="P33" s="86"/>
      <c r="Q33" s="87"/>
      <c r="R33" s="86"/>
      <c r="S33" s="85" t="s">
        <v>88</v>
      </c>
      <c r="T33" s="86"/>
      <c r="U33" s="86"/>
      <c r="V33" s="86"/>
      <c r="W33" s="86"/>
      <c r="X33" s="86"/>
      <c r="Y33" s="86"/>
      <c r="Z33" s="86"/>
      <c r="AA33" s="87" t="s">
        <v>50</v>
      </c>
      <c r="AB33" s="86"/>
      <c r="AC33" s="86"/>
      <c r="AD33" s="86"/>
      <c r="AE33" s="86"/>
      <c r="AF33" s="87" t="s">
        <v>51</v>
      </c>
      <c r="AG33" s="86"/>
      <c r="AH33" s="86"/>
      <c r="AI33" s="16" t="s">
        <v>52</v>
      </c>
      <c r="AJ33" s="88" t="s">
        <v>53</v>
      </c>
      <c r="AK33" s="86"/>
      <c r="AL33" s="86"/>
      <c r="AM33" s="86"/>
      <c r="AN33" s="86"/>
      <c r="AO33" s="86"/>
      <c r="AP33" s="17">
        <v>459170629</v>
      </c>
      <c r="AQ33" s="17">
        <v>450915177</v>
      </c>
      <c r="AR33" s="17">
        <v>8255452</v>
      </c>
      <c r="AS33" s="89">
        <v>0</v>
      </c>
      <c r="AT33" s="90"/>
      <c r="AU33" s="89">
        <v>450915177</v>
      </c>
      <c r="AV33" s="90"/>
      <c r="AW33" s="17">
        <v>0</v>
      </c>
      <c r="AX33" s="17">
        <v>450915177</v>
      </c>
      <c r="AY33" s="17">
        <v>0</v>
      </c>
      <c r="AZ33" s="17">
        <v>448178742</v>
      </c>
      <c r="BA33" s="17">
        <v>2736435</v>
      </c>
      <c r="BB33" s="17">
        <v>448178742</v>
      </c>
      <c r="BC33" s="17">
        <v>0</v>
      </c>
      <c r="BD33" s="17">
        <v>1175201</v>
      </c>
      <c r="BE33" s="18">
        <f t="shared" si="0"/>
        <v>0.98202094934081685</v>
      </c>
      <c r="BF33" s="18">
        <f t="shared" si="1"/>
        <v>0.98202094934081685</v>
      </c>
      <c r="BG33" s="18">
        <f t="shared" si="2"/>
        <v>0.98202094934081685</v>
      </c>
      <c r="BH33" s="18">
        <f t="shared" si="3"/>
        <v>0.97606143270979995</v>
      </c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</row>
    <row r="34" spans="1:192" ht="13.2" hidden="1" x14ac:dyDescent="0.25">
      <c r="A34" s="93" t="s">
        <v>47</v>
      </c>
      <c r="B34" s="94"/>
      <c r="C34" s="93" t="s">
        <v>48</v>
      </c>
      <c r="D34" s="94"/>
      <c r="E34" s="93" t="s">
        <v>48</v>
      </c>
      <c r="F34" s="94"/>
      <c r="G34" s="93" t="s">
        <v>87</v>
      </c>
      <c r="H34" s="94"/>
      <c r="I34" s="93" t="s">
        <v>56</v>
      </c>
      <c r="J34" s="94"/>
      <c r="K34" s="94"/>
      <c r="L34" s="93"/>
      <c r="M34" s="94"/>
      <c r="N34" s="94"/>
      <c r="O34" s="93"/>
      <c r="P34" s="94"/>
      <c r="Q34" s="93"/>
      <c r="R34" s="94"/>
      <c r="S34" s="95" t="s">
        <v>89</v>
      </c>
      <c r="T34" s="94"/>
      <c r="U34" s="94"/>
      <c r="V34" s="94"/>
      <c r="W34" s="94"/>
      <c r="X34" s="94"/>
      <c r="Y34" s="94"/>
      <c r="Z34" s="94"/>
      <c r="AA34" s="93" t="s">
        <v>50</v>
      </c>
      <c r="AB34" s="94"/>
      <c r="AC34" s="94"/>
      <c r="AD34" s="94"/>
      <c r="AE34" s="94"/>
      <c r="AF34" s="93" t="s">
        <v>51</v>
      </c>
      <c r="AG34" s="94"/>
      <c r="AH34" s="94"/>
      <c r="AI34" s="12" t="s">
        <v>52</v>
      </c>
      <c r="AJ34" s="96" t="s">
        <v>53</v>
      </c>
      <c r="AK34" s="94"/>
      <c r="AL34" s="94"/>
      <c r="AM34" s="94"/>
      <c r="AN34" s="94"/>
      <c r="AO34" s="94"/>
      <c r="AP34" s="13">
        <v>199862743</v>
      </c>
      <c r="AQ34" s="13">
        <v>195444039</v>
      </c>
      <c r="AR34" s="13">
        <v>4418704</v>
      </c>
      <c r="AS34" s="91">
        <v>0</v>
      </c>
      <c r="AT34" s="92"/>
      <c r="AU34" s="91">
        <v>195444039</v>
      </c>
      <c r="AV34" s="92"/>
      <c r="AW34" s="13">
        <v>0</v>
      </c>
      <c r="AX34" s="13">
        <v>195444039</v>
      </c>
      <c r="AY34" s="13">
        <v>0</v>
      </c>
      <c r="AZ34" s="13">
        <v>192707604</v>
      </c>
      <c r="BA34" s="13">
        <v>2736435</v>
      </c>
      <c r="BB34" s="13">
        <v>192707604</v>
      </c>
      <c r="BC34" s="13">
        <v>0</v>
      </c>
      <c r="BD34" s="13">
        <v>0</v>
      </c>
      <c r="BE34" s="14">
        <f t="shared" si="0"/>
        <v>0.97789130713571759</v>
      </c>
      <c r="BF34" s="14">
        <f t="shared" si="1"/>
        <v>0.97789130713571759</v>
      </c>
      <c r="BG34" s="14">
        <f t="shared" si="2"/>
        <v>0.97789130713571759</v>
      </c>
      <c r="BH34" s="14">
        <f t="shared" si="3"/>
        <v>0.96419973581569429</v>
      </c>
    </row>
    <row r="35" spans="1:192" ht="13.2" hidden="1" x14ac:dyDescent="0.25">
      <c r="A35" s="93" t="s">
        <v>47</v>
      </c>
      <c r="B35" s="94"/>
      <c r="C35" s="93" t="s">
        <v>48</v>
      </c>
      <c r="D35" s="94"/>
      <c r="E35" s="93" t="s">
        <v>48</v>
      </c>
      <c r="F35" s="94"/>
      <c r="G35" s="93" t="s">
        <v>87</v>
      </c>
      <c r="H35" s="94"/>
      <c r="I35" s="93" t="s">
        <v>56</v>
      </c>
      <c r="J35" s="94"/>
      <c r="K35" s="94"/>
      <c r="L35" s="93" t="s">
        <v>56</v>
      </c>
      <c r="M35" s="94"/>
      <c r="N35" s="94"/>
      <c r="O35" s="93"/>
      <c r="P35" s="94"/>
      <c r="Q35" s="93"/>
      <c r="R35" s="94"/>
      <c r="S35" s="95" t="s">
        <v>90</v>
      </c>
      <c r="T35" s="94"/>
      <c r="U35" s="94"/>
      <c r="V35" s="94"/>
      <c r="W35" s="94"/>
      <c r="X35" s="94"/>
      <c r="Y35" s="94"/>
      <c r="Z35" s="94"/>
      <c r="AA35" s="93" t="s">
        <v>50</v>
      </c>
      <c r="AB35" s="94"/>
      <c r="AC35" s="94"/>
      <c r="AD35" s="94"/>
      <c r="AE35" s="94"/>
      <c r="AF35" s="93" t="s">
        <v>51</v>
      </c>
      <c r="AG35" s="94"/>
      <c r="AH35" s="94"/>
      <c r="AI35" s="12" t="s">
        <v>52</v>
      </c>
      <c r="AJ35" s="96" t="s">
        <v>53</v>
      </c>
      <c r="AK35" s="94"/>
      <c r="AL35" s="94"/>
      <c r="AM35" s="94"/>
      <c r="AN35" s="94"/>
      <c r="AO35" s="94"/>
      <c r="AP35" s="13">
        <v>161769638</v>
      </c>
      <c r="AQ35" s="13">
        <v>160432465</v>
      </c>
      <c r="AR35" s="13">
        <v>1337173</v>
      </c>
      <c r="AS35" s="91">
        <v>0</v>
      </c>
      <c r="AT35" s="92"/>
      <c r="AU35" s="91">
        <v>160432465</v>
      </c>
      <c r="AV35" s="92"/>
      <c r="AW35" s="13">
        <v>0</v>
      </c>
      <c r="AX35" s="13">
        <v>160432465</v>
      </c>
      <c r="AY35" s="13">
        <v>0</v>
      </c>
      <c r="AZ35" s="13">
        <v>160432465</v>
      </c>
      <c r="BA35" s="13">
        <v>0</v>
      </c>
      <c r="BB35" s="13">
        <v>160432465</v>
      </c>
      <c r="BC35" s="13">
        <v>0</v>
      </c>
      <c r="BD35" s="13">
        <v>0</v>
      </c>
      <c r="BE35" s="14">
        <f t="shared" si="0"/>
        <v>0.9917340916594003</v>
      </c>
      <c r="BF35" s="14">
        <f t="shared" si="1"/>
        <v>0.9917340916594003</v>
      </c>
      <c r="BG35" s="14">
        <f t="shared" si="2"/>
        <v>0.9917340916594003</v>
      </c>
      <c r="BH35" s="14">
        <f t="shared" si="3"/>
        <v>0.9917340916594003</v>
      </c>
    </row>
    <row r="36" spans="1:192" ht="13.2" hidden="1" x14ac:dyDescent="0.25">
      <c r="A36" s="93" t="s">
        <v>47</v>
      </c>
      <c r="B36" s="94"/>
      <c r="C36" s="93" t="s">
        <v>48</v>
      </c>
      <c r="D36" s="94"/>
      <c r="E36" s="93" t="s">
        <v>48</v>
      </c>
      <c r="F36" s="94"/>
      <c r="G36" s="93" t="s">
        <v>87</v>
      </c>
      <c r="H36" s="94"/>
      <c r="I36" s="93" t="s">
        <v>56</v>
      </c>
      <c r="J36" s="94"/>
      <c r="K36" s="94"/>
      <c r="L36" s="93" t="s">
        <v>80</v>
      </c>
      <c r="M36" s="94"/>
      <c r="N36" s="94"/>
      <c r="O36" s="93"/>
      <c r="P36" s="94"/>
      <c r="Q36" s="93"/>
      <c r="R36" s="94"/>
      <c r="S36" s="95" t="s">
        <v>91</v>
      </c>
      <c r="T36" s="94"/>
      <c r="U36" s="94"/>
      <c r="V36" s="94"/>
      <c r="W36" s="94"/>
      <c r="X36" s="94"/>
      <c r="Y36" s="94"/>
      <c r="Z36" s="94"/>
      <c r="AA36" s="93" t="s">
        <v>50</v>
      </c>
      <c r="AB36" s="94"/>
      <c r="AC36" s="94"/>
      <c r="AD36" s="94"/>
      <c r="AE36" s="94"/>
      <c r="AF36" s="93" t="s">
        <v>51</v>
      </c>
      <c r="AG36" s="94"/>
      <c r="AH36" s="94"/>
      <c r="AI36" s="12" t="s">
        <v>52</v>
      </c>
      <c r="AJ36" s="96" t="s">
        <v>53</v>
      </c>
      <c r="AK36" s="94"/>
      <c r="AL36" s="94"/>
      <c r="AM36" s="94"/>
      <c r="AN36" s="94"/>
      <c r="AO36" s="94"/>
      <c r="AP36" s="13">
        <v>22811956</v>
      </c>
      <c r="AQ36" s="13">
        <v>20520660</v>
      </c>
      <c r="AR36" s="13">
        <v>2291296</v>
      </c>
      <c r="AS36" s="91">
        <v>0</v>
      </c>
      <c r="AT36" s="92"/>
      <c r="AU36" s="91">
        <v>20520660</v>
      </c>
      <c r="AV36" s="92"/>
      <c r="AW36" s="13">
        <v>0</v>
      </c>
      <c r="AX36" s="13">
        <v>20520660</v>
      </c>
      <c r="AY36" s="13">
        <v>0</v>
      </c>
      <c r="AZ36" s="13">
        <v>17984135</v>
      </c>
      <c r="BA36" s="13">
        <v>2536525</v>
      </c>
      <c r="BB36" s="13">
        <v>17984135</v>
      </c>
      <c r="BC36" s="13">
        <v>0</v>
      </c>
      <c r="BD36" s="13">
        <v>0</v>
      </c>
      <c r="BE36" s="14">
        <f t="shared" si="0"/>
        <v>0.89955723218122985</v>
      </c>
      <c r="BF36" s="14">
        <f t="shared" si="1"/>
        <v>0.89955723218122985</v>
      </c>
      <c r="BG36" s="14">
        <f t="shared" si="2"/>
        <v>0.89955723218122985</v>
      </c>
      <c r="BH36" s="14">
        <f t="shared" si="3"/>
        <v>0.78836444362771874</v>
      </c>
    </row>
    <row r="37" spans="1:192" ht="13.2" hidden="1" x14ac:dyDescent="0.25">
      <c r="A37" s="93" t="s">
        <v>47</v>
      </c>
      <c r="B37" s="94"/>
      <c r="C37" s="93" t="s">
        <v>48</v>
      </c>
      <c r="D37" s="94"/>
      <c r="E37" s="93" t="s">
        <v>48</v>
      </c>
      <c r="F37" s="94"/>
      <c r="G37" s="93" t="s">
        <v>87</v>
      </c>
      <c r="H37" s="94"/>
      <c r="I37" s="93" t="s">
        <v>56</v>
      </c>
      <c r="J37" s="94"/>
      <c r="K37" s="94"/>
      <c r="L37" s="93" t="s">
        <v>59</v>
      </c>
      <c r="M37" s="94"/>
      <c r="N37" s="94"/>
      <c r="O37" s="93"/>
      <c r="P37" s="94"/>
      <c r="Q37" s="93"/>
      <c r="R37" s="94"/>
      <c r="S37" s="95" t="s">
        <v>92</v>
      </c>
      <c r="T37" s="94"/>
      <c r="U37" s="94"/>
      <c r="V37" s="94"/>
      <c r="W37" s="94"/>
      <c r="X37" s="94"/>
      <c r="Y37" s="94"/>
      <c r="Z37" s="94"/>
      <c r="AA37" s="93" t="s">
        <v>50</v>
      </c>
      <c r="AB37" s="94"/>
      <c r="AC37" s="94"/>
      <c r="AD37" s="94"/>
      <c r="AE37" s="94"/>
      <c r="AF37" s="93" t="s">
        <v>51</v>
      </c>
      <c r="AG37" s="94"/>
      <c r="AH37" s="94"/>
      <c r="AI37" s="12" t="s">
        <v>52</v>
      </c>
      <c r="AJ37" s="96" t="s">
        <v>53</v>
      </c>
      <c r="AK37" s="94"/>
      <c r="AL37" s="94"/>
      <c r="AM37" s="94"/>
      <c r="AN37" s="94"/>
      <c r="AO37" s="94"/>
      <c r="AP37" s="13">
        <v>15281149</v>
      </c>
      <c r="AQ37" s="13">
        <v>14490914</v>
      </c>
      <c r="AR37" s="13">
        <v>790235</v>
      </c>
      <c r="AS37" s="91">
        <v>0</v>
      </c>
      <c r="AT37" s="92"/>
      <c r="AU37" s="91">
        <v>14490914</v>
      </c>
      <c r="AV37" s="92"/>
      <c r="AW37" s="13">
        <v>0</v>
      </c>
      <c r="AX37" s="13">
        <v>14490914</v>
      </c>
      <c r="AY37" s="13">
        <v>0</v>
      </c>
      <c r="AZ37" s="13">
        <v>14291004</v>
      </c>
      <c r="BA37" s="13">
        <v>199910</v>
      </c>
      <c r="BB37" s="13">
        <v>14291004</v>
      </c>
      <c r="BC37" s="13">
        <v>0</v>
      </c>
      <c r="BD37" s="13">
        <v>0</v>
      </c>
      <c r="BE37" s="14">
        <f t="shared" si="0"/>
        <v>0.94828693837093014</v>
      </c>
      <c r="BF37" s="14">
        <f t="shared" si="1"/>
        <v>0.94828693837093014</v>
      </c>
      <c r="BG37" s="14">
        <f t="shared" si="2"/>
        <v>0.94828693837093014</v>
      </c>
      <c r="BH37" s="14">
        <f t="shared" si="3"/>
        <v>0.93520480691602448</v>
      </c>
    </row>
    <row r="38" spans="1:192" ht="13.2" hidden="1" x14ac:dyDescent="0.25">
      <c r="A38" s="93" t="s">
        <v>47</v>
      </c>
      <c r="B38" s="94"/>
      <c r="C38" s="93" t="s">
        <v>48</v>
      </c>
      <c r="D38" s="94"/>
      <c r="E38" s="93" t="s">
        <v>48</v>
      </c>
      <c r="F38" s="94"/>
      <c r="G38" s="93" t="s">
        <v>87</v>
      </c>
      <c r="H38" s="94"/>
      <c r="I38" s="93" t="s">
        <v>80</v>
      </c>
      <c r="J38" s="94"/>
      <c r="K38" s="94"/>
      <c r="L38" s="93"/>
      <c r="M38" s="94"/>
      <c r="N38" s="94"/>
      <c r="O38" s="93"/>
      <c r="P38" s="94"/>
      <c r="Q38" s="93"/>
      <c r="R38" s="94"/>
      <c r="S38" s="95" t="s">
        <v>93</v>
      </c>
      <c r="T38" s="94"/>
      <c r="U38" s="94"/>
      <c r="V38" s="94"/>
      <c r="W38" s="94"/>
      <c r="X38" s="94"/>
      <c r="Y38" s="94"/>
      <c r="Z38" s="94"/>
      <c r="AA38" s="93" t="s">
        <v>50</v>
      </c>
      <c r="AB38" s="94"/>
      <c r="AC38" s="94"/>
      <c r="AD38" s="94"/>
      <c r="AE38" s="94"/>
      <c r="AF38" s="93" t="s">
        <v>51</v>
      </c>
      <c r="AG38" s="94"/>
      <c r="AH38" s="94"/>
      <c r="AI38" s="12" t="s">
        <v>52</v>
      </c>
      <c r="AJ38" s="96" t="s">
        <v>53</v>
      </c>
      <c r="AK38" s="94"/>
      <c r="AL38" s="94"/>
      <c r="AM38" s="94"/>
      <c r="AN38" s="94"/>
      <c r="AO38" s="94"/>
      <c r="AP38" s="13">
        <v>138954405</v>
      </c>
      <c r="AQ38" s="13">
        <v>135886093</v>
      </c>
      <c r="AR38" s="13">
        <v>3068312</v>
      </c>
      <c r="AS38" s="91">
        <v>0</v>
      </c>
      <c r="AT38" s="92"/>
      <c r="AU38" s="91">
        <v>135886093</v>
      </c>
      <c r="AV38" s="92"/>
      <c r="AW38" s="13">
        <v>0</v>
      </c>
      <c r="AX38" s="13">
        <v>135886093</v>
      </c>
      <c r="AY38" s="13">
        <v>0</v>
      </c>
      <c r="AZ38" s="13">
        <v>135886093</v>
      </c>
      <c r="BA38" s="13">
        <v>0</v>
      </c>
      <c r="BB38" s="13">
        <v>135886093</v>
      </c>
      <c r="BC38" s="13">
        <v>0</v>
      </c>
      <c r="BD38" s="13">
        <v>0</v>
      </c>
      <c r="BE38" s="14">
        <f t="shared" si="0"/>
        <v>0.9779185697639452</v>
      </c>
      <c r="BF38" s="14">
        <f t="shared" si="1"/>
        <v>0.9779185697639452</v>
      </c>
      <c r="BG38" s="14">
        <f t="shared" si="2"/>
        <v>0.9779185697639452</v>
      </c>
      <c r="BH38" s="14">
        <f t="shared" si="3"/>
        <v>0.9779185697639452</v>
      </c>
    </row>
    <row r="39" spans="1:192" ht="13.2" hidden="1" x14ac:dyDescent="0.25">
      <c r="A39" s="93" t="s">
        <v>47</v>
      </c>
      <c r="B39" s="94"/>
      <c r="C39" s="93" t="s">
        <v>48</v>
      </c>
      <c r="D39" s="94"/>
      <c r="E39" s="93" t="s">
        <v>48</v>
      </c>
      <c r="F39" s="94"/>
      <c r="G39" s="93" t="s">
        <v>87</v>
      </c>
      <c r="H39" s="94"/>
      <c r="I39" s="93" t="s">
        <v>94</v>
      </c>
      <c r="J39" s="94"/>
      <c r="K39" s="94"/>
      <c r="L39" s="93"/>
      <c r="M39" s="94"/>
      <c r="N39" s="94"/>
      <c r="O39" s="93"/>
      <c r="P39" s="94"/>
      <c r="Q39" s="93"/>
      <c r="R39" s="94"/>
      <c r="S39" s="95" t="s">
        <v>95</v>
      </c>
      <c r="T39" s="94"/>
      <c r="U39" s="94"/>
      <c r="V39" s="94"/>
      <c r="W39" s="94"/>
      <c r="X39" s="94"/>
      <c r="Y39" s="94"/>
      <c r="Z39" s="94"/>
      <c r="AA39" s="93" t="s">
        <v>50</v>
      </c>
      <c r="AB39" s="94"/>
      <c r="AC39" s="94"/>
      <c r="AD39" s="94"/>
      <c r="AE39" s="94"/>
      <c r="AF39" s="93" t="s">
        <v>51</v>
      </c>
      <c r="AG39" s="94"/>
      <c r="AH39" s="94"/>
      <c r="AI39" s="12" t="s">
        <v>52</v>
      </c>
      <c r="AJ39" s="96" t="s">
        <v>53</v>
      </c>
      <c r="AK39" s="94"/>
      <c r="AL39" s="94"/>
      <c r="AM39" s="94"/>
      <c r="AN39" s="94"/>
      <c r="AO39" s="94"/>
      <c r="AP39" s="13">
        <v>60644948</v>
      </c>
      <c r="AQ39" s="13">
        <v>59981153</v>
      </c>
      <c r="AR39" s="13">
        <v>663795</v>
      </c>
      <c r="AS39" s="91">
        <v>0</v>
      </c>
      <c r="AT39" s="92"/>
      <c r="AU39" s="91">
        <v>59981153</v>
      </c>
      <c r="AV39" s="92"/>
      <c r="AW39" s="13">
        <v>0</v>
      </c>
      <c r="AX39" s="13">
        <v>59981153</v>
      </c>
      <c r="AY39" s="13">
        <v>0</v>
      </c>
      <c r="AZ39" s="13">
        <v>59981153</v>
      </c>
      <c r="BA39" s="13">
        <v>0</v>
      </c>
      <c r="BB39" s="13">
        <v>59981153</v>
      </c>
      <c r="BC39" s="13">
        <v>0</v>
      </c>
      <c r="BD39" s="13">
        <v>1175201</v>
      </c>
      <c r="BE39" s="14">
        <f t="shared" si="0"/>
        <v>0.98905440565304792</v>
      </c>
      <c r="BF39" s="14">
        <f t="shared" si="1"/>
        <v>0.98905440565304792</v>
      </c>
      <c r="BG39" s="14">
        <f t="shared" si="2"/>
        <v>0.98905440565304792</v>
      </c>
      <c r="BH39" s="14">
        <f t="shared" si="3"/>
        <v>0.98905440565304792</v>
      </c>
    </row>
    <row r="40" spans="1:192" ht="13.2" hidden="1" x14ac:dyDescent="0.25">
      <c r="A40" s="93" t="s">
        <v>47</v>
      </c>
      <c r="B40" s="94"/>
      <c r="C40" s="93" t="s">
        <v>48</v>
      </c>
      <c r="D40" s="94"/>
      <c r="E40" s="93" t="s">
        <v>48</v>
      </c>
      <c r="F40" s="94"/>
      <c r="G40" s="93" t="s">
        <v>87</v>
      </c>
      <c r="H40" s="94"/>
      <c r="I40" s="93" t="s">
        <v>96</v>
      </c>
      <c r="J40" s="94"/>
      <c r="K40" s="94"/>
      <c r="L40" s="93"/>
      <c r="M40" s="94"/>
      <c r="N40" s="94"/>
      <c r="O40" s="93"/>
      <c r="P40" s="94"/>
      <c r="Q40" s="93"/>
      <c r="R40" s="94"/>
      <c r="S40" s="95" t="s">
        <v>97</v>
      </c>
      <c r="T40" s="94"/>
      <c r="U40" s="94"/>
      <c r="V40" s="94"/>
      <c r="W40" s="94"/>
      <c r="X40" s="94"/>
      <c r="Y40" s="94"/>
      <c r="Z40" s="94"/>
      <c r="AA40" s="93" t="s">
        <v>50</v>
      </c>
      <c r="AB40" s="94"/>
      <c r="AC40" s="94"/>
      <c r="AD40" s="94"/>
      <c r="AE40" s="94"/>
      <c r="AF40" s="93" t="s">
        <v>51</v>
      </c>
      <c r="AG40" s="94"/>
      <c r="AH40" s="94"/>
      <c r="AI40" s="12" t="s">
        <v>52</v>
      </c>
      <c r="AJ40" s="96" t="s">
        <v>53</v>
      </c>
      <c r="AK40" s="94"/>
      <c r="AL40" s="94"/>
      <c r="AM40" s="94"/>
      <c r="AN40" s="94"/>
      <c r="AO40" s="94"/>
      <c r="AP40" s="13">
        <v>59708533</v>
      </c>
      <c r="AQ40" s="13">
        <v>59603892</v>
      </c>
      <c r="AR40" s="13">
        <v>104641</v>
      </c>
      <c r="AS40" s="91">
        <v>0</v>
      </c>
      <c r="AT40" s="92"/>
      <c r="AU40" s="91">
        <v>59603892</v>
      </c>
      <c r="AV40" s="92"/>
      <c r="AW40" s="13">
        <v>0</v>
      </c>
      <c r="AX40" s="13">
        <v>59603892</v>
      </c>
      <c r="AY40" s="13">
        <v>0</v>
      </c>
      <c r="AZ40" s="13">
        <v>59603892</v>
      </c>
      <c r="BA40" s="13">
        <v>0</v>
      </c>
      <c r="BB40" s="13">
        <v>59603892</v>
      </c>
      <c r="BC40" s="13">
        <v>0</v>
      </c>
      <c r="BD40" s="13">
        <v>0</v>
      </c>
      <c r="BE40" s="14">
        <f t="shared" si="0"/>
        <v>0.99824746992192892</v>
      </c>
      <c r="BF40" s="14">
        <f t="shared" si="1"/>
        <v>0.99824746992192892</v>
      </c>
      <c r="BG40" s="14">
        <f t="shared" si="2"/>
        <v>0.99824746992192892</v>
      </c>
      <c r="BH40" s="14">
        <f t="shared" si="3"/>
        <v>0.99824746992192892</v>
      </c>
    </row>
    <row r="41" spans="1:192" s="25" customFormat="1" ht="13.8" hidden="1" x14ac:dyDescent="0.3">
      <c r="A41" s="97" t="s">
        <v>98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20">
        <f>+AP33+AP25+AP13</f>
        <v>4844898785</v>
      </c>
      <c r="AQ41" s="20">
        <f t="shared" ref="AQ41:AR41" si="4">+AQ33+AQ25+AQ13</f>
        <v>4732303165</v>
      </c>
      <c r="AR41" s="20">
        <f t="shared" si="4"/>
        <v>112595620</v>
      </c>
      <c r="AS41" s="98">
        <f>+AS33+AS25+AS13</f>
        <v>0</v>
      </c>
      <c r="AT41" s="99"/>
      <c r="AU41" s="98">
        <f>+AU33+AU25+AU13</f>
        <v>4732303165</v>
      </c>
      <c r="AV41" s="99"/>
      <c r="AW41" s="21">
        <f t="shared" ref="AW41" si="5">+AW33+AW25+AW13</f>
        <v>0</v>
      </c>
      <c r="AX41" s="21">
        <f>+AX33+AX25+AX13</f>
        <v>4732303165</v>
      </c>
      <c r="AY41" s="21">
        <f t="shared" ref="AY41:BD41" si="6">+AY33+AY25+AY13</f>
        <v>0</v>
      </c>
      <c r="AZ41" s="21">
        <f t="shared" si="6"/>
        <v>4724047420</v>
      </c>
      <c r="BA41" s="21">
        <f t="shared" si="6"/>
        <v>8255745</v>
      </c>
      <c r="BB41" s="21">
        <f>+BB33+BB25+BB13</f>
        <v>4724047420</v>
      </c>
      <c r="BC41" s="21">
        <f t="shared" si="6"/>
        <v>0</v>
      </c>
      <c r="BD41" s="21">
        <f t="shared" si="6"/>
        <v>4254091</v>
      </c>
      <c r="BE41" s="22">
        <f t="shared" si="0"/>
        <v>0.97675996444990754</v>
      </c>
      <c r="BF41" s="22">
        <f t="shared" si="1"/>
        <v>0.97675996444990754</v>
      </c>
      <c r="BG41" s="22">
        <f t="shared" si="2"/>
        <v>0.97675996444990754</v>
      </c>
      <c r="BH41" s="22">
        <f t="shared" si="3"/>
        <v>0.97505595671592549</v>
      </c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4"/>
    </row>
    <row r="42" spans="1:192" ht="13.2" hidden="1" x14ac:dyDescent="0.25">
      <c r="A42" s="93" t="s">
        <v>47</v>
      </c>
      <c r="B42" s="94"/>
      <c r="C42" s="93" t="s">
        <v>77</v>
      </c>
      <c r="D42" s="94"/>
      <c r="E42" s="93" t="s">
        <v>48</v>
      </c>
      <c r="F42" s="94"/>
      <c r="G42" s="93"/>
      <c r="H42" s="94"/>
      <c r="I42" s="93"/>
      <c r="J42" s="94"/>
      <c r="K42" s="94"/>
      <c r="L42" s="93"/>
      <c r="M42" s="94"/>
      <c r="N42" s="94"/>
      <c r="O42" s="93"/>
      <c r="P42" s="94"/>
      <c r="Q42" s="93"/>
      <c r="R42" s="94"/>
      <c r="S42" s="95" t="s">
        <v>99</v>
      </c>
      <c r="T42" s="94"/>
      <c r="U42" s="94"/>
      <c r="V42" s="94"/>
      <c r="W42" s="94"/>
      <c r="X42" s="94"/>
      <c r="Y42" s="94"/>
      <c r="Z42" s="94"/>
      <c r="AA42" s="93" t="s">
        <v>50</v>
      </c>
      <c r="AB42" s="94"/>
      <c r="AC42" s="94"/>
      <c r="AD42" s="94"/>
      <c r="AE42" s="94"/>
      <c r="AF42" s="93" t="s">
        <v>51</v>
      </c>
      <c r="AG42" s="94"/>
      <c r="AH42" s="94"/>
      <c r="AI42" s="12" t="s">
        <v>52</v>
      </c>
      <c r="AJ42" s="96" t="s">
        <v>53</v>
      </c>
      <c r="AK42" s="94"/>
      <c r="AL42" s="94"/>
      <c r="AM42" s="94"/>
      <c r="AN42" s="94"/>
      <c r="AO42" s="94"/>
      <c r="AP42" s="13">
        <v>5460000</v>
      </c>
      <c r="AQ42" s="13">
        <v>5460000</v>
      </c>
      <c r="AR42" s="13">
        <v>0</v>
      </c>
      <c r="AS42" s="91">
        <v>0</v>
      </c>
      <c r="AT42" s="92"/>
      <c r="AU42" s="91">
        <v>5460000</v>
      </c>
      <c r="AV42" s="92"/>
      <c r="AW42" s="13">
        <v>0</v>
      </c>
      <c r="AX42" s="13">
        <v>0</v>
      </c>
      <c r="AY42" s="13">
        <v>5460000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4">
        <f t="shared" si="0"/>
        <v>1</v>
      </c>
      <c r="BF42" s="14">
        <f t="shared" si="1"/>
        <v>1</v>
      </c>
      <c r="BG42" s="14">
        <f t="shared" si="2"/>
        <v>0</v>
      </c>
      <c r="BH42" s="14">
        <f t="shared" si="3"/>
        <v>0</v>
      </c>
    </row>
    <row r="43" spans="1:192" ht="13.2" hidden="1" x14ac:dyDescent="0.25">
      <c r="A43" s="93" t="s">
        <v>47</v>
      </c>
      <c r="B43" s="94"/>
      <c r="C43" s="93" t="s">
        <v>77</v>
      </c>
      <c r="D43" s="94"/>
      <c r="E43" s="93" t="s">
        <v>48</v>
      </c>
      <c r="F43" s="94"/>
      <c r="G43" s="93"/>
      <c r="H43" s="94"/>
      <c r="I43" s="93"/>
      <c r="J43" s="94"/>
      <c r="K43" s="94"/>
      <c r="L43" s="93"/>
      <c r="M43" s="94"/>
      <c r="N43" s="94"/>
      <c r="O43" s="93"/>
      <c r="P43" s="94"/>
      <c r="Q43" s="93"/>
      <c r="R43" s="94"/>
      <c r="S43" s="95" t="s">
        <v>99</v>
      </c>
      <c r="T43" s="94"/>
      <c r="U43" s="94"/>
      <c r="V43" s="94"/>
      <c r="W43" s="94"/>
      <c r="X43" s="94"/>
      <c r="Y43" s="94"/>
      <c r="Z43" s="94"/>
      <c r="AA43" s="93" t="s">
        <v>100</v>
      </c>
      <c r="AB43" s="94"/>
      <c r="AC43" s="94"/>
      <c r="AD43" s="94"/>
      <c r="AE43" s="94"/>
      <c r="AF43" s="93" t="s">
        <v>51</v>
      </c>
      <c r="AG43" s="94"/>
      <c r="AH43" s="94"/>
      <c r="AI43" s="12" t="s">
        <v>101</v>
      </c>
      <c r="AJ43" s="96" t="s">
        <v>102</v>
      </c>
      <c r="AK43" s="94"/>
      <c r="AL43" s="94"/>
      <c r="AM43" s="94"/>
      <c r="AN43" s="94"/>
      <c r="AO43" s="94"/>
      <c r="AP43" s="13">
        <v>18540000</v>
      </c>
      <c r="AQ43" s="13">
        <v>18381650</v>
      </c>
      <c r="AR43" s="13">
        <v>158350</v>
      </c>
      <c r="AS43" s="91">
        <v>0</v>
      </c>
      <c r="AT43" s="92"/>
      <c r="AU43" s="91">
        <v>18381650</v>
      </c>
      <c r="AV43" s="92"/>
      <c r="AW43" s="13">
        <v>0</v>
      </c>
      <c r="AX43" s="13">
        <v>0</v>
      </c>
      <c r="AY43" s="13">
        <v>18381650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4">
        <f t="shared" si="0"/>
        <v>0.99145900755124061</v>
      </c>
      <c r="BF43" s="14">
        <f t="shared" si="1"/>
        <v>0.99145900755124061</v>
      </c>
      <c r="BG43" s="14">
        <f t="shared" si="2"/>
        <v>0</v>
      </c>
      <c r="BH43" s="14">
        <f t="shared" si="3"/>
        <v>0</v>
      </c>
    </row>
    <row r="44" spans="1:192" s="19" customFormat="1" ht="13.2" hidden="1" x14ac:dyDescent="0.25">
      <c r="A44" s="87" t="s">
        <v>47</v>
      </c>
      <c r="B44" s="86"/>
      <c r="C44" s="87" t="s">
        <v>77</v>
      </c>
      <c r="D44" s="86"/>
      <c r="E44" s="87" t="s">
        <v>48</v>
      </c>
      <c r="F44" s="86"/>
      <c r="G44" s="87" t="s">
        <v>48</v>
      </c>
      <c r="H44" s="86"/>
      <c r="I44" s="87"/>
      <c r="J44" s="86"/>
      <c r="K44" s="86"/>
      <c r="L44" s="87"/>
      <c r="M44" s="86"/>
      <c r="N44" s="86"/>
      <c r="O44" s="87"/>
      <c r="P44" s="86"/>
      <c r="Q44" s="87"/>
      <c r="R44" s="86"/>
      <c r="S44" s="85" t="s">
        <v>103</v>
      </c>
      <c r="T44" s="86"/>
      <c r="U44" s="86"/>
      <c r="V44" s="86"/>
      <c r="W44" s="86"/>
      <c r="X44" s="86"/>
      <c r="Y44" s="86"/>
      <c r="Z44" s="86"/>
      <c r="AA44" s="87" t="s">
        <v>50</v>
      </c>
      <c r="AB44" s="86"/>
      <c r="AC44" s="86"/>
      <c r="AD44" s="86"/>
      <c r="AE44" s="86"/>
      <c r="AF44" s="87" t="s">
        <v>51</v>
      </c>
      <c r="AG44" s="86"/>
      <c r="AH44" s="86"/>
      <c r="AI44" s="16" t="s">
        <v>52</v>
      </c>
      <c r="AJ44" s="88" t="s">
        <v>53</v>
      </c>
      <c r="AK44" s="86"/>
      <c r="AL44" s="86"/>
      <c r="AM44" s="86"/>
      <c r="AN44" s="86"/>
      <c r="AO44" s="86"/>
      <c r="AP44" s="17">
        <v>5460000</v>
      </c>
      <c r="AQ44" s="17">
        <v>5460000</v>
      </c>
      <c r="AR44" s="17">
        <v>0</v>
      </c>
      <c r="AS44" s="89">
        <v>0</v>
      </c>
      <c r="AT44" s="90"/>
      <c r="AU44" s="89">
        <v>5460000</v>
      </c>
      <c r="AV44" s="90"/>
      <c r="AW44" s="17">
        <v>0</v>
      </c>
      <c r="AX44" s="17">
        <v>0</v>
      </c>
      <c r="AY44" s="17">
        <v>5460000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8">
        <f t="shared" si="0"/>
        <v>1</v>
      </c>
      <c r="BF44" s="18">
        <f t="shared" si="1"/>
        <v>1</v>
      </c>
      <c r="BG44" s="18">
        <f t="shared" si="2"/>
        <v>0</v>
      </c>
      <c r="BH44" s="18">
        <f t="shared" si="3"/>
        <v>0</v>
      </c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</row>
    <row r="45" spans="1:192" s="19" customFormat="1" ht="13.2" hidden="1" x14ac:dyDescent="0.25">
      <c r="A45" s="87" t="s">
        <v>47</v>
      </c>
      <c r="B45" s="86"/>
      <c r="C45" s="87" t="s">
        <v>77</v>
      </c>
      <c r="D45" s="86"/>
      <c r="E45" s="87" t="s">
        <v>48</v>
      </c>
      <c r="F45" s="86"/>
      <c r="G45" s="87" t="s">
        <v>48</v>
      </c>
      <c r="H45" s="86"/>
      <c r="I45" s="87"/>
      <c r="J45" s="86"/>
      <c r="K45" s="86"/>
      <c r="L45" s="87"/>
      <c r="M45" s="86"/>
      <c r="N45" s="86"/>
      <c r="O45" s="87"/>
      <c r="P45" s="86"/>
      <c r="Q45" s="87"/>
      <c r="R45" s="86"/>
      <c r="S45" s="85" t="s">
        <v>103</v>
      </c>
      <c r="T45" s="86"/>
      <c r="U45" s="86"/>
      <c r="V45" s="86"/>
      <c r="W45" s="86"/>
      <c r="X45" s="86"/>
      <c r="Y45" s="86"/>
      <c r="Z45" s="86"/>
      <c r="AA45" s="87" t="s">
        <v>100</v>
      </c>
      <c r="AB45" s="86"/>
      <c r="AC45" s="86"/>
      <c r="AD45" s="86"/>
      <c r="AE45" s="86"/>
      <c r="AF45" s="87" t="s">
        <v>51</v>
      </c>
      <c r="AG45" s="86"/>
      <c r="AH45" s="86"/>
      <c r="AI45" s="16" t="s">
        <v>101</v>
      </c>
      <c r="AJ45" s="88" t="s">
        <v>102</v>
      </c>
      <c r="AK45" s="86"/>
      <c r="AL45" s="86"/>
      <c r="AM45" s="86"/>
      <c r="AN45" s="86"/>
      <c r="AO45" s="86"/>
      <c r="AP45" s="17">
        <v>18540000</v>
      </c>
      <c r="AQ45" s="17">
        <v>18381650</v>
      </c>
      <c r="AR45" s="17">
        <v>158350</v>
      </c>
      <c r="AS45" s="89">
        <v>0</v>
      </c>
      <c r="AT45" s="90"/>
      <c r="AU45" s="89">
        <v>18381650</v>
      </c>
      <c r="AV45" s="90"/>
      <c r="AW45" s="17">
        <v>0</v>
      </c>
      <c r="AX45" s="17">
        <v>0</v>
      </c>
      <c r="AY45" s="17">
        <v>18381650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8">
        <f t="shared" si="0"/>
        <v>0.99145900755124061</v>
      </c>
      <c r="BF45" s="18">
        <f t="shared" si="1"/>
        <v>0.99145900755124061</v>
      </c>
      <c r="BG45" s="18">
        <f t="shared" si="2"/>
        <v>0</v>
      </c>
      <c r="BH45" s="18">
        <f t="shared" si="3"/>
        <v>0</v>
      </c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</row>
    <row r="46" spans="1:192" ht="13.2" hidden="1" x14ac:dyDescent="0.25">
      <c r="A46" s="93" t="s">
        <v>47</v>
      </c>
      <c r="B46" s="94"/>
      <c r="C46" s="93" t="s">
        <v>77</v>
      </c>
      <c r="D46" s="94"/>
      <c r="E46" s="93" t="s">
        <v>48</v>
      </c>
      <c r="F46" s="94"/>
      <c r="G46" s="93" t="s">
        <v>48</v>
      </c>
      <c r="H46" s="94"/>
      <c r="I46" s="93" t="s">
        <v>59</v>
      </c>
      <c r="J46" s="94"/>
      <c r="K46" s="94"/>
      <c r="L46" s="93" t="s">
        <v>69</v>
      </c>
      <c r="M46" s="94"/>
      <c r="N46" s="94"/>
      <c r="O46" s="93"/>
      <c r="P46" s="94"/>
      <c r="Q46" s="93"/>
      <c r="R46" s="94"/>
      <c r="S46" s="95" t="s">
        <v>104</v>
      </c>
      <c r="T46" s="94"/>
      <c r="U46" s="94"/>
      <c r="V46" s="94"/>
      <c r="W46" s="94"/>
      <c r="X46" s="94"/>
      <c r="Y46" s="94"/>
      <c r="Z46" s="94"/>
      <c r="AA46" s="93" t="s">
        <v>50</v>
      </c>
      <c r="AB46" s="94"/>
      <c r="AC46" s="94"/>
      <c r="AD46" s="94"/>
      <c r="AE46" s="94"/>
      <c r="AF46" s="93" t="s">
        <v>51</v>
      </c>
      <c r="AG46" s="94"/>
      <c r="AH46" s="94"/>
      <c r="AI46" s="12" t="s">
        <v>52</v>
      </c>
      <c r="AJ46" s="96" t="s">
        <v>53</v>
      </c>
      <c r="AK46" s="94"/>
      <c r="AL46" s="94"/>
      <c r="AM46" s="94"/>
      <c r="AN46" s="94"/>
      <c r="AO46" s="94"/>
      <c r="AP46" s="13">
        <v>5460000</v>
      </c>
      <c r="AQ46" s="13">
        <v>5460000</v>
      </c>
      <c r="AR46" s="13">
        <v>0</v>
      </c>
      <c r="AS46" s="91">
        <v>0</v>
      </c>
      <c r="AT46" s="92"/>
      <c r="AU46" s="91">
        <v>5460000</v>
      </c>
      <c r="AV46" s="92"/>
      <c r="AW46" s="13">
        <v>0</v>
      </c>
      <c r="AX46" s="13">
        <v>0</v>
      </c>
      <c r="AY46" s="13">
        <v>5460000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4">
        <f t="shared" si="0"/>
        <v>1</v>
      </c>
      <c r="BF46" s="14">
        <f t="shared" si="1"/>
        <v>1</v>
      </c>
      <c r="BG46" s="14">
        <f t="shared" si="2"/>
        <v>0</v>
      </c>
      <c r="BH46" s="14">
        <f t="shared" si="3"/>
        <v>0</v>
      </c>
    </row>
    <row r="47" spans="1:192" ht="13.2" hidden="1" x14ac:dyDescent="0.25">
      <c r="A47" s="93" t="s">
        <v>47</v>
      </c>
      <c r="B47" s="94"/>
      <c r="C47" s="93" t="s">
        <v>77</v>
      </c>
      <c r="D47" s="94"/>
      <c r="E47" s="93" t="s">
        <v>48</v>
      </c>
      <c r="F47" s="94"/>
      <c r="G47" s="93" t="s">
        <v>48</v>
      </c>
      <c r="H47" s="94"/>
      <c r="I47" s="93" t="s">
        <v>59</v>
      </c>
      <c r="J47" s="94"/>
      <c r="K47" s="94"/>
      <c r="L47" s="93" t="s">
        <v>69</v>
      </c>
      <c r="M47" s="94"/>
      <c r="N47" s="94"/>
      <c r="O47" s="93"/>
      <c r="P47" s="94"/>
      <c r="Q47" s="93"/>
      <c r="R47" s="94"/>
      <c r="S47" s="95" t="s">
        <v>104</v>
      </c>
      <c r="T47" s="94"/>
      <c r="U47" s="94"/>
      <c r="V47" s="94"/>
      <c r="W47" s="94"/>
      <c r="X47" s="94"/>
      <c r="Y47" s="94"/>
      <c r="Z47" s="94"/>
      <c r="AA47" s="93" t="s">
        <v>100</v>
      </c>
      <c r="AB47" s="94"/>
      <c r="AC47" s="94"/>
      <c r="AD47" s="94"/>
      <c r="AE47" s="94"/>
      <c r="AF47" s="93" t="s">
        <v>51</v>
      </c>
      <c r="AG47" s="94"/>
      <c r="AH47" s="94"/>
      <c r="AI47" s="12" t="s">
        <v>101</v>
      </c>
      <c r="AJ47" s="96" t="s">
        <v>102</v>
      </c>
      <c r="AK47" s="94"/>
      <c r="AL47" s="94"/>
      <c r="AM47" s="94"/>
      <c r="AN47" s="94"/>
      <c r="AO47" s="94"/>
      <c r="AP47" s="13">
        <v>18540000</v>
      </c>
      <c r="AQ47" s="13">
        <v>18381650</v>
      </c>
      <c r="AR47" s="13">
        <v>158350</v>
      </c>
      <c r="AS47" s="91">
        <v>0</v>
      </c>
      <c r="AT47" s="92"/>
      <c r="AU47" s="91">
        <v>18381650</v>
      </c>
      <c r="AV47" s="92"/>
      <c r="AW47" s="13">
        <v>0</v>
      </c>
      <c r="AX47" s="13">
        <v>0</v>
      </c>
      <c r="AY47" s="13">
        <v>18381650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4">
        <f t="shared" si="0"/>
        <v>0.99145900755124061</v>
      </c>
      <c r="BF47" s="14">
        <f t="shared" si="1"/>
        <v>0.99145900755124061</v>
      </c>
      <c r="BG47" s="14">
        <f t="shared" si="2"/>
        <v>0</v>
      </c>
      <c r="BH47" s="14">
        <f t="shared" si="3"/>
        <v>0</v>
      </c>
    </row>
    <row r="48" spans="1:192" ht="13.2" hidden="1" x14ac:dyDescent="0.25">
      <c r="A48" s="93" t="s">
        <v>47</v>
      </c>
      <c r="B48" s="94"/>
      <c r="C48" s="93" t="s">
        <v>77</v>
      </c>
      <c r="D48" s="94"/>
      <c r="E48" s="93" t="s">
        <v>77</v>
      </c>
      <c r="F48" s="94"/>
      <c r="G48" s="93"/>
      <c r="H48" s="94"/>
      <c r="I48" s="93"/>
      <c r="J48" s="94"/>
      <c r="K48" s="94"/>
      <c r="L48" s="93"/>
      <c r="M48" s="94"/>
      <c r="N48" s="94"/>
      <c r="O48" s="93"/>
      <c r="P48" s="94"/>
      <c r="Q48" s="93"/>
      <c r="R48" s="94"/>
      <c r="S48" s="95" t="s">
        <v>105</v>
      </c>
      <c r="T48" s="94"/>
      <c r="U48" s="94"/>
      <c r="V48" s="94"/>
      <c r="W48" s="94"/>
      <c r="X48" s="94"/>
      <c r="Y48" s="94"/>
      <c r="Z48" s="94"/>
      <c r="AA48" s="93" t="s">
        <v>50</v>
      </c>
      <c r="AB48" s="94"/>
      <c r="AC48" s="94"/>
      <c r="AD48" s="94"/>
      <c r="AE48" s="94"/>
      <c r="AF48" s="93" t="s">
        <v>51</v>
      </c>
      <c r="AG48" s="94"/>
      <c r="AH48" s="94"/>
      <c r="AI48" s="12" t="s">
        <v>52</v>
      </c>
      <c r="AJ48" s="96" t="s">
        <v>53</v>
      </c>
      <c r="AK48" s="94"/>
      <c r="AL48" s="94"/>
      <c r="AM48" s="94"/>
      <c r="AN48" s="94"/>
      <c r="AO48" s="94"/>
      <c r="AP48" s="13">
        <v>371167374</v>
      </c>
      <c r="AQ48" s="13">
        <v>335544400.08999997</v>
      </c>
      <c r="AR48" s="13">
        <v>35622973.909999996</v>
      </c>
      <c r="AS48" s="91">
        <v>0</v>
      </c>
      <c r="AT48" s="92"/>
      <c r="AU48" s="91">
        <v>335544400.08999997</v>
      </c>
      <c r="AV48" s="92"/>
      <c r="AW48" s="13">
        <v>0</v>
      </c>
      <c r="AX48" s="13">
        <v>288586762.18000001</v>
      </c>
      <c r="AY48" s="13">
        <v>46957637.909999996</v>
      </c>
      <c r="AZ48" s="13">
        <v>278509364.44999999</v>
      </c>
      <c r="BA48" s="13">
        <v>10077397.73</v>
      </c>
      <c r="BB48" s="13">
        <v>278509364.44999999</v>
      </c>
      <c r="BC48" s="13">
        <v>0</v>
      </c>
      <c r="BD48" s="13">
        <v>540340</v>
      </c>
      <c r="BE48" s="14">
        <f t="shared" si="0"/>
        <v>0.90402450105972942</v>
      </c>
      <c r="BF48" s="14">
        <f t="shared" si="1"/>
        <v>0.90402450105972942</v>
      </c>
      <c r="BG48" s="14">
        <f t="shared" si="2"/>
        <v>0.77751112407848655</v>
      </c>
      <c r="BH48" s="14">
        <f t="shared" si="3"/>
        <v>0.75036057573853454</v>
      </c>
    </row>
    <row r="49" spans="1:104" ht="13.2" hidden="1" x14ac:dyDescent="0.25">
      <c r="A49" s="93" t="s">
        <v>47</v>
      </c>
      <c r="B49" s="94"/>
      <c r="C49" s="93" t="s">
        <v>77</v>
      </c>
      <c r="D49" s="94"/>
      <c r="E49" s="93" t="s">
        <v>77</v>
      </c>
      <c r="F49" s="94"/>
      <c r="G49" s="93"/>
      <c r="H49" s="94"/>
      <c r="I49" s="93"/>
      <c r="J49" s="94"/>
      <c r="K49" s="94"/>
      <c r="L49" s="93"/>
      <c r="M49" s="94"/>
      <c r="N49" s="94"/>
      <c r="O49" s="93"/>
      <c r="P49" s="94"/>
      <c r="Q49" s="93"/>
      <c r="R49" s="94"/>
      <c r="S49" s="95" t="s">
        <v>105</v>
      </c>
      <c r="T49" s="94"/>
      <c r="U49" s="94"/>
      <c r="V49" s="94"/>
      <c r="W49" s="94"/>
      <c r="X49" s="94"/>
      <c r="Y49" s="94"/>
      <c r="Z49" s="94"/>
      <c r="AA49" s="93" t="s">
        <v>100</v>
      </c>
      <c r="AB49" s="94"/>
      <c r="AC49" s="94"/>
      <c r="AD49" s="94"/>
      <c r="AE49" s="94"/>
      <c r="AF49" s="93" t="s">
        <v>51</v>
      </c>
      <c r="AG49" s="94"/>
      <c r="AH49" s="94"/>
      <c r="AI49" s="12" t="s">
        <v>101</v>
      </c>
      <c r="AJ49" s="96" t="s">
        <v>102</v>
      </c>
      <c r="AK49" s="94"/>
      <c r="AL49" s="94"/>
      <c r="AM49" s="94"/>
      <c r="AN49" s="94"/>
      <c r="AO49" s="94"/>
      <c r="AP49" s="13">
        <v>315694832</v>
      </c>
      <c r="AQ49" s="13">
        <v>302324321.79000002</v>
      </c>
      <c r="AR49" s="13">
        <v>13370510.210000001</v>
      </c>
      <c r="AS49" s="91">
        <v>0</v>
      </c>
      <c r="AT49" s="92"/>
      <c r="AU49" s="91">
        <v>302324321.79000002</v>
      </c>
      <c r="AV49" s="92"/>
      <c r="AW49" s="13">
        <v>0</v>
      </c>
      <c r="AX49" s="13">
        <v>276671794.08999997</v>
      </c>
      <c r="AY49" s="13">
        <v>25652527.699999999</v>
      </c>
      <c r="AZ49" s="13">
        <v>276671794.08999997</v>
      </c>
      <c r="BA49" s="13">
        <v>0</v>
      </c>
      <c r="BB49" s="13">
        <v>276671794.08999997</v>
      </c>
      <c r="BC49" s="13">
        <v>0</v>
      </c>
      <c r="BD49" s="13">
        <v>0</v>
      </c>
      <c r="BE49" s="14">
        <f t="shared" si="0"/>
        <v>0.95764735797132094</v>
      </c>
      <c r="BF49" s="14">
        <f t="shared" si="1"/>
        <v>0.95764735797132094</v>
      </c>
      <c r="BG49" s="14">
        <f t="shared" si="2"/>
        <v>0.87639000086640628</v>
      </c>
      <c r="BH49" s="14">
        <f t="shared" si="3"/>
        <v>0.87639000086640628</v>
      </c>
    </row>
    <row r="50" spans="1:104" s="19" customFormat="1" ht="13.2" hidden="1" x14ac:dyDescent="0.25">
      <c r="A50" s="87" t="s">
        <v>47</v>
      </c>
      <c r="B50" s="86"/>
      <c r="C50" s="87" t="s">
        <v>77</v>
      </c>
      <c r="D50" s="86"/>
      <c r="E50" s="87" t="s">
        <v>77</v>
      </c>
      <c r="F50" s="86"/>
      <c r="G50" s="87" t="s">
        <v>48</v>
      </c>
      <c r="H50" s="86"/>
      <c r="I50" s="87"/>
      <c r="J50" s="86"/>
      <c r="K50" s="86"/>
      <c r="L50" s="87"/>
      <c r="M50" s="86"/>
      <c r="N50" s="86"/>
      <c r="O50" s="87"/>
      <c r="P50" s="86"/>
      <c r="Q50" s="87"/>
      <c r="R50" s="86"/>
      <c r="S50" s="85" t="s">
        <v>106</v>
      </c>
      <c r="T50" s="86"/>
      <c r="U50" s="86"/>
      <c r="V50" s="86"/>
      <c r="W50" s="86"/>
      <c r="X50" s="86"/>
      <c r="Y50" s="86"/>
      <c r="Z50" s="86"/>
      <c r="AA50" s="87" t="s">
        <v>50</v>
      </c>
      <c r="AB50" s="86"/>
      <c r="AC50" s="86"/>
      <c r="AD50" s="86"/>
      <c r="AE50" s="86"/>
      <c r="AF50" s="87" t="s">
        <v>51</v>
      </c>
      <c r="AG50" s="86"/>
      <c r="AH50" s="86"/>
      <c r="AI50" s="16" t="s">
        <v>52</v>
      </c>
      <c r="AJ50" s="88" t="s">
        <v>53</v>
      </c>
      <c r="AK50" s="86"/>
      <c r="AL50" s="86"/>
      <c r="AM50" s="86"/>
      <c r="AN50" s="86"/>
      <c r="AO50" s="86"/>
      <c r="AP50" s="17">
        <v>85757320</v>
      </c>
      <c r="AQ50" s="17">
        <v>69112279.870000005</v>
      </c>
      <c r="AR50" s="17">
        <v>16645040.130000001</v>
      </c>
      <c r="AS50" s="89">
        <v>0</v>
      </c>
      <c r="AT50" s="90"/>
      <c r="AU50" s="89">
        <v>69112279.870000005</v>
      </c>
      <c r="AV50" s="90"/>
      <c r="AW50" s="17">
        <v>0</v>
      </c>
      <c r="AX50" s="17">
        <v>37006329.960000001</v>
      </c>
      <c r="AY50" s="17">
        <v>32105949.91</v>
      </c>
      <c r="AZ50" s="17">
        <v>26928932.23</v>
      </c>
      <c r="BA50" s="17">
        <v>10077397.73</v>
      </c>
      <c r="BB50" s="17">
        <v>26928932.23</v>
      </c>
      <c r="BC50" s="17">
        <v>0</v>
      </c>
      <c r="BD50" s="17">
        <v>180000</v>
      </c>
      <c r="BE50" s="18">
        <f t="shared" si="0"/>
        <v>0.80590531362220752</v>
      </c>
      <c r="BF50" s="18">
        <f t="shared" si="1"/>
        <v>0.80590531362220752</v>
      </c>
      <c r="BG50" s="18">
        <f t="shared" si="2"/>
        <v>0.43152386245279123</v>
      </c>
      <c r="BH50" s="18">
        <f t="shared" si="3"/>
        <v>0.31401322044578817</v>
      </c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</row>
    <row r="51" spans="1:104" s="19" customFormat="1" ht="13.2" hidden="1" x14ac:dyDescent="0.25">
      <c r="A51" s="87" t="s">
        <v>47</v>
      </c>
      <c r="B51" s="86"/>
      <c r="C51" s="87" t="s">
        <v>77</v>
      </c>
      <c r="D51" s="86"/>
      <c r="E51" s="87" t="s">
        <v>77</v>
      </c>
      <c r="F51" s="86"/>
      <c r="G51" s="87" t="s">
        <v>48</v>
      </c>
      <c r="H51" s="86"/>
      <c r="I51" s="87"/>
      <c r="J51" s="86"/>
      <c r="K51" s="86"/>
      <c r="L51" s="87"/>
      <c r="M51" s="86"/>
      <c r="N51" s="86"/>
      <c r="O51" s="87"/>
      <c r="P51" s="86"/>
      <c r="Q51" s="87"/>
      <c r="R51" s="86"/>
      <c r="S51" s="85" t="s">
        <v>106</v>
      </c>
      <c r="T51" s="86"/>
      <c r="U51" s="86"/>
      <c r="V51" s="86"/>
      <c r="W51" s="86"/>
      <c r="X51" s="86"/>
      <c r="Y51" s="86"/>
      <c r="Z51" s="86"/>
      <c r="AA51" s="87" t="s">
        <v>100</v>
      </c>
      <c r="AB51" s="86"/>
      <c r="AC51" s="86"/>
      <c r="AD51" s="86"/>
      <c r="AE51" s="86"/>
      <c r="AF51" s="87" t="s">
        <v>51</v>
      </c>
      <c r="AG51" s="86"/>
      <c r="AH51" s="86"/>
      <c r="AI51" s="16" t="s">
        <v>101</v>
      </c>
      <c r="AJ51" s="88" t="s">
        <v>102</v>
      </c>
      <c r="AK51" s="86"/>
      <c r="AL51" s="86"/>
      <c r="AM51" s="86"/>
      <c r="AN51" s="86"/>
      <c r="AO51" s="86"/>
      <c r="AP51" s="17">
        <v>2113854</v>
      </c>
      <c r="AQ51" s="17">
        <v>1783854</v>
      </c>
      <c r="AR51" s="17">
        <v>330000</v>
      </c>
      <c r="AS51" s="89">
        <v>0</v>
      </c>
      <c r="AT51" s="90"/>
      <c r="AU51" s="89">
        <v>1783854</v>
      </c>
      <c r="AV51" s="90"/>
      <c r="AW51" s="17">
        <v>0</v>
      </c>
      <c r="AX51" s="17">
        <v>564728.15</v>
      </c>
      <c r="AY51" s="17">
        <v>1219125.8500000001</v>
      </c>
      <c r="AZ51" s="17">
        <v>564728.15</v>
      </c>
      <c r="BA51" s="17">
        <v>0</v>
      </c>
      <c r="BB51" s="17">
        <v>564728.15</v>
      </c>
      <c r="BC51" s="17">
        <v>0</v>
      </c>
      <c r="BD51" s="17">
        <v>0</v>
      </c>
      <c r="BE51" s="18">
        <f t="shared" si="0"/>
        <v>0.84388704234067258</v>
      </c>
      <c r="BF51" s="18">
        <f t="shared" si="1"/>
        <v>0.84388704234067258</v>
      </c>
      <c r="BG51" s="18">
        <f t="shared" si="2"/>
        <v>0.26715570233327374</v>
      </c>
      <c r="BH51" s="18">
        <f t="shared" si="3"/>
        <v>0.26715570233327374</v>
      </c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</row>
    <row r="52" spans="1:104" ht="13.2" hidden="1" x14ac:dyDescent="0.25">
      <c r="A52" s="93" t="s">
        <v>47</v>
      </c>
      <c r="B52" s="94"/>
      <c r="C52" s="93" t="s">
        <v>77</v>
      </c>
      <c r="D52" s="94"/>
      <c r="E52" s="93" t="s">
        <v>77</v>
      </c>
      <c r="F52" s="94"/>
      <c r="G52" s="93" t="s">
        <v>48</v>
      </c>
      <c r="H52" s="94"/>
      <c r="I52" s="93" t="s">
        <v>107</v>
      </c>
      <c r="J52" s="94"/>
      <c r="K52" s="94"/>
      <c r="L52" s="93" t="s">
        <v>56</v>
      </c>
      <c r="M52" s="94"/>
      <c r="N52" s="94"/>
      <c r="O52" s="93"/>
      <c r="P52" s="94"/>
      <c r="Q52" s="93"/>
      <c r="R52" s="94"/>
      <c r="S52" s="95" t="s">
        <v>108</v>
      </c>
      <c r="T52" s="94"/>
      <c r="U52" s="94"/>
      <c r="V52" s="94"/>
      <c r="W52" s="94"/>
      <c r="X52" s="94"/>
      <c r="Y52" s="94"/>
      <c r="Z52" s="94"/>
      <c r="AA52" s="93" t="s">
        <v>100</v>
      </c>
      <c r="AB52" s="94"/>
      <c r="AC52" s="94"/>
      <c r="AD52" s="94"/>
      <c r="AE52" s="94"/>
      <c r="AF52" s="93" t="s">
        <v>51</v>
      </c>
      <c r="AG52" s="94"/>
      <c r="AH52" s="94"/>
      <c r="AI52" s="12" t="s">
        <v>101</v>
      </c>
      <c r="AJ52" s="96" t="s">
        <v>102</v>
      </c>
      <c r="AK52" s="94"/>
      <c r="AL52" s="94"/>
      <c r="AM52" s="94"/>
      <c r="AN52" s="94"/>
      <c r="AO52" s="94"/>
      <c r="AP52" s="13">
        <v>84085</v>
      </c>
      <c r="AQ52" s="13">
        <v>84085</v>
      </c>
      <c r="AR52" s="13">
        <v>0</v>
      </c>
      <c r="AS52" s="91">
        <v>0</v>
      </c>
      <c r="AT52" s="92"/>
      <c r="AU52" s="91">
        <v>84085</v>
      </c>
      <c r="AV52" s="92"/>
      <c r="AW52" s="13">
        <v>0</v>
      </c>
      <c r="AX52" s="13">
        <v>0</v>
      </c>
      <c r="AY52" s="13">
        <v>84085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4">
        <f t="shared" si="0"/>
        <v>1</v>
      </c>
      <c r="BF52" s="14">
        <f t="shared" si="1"/>
        <v>1</v>
      </c>
      <c r="BG52" s="14">
        <f t="shared" si="2"/>
        <v>0</v>
      </c>
      <c r="BH52" s="14">
        <f t="shared" si="3"/>
        <v>0</v>
      </c>
    </row>
    <row r="53" spans="1:104" ht="13.2" hidden="1" x14ac:dyDescent="0.25">
      <c r="A53" s="93" t="s">
        <v>47</v>
      </c>
      <c r="B53" s="94"/>
      <c r="C53" s="93" t="s">
        <v>77</v>
      </c>
      <c r="D53" s="94"/>
      <c r="E53" s="93" t="s">
        <v>77</v>
      </c>
      <c r="F53" s="94"/>
      <c r="G53" s="93" t="s">
        <v>48</v>
      </c>
      <c r="H53" s="94"/>
      <c r="I53" s="93" t="s">
        <v>80</v>
      </c>
      <c r="J53" s="94"/>
      <c r="K53" s="94"/>
      <c r="L53" s="93" t="s">
        <v>59</v>
      </c>
      <c r="M53" s="94"/>
      <c r="N53" s="94"/>
      <c r="O53" s="93"/>
      <c r="P53" s="94"/>
      <c r="Q53" s="93"/>
      <c r="R53" s="94"/>
      <c r="S53" s="95" t="s">
        <v>109</v>
      </c>
      <c r="T53" s="94"/>
      <c r="U53" s="94"/>
      <c r="V53" s="94"/>
      <c r="W53" s="94"/>
      <c r="X53" s="94"/>
      <c r="Y53" s="94"/>
      <c r="Z53" s="94"/>
      <c r="AA53" s="93" t="s">
        <v>50</v>
      </c>
      <c r="AB53" s="94"/>
      <c r="AC53" s="94"/>
      <c r="AD53" s="94"/>
      <c r="AE53" s="94"/>
      <c r="AF53" s="93" t="s">
        <v>51</v>
      </c>
      <c r="AG53" s="94"/>
      <c r="AH53" s="94"/>
      <c r="AI53" s="12" t="s">
        <v>52</v>
      </c>
      <c r="AJ53" s="96" t="s">
        <v>53</v>
      </c>
      <c r="AK53" s="94"/>
      <c r="AL53" s="94"/>
      <c r="AM53" s="94"/>
      <c r="AN53" s="94"/>
      <c r="AO53" s="94"/>
      <c r="AP53" s="13">
        <v>1325685</v>
      </c>
      <c r="AQ53" s="13">
        <v>665684.44999999995</v>
      </c>
      <c r="AR53" s="13">
        <v>660000.55000000005</v>
      </c>
      <c r="AS53" s="91">
        <v>0</v>
      </c>
      <c r="AT53" s="92"/>
      <c r="AU53" s="91">
        <v>665684.44999999995</v>
      </c>
      <c r="AV53" s="92"/>
      <c r="AW53" s="13">
        <v>0</v>
      </c>
      <c r="AX53" s="13">
        <v>665684.44999999995</v>
      </c>
      <c r="AY53" s="13">
        <v>0</v>
      </c>
      <c r="AZ53" s="13">
        <v>665684.44999999995</v>
      </c>
      <c r="BA53" s="13">
        <v>0</v>
      </c>
      <c r="BB53" s="13">
        <v>665684.44999999995</v>
      </c>
      <c r="BC53" s="13">
        <v>0</v>
      </c>
      <c r="BD53" s="13">
        <v>60000</v>
      </c>
      <c r="BE53" s="14">
        <f t="shared" si="0"/>
        <v>0.50214375964124203</v>
      </c>
      <c r="BF53" s="14">
        <f t="shared" si="1"/>
        <v>0.50214375964124203</v>
      </c>
      <c r="BG53" s="14">
        <f t="shared" si="2"/>
        <v>0.50214375964124203</v>
      </c>
      <c r="BH53" s="14">
        <f t="shared" si="3"/>
        <v>0.50214375964124203</v>
      </c>
    </row>
    <row r="54" spans="1:104" ht="13.2" hidden="1" x14ac:dyDescent="0.25">
      <c r="A54" s="93" t="s">
        <v>47</v>
      </c>
      <c r="B54" s="94"/>
      <c r="C54" s="93" t="s">
        <v>77</v>
      </c>
      <c r="D54" s="94"/>
      <c r="E54" s="93" t="s">
        <v>77</v>
      </c>
      <c r="F54" s="94"/>
      <c r="G54" s="93" t="s">
        <v>48</v>
      </c>
      <c r="H54" s="94"/>
      <c r="I54" s="93" t="s">
        <v>80</v>
      </c>
      <c r="J54" s="94"/>
      <c r="K54" s="94"/>
      <c r="L54" s="93" t="s">
        <v>59</v>
      </c>
      <c r="M54" s="94"/>
      <c r="N54" s="94"/>
      <c r="O54" s="93"/>
      <c r="P54" s="94"/>
      <c r="Q54" s="93"/>
      <c r="R54" s="94"/>
      <c r="S54" s="95" t="s">
        <v>109</v>
      </c>
      <c r="T54" s="94"/>
      <c r="U54" s="94"/>
      <c r="V54" s="94"/>
      <c r="W54" s="94"/>
      <c r="X54" s="94"/>
      <c r="Y54" s="94"/>
      <c r="Z54" s="94"/>
      <c r="AA54" s="93" t="s">
        <v>100</v>
      </c>
      <c r="AB54" s="94"/>
      <c r="AC54" s="94"/>
      <c r="AD54" s="94"/>
      <c r="AE54" s="94"/>
      <c r="AF54" s="93" t="s">
        <v>51</v>
      </c>
      <c r="AG54" s="94"/>
      <c r="AH54" s="94"/>
      <c r="AI54" s="12" t="s">
        <v>101</v>
      </c>
      <c r="AJ54" s="96" t="s">
        <v>102</v>
      </c>
      <c r="AK54" s="94"/>
      <c r="AL54" s="94"/>
      <c r="AM54" s="94"/>
      <c r="AN54" s="94"/>
      <c r="AO54" s="94"/>
      <c r="AP54" s="13">
        <v>1369769</v>
      </c>
      <c r="AQ54" s="13">
        <v>1369769</v>
      </c>
      <c r="AR54" s="13">
        <v>0</v>
      </c>
      <c r="AS54" s="91">
        <v>0</v>
      </c>
      <c r="AT54" s="92"/>
      <c r="AU54" s="91">
        <v>1369769</v>
      </c>
      <c r="AV54" s="92"/>
      <c r="AW54" s="13">
        <v>0</v>
      </c>
      <c r="AX54" s="13">
        <v>234728.15</v>
      </c>
      <c r="AY54" s="13">
        <v>1135040.8500000001</v>
      </c>
      <c r="AZ54" s="13">
        <v>234728.15</v>
      </c>
      <c r="BA54" s="13">
        <v>0</v>
      </c>
      <c r="BB54" s="13">
        <v>234728.15</v>
      </c>
      <c r="BC54" s="13">
        <v>0</v>
      </c>
      <c r="BD54" s="13">
        <v>0</v>
      </c>
      <c r="BE54" s="14">
        <f t="shared" si="0"/>
        <v>1</v>
      </c>
      <c r="BF54" s="14">
        <f t="shared" si="1"/>
        <v>1</v>
      </c>
      <c r="BG54" s="14">
        <f t="shared" si="2"/>
        <v>0.17136331016397655</v>
      </c>
      <c r="BH54" s="14">
        <f t="shared" si="3"/>
        <v>0.17136331016397655</v>
      </c>
    </row>
    <row r="55" spans="1:104" ht="13.2" hidden="1" x14ac:dyDescent="0.25">
      <c r="A55" s="93" t="s">
        <v>47</v>
      </c>
      <c r="B55" s="94"/>
      <c r="C55" s="93" t="s">
        <v>77</v>
      </c>
      <c r="D55" s="94"/>
      <c r="E55" s="93" t="s">
        <v>77</v>
      </c>
      <c r="F55" s="94"/>
      <c r="G55" s="93" t="s">
        <v>48</v>
      </c>
      <c r="H55" s="94"/>
      <c r="I55" s="93" t="s">
        <v>80</v>
      </c>
      <c r="J55" s="94"/>
      <c r="K55" s="94"/>
      <c r="L55" s="93" t="s">
        <v>67</v>
      </c>
      <c r="M55" s="94"/>
      <c r="N55" s="94"/>
      <c r="O55" s="93"/>
      <c r="P55" s="94"/>
      <c r="Q55" s="93"/>
      <c r="R55" s="94"/>
      <c r="S55" s="95" t="s">
        <v>110</v>
      </c>
      <c r="T55" s="94"/>
      <c r="U55" s="94"/>
      <c r="V55" s="94"/>
      <c r="W55" s="94"/>
      <c r="X55" s="94"/>
      <c r="Y55" s="94"/>
      <c r="Z55" s="94"/>
      <c r="AA55" s="93" t="s">
        <v>50</v>
      </c>
      <c r="AB55" s="94"/>
      <c r="AC55" s="94"/>
      <c r="AD55" s="94"/>
      <c r="AE55" s="94"/>
      <c r="AF55" s="93" t="s">
        <v>51</v>
      </c>
      <c r="AG55" s="94"/>
      <c r="AH55" s="94"/>
      <c r="AI55" s="12" t="s">
        <v>52</v>
      </c>
      <c r="AJ55" s="96" t="s">
        <v>53</v>
      </c>
      <c r="AK55" s="94"/>
      <c r="AL55" s="94"/>
      <c r="AM55" s="94"/>
      <c r="AN55" s="94"/>
      <c r="AO55" s="94"/>
      <c r="AP55" s="13">
        <v>8004000</v>
      </c>
      <c r="AQ55" s="13">
        <v>8000064</v>
      </c>
      <c r="AR55" s="13">
        <v>3936</v>
      </c>
      <c r="AS55" s="91">
        <v>0</v>
      </c>
      <c r="AT55" s="92"/>
      <c r="AU55" s="91">
        <v>8000064</v>
      </c>
      <c r="AV55" s="92"/>
      <c r="AW55" s="13">
        <v>0</v>
      </c>
      <c r="AX55" s="13">
        <v>8000064</v>
      </c>
      <c r="AY55" s="13">
        <v>0</v>
      </c>
      <c r="AZ55" s="13">
        <v>8000064</v>
      </c>
      <c r="BA55" s="13">
        <v>0</v>
      </c>
      <c r="BB55" s="13">
        <v>8000064</v>
      </c>
      <c r="BC55" s="13">
        <v>0</v>
      </c>
      <c r="BD55" s="13">
        <v>0</v>
      </c>
      <c r="BE55" s="14">
        <f t="shared" si="0"/>
        <v>0.99950824587706144</v>
      </c>
      <c r="BF55" s="14">
        <f t="shared" si="1"/>
        <v>0.99950824587706144</v>
      </c>
      <c r="BG55" s="14">
        <f t="shared" si="2"/>
        <v>0.99950824587706144</v>
      </c>
      <c r="BH55" s="14">
        <f t="shared" si="3"/>
        <v>0.99950824587706144</v>
      </c>
    </row>
    <row r="56" spans="1:104" ht="13.2" hidden="1" x14ac:dyDescent="0.25">
      <c r="A56" s="93" t="s">
        <v>47</v>
      </c>
      <c r="B56" s="94"/>
      <c r="C56" s="93" t="s">
        <v>77</v>
      </c>
      <c r="D56" s="94"/>
      <c r="E56" s="93" t="s">
        <v>77</v>
      </c>
      <c r="F56" s="94"/>
      <c r="G56" s="93" t="s">
        <v>48</v>
      </c>
      <c r="H56" s="94"/>
      <c r="I56" s="93" t="s">
        <v>80</v>
      </c>
      <c r="J56" s="94"/>
      <c r="K56" s="94"/>
      <c r="L56" s="93" t="s">
        <v>69</v>
      </c>
      <c r="M56" s="94"/>
      <c r="N56" s="94"/>
      <c r="O56" s="93"/>
      <c r="P56" s="94"/>
      <c r="Q56" s="93"/>
      <c r="R56" s="94"/>
      <c r="S56" s="95" t="s">
        <v>111</v>
      </c>
      <c r="T56" s="94"/>
      <c r="U56" s="94"/>
      <c r="V56" s="94"/>
      <c r="W56" s="94"/>
      <c r="X56" s="94"/>
      <c r="Y56" s="94"/>
      <c r="Z56" s="94"/>
      <c r="AA56" s="93" t="s">
        <v>50</v>
      </c>
      <c r="AB56" s="94"/>
      <c r="AC56" s="94"/>
      <c r="AD56" s="94"/>
      <c r="AE56" s="94"/>
      <c r="AF56" s="93" t="s">
        <v>51</v>
      </c>
      <c r="AG56" s="94"/>
      <c r="AH56" s="94"/>
      <c r="AI56" s="12" t="s">
        <v>52</v>
      </c>
      <c r="AJ56" s="96" t="s">
        <v>53</v>
      </c>
      <c r="AK56" s="94"/>
      <c r="AL56" s="94"/>
      <c r="AM56" s="94"/>
      <c r="AN56" s="94"/>
      <c r="AO56" s="94"/>
      <c r="AP56" s="13">
        <v>19340000</v>
      </c>
      <c r="AQ56" s="13">
        <v>19070680</v>
      </c>
      <c r="AR56" s="13">
        <v>269320</v>
      </c>
      <c r="AS56" s="91">
        <v>0</v>
      </c>
      <c r="AT56" s="92"/>
      <c r="AU56" s="91">
        <v>19070680</v>
      </c>
      <c r="AV56" s="92"/>
      <c r="AW56" s="13">
        <v>0</v>
      </c>
      <c r="AX56" s="13">
        <v>1557960</v>
      </c>
      <c r="AY56" s="13">
        <v>17512720</v>
      </c>
      <c r="AZ56" s="13">
        <v>1557960</v>
      </c>
      <c r="BA56" s="13">
        <v>0</v>
      </c>
      <c r="BB56" s="13">
        <v>1557960</v>
      </c>
      <c r="BC56" s="13">
        <v>0</v>
      </c>
      <c r="BD56" s="13">
        <v>0</v>
      </c>
      <c r="BE56" s="14">
        <f t="shared" si="0"/>
        <v>0.98607445708376418</v>
      </c>
      <c r="BF56" s="14">
        <f t="shared" si="1"/>
        <v>0.98607445708376418</v>
      </c>
      <c r="BG56" s="14">
        <f t="shared" si="2"/>
        <v>8.0556359875904857E-2</v>
      </c>
      <c r="BH56" s="14">
        <f t="shared" si="3"/>
        <v>8.0556359875904857E-2</v>
      </c>
    </row>
    <row r="57" spans="1:104" ht="13.2" hidden="1" x14ac:dyDescent="0.25">
      <c r="A57" s="93" t="s">
        <v>47</v>
      </c>
      <c r="B57" s="94"/>
      <c r="C57" s="93" t="s">
        <v>77</v>
      </c>
      <c r="D57" s="94"/>
      <c r="E57" s="93" t="s">
        <v>77</v>
      </c>
      <c r="F57" s="94"/>
      <c r="G57" s="93" t="s">
        <v>48</v>
      </c>
      <c r="H57" s="94"/>
      <c r="I57" s="93" t="s">
        <v>80</v>
      </c>
      <c r="J57" s="94"/>
      <c r="K57" s="94"/>
      <c r="L57" s="93" t="s">
        <v>69</v>
      </c>
      <c r="M57" s="94"/>
      <c r="N57" s="94"/>
      <c r="O57" s="93"/>
      <c r="P57" s="94"/>
      <c r="Q57" s="93"/>
      <c r="R57" s="94"/>
      <c r="S57" s="95" t="s">
        <v>111</v>
      </c>
      <c r="T57" s="94"/>
      <c r="U57" s="94"/>
      <c r="V57" s="94"/>
      <c r="W57" s="94"/>
      <c r="X57" s="94"/>
      <c r="Y57" s="94"/>
      <c r="Z57" s="94"/>
      <c r="AA57" s="93" t="s">
        <v>100</v>
      </c>
      <c r="AB57" s="94"/>
      <c r="AC57" s="94"/>
      <c r="AD57" s="94"/>
      <c r="AE57" s="94"/>
      <c r="AF57" s="93" t="s">
        <v>51</v>
      </c>
      <c r="AG57" s="94"/>
      <c r="AH57" s="94"/>
      <c r="AI57" s="12" t="s">
        <v>101</v>
      </c>
      <c r="AJ57" s="96" t="s">
        <v>102</v>
      </c>
      <c r="AK57" s="94"/>
      <c r="AL57" s="94"/>
      <c r="AM57" s="94"/>
      <c r="AN57" s="94"/>
      <c r="AO57" s="94"/>
      <c r="AP57" s="13">
        <v>660000</v>
      </c>
      <c r="AQ57" s="13">
        <v>330000</v>
      </c>
      <c r="AR57" s="13">
        <v>330000</v>
      </c>
      <c r="AS57" s="91">
        <v>0</v>
      </c>
      <c r="AT57" s="92"/>
      <c r="AU57" s="91">
        <v>330000</v>
      </c>
      <c r="AV57" s="92"/>
      <c r="AW57" s="13">
        <v>0</v>
      </c>
      <c r="AX57" s="13">
        <v>330000</v>
      </c>
      <c r="AY57" s="13">
        <v>0</v>
      </c>
      <c r="AZ57" s="13">
        <v>330000</v>
      </c>
      <c r="BA57" s="13">
        <v>0</v>
      </c>
      <c r="BB57" s="13">
        <v>330000</v>
      </c>
      <c r="BC57" s="13">
        <v>0</v>
      </c>
      <c r="BD57" s="13">
        <v>0</v>
      </c>
      <c r="BE57" s="14">
        <f t="shared" si="0"/>
        <v>0.5</v>
      </c>
      <c r="BF57" s="14">
        <f t="shared" si="1"/>
        <v>0.5</v>
      </c>
      <c r="BG57" s="14">
        <f t="shared" si="2"/>
        <v>0.5</v>
      </c>
      <c r="BH57" s="14">
        <f t="shared" si="3"/>
        <v>0.5</v>
      </c>
    </row>
    <row r="58" spans="1:104" ht="13.2" hidden="1" x14ac:dyDescent="0.25">
      <c r="A58" s="93" t="s">
        <v>47</v>
      </c>
      <c r="B58" s="94"/>
      <c r="C58" s="93" t="s">
        <v>77</v>
      </c>
      <c r="D58" s="94"/>
      <c r="E58" s="93" t="s">
        <v>77</v>
      </c>
      <c r="F58" s="94"/>
      <c r="G58" s="93" t="s">
        <v>48</v>
      </c>
      <c r="H58" s="94"/>
      <c r="I58" s="93" t="s">
        <v>59</v>
      </c>
      <c r="J58" s="94"/>
      <c r="K58" s="94"/>
      <c r="L58" s="93" t="s">
        <v>80</v>
      </c>
      <c r="M58" s="94"/>
      <c r="N58" s="94"/>
      <c r="O58" s="93"/>
      <c r="P58" s="94"/>
      <c r="Q58" s="93"/>
      <c r="R58" s="94"/>
      <c r="S58" s="95" t="s">
        <v>112</v>
      </c>
      <c r="T58" s="94"/>
      <c r="U58" s="94"/>
      <c r="V58" s="94"/>
      <c r="W58" s="94"/>
      <c r="X58" s="94"/>
      <c r="Y58" s="94"/>
      <c r="Z58" s="94"/>
      <c r="AA58" s="93" t="s">
        <v>50</v>
      </c>
      <c r="AB58" s="94"/>
      <c r="AC58" s="94"/>
      <c r="AD58" s="94"/>
      <c r="AE58" s="94"/>
      <c r="AF58" s="93" t="s">
        <v>51</v>
      </c>
      <c r="AG58" s="94"/>
      <c r="AH58" s="94"/>
      <c r="AI58" s="12" t="s">
        <v>52</v>
      </c>
      <c r="AJ58" s="96" t="s">
        <v>53</v>
      </c>
      <c r="AK58" s="94"/>
      <c r="AL58" s="94"/>
      <c r="AM58" s="94"/>
      <c r="AN58" s="94"/>
      <c r="AO58" s="94"/>
      <c r="AP58" s="13">
        <v>12752578</v>
      </c>
      <c r="AQ58" s="13">
        <v>6338170.4199999999</v>
      </c>
      <c r="AR58" s="13">
        <v>6414407.5800000001</v>
      </c>
      <c r="AS58" s="91">
        <v>0</v>
      </c>
      <c r="AT58" s="92"/>
      <c r="AU58" s="91">
        <v>6338170.4199999999</v>
      </c>
      <c r="AV58" s="92"/>
      <c r="AW58" s="13">
        <v>0</v>
      </c>
      <c r="AX58" s="13">
        <v>5239842.78</v>
      </c>
      <c r="AY58" s="13">
        <v>1098327.6399999999</v>
      </c>
      <c r="AZ58" s="13">
        <v>5239842.78</v>
      </c>
      <c r="BA58" s="13">
        <v>0</v>
      </c>
      <c r="BB58" s="13">
        <v>5239842.78</v>
      </c>
      <c r="BC58" s="13">
        <v>0</v>
      </c>
      <c r="BD58" s="13">
        <v>120000</v>
      </c>
      <c r="BE58" s="14">
        <f t="shared" si="0"/>
        <v>0.49701091183288587</v>
      </c>
      <c r="BF58" s="14">
        <f t="shared" si="1"/>
        <v>0.49701091183288587</v>
      </c>
      <c r="BG58" s="14">
        <f t="shared" si="2"/>
        <v>0.41088498184445532</v>
      </c>
      <c r="BH58" s="14">
        <f t="shared" si="3"/>
        <v>0.41088498184445532</v>
      </c>
    </row>
    <row r="59" spans="1:104" ht="13.2" hidden="1" x14ac:dyDescent="0.25">
      <c r="A59" s="93" t="s">
        <v>47</v>
      </c>
      <c r="B59" s="94"/>
      <c r="C59" s="93" t="s">
        <v>77</v>
      </c>
      <c r="D59" s="94"/>
      <c r="E59" s="93" t="s">
        <v>77</v>
      </c>
      <c r="F59" s="94"/>
      <c r="G59" s="93" t="s">
        <v>48</v>
      </c>
      <c r="H59" s="94"/>
      <c r="I59" s="93" t="s">
        <v>59</v>
      </c>
      <c r="J59" s="94"/>
      <c r="K59" s="94"/>
      <c r="L59" s="93" t="s">
        <v>59</v>
      </c>
      <c r="M59" s="94"/>
      <c r="N59" s="94"/>
      <c r="O59" s="93"/>
      <c r="P59" s="94"/>
      <c r="Q59" s="93"/>
      <c r="R59" s="94"/>
      <c r="S59" s="95" t="s">
        <v>113</v>
      </c>
      <c r="T59" s="94"/>
      <c r="U59" s="94"/>
      <c r="V59" s="94"/>
      <c r="W59" s="94"/>
      <c r="X59" s="94"/>
      <c r="Y59" s="94"/>
      <c r="Z59" s="94"/>
      <c r="AA59" s="93" t="s">
        <v>50</v>
      </c>
      <c r="AB59" s="94"/>
      <c r="AC59" s="94"/>
      <c r="AD59" s="94"/>
      <c r="AE59" s="94"/>
      <c r="AF59" s="93" t="s">
        <v>51</v>
      </c>
      <c r="AG59" s="94"/>
      <c r="AH59" s="94"/>
      <c r="AI59" s="12" t="s">
        <v>52</v>
      </c>
      <c r="AJ59" s="96" t="s">
        <v>53</v>
      </c>
      <c r="AK59" s="94"/>
      <c r="AL59" s="94"/>
      <c r="AM59" s="94"/>
      <c r="AN59" s="94"/>
      <c r="AO59" s="94"/>
      <c r="AP59" s="13">
        <v>0</v>
      </c>
      <c r="AQ59" s="13">
        <v>0</v>
      </c>
      <c r="AR59" s="13">
        <v>0</v>
      </c>
      <c r="AS59" s="91">
        <v>0</v>
      </c>
      <c r="AT59" s="92"/>
      <c r="AU59" s="91">
        <v>0</v>
      </c>
      <c r="AV59" s="92"/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4">
        <v>0</v>
      </c>
      <c r="BF59" s="14">
        <v>0</v>
      </c>
      <c r="BG59" s="14">
        <v>0</v>
      </c>
      <c r="BH59" s="14">
        <v>0</v>
      </c>
    </row>
    <row r="60" spans="1:104" ht="13.2" hidden="1" x14ac:dyDescent="0.25">
      <c r="A60" s="93" t="s">
        <v>47</v>
      </c>
      <c r="B60" s="94"/>
      <c r="C60" s="93" t="s">
        <v>77</v>
      </c>
      <c r="D60" s="94"/>
      <c r="E60" s="93" t="s">
        <v>77</v>
      </c>
      <c r="F60" s="94"/>
      <c r="G60" s="93" t="s">
        <v>48</v>
      </c>
      <c r="H60" s="94"/>
      <c r="I60" s="93" t="s">
        <v>59</v>
      </c>
      <c r="J60" s="94"/>
      <c r="K60" s="94"/>
      <c r="L60" s="93" t="s">
        <v>63</v>
      </c>
      <c r="M60" s="94"/>
      <c r="N60" s="94"/>
      <c r="O60" s="93"/>
      <c r="P60" s="94"/>
      <c r="Q60" s="93"/>
      <c r="R60" s="94"/>
      <c r="S60" s="95" t="s">
        <v>114</v>
      </c>
      <c r="T60" s="94"/>
      <c r="U60" s="94"/>
      <c r="V60" s="94"/>
      <c r="W60" s="94"/>
      <c r="X60" s="94"/>
      <c r="Y60" s="94"/>
      <c r="Z60" s="94"/>
      <c r="AA60" s="93" t="s">
        <v>50</v>
      </c>
      <c r="AB60" s="94"/>
      <c r="AC60" s="94"/>
      <c r="AD60" s="94"/>
      <c r="AE60" s="94"/>
      <c r="AF60" s="93" t="s">
        <v>51</v>
      </c>
      <c r="AG60" s="94"/>
      <c r="AH60" s="94"/>
      <c r="AI60" s="12" t="s">
        <v>52</v>
      </c>
      <c r="AJ60" s="96" t="s">
        <v>53</v>
      </c>
      <c r="AK60" s="94"/>
      <c r="AL60" s="94"/>
      <c r="AM60" s="94"/>
      <c r="AN60" s="94"/>
      <c r="AO60" s="94"/>
      <c r="AP60" s="13">
        <v>9312422</v>
      </c>
      <c r="AQ60" s="13">
        <v>8342244</v>
      </c>
      <c r="AR60" s="13">
        <v>970178</v>
      </c>
      <c r="AS60" s="91">
        <v>0</v>
      </c>
      <c r="AT60" s="92"/>
      <c r="AU60" s="91">
        <v>8342244</v>
      </c>
      <c r="AV60" s="92"/>
      <c r="AW60" s="13">
        <v>0</v>
      </c>
      <c r="AX60" s="13">
        <v>7019590</v>
      </c>
      <c r="AY60" s="13">
        <v>1322654</v>
      </c>
      <c r="AZ60" s="13">
        <v>7019590</v>
      </c>
      <c r="BA60" s="13">
        <v>0</v>
      </c>
      <c r="BB60" s="13">
        <v>7019590</v>
      </c>
      <c r="BC60" s="13">
        <v>0</v>
      </c>
      <c r="BD60" s="13">
        <v>0</v>
      </c>
      <c r="BE60" s="14">
        <f>AQ60/AP60</f>
        <v>0.89581893947675484</v>
      </c>
      <c r="BF60" s="14">
        <f t="shared" si="1"/>
        <v>0.89581893947675484</v>
      </c>
      <c r="BG60" s="14">
        <f t="shared" si="2"/>
        <v>0.7537877901151816</v>
      </c>
      <c r="BH60" s="14">
        <f t="shared" si="3"/>
        <v>0.7537877901151816</v>
      </c>
    </row>
    <row r="61" spans="1:104" ht="13.2" hidden="1" x14ac:dyDescent="0.25">
      <c r="A61" s="93" t="s">
        <v>47</v>
      </c>
      <c r="B61" s="94"/>
      <c r="C61" s="93" t="s">
        <v>77</v>
      </c>
      <c r="D61" s="94"/>
      <c r="E61" s="93" t="s">
        <v>77</v>
      </c>
      <c r="F61" s="94"/>
      <c r="G61" s="93" t="s">
        <v>48</v>
      </c>
      <c r="H61" s="94"/>
      <c r="I61" s="93" t="s">
        <v>59</v>
      </c>
      <c r="J61" s="94"/>
      <c r="K61" s="94"/>
      <c r="L61" s="93" t="s">
        <v>65</v>
      </c>
      <c r="M61" s="94"/>
      <c r="N61" s="94"/>
      <c r="O61" s="93"/>
      <c r="P61" s="94"/>
      <c r="Q61" s="93"/>
      <c r="R61" s="94"/>
      <c r="S61" s="95" t="s">
        <v>115</v>
      </c>
      <c r="T61" s="94"/>
      <c r="U61" s="94"/>
      <c r="V61" s="94"/>
      <c r="W61" s="94"/>
      <c r="X61" s="94"/>
      <c r="Y61" s="94"/>
      <c r="Z61" s="94"/>
      <c r="AA61" s="93" t="s">
        <v>50</v>
      </c>
      <c r="AB61" s="94"/>
      <c r="AC61" s="94"/>
      <c r="AD61" s="94"/>
      <c r="AE61" s="94"/>
      <c r="AF61" s="93" t="s">
        <v>51</v>
      </c>
      <c r="AG61" s="94"/>
      <c r="AH61" s="94"/>
      <c r="AI61" s="12" t="s">
        <v>52</v>
      </c>
      <c r="AJ61" s="96" t="s">
        <v>53</v>
      </c>
      <c r="AK61" s="94"/>
      <c r="AL61" s="94"/>
      <c r="AM61" s="94"/>
      <c r="AN61" s="94"/>
      <c r="AO61" s="94"/>
      <c r="AP61" s="13">
        <v>4746683</v>
      </c>
      <c r="AQ61" s="13">
        <v>1818992</v>
      </c>
      <c r="AR61" s="13">
        <v>2927691</v>
      </c>
      <c r="AS61" s="91">
        <v>0</v>
      </c>
      <c r="AT61" s="92"/>
      <c r="AU61" s="91">
        <v>1818992</v>
      </c>
      <c r="AV61" s="92"/>
      <c r="AW61" s="13">
        <v>0</v>
      </c>
      <c r="AX61" s="13">
        <v>1060834</v>
      </c>
      <c r="AY61" s="13">
        <v>758158</v>
      </c>
      <c r="AZ61" s="13">
        <v>1060834</v>
      </c>
      <c r="BA61" s="13">
        <v>0</v>
      </c>
      <c r="BB61" s="13">
        <v>1060834</v>
      </c>
      <c r="BC61" s="13">
        <v>0</v>
      </c>
      <c r="BD61" s="13">
        <v>0</v>
      </c>
      <c r="BE61" s="14">
        <f>AQ61/AP61</f>
        <v>0.38321328810034289</v>
      </c>
      <c r="BF61" s="14">
        <f t="shared" si="1"/>
        <v>0.38321328810034289</v>
      </c>
      <c r="BG61" s="14">
        <f t="shared" si="2"/>
        <v>0.22348953995874593</v>
      </c>
      <c r="BH61" s="14">
        <f t="shared" si="3"/>
        <v>0.22348953995874593</v>
      </c>
    </row>
    <row r="62" spans="1:104" ht="13.2" hidden="1" x14ac:dyDescent="0.25">
      <c r="A62" s="93" t="s">
        <v>47</v>
      </c>
      <c r="B62" s="94"/>
      <c r="C62" s="93" t="s">
        <v>77</v>
      </c>
      <c r="D62" s="94"/>
      <c r="E62" s="93" t="s">
        <v>77</v>
      </c>
      <c r="F62" s="94"/>
      <c r="G62" s="93" t="s">
        <v>48</v>
      </c>
      <c r="H62" s="94"/>
      <c r="I62" s="93" t="s">
        <v>61</v>
      </c>
      <c r="J62" s="94"/>
      <c r="K62" s="94"/>
      <c r="L62" s="93" t="s">
        <v>67</v>
      </c>
      <c r="M62" s="94"/>
      <c r="N62" s="94"/>
      <c r="O62" s="93"/>
      <c r="P62" s="94"/>
      <c r="Q62" s="93"/>
      <c r="R62" s="94"/>
      <c r="S62" s="95" t="s">
        <v>116</v>
      </c>
      <c r="T62" s="94"/>
      <c r="U62" s="94"/>
      <c r="V62" s="94"/>
      <c r="W62" s="94"/>
      <c r="X62" s="94"/>
      <c r="Y62" s="94"/>
      <c r="Z62" s="94"/>
      <c r="AA62" s="93" t="s">
        <v>50</v>
      </c>
      <c r="AB62" s="94"/>
      <c r="AC62" s="94"/>
      <c r="AD62" s="94"/>
      <c r="AE62" s="94"/>
      <c r="AF62" s="93" t="s">
        <v>51</v>
      </c>
      <c r="AG62" s="94"/>
      <c r="AH62" s="94"/>
      <c r="AI62" s="12" t="s">
        <v>52</v>
      </c>
      <c r="AJ62" s="96" t="s">
        <v>53</v>
      </c>
      <c r="AK62" s="94"/>
      <c r="AL62" s="94"/>
      <c r="AM62" s="94"/>
      <c r="AN62" s="94"/>
      <c r="AO62" s="94"/>
      <c r="AP62" s="13">
        <v>28675952</v>
      </c>
      <c r="AQ62" s="13">
        <v>23276488</v>
      </c>
      <c r="AR62" s="13">
        <v>5399464</v>
      </c>
      <c r="AS62" s="91">
        <v>0</v>
      </c>
      <c r="AT62" s="92"/>
      <c r="AU62" s="91">
        <v>23276488</v>
      </c>
      <c r="AV62" s="92"/>
      <c r="AW62" s="13">
        <v>0</v>
      </c>
      <c r="AX62" s="13">
        <v>11862397.73</v>
      </c>
      <c r="AY62" s="13">
        <v>11414090.27</v>
      </c>
      <c r="AZ62" s="13">
        <v>1785000</v>
      </c>
      <c r="BA62" s="13">
        <v>10077397.73</v>
      </c>
      <c r="BB62" s="13">
        <v>1785000</v>
      </c>
      <c r="BC62" s="13">
        <v>0</v>
      </c>
      <c r="BD62" s="13">
        <v>0</v>
      </c>
      <c r="BE62" s="14">
        <f>AQ62/AP62</f>
        <v>0.81170759387517455</v>
      </c>
      <c r="BF62" s="14">
        <f t="shared" si="1"/>
        <v>0.81170759387517455</v>
      </c>
      <c r="BG62" s="14">
        <f t="shared" si="2"/>
        <v>0.41367058118942313</v>
      </c>
      <c r="BH62" s="14">
        <f t="shared" si="3"/>
        <v>6.2247279532341243E-2</v>
      </c>
    </row>
    <row r="63" spans="1:104" ht="13.2" hidden="1" x14ac:dyDescent="0.25">
      <c r="A63" s="93" t="s">
        <v>47</v>
      </c>
      <c r="B63" s="94"/>
      <c r="C63" s="93" t="s">
        <v>77</v>
      </c>
      <c r="D63" s="94"/>
      <c r="E63" s="93" t="s">
        <v>77</v>
      </c>
      <c r="F63" s="94"/>
      <c r="G63" s="93" t="s">
        <v>48</v>
      </c>
      <c r="H63" s="94"/>
      <c r="I63" s="93" t="s">
        <v>61</v>
      </c>
      <c r="J63" s="94"/>
      <c r="K63" s="94"/>
      <c r="L63" s="93" t="s">
        <v>67</v>
      </c>
      <c r="M63" s="94"/>
      <c r="N63" s="94"/>
      <c r="O63" s="93"/>
      <c r="P63" s="94"/>
      <c r="Q63" s="93"/>
      <c r="R63" s="94"/>
      <c r="S63" s="95" t="s">
        <v>116</v>
      </c>
      <c r="T63" s="94"/>
      <c r="U63" s="94"/>
      <c r="V63" s="94"/>
      <c r="W63" s="94"/>
      <c r="X63" s="94"/>
      <c r="Y63" s="94"/>
      <c r="Z63" s="94"/>
      <c r="AA63" s="93" t="s">
        <v>100</v>
      </c>
      <c r="AB63" s="94"/>
      <c r="AC63" s="94"/>
      <c r="AD63" s="94"/>
      <c r="AE63" s="94"/>
      <c r="AF63" s="93" t="s">
        <v>51</v>
      </c>
      <c r="AG63" s="94"/>
      <c r="AH63" s="94"/>
      <c r="AI63" s="12" t="s">
        <v>101</v>
      </c>
      <c r="AJ63" s="96" t="s">
        <v>102</v>
      </c>
      <c r="AK63" s="94"/>
      <c r="AL63" s="94"/>
      <c r="AM63" s="94"/>
      <c r="AN63" s="94"/>
      <c r="AO63" s="94"/>
      <c r="AP63" s="13">
        <v>0</v>
      </c>
      <c r="AQ63" s="13">
        <v>0</v>
      </c>
      <c r="AR63" s="13">
        <v>0</v>
      </c>
      <c r="AS63" s="91">
        <v>0</v>
      </c>
      <c r="AT63" s="92"/>
      <c r="AU63" s="91">
        <v>0</v>
      </c>
      <c r="AV63" s="92"/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4">
        <v>0</v>
      </c>
      <c r="BF63" s="14">
        <v>0</v>
      </c>
      <c r="BG63" s="14">
        <v>0</v>
      </c>
      <c r="BH63" s="14">
        <v>0</v>
      </c>
    </row>
    <row r="64" spans="1:104" ht="13.2" hidden="1" x14ac:dyDescent="0.25">
      <c r="A64" s="93" t="s">
        <v>47</v>
      </c>
      <c r="B64" s="94"/>
      <c r="C64" s="93" t="s">
        <v>77</v>
      </c>
      <c r="D64" s="94"/>
      <c r="E64" s="93" t="s">
        <v>77</v>
      </c>
      <c r="F64" s="94"/>
      <c r="G64" s="93" t="s">
        <v>48</v>
      </c>
      <c r="H64" s="94"/>
      <c r="I64" s="93" t="s">
        <v>61</v>
      </c>
      <c r="J64" s="94"/>
      <c r="K64" s="94"/>
      <c r="L64" s="93" t="s">
        <v>69</v>
      </c>
      <c r="M64" s="94"/>
      <c r="N64" s="94"/>
      <c r="O64" s="93"/>
      <c r="P64" s="94"/>
      <c r="Q64" s="93"/>
      <c r="R64" s="94"/>
      <c r="S64" s="95" t="s">
        <v>117</v>
      </c>
      <c r="T64" s="94"/>
      <c r="U64" s="94"/>
      <c r="V64" s="94"/>
      <c r="W64" s="94"/>
      <c r="X64" s="94"/>
      <c r="Y64" s="94"/>
      <c r="Z64" s="94"/>
      <c r="AA64" s="93" t="s">
        <v>50</v>
      </c>
      <c r="AB64" s="94"/>
      <c r="AC64" s="94"/>
      <c r="AD64" s="94"/>
      <c r="AE64" s="94"/>
      <c r="AF64" s="93" t="s">
        <v>51</v>
      </c>
      <c r="AG64" s="94"/>
      <c r="AH64" s="94"/>
      <c r="AI64" s="12" t="s">
        <v>52</v>
      </c>
      <c r="AJ64" s="96" t="s">
        <v>53</v>
      </c>
      <c r="AK64" s="94"/>
      <c r="AL64" s="94"/>
      <c r="AM64" s="94"/>
      <c r="AN64" s="94"/>
      <c r="AO64" s="94"/>
      <c r="AP64" s="13">
        <v>1600000</v>
      </c>
      <c r="AQ64" s="13">
        <v>1599957</v>
      </c>
      <c r="AR64" s="13">
        <v>43</v>
      </c>
      <c r="AS64" s="91">
        <v>0</v>
      </c>
      <c r="AT64" s="92"/>
      <c r="AU64" s="91">
        <v>1599957</v>
      </c>
      <c r="AV64" s="92"/>
      <c r="AW64" s="13">
        <v>0</v>
      </c>
      <c r="AX64" s="13">
        <v>1599957</v>
      </c>
      <c r="AY64" s="13">
        <v>0</v>
      </c>
      <c r="AZ64" s="13">
        <v>1599957</v>
      </c>
      <c r="BA64" s="13">
        <v>0</v>
      </c>
      <c r="BB64" s="13">
        <v>1599957</v>
      </c>
      <c r="BC64" s="13">
        <v>0</v>
      </c>
      <c r="BD64" s="13">
        <v>0</v>
      </c>
      <c r="BE64" s="14">
        <f t="shared" si="0"/>
        <v>0.99997312500000002</v>
      </c>
      <c r="BF64" s="14">
        <f t="shared" si="1"/>
        <v>0.99997312500000002</v>
      </c>
      <c r="BG64" s="14">
        <f t="shared" si="2"/>
        <v>0.99997312500000002</v>
      </c>
      <c r="BH64" s="14">
        <f t="shared" si="3"/>
        <v>0.99997312500000002</v>
      </c>
    </row>
    <row r="65" spans="1:104" s="19" customFormat="1" ht="13.2" hidden="1" x14ac:dyDescent="0.25">
      <c r="A65" s="87" t="s">
        <v>47</v>
      </c>
      <c r="B65" s="86"/>
      <c r="C65" s="87" t="s">
        <v>77</v>
      </c>
      <c r="D65" s="86"/>
      <c r="E65" s="87" t="s">
        <v>77</v>
      </c>
      <c r="F65" s="86"/>
      <c r="G65" s="87" t="s">
        <v>77</v>
      </c>
      <c r="H65" s="86"/>
      <c r="I65" s="87"/>
      <c r="J65" s="86"/>
      <c r="K65" s="86"/>
      <c r="L65" s="87"/>
      <c r="M65" s="86"/>
      <c r="N65" s="86"/>
      <c r="O65" s="87"/>
      <c r="P65" s="86"/>
      <c r="Q65" s="87"/>
      <c r="R65" s="86"/>
      <c r="S65" s="85" t="s">
        <v>118</v>
      </c>
      <c r="T65" s="86"/>
      <c r="U65" s="86"/>
      <c r="V65" s="86"/>
      <c r="W65" s="86"/>
      <c r="X65" s="86"/>
      <c r="Y65" s="86"/>
      <c r="Z65" s="86"/>
      <c r="AA65" s="87" t="s">
        <v>50</v>
      </c>
      <c r="AB65" s="86"/>
      <c r="AC65" s="86"/>
      <c r="AD65" s="86"/>
      <c r="AE65" s="86"/>
      <c r="AF65" s="87" t="s">
        <v>51</v>
      </c>
      <c r="AG65" s="86"/>
      <c r="AH65" s="86"/>
      <c r="AI65" s="16" t="s">
        <v>52</v>
      </c>
      <c r="AJ65" s="88" t="s">
        <v>53</v>
      </c>
      <c r="AK65" s="86"/>
      <c r="AL65" s="86"/>
      <c r="AM65" s="86"/>
      <c r="AN65" s="86"/>
      <c r="AO65" s="86"/>
      <c r="AP65" s="17">
        <v>285410054</v>
      </c>
      <c r="AQ65" s="17">
        <v>266432120.22</v>
      </c>
      <c r="AR65" s="17">
        <v>18977933.780000001</v>
      </c>
      <c r="AS65" s="89">
        <v>0</v>
      </c>
      <c r="AT65" s="90"/>
      <c r="AU65" s="89">
        <v>266432120.22</v>
      </c>
      <c r="AV65" s="90"/>
      <c r="AW65" s="17">
        <v>0</v>
      </c>
      <c r="AX65" s="17">
        <v>251580432.22</v>
      </c>
      <c r="AY65" s="17">
        <v>14851688</v>
      </c>
      <c r="AZ65" s="17">
        <v>251580432.22</v>
      </c>
      <c r="BA65" s="17">
        <v>0</v>
      </c>
      <c r="BB65" s="17">
        <v>251580432.22</v>
      </c>
      <c r="BC65" s="17">
        <v>0</v>
      </c>
      <c r="BD65" s="17">
        <v>360340</v>
      </c>
      <c r="BE65" s="18">
        <f t="shared" si="0"/>
        <v>0.93350642868383327</v>
      </c>
      <c r="BF65" s="18">
        <f t="shared" si="1"/>
        <v>0.93350642868383327</v>
      </c>
      <c r="BG65" s="18">
        <f t="shared" si="2"/>
        <v>0.88147011184125978</v>
      </c>
      <c r="BH65" s="18">
        <f t="shared" si="3"/>
        <v>0.88147011184125978</v>
      </c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</row>
    <row r="66" spans="1:104" s="19" customFormat="1" ht="13.2" hidden="1" x14ac:dyDescent="0.25">
      <c r="A66" s="87" t="s">
        <v>47</v>
      </c>
      <c r="B66" s="86"/>
      <c r="C66" s="87" t="s">
        <v>77</v>
      </c>
      <c r="D66" s="86"/>
      <c r="E66" s="87" t="s">
        <v>77</v>
      </c>
      <c r="F66" s="86"/>
      <c r="G66" s="87" t="s">
        <v>77</v>
      </c>
      <c r="H66" s="86"/>
      <c r="I66" s="87"/>
      <c r="J66" s="86"/>
      <c r="K66" s="86"/>
      <c r="L66" s="87"/>
      <c r="M66" s="86"/>
      <c r="N66" s="86"/>
      <c r="O66" s="87"/>
      <c r="P66" s="86"/>
      <c r="Q66" s="87"/>
      <c r="R66" s="86"/>
      <c r="S66" s="85" t="s">
        <v>118</v>
      </c>
      <c r="T66" s="86"/>
      <c r="U66" s="86"/>
      <c r="V66" s="86"/>
      <c r="W66" s="86"/>
      <c r="X66" s="86"/>
      <c r="Y66" s="86"/>
      <c r="Z66" s="86"/>
      <c r="AA66" s="87" t="s">
        <v>100</v>
      </c>
      <c r="AB66" s="86"/>
      <c r="AC66" s="86"/>
      <c r="AD66" s="86"/>
      <c r="AE66" s="86"/>
      <c r="AF66" s="87" t="s">
        <v>51</v>
      </c>
      <c r="AG66" s="86"/>
      <c r="AH66" s="86"/>
      <c r="AI66" s="16" t="s">
        <v>101</v>
      </c>
      <c r="AJ66" s="88" t="s">
        <v>102</v>
      </c>
      <c r="AK66" s="86"/>
      <c r="AL66" s="86"/>
      <c r="AM66" s="86"/>
      <c r="AN66" s="86"/>
      <c r="AO66" s="86"/>
      <c r="AP66" s="17">
        <v>313580978</v>
      </c>
      <c r="AQ66" s="17">
        <v>300540467.79000002</v>
      </c>
      <c r="AR66" s="17">
        <v>13040510.210000001</v>
      </c>
      <c r="AS66" s="89">
        <v>0</v>
      </c>
      <c r="AT66" s="90"/>
      <c r="AU66" s="89">
        <v>300540467.79000002</v>
      </c>
      <c r="AV66" s="90"/>
      <c r="AW66" s="17">
        <v>0</v>
      </c>
      <c r="AX66" s="17">
        <v>276107065.94</v>
      </c>
      <c r="AY66" s="17">
        <v>24433401.850000001</v>
      </c>
      <c r="AZ66" s="17">
        <v>276107065.94</v>
      </c>
      <c r="BA66" s="17">
        <v>0</v>
      </c>
      <c r="BB66" s="17">
        <v>276107065.94</v>
      </c>
      <c r="BC66" s="17">
        <v>0</v>
      </c>
      <c r="BD66" s="17">
        <v>0</v>
      </c>
      <c r="BE66" s="18">
        <f t="shared" si="0"/>
        <v>0.95841421793767101</v>
      </c>
      <c r="BF66" s="18">
        <f t="shared" si="1"/>
        <v>0.95841421793767101</v>
      </c>
      <c r="BG66" s="18">
        <f t="shared" si="2"/>
        <v>0.88049685826287583</v>
      </c>
      <c r="BH66" s="18">
        <f t="shared" si="3"/>
        <v>0.88049685826287583</v>
      </c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</row>
    <row r="67" spans="1:104" ht="13.2" hidden="1" x14ac:dyDescent="0.25">
      <c r="A67" s="93" t="s">
        <v>47</v>
      </c>
      <c r="B67" s="94"/>
      <c r="C67" s="93" t="s">
        <v>77</v>
      </c>
      <c r="D67" s="94"/>
      <c r="E67" s="93" t="s">
        <v>77</v>
      </c>
      <c r="F67" s="94"/>
      <c r="G67" s="93" t="s">
        <v>77</v>
      </c>
      <c r="H67" s="94"/>
      <c r="I67" s="93" t="s">
        <v>63</v>
      </c>
      <c r="J67" s="94"/>
      <c r="K67" s="94"/>
      <c r="L67" s="93" t="s">
        <v>61</v>
      </c>
      <c r="M67" s="94"/>
      <c r="N67" s="94"/>
      <c r="O67" s="93"/>
      <c r="P67" s="94"/>
      <c r="Q67" s="93"/>
      <c r="R67" s="94"/>
      <c r="S67" s="95" t="s">
        <v>119</v>
      </c>
      <c r="T67" s="94"/>
      <c r="U67" s="94"/>
      <c r="V67" s="94"/>
      <c r="W67" s="94"/>
      <c r="X67" s="94"/>
      <c r="Y67" s="94"/>
      <c r="Z67" s="94"/>
      <c r="AA67" s="93" t="s">
        <v>100</v>
      </c>
      <c r="AB67" s="94"/>
      <c r="AC67" s="94"/>
      <c r="AD67" s="94"/>
      <c r="AE67" s="94"/>
      <c r="AF67" s="93" t="s">
        <v>51</v>
      </c>
      <c r="AG67" s="94"/>
      <c r="AH67" s="94"/>
      <c r="AI67" s="12" t="s">
        <v>101</v>
      </c>
      <c r="AJ67" s="96" t="s">
        <v>102</v>
      </c>
      <c r="AK67" s="94"/>
      <c r="AL67" s="94"/>
      <c r="AM67" s="94"/>
      <c r="AN67" s="94"/>
      <c r="AO67" s="94"/>
      <c r="AP67" s="13">
        <v>4253752</v>
      </c>
      <c r="AQ67" s="13">
        <v>3758910.8</v>
      </c>
      <c r="AR67" s="13">
        <v>494841.2</v>
      </c>
      <c r="AS67" s="91">
        <v>0</v>
      </c>
      <c r="AT67" s="92"/>
      <c r="AU67" s="91">
        <v>3758910.8</v>
      </c>
      <c r="AV67" s="92"/>
      <c r="AW67" s="13">
        <v>0</v>
      </c>
      <c r="AX67" s="13">
        <v>0</v>
      </c>
      <c r="AY67" s="13">
        <v>3758910.8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4">
        <f t="shared" si="0"/>
        <v>0.88366947579454558</v>
      </c>
      <c r="BF67" s="14">
        <f t="shared" si="1"/>
        <v>0.88366947579454558</v>
      </c>
      <c r="BG67" s="14">
        <f t="shared" si="2"/>
        <v>0</v>
      </c>
      <c r="BH67" s="14">
        <f t="shared" si="3"/>
        <v>0</v>
      </c>
    </row>
    <row r="68" spans="1:104" ht="13.2" hidden="1" x14ac:dyDescent="0.25">
      <c r="A68" s="93" t="s">
        <v>47</v>
      </c>
      <c r="B68" s="94"/>
      <c r="C68" s="93" t="s">
        <v>77</v>
      </c>
      <c r="D68" s="94"/>
      <c r="E68" s="93" t="s">
        <v>77</v>
      </c>
      <c r="F68" s="94"/>
      <c r="G68" s="93" t="s">
        <v>77</v>
      </c>
      <c r="H68" s="94"/>
      <c r="I68" s="93" t="s">
        <v>65</v>
      </c>
      <c r="J68" s="94"/>
      <c r="K68" s="94"/>
      <c r="L68" s="93" t="s">
        <v>61</v>
      </c>
      <c r="M68" s="94"/>
      <c r="N68" s="94"/>
      <c r="O68" s="93"/>
      <c r="P68" s="94"/>
      <c r="Q68" s="93"/>
      <c r="R68" s="94"/>
      <c r="S68" s="95" t="s">
        <v>120</v>
      </c>
      <c r="T68" s="94"/>
      <c r="U68" s="94"/>
      <c r="V68" s="94"/>
      <c r="W68" s="94"/>
      <c r="X68" s="94"/>
      <c r="Y68" s="94"/>
      <c r="Z68" s="94"/>
      <c r="AA68" s="93" t="s">
        <v>50</v>
      </c>
      <c r="AB68" s="94"/>
      <c r="AC68" s="94"/>
      <c r="AD68" s="94"/>
      <c r="AE68" s="94"/>
      <c r="AF68" s="93" t="s">
        <v>51</v>
      </c>
      <c r="AG68" s="94"/>
      <c r="AH68" s="94"/>
      <c r="AI68" s="12" t="s">
        <v>52</v>
      </c>
      <c r="AJ68" s="96" t="s">
        <v>53</v>
      </c>
      <c r="AK68" s="94"/>
      <c r="AL68" s="94"/>
      <c r="AM68" s="94"/>
      <c r="AN68" s="94"/>
      <c r="AO68" s="94"/>
      <c r="AP68" s="13">
        <v>1815470</v>
      </c>
      <c r="AQ68" s="13">
        <v>503000</v>
      </c>
      <c r="AR68" s="13">
        <v>1312470</v>
      </c>
      <c r="AS68" s="91">
        <v>0</v>
      </c>
      <c r="AT68" s="92"/>
      <c r="AU68" s="91">
        <v>503000</v>
      </c>
      <c r="AV68" s="92"/>
      <c r="AW68" s="13">
        <v>0</v>
      </c>
      <c r="AX68" s="13">
        <v>503000</v>
      </c>
      <c r="AY68" s="13">
        <v>0</v>
      </c>
      <c r="AZ68" s="13">
        <v>503000</v>
      </c>
      <c r="BA68" s="13">
        <v>0</v>
      </c>
      <c r="BB68" s="13">
        <v>503000</v>
      </c>
      <c r="BC68" s="13">
        <v>0</v>
      </c>
      <c r="BD68" s="13">
        <v>230000</v>
      </c>
      <c r="BE68" s="14">
        <f t="shared" si="0"/>
        <v>0.27706323982219483</v>
      </c>
      <c r="BF68" s="14">
        <f t="shared" si="1"/>
        <v>0.27706323982219483</v>
      </c>
      <c r="BG68" s="14">
        <f t="shared" si="2"/>
        <v>0.27706323982219483</v>
      </c>
      <c r="BH68" s="14">
        <f t="shared" si="3"/>
        <v>0.27706323982219483</v>
      </c>
    </row>
    <row r="69" spans="1:104" ht="13.2" hidden="1" x14ac:dyDescent="0.25">
      <c r="A69" s="93" t="s">
        <v>47</v>
      </c>
      <c r="B69" s="94"/>
      <c r="C69" s="93" t="s">
        <v>77</v>
      </c>
      <c r="D69" s="94"/>
      <c r="E69" s="93" t="s">
        <v>77</v>
      </c>
      <c r="F69" s="94"/>
      <c r="G69" s="93" t="s">
        <v>77</v>
      </c>
      <c r="H69" s="94"/>
      <c r="I69" s="93" t="s">
        <v>65</v>
      </c>
      <c r="J69" s="94"/>
      <c r="K69" s="94"/>
      <c r="L69" s="93" t="s">
        <v>71</v>
      </c>
      <c r="M69" s="94"/>
      <c r="N69" s="94"/>
      <c r="O69" s="93"/>
      <c r="P69" s="94"/>
      <c r="Q69" s="93"/>
      <c r="R69" s="94"/>
      <c r="S69" s="95" t="s">
        <v>121</v>
      </c>
      <c r="T69" s="94"/>
      <c r="U69" s="94"/>
      <c r="V69" s="94"/>
      <c r="W69" s="94"/>
      <c r="X69" s="94"/>
      <c r="Y69" s="94"/>
      <c r="Z69" s="94"/>
      <c r="AA69" s="93" t="s">
        <v>50</v>
      </c>
      <c r="AB69" s="94"/>
      <c r="AC69" s="94"/>
      <c r="AD69" s="94"/>
      <c r="AE69" s="94"/>
      <c r="AF69" s="93" t="s">
        <v>51</v>
      </c>
      <c r="AG69" s="94"/>
      <c r="AH69" s="94"/>
      <c r="AI69" s="12" t="s">
        <v>52</v>
      </c>
      <c r="AJ69" s="96" t="s">
        <v>53</v>
      </c>
      <c r="AK69" s="94"/>
      <c r="AL69" s="94"/>
      <c r="AM69" s="94"/>
      <c r="AN69" s="94"/>
      <c r="AO69" s="94"/>
      <c r="AP69" s="13">
        <v>16094081</v>
      </c>
      <c r="AQ69" s="13">
        <v>16094081</v>
      </c>
      <c r="AR69" s="13">
        <v>0</v>
      </c>
      <c r="AS69" s="91">
        <v>0</v>
      </c>
      <c r="AT69" s="92"/>
      <c r="AU69" s="91">
        <v>16094081</v>
      </c>
      <c r="AV69" s="92"/>
      <c r="AW69" s="13">
        <v>0</v>
      </c>
      <c r="AX69" s="13">
        <v>16094081</v>
      </c>
      <c r="AY69" s="13">
        <v>0</v>
      </c>
      <c r="AZ69" s="13">
        <v>16094081</v>
      </c>
      <c r="BA69" s="13">
        <v>0</v>
      </c>
      <c r="BB69" s="13">
        <v>16094081</v>
      </c>
      <c r="BC69" s="13">
        <v>0</v>
      </c>
      <c r="BD69" s="13">
        <v>0</v>
      </c>
      <c r="BE69" s="14">
        <f t="shared" si="0"/>
        <v>1</v>
      </c>
      <c r="BF69" s="14">
        <f t="shared" si="1"/>
        <v>1</v>
      </c>
      <c r="BG69" s="14">
        <f t="shared" si="2"/>
        <v>1</v>
      </c>
      <c r="BH69" s="14">
        <f t="shared" si="3"/>
        <v>1</v>
      </c>
    </row>
    <row r="70" spans="1:104" ht="13.2" hidden="1" x14ac:dyDescent="0.25">
      <c r="A70" s="93" t="s">
        <v>47</v>
      </c>
      <c r="B70" s="94"/>
      <c r="C70" s="93" t="s">
        <v>77</v>
      </c>
      <c r="D70" s="94"/>
      <c r="E70" s="93" t="s">
        <v>77</v>
      </c>
      <c r="F70" s="94"/>
      <c r="G70" s="93" t="s">
        <v>77</v>
      </c>
      <c r="H70" s="94"/>
      <c r="I70" s="93" t="s">
        <v>65</v>
      </c>
      <c r="J70" s="94"/>
      <c r="K70" s="94"/>
      <c r="L70" s="93" t="s">
        <v>71</v>
      </c>
      <c r="M70" s="94"/>
      <c r="N70" s="94"/>
      <c r="O70" s="93"/>
      <c r="P70" s="94"/>
      <c r="Q70" s="93"/>
      <c r="R70" s="94"/>
      <c r="S70" s="95" t="s">
        <v>121</v>
      </c>
      <c r="T70" s="94"/>
      <c r="U70" s="94"/>
      <c r="V70" s="94"/>
      <c r="W70" s="94"/>
      <c r="X70" s="94"/>
      <c r="Y70" s="94"/>
      <c r="Z70" s="94"/>
      <c r="AA70" s="93" t="s">
        <v>100</v>
      </c>
      <c r="AB70" s="94"/>
      <c r="AC70" s="94"/>
      <c r="AD70" s="94"/>
      <c r="AE70" s="94"/>
      <c r="AF70" s="93" t="s">
        <v>51</v>
      </c>
      <c r="AG70" s="94"/>
      <c r="AH70" s="94"/>
      <c r="AI70" s="12" t="s">
        <v>101</v>
      </c>
      <c r="AJ70" s="96" t="s">
        <v>102</v>
      </c>
      <c r="AK70" s="94"/>
      <c r="AL70" s="94"/>
      <c r="AM70" s="94"/>
      <c r="AN70" s="94"/>
      <c r="AO70" s="94"/>
      <c r="AP70" s="13">
        <v>17700000</v>
      </c>
      <c r="AQ70" s="13">
        <v>13124565</v>
      </c>
      <c r="AR70" s="13">
        <v>4575435</v>
      </c>
      <c r="AS70" s="91">
        <v>0</v>
      </c>
      <c r="AT70" s="92"/>
      <c r="AU70" s="91">
        <v>13124565</v>
      </c>
      <c r="AV70" s="92"/>
      <c r="AW70" s="13">
        <v>0</v>
      </c>
      <c r="AX70" s="13">
        <v>13124565</v>
      </c>
      <c r="AY70" s="13">
        <v>0</v>
      </c>
      <c r="AZ70" s="13">
        <v>13124565</v>
      </c>
      <c r="BA70" s="13">
        <v>0</v>
      </c>
      <c r="BB70" s="13">
        <v>13124565</v>
      </c>
      <c r="BC70" s="13">
        <v>0</v>
      </c>
      <c r="BD70" s="13">
        <v>0</v>
      </c>
      <c r="BE70" s="14">
        <f t="shared" si="0"/>
        <v>0.74150084745762712</v>
      </c>
      <c r="BF70" s="14">
        <f t="shared" si="1"/>
        <v>0.74150084745762712</v>
      </c>
      <c r="BG70" s="14">
        <f t="shared" si="2"/>
        <v>0.74150084745762712</v>
      </c>
      <c r="BH70" s="14">
        <f t="shared" si="3"/>
        <v>0.74150084745762712</v>
      </c>
    </row>
    <row r="71" spans="1:104" ht="13.2" hidden="1" x14ac:dyDescent="0.25">
      <c r="A71" s="93" t="s">
        <v>47</v>
      </c>
      <c r="B71" s="94"/>
      <c r="C71" s="93" t="s">
        <v>77</v>
      </c>
      <c r="D71" s="94"/>
      <c r="E71" s="93" t="s">
        <v>77</v>
      </c>
      <c r="F71" s="94"/>
      <c r="G71" s="93" t="s">
        <v>77</v>
      </c>
      <c r="H71" s="94"/>
      <c r="I71" s="93" t="s">
        <v>67</v>
      </c>
      <c r="J71" s="94"/>
      <c r="K71" s="94"/>
      <c r="L71" s="93" t="s">
        <v>56</v>
      </c>
      <c r="M71" s="94"/>
      <c r="N71" s="94"/>
      <c r="O71" s="93"/>
      <c r="P71" s="94"/>
      <c r="Q71" s="93"/>
      <c r="R71" s="94"/>
      <c r="S71" s="95" t="s">
        <v>122</v>
      </c>
      <c r="T71" s="94"/>
      <c r="U71" s="94"/>
      <c r="V71" s="94"/>
      <c r="W71" s="94"/>
      <c r="X71" s="94"/>
      <c r="Y71" s="94"/>
      <c r="Z71" s="94"/>
      <c r="AA71" s="93" t="s">
        <v>50</v>
      </c>
      <c r="AB71" s="94"/>
      <c r="AC71" s="94"/>
      <c r="AD71" s="94"/>
      <c r="AE71" s="94"/>
      <c r="AF71" s="93" t="s">
        <v>51</v>
      </c>
      <c r="AG71" s="94"/>
      <c r="AH71" s="94"/>
      <c r="AI71" s="12" t="s">
        <v>52</v>
      </c>
      <c r="AJ71" s="96" t="s">
        <v>53</v>
      </c>
      <c r="AK71" s="94"/>
      <c r="AL71" s="94"/>
      <c r="AM71" s="94"/>
      <c r="AN71" s="94"/>
      <c r="AO71" s="94"/>
      <c r="AP71" s="13">
        <v>53247729</v>
      </c>
      <c r="AQ71" s="13">
        <v>53175727.270000003</v>
      </c>
      <c r="AR71" s="13">
        <v>72001.73</v>
      </c>
      <c r="AS71" s="91">
        <v>0</v>
      </c>
      <c r="AT71" s="92"/>
      <c r="AU71" s="91">
        <v>53175727.270000003</v>
      </c>
      <c r="AV71" s="92"/>
      <c r="AW71" s="13">
        <v>0</v>
      </c>
      <c r="AX71" s="13">
        <v>53175727.270000003</v>
      </c>
      <c r="AY71" s="13">
        <v>0</v>
      </c>
      <c r="AZ71" s="13">
        <v>53175727.270000003</v>
      </c>
      <c r="BA71" s="13">
        <v>0</v>
      </c>
      <c r="BB71" s="13">
        <v>53175727.270000003</v>
      </c>
      <c r="BC71" s="13">
        <v>0</v>
      </c>
      <c r="BD71" s="13">
        <v>0</v>
      </c>
      <c r="BE71" s="14">
        <f t="shared" si="0"/>
        <v>0.99864779716708674</v>
      </c>
      <c r="BF71" s="14">
        <f t="shared" si="1"/>
        <v>0.99864779716708674</v>
      </c>
      <c r="BG71" s="14">
        <f t="shared" si="2"/>
        <v>0.99864779716708674</v>
      </c>
      <c r="BH71" s="14">
        <f t="shared" si="3"/>
        <v>0.99864779716708674</v>
      </c>
    </row>
    <row r="72" spans="1:104" ht="13.2" hidden="1" x14ac:dyDescent="0.25">
      <c r="A72" s="93" t="s">
        <v>47</v>
      </c>
      <c r="B72" s="94"/>
      <c r="C72" s="93" t="s">
        <v>77</v>
      </c>
      <c r="D72" s="94"/>
      <c r="E72" s="93" t="s">
        <v>77</v>
      </c>
      <c r="F72" s="94"/>
      <c r="G72" s="93" t="s">
        <v>77</v>
      </c>
      <c r="H72" s="94"/>
      <c r="I72" s="93" t="s">
        <v>67</v>
      </c>
      <c r="J72" s="94"/>
      <c r="K72" s="94"/>
      <c r="L72" s="93" t="s">
        <v>80</v>
      </c>
      <c r="M72" s="94"/>
      <c r="N72" s="94"/>
      <c r="O72" s="93"/>
      <c r="P72" s="94"/>
      <c r="Q72" s="93"/>
      <c r="R72" s="94"/>
      <c r="S72" s="95" t="s">
        <v>123</v>
      </c>
      <c r="T72" s="94"/>
      <c r="U72" s="94"/>
      <c r="V72" s="94"/>
      <c r="W72" s="94"/>
      <c r="X72" s="94"/>
      <c r="Y72" s="94"/>
      <c r="Z72" s="94"/>
      <c r="AA72" s="93" t="s">
        <v>50</v>
      </c>
      <c r="AB72" s="94"/>
      <c r="AC72" s="94"/>
      <c r="AD72" s="94"/>
      <c r="AE72" s="94"/>
      <c r="AF72" s="93" t="s">
        <v>51</v>
      </c>
      <c r="AG72" s="94"/>
      <c r="AH72" s="94"/>
      <c r="AI72" s="12" t="s">
        <v>52</v>
      </c>
      <c r="AJ72" s="96" t="s">
        <v>53</v>
      </c>
      <c r="AK72" s="94"/>
      <c r="AL72" s="94"/>
      <c r="AM72" s="94"/>
      <c r="AN72" s="94"/>
      <c r="AO72" s="94"/>
      <c r="AP72" s="13">
        <v>6406167</v>
      </c>
      <c r="AQ72" s="13">
        <v>3700000</v>
      </c>
      <c r="AR72" s="13">
        <v>2706167</v>
      </c>
      <c r="AS72" s="91">
        <v>0</v>
      </c>
      <c r="AT72" s="92"/>
      <c r="AU72" s="91">
        <v>3700000</v>
      </c>
      <c r="AV72" s="92"/>
      <c r="AW72" s="13">
        <v>0</v>
      </c>
      <c r="AX72" s="13">
        <v>0</v>
      </c>
      <c r="AY72" s="13">
        <v>3700000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14">
        <f t="shared" si="0"/>
        <v>0.57756845864305439</v>
      </c>
      <c r="BF72" s="14">
        <f t="shared" si="1"/>
        <v>0.57756845864305439</v>
      </c>
      <c r="BG72" s="14">
        <f t="shared" si="2"/>
        <v>0</v>
      </c>
      <c r="BH72" s="14">
        <f t="shared" si="3"/>
        <v>0</v>
      </c>
    </row>
    <row r="73" spans="1:104" ht="13.2" hidden="1" x14ac:dyDescent="0.25">
      <c r="A73" s="93" t="s">
        <v>47</v>
      </c>
      <c r="B73" s="94"/>
      <c r="C73" s="93" t="s">
        <v>77</v>
      </c>
      <c r="D73" s="94"/>
      <c r="E73" s="93" t="s">
        <v>77</v>
      </c>
      <c r="F73" s="94"/>
      <c r="G73" s="93" t="s">
        <v>77</v>
      </c>
      <c r="H73" s="94"/>
      <c r="I73" s="93" t="s">
        <v>69</v>
      </c>
      <c r="J73" s="94"/>
      <c r="K73" s="94"/>
      <c r="L73" s="93" t="s">
        <v>80</v>
      </c>
      <c r="M73" s="94"/>
      <c r="N73" s="94"/>
      <c r="O73" s="93"/>
      <c r="P73" s="94"/>
      <c r="Q73" s="93"/>
      <c r="R73" s="94"/>
      <c r="S73" s="95" t="s">
        <v>124</v>
      </c>
      <c r="T73" s="94"/>
      <c r="U73" s="94"/>
      <c r="V73" s="94"/>
      <c r="W73" s="94"/>
      <c r="X73" s="94"/>
      <c r="Y73" s="94"/>
      <c r="Z73" s="94"/>
      <c r="AA73" s="93" t="s">
        <v>50</v>
      </c>
      <c r="AB73" s="94"/>
      <c r="AC73" s="94"/>
      <c r="AD73" s="94"/>
      <c r="AE73" s="94"/>
      <c r="AF73" s="93" t="s">
        <v>51</v>
      </c>
      <c r="AG73" s="94"/>
      <c r="AH73" s="94"/>
      <c r="AI73" s="12" t="s">
        <v>52</v>
      </c>
      <c r="AJ73" s="96" t="s">
        <v>53</v>
      </c>
      <c r="AK73" s="94"/>
      <c r="AL73" s="94"/>
      <c r="AM73" s="94"/>
      <c r="AN73" s="94"/>
      <c r="AO73" s="94"/>
      <c r="AP73" s="13">
        <v>385000</v>
      </c>
      <c r="AQ73" s="13">
        <v>16761</v>
      </c>
      <c r="AR73" s="13">
        <v>368239</v>
      </c>
      <c r="AS73" s="91">
        <v>0</v>
      </c>
      <c r="AT73" s="92"/>
      <c r="AU73" s="91">
        <v>16761</v>
      </c>
      <c r="AV73" s="92"/>
      <c r="AW73" s="13">
        <v>0</v>
      </c>
      <c r="AX73" s="13">
        <v>16761</v>
      </c>
      <c r="AY73" s="13">
        <v>0</v>
      </c>
      <c r="AZ73" s="13">
        <v>16761</v>
      </c>
      <c r="BA73" s="13">
        <v>0</v>
      </c>
      <c r="BB73" s="13">
        <v>16761</v>
      </c>
      <c r="BC73" s="13">
        <v>0</v>
      </c>
      <c r="BD73" s="13">
        <v>35000</v>
      </c>
      <c r="BE73" s="14">
        <f t="shared" si="0"/>
        <v>4.3535064935064934E-2</v>
      </c>
      <c r="BF73" s="14">
        <f t="shared" si="1"/>
        <v>4.3535064935064934E-2</v>
      </c>
      <c r="BG73" s="14">
        <f t="shared" si="2"/>
        <v>4.3535064935064934E-2</v>
      </c>
      <c r="BH73" s="14">
        <f t="shared" si="3"/>
        <v>4.3535064935064934E-2</v>
      </c>
    </row>
    <row r="74" spans="1:104" ht="13.2" hidden="1" x14ac:dyDescent="0.25">
      <c r="A74" s="93" t="s">
        <v>47</v>
      </c>
      <c r="B74" s="94"/>
      <c r="C74" s="93" t="s">
        <v>77</v>
      </c>
      <c r="D74" s="94"/>
      <c r="E74" s="93" t="s">
        <v>77</v>
      </c>
      <c r="F74" s="94"/>
      <c r="G74" s="93" t="s">
        <v>77</v>
      </c>
      <c r="H74" s="94"/>
      <c r="I74" s="93" t="s">
        <v>69</v>
      </c>
      <c r="J74" s="94"/>
      <c r="K74" s="94"/>
      <c r="L74" s="93" t="s">
        <v>59</v>
      </c>
      <c r="M74" s="94"/>
      <c r="N74" s="94"/>
      <c r="O74" s="93"/>
      <c r="P74" s="94"/>
      <c r="Q74" s="93"/>
      <c r="R74" s="94"/>
      <c r="S74" s="95" t="s">
        <v>125</v>
      </c>
      <c r="T74" s="94"/>
      <c r="U74" s="94"/>
      <c r="V74" s="94"/>
      <c r="W74" s="94"/>
      <c r="X74" s="94"/>
      <c r="Y74" s="94"/>
      <c r="Z74" s="94"/>
      <c r="AA74" s="93" t="s">
        <v>50</v>
      </c>
      <c r="AB74" s="94"/>
      <c r="AC74" s="94"/>
      <c r="AD74" s="94"/>
      <c r="AE74" s="94"/>
      <c r="AF74" s="93" t="s">
        <v>51</v>
      </c>
      <c r="AG74" s="94"/>
      <c r="AH74" s="94"/>
      <c r="AI74" s="12" t="s">
        <v>52</v>
      </c>
      <c r="AJ74" s="96" t="s">
        <v>53</v>
      </c>
      <c r="AK74" s="94"/>
      <c r="AL74" s="94"/>
      <c r="AM74" s="94"/>
      <c r="AN74" s="94"/>
      <c r="AO74" s="94"/>
      <c r="AP74" s="13">
        <v>7739842</v>
      </c>
      <c r="AQ74" s="13">
        <v>6824613</v>
      </c>
      <c r="AR74" s="13">
        <v>915229</v>
      </c>
      <c r="AS74" s="91">
        <v>0</v>
      </c>
      <c r="AT74" s="92"/>
      <c r="AU74" s="91">
        <v>6824613</v>
      </c>
      <c r="AV74" s="92"/>
      <c r="AW74" s="13">
        <v>0</v>
      </c>
      <c r="AX74" s="13">
        <v>1043932</v>
      </c>
      <c r="AY74" s="13">
        <v>5780681</v>
      </c>
      <c r="AZ74" s="13">
        <v>1043932</v>
      </c>
      <c r="BA74" s="13">
        <v>0</v>
      </c>
      <c r="BB74" s="13">
        <v>1043932</v>
      </c>
      <c r="BC74" s="13">
        <v>0</v>
      </c>
      <c r="BD74" s="13">
        <v>0</v>
      </c>
      <c r="BE74" s="14">
        <f t="shared" si="0"/>
        <v>0.88175094530353459</v>
      </c>
      <c r="BF74" s="14">
        <f t="shared" si="1"/>
        <v>0.88175094530353459</v>
      </c>
      <c r="BG74" s="14">
        <f t="shared" si="2"/>
        <v>0.13487768871767666</v>
      </c>
      <c r="BH74" s="14">
        <f t="shared" si="3"/>
        <v>0.13487768871767666</v>
      </c>
    </row>
    <row r="75" spans="1:104" ht="13.2" hidden="1" x14ac:dyDescent="0.25">
      <c r="A75" s="93" t="s">
        <v>47</v>
      </c>
      <c r="B75" s="94"/>
      <c r="C75" s="93" t="s">
        <v>77</v>
      </c>
      <c r="D75" s="94"/>
      <c r="E75" s="93" t="s">
        <v>77</v>
      </c>
      <c r="F75" s="94"/>
      <c r="G75" s="93" t="s">
        <v>77</v>
      </c>
      <c r="H75" s="94"/>
      <c r="I75" s="93" t="s">
        <v>69</v>
      </c>
      <c r="J75" s="94"/>
      <c r="K75" s="94"/>
      <c r="L75" s="93" t="s">
        <v>59</v>
      </c>
      <c r="M75" s="94"/>
      <c r="N75" s="94"/>
      <c r="O75" s="93"/>
      <c r="P75" s="94"/>
      <c r="Q75" s="93"/>
      <c r="R75" s="94"/>
      <c r="S75" s="95" t="s">
        <v>125</v>
      </c>
      <c r="T75" s="94"/>
      <c r="U75" s="94"/>
      <c r="V75" s="94"/>
      <c r="W75" s="94"/>
      <c r="X75" s="94"/>
      <c r="Y75" s="94"/>
      <c r="Z75" s="94"/>
      <c r="AA75" s="93" t="s">
        <v>100</v>
      </c>
      <c r="AB75" s="94"/>
      <c r="AC75" s="94"/>
      <c r="AD75" s="94"/>
      <c r="AE75" s="94"/>
      <c r="AF75" s="93" t="s">
        <v>51</v>
      </c>
      <c r="AG75" s="94"/>
      <c r="AH75" s="94"/>
      <c r="AI75" s="12" t="s">
        <v>101</v>
      </c>
      <c r="AJ75" s="96" t="s">
        <v>102</v>
      </c>
      <c r="AK75" s="94"/>
      <c r="AL75" s="94"/>
      <c r="AM75" s="94"/>
      <c r="AN75" s="94"/>
      <c r="AO75" s="94"/>
      <c r="AP75" s="13">
        <v>147394594</v>
      </c>
      <c r="AQ75" s="13">
        <v>147394594</v>
      </c>
      <c r="AR75" s="13">
        <v>0</v>
      </c>
      <c r="AS75" s="91">
        <v>0</v>
      </c>
      <c r="AT75" s="92"/>
      <c r="AU75" s="91">
        <v>147394594</v>
      </c>
      <c r="AV75" s="92"/>
      <c r="AW75" s="13">
        <v>0</v>
      </c>
      <c r="AX75" s="13">
        <v>147394594</v>
      </c>
      <c r="AY75" s="13">
        <v>0</v>
      </c>
      <c r="AZ75" s="13">
        <v>147394594</v>
      </c>
      <c r="BA75" s="13">
        <v>0</v>
      </c>
      <c r="BB75" s="13">
        <v>147394594</v>
      </c>
      <c r="BC75" s="13">
        <v>0</v>
      </c>
      <c r="BD75" s="13">
        <v>0</v>
      </c>
      <c r="BE75" s="14">
        <f t="shared" ref="BE75:BE105" si="7">AQ75/AP75</f>
        <v>1</v>
      </c>
      <c r="BF75" s="14">
        <f t="shared" ref="BF75:BF138" si="8">AU75/AP75</f>
        <v>1</v>
      </c>
      <c r="BG75" s="14">
        <f t="shared" ref="BG75:BG138" si="9">+AX75/AP75</f>
        <v>1</v>
      </c>
      <c r="BH75" s="14">
        <f t="shared" ref="BH75:BH138" si="10">BB75/AP75</f>
        <v>1</v>
      </c>
    </row>
    <row r="76" spans="1:104" ht="13.2" hidden="1" x14ac:dyDescent="0.25">
      <c r="A76" s="93" t="s">
        <v>47</v>
      </c>
      <c r="B76" s="94"/>
      <c r="C76" s="93" t="s">
        <v>77</v>
      </c>
      <c r="D76" s="94"/>
      <c r="E76" s="93" t="s">
        <v>77</v>
      </c>
      <c r="F76" s="94"/>
      <c r="G76" s="93" t="s">
        <v>77</v>
      </c>
      <c r="H76" s="94"/>
      <c r="I76" s="93" t="s">
        <v>69</v>
      </c>
      <c r="J76" s="94"/>
      <c r="K76" s="94"/>
      <c r="L76" s="93" t="s">
        <v>61</v>
      </c>
      <c r="M76" s="94"/>
      <c r="N76" s="94"/>
      <c r="O76" s="93"/>
      <c r="P76" s="94"/>
      <c r="Q76" s="93"/>
      <c r="R76" s="94"/>
      <c r="S76" s="95" t="s">
        <v>126</v>
      </c>
      <c r="T76" s="94"/>
      <c r="U76" s="94"/>
      <c r="V76" s="94"/>
      <c r="W76" s="94"/>
      <c r="X76" s="94"/>
      <c r="Y76" s="94"/>
      <c r="Z76" s="94"/>
      <c r="AA76" s="93" t="s">
        <v>50</v>
      </c>
      <c r="AB76" s="94"/>
      <c r="AC76" s="94"/>
      <c r="AD76" s="94"/>
      <c r="AE76" s="94"/>
      <c r="AF76" s="93" t="s">
        <v>51</v>
      </c>
      <c r="AG76" s="94"/>
      <c r="AH76" s="94"/>
      <c r="AI76" s="12" t="s">
        <v>52</v>
      </c>
      <c r="AJ76" s="96" t="s">
        <v>53</v>
      </c>
      <c r="AK76" s="94"/>
      <c r="AL76" s="94"/>
      <c r="AM76" s="94"/>
      <c r="AN76" s="94"/>
      <c r="AO76" s="94"/>
      <c r="AP76" s="13">
        <v>16732804</v>
      </c>
      <c r="AQ76" s="13">
        <v>14195748.800000001</v>
      </c>
      <c r="AR76" s="13">
        <v>2537055.2000000002</v>
      </c>
      <c r="AS76" s="91">
        <v>0</v>
      </c>
      <c r="AT76" s="92"/>
      <c r="AU76" s="91">
        <v>14195748.800000001</v>
      </c>
      <c r="AV76" s="92"/>
      <c r="AW76" s="13">
        <v>0</v>
      </c>
      <c r="AX76" s="13">
        <v>13777643.800000001</v>
      </c>
      <c r="AY76" s="13">
        <v>418105</v>
      </c>
      <c r="AZ76" s="13">
        <v>13777643.800000001</v>
      </c>
      <c r="BA76" s="13">
        <v>0</v>
      </c>
      <c r="BB76" s="13">
        <v>13777643.800000001</v>
      </c>
      <c r="BC76" s="13">
        <v>0</v>
      </c>
      <c r="BD76" s="13">
        <v>0</v>
      </c>
      <c r="BE76" s="14">
        <f t="shared" si="7"/>
        <v>0.84837835906044201</v>
      </c>
      <c r="BF76" s="14">
        <f t="shared" si="8"/>
        <v>0.84837835906044201</v>
      </c>
      <c r="BG76" s="14">
        <f t="shared" si="9"/>
        <v>0.82339121404876314</v>
      </c>
      <c r="BH76" s="14">
        <f t="shared" si="10"/>
        <v>0.82339121404876314</v>
      </c>
    </row>
    <row r="77" spans="1:104" ht="13.2" hidden="1" x14ac:dyDescent="0.25">
      <c r="A77" s="93" t="s">
        <v>47</v>
      </c>
      <c r="B77" s="94"/>
      <c r="C77" s="93" t="s">
        <v>77</v>
      </c>
      <c r="D77" s="94"/>
      <c r="E77" s="93" t="s">
        <v>77</v>
      </c>
      <c r="F77" s="94"/>
      <c r="G77" s="93" t="s">
        <v>77</v>
      </c>
      <c r="H77" s="94"/>
      <c r="I77" s="93" t="s">
        <v>69</v>
      </c>
      <c r="J77" s="94"/>
      <c r="K77" s="94"/>
      <c r="L77" s="93" t="s">
        <v>61</v>
      </c>
      <c r="M77" s="94"/>
      <c r="N77" s="94"/>
      <c r="O77" s="93"/>
      <c r="P77" s="94"/>
      <c r="Q77" s="93"/>
      <c r="R77" s="94"/>
      <c r="S77" s="95" t="s">
        <v>126</v>
      </c>
      <c r="T77" s="94"/>
      <c r="U77" s="94"/>
      <c r="V77" s="94"/>
      <c r="W77" s="94"/>
      <c r="X77" s="94"/>
      <c r="Y77" s="94"/>
      <c r="Z77" s="94"/>
      <c r="AA77" s="93" t="s">
        <v>100</v>
      </c>
      <c r="AB77" s="94"/>
      <c r="AC77" s="94"/>
      <c r="AD77" s="94"/>
      <c r="AE77" s="94"/>
      <c r="AF77" s="93" t="s">
        <v>51</v>
      </c>
      <c r="AG77" s="94"/>
      <c r="AH77" s="94"/>
      <c r="AI77" s="12" t="s">
        <v>101</v>
      </c>
      <c r="AJ77" s="96" t="s">
        <v>102</v>
      </c>
      <c r="AK77" s="94"/>
      <c r="AL77" s="94"/>
      <c r="AM77" s="94"/>
      <c r="AN77" s="94"/>
      <c r="AO77" s="94"/>
      <c r="AP77" s="13">
        <v>6700000</v>
      </c>
      <c r="AQ77" s="13">
        <v>5736482</v>
      </c>
      <c r="AR77" s="13">
        <v>963518</v>
      </c>
      <c r="AS77" s="91">
        <v>0</v>
      </c>
      <c r="AT77" s="92"/>
      <c r="AU77" s="91">
        <v>5736482</v>
      </c>
      <c r="AV77" s="92"/>
      <c r="AW77" s="13">
        <v>0</v>
      </c>
      <c r="AX77" s="13">
        <v>5736482</v>
      </c>
      <c r="AY77" s="13">
        <v>0</v>
      </c>
      <c r="AZ77" s="13">
        <v>5736482</v>
      </c>
      <c r="BA77" s="13">
        <v>0</v>
      </c>
      <c r="BB77" s="13">
        <v>5736482</v>
      </c>
      <c r="BC77" s="13">
        <v>0</v>
      </c>
      <c r="BD77" s="13">
        <v>0</v>
      </c>
      <c r="BE77" s="14">
        <f t="shared" si="7"/>
        <v>0.85619134328358204</v>
      </c>
      <c r="BF77" s="14">
        <f t="shared" si="8"/>
        <v>0.85619134328358204</v>
      </c>
      <c r="BG77" s="14">
        <f t="shared" si="9"/>
        <v>0.85619134328358204</v>
      </c>
      <c r="BH77" s="14">
        <f t="shared" si="10"/>
        <v>0.85619134328358204</v>
      </c>
    </row>
    <row r="78" spans="1:104" ht="13.2" hidden="1" x14ac:dyDescent="0.25">
      <c r="A78" s="93" t="s">
        <v>47</v>
      </c>
      <c r="B78" s="94"/>
      <c r="C78" s="93" t="s">
        <v>77</v>
      </c>
      <c r="D78" s="94"/>
      <c r="E78" s="93" t="s">
        <v>77</v>
      </c>
      <c r="F78" s="94"/>
      <c r="G78" s="93" t="s">
        <v>77</v>
      </c>
      <c r="H78" s="94"/>
      <c r="I78" s="93" t="s">
        <v>69</v>
      </c>
      <c r="J78" s="94"/>
      <c r="K78" s="94"/>
      <c r="L78" s="93" t="s">
        <v>63</v>
      </c>
      <c r="M78" s="94"/>
      <c r="N78" s="94"/>
      <c r="O78" s="93"/>
      <c r="P78" s="94"/>
      <c r="Q78" s="93"/>
      <c r="R78" s="94"/>
      <c r="S78" s="95" t="s">
        <v>127</v>
      </c>
      <c r="T78" s="94"/>
      <c r="U78" s="94"/>
      <c r="V78" s="94"/>
      <c r="W78" s="94"/>
      <c r="X78" s="94"/>
      <c r="Y78" s="94"/>
      <c r="Z78" s="94"/>
      <c r="AA78" s="93" t="s">
        <v>50</v>
      </c>
      <c r="AB78" s="94"/>
      <c r="AC78" s="94"/>
      <c r="AD78" s="94"/>
      <c r="AE78" s="94"/>
      <c r="AF78" s="93" t="s">
        <v>51</v>
      </c>
      <c r="AG78" s="94"/>
      <c r="AH78" s="94"/>
      <c r="AI78" s="12" t="s">
        <v>52</v>
      </c>
      <c r="AJ78" s="96" t="s">
        <v>53</v>
      </c>
      <c r="AK78" s="94"/>
      <c r="AL78" s="94"/>
      <c r="AM78" s="94"/>
      <c r="AN78" s="94"/>
      <c r="AO78" s="94"/>
      <c r="AP78" s="13">
        <v>175201720</v>
      </c>
      <c r="AQ78" s="13">
        <v>165161688.15000001</v>
      </c>
      <c r="AR78" s="13">
        <v>10040031.85</v>
      </c>
      <c r="AS78" s="91">
        <v>0</v>
      </c>
      <c r="AT78" s="92"/>
      <c r="AU78" s="91">
        <v>165161688.15000001</v>
      </c>
      <c r="AV78" s="92"/>
      <c r="AW78" s="13">
        <v>0</v>
      </c>
      <c r="AX78" s="13">
        <v>165161688.15000001</v>
      </c>
      <c r="AY78" s="13">
        <v>0</v>
      </c>
      <c r="AZ78" s="13">
        <v>165161688.15000001</v>
      </c>
      <c r="BA78" s="13">
        <v>0</v>
      </c>
      <c r="BB78" s="13">
        <v>165161688.15000001</v>
      </c>
      <c r="BC78" s="13">
        <v>0</v>
      </c>
      <c r="BD78" s="13">
        <v>0</v>
      </c>
      <c r="BE78" s="14">
        <f t="shared" si="7"/>
        <v>0.94269444472348796</v>
      </c>
      <c r="BF78" s="14">
        <f t="shared" si="8"/>
        <v>0.94269444472348796</v>
      </c>
      <c r="BG78" s="14">
        <f t="shared" si="9"/>
        <v>0.94269444472348796</v>
      </c>
      <c r="BH78" s="14">
        <f t="shared" si="10"/>
        <v>0.94269444472348796</v>
      </c>
    </row>
    <row r="79" spans="1:104" ht="13.2" hidden="1" x14ac:dyDescent="0.25">
      <c r="A79" s="93" t="s">
        <v>47</v>
      </c>
      <c r="B79" s="94"/>
      <c r="C79" s="93" t="s">
        <v>77</v>
      </c>
      <c r="D79" s="94"/>
      <c r="E79" s="93" t="s">
        <v>77</v>
      </c>
      <c r="F79" s="94"/>
      <c r="G79" s="93" t="s">
        <v>77</v>
      </c>
      <c r="H79" s="94"/>
      <c r="I79" s="93" t="s">
        <v>69</v>
      </c>
      <c r="J79" s="94"/>
      <c r="K79" s="94"/>
      <c r="L79" s="93" t="s">
        <v>63</v>
      </c>
      <c r="M79" s="94"/>
      <c r="N79" s="94"/>
      <c r="O79" s="93"/>
      <c r="P79" s="94"/>
      <c r="Q79" s="93"/>
      <c r="R79" s="94"/>
      <c r="S79" s="95" t="s">
        <v>127</v>
      </c>
      <c r="T79" s="94"/>
      <c r="U79" s="94"/>
      <c r="V79" s="94"/>
      <c r="W79" s="94"/>
      <c r="X79" s="94"/>
      <c r="Y79" s="94"/>
      <c r="Z79" s="94"/>
      <c r="AA79" s="93" t="s">
        <v>100</v>
      </c>
      <c r="AB79" s="94"/>
      <c r="AC79" s="94"/>
      <c r="AD79" s="94"/>
      <c r="AE79" s="94"/>
      <c r="AF79" s="93" t="s">
        <v>51</v>
      </c>
      <c r="AG79" s="94"/>
      <c r="AH79" s="94"/>
      <c r="AI79" s="12" t="s">
        <v>101</v>
      </c>
      <c r="AJ79" s="96" t="s">
        <v>102</v>
      </c>
      <c r="AK79" s="94"/>
      <c r="AL79" s="94"/>
      <c r="AM79" s="94"/>
      <c r="AN79" s="94"/>
      <c r="AO79" s="94"/>
      <c r="AP79" s="13">
        <v>109217644</v>
      </c>
      <c r="AQ79" s="13">
        <v>109217644</v>
      </c>
      <c r="AR79" s="13">
        <v>0</v>
      </c>
      <c r="AS79" s="91">
        <v>0</v>
      </c>
      <c r="AT79" s="92"/>
      <c r="AU79" s="91">
        <v>109217644</v>
      </c>
      <c r="AV79" s="92"/>
      <c r="AW79" s="13">
        <v>0</v>
      </c>
      <c r="AX79" s="13">
        <v>96651327.469999999</v>
      </c>
      <c r="AY79" s="13">
        <v>12566316.529999999</v>
      </c>
      <c r="AZ79" s="13">
        <v>96651327.469999999</v>
      </c>
      <c r="BA79" s="13">
        <v>0</v>
      </c>
      <c r="BB79" s="13">
        <v>96651327.469999999</v>
      </c>
      <c r="BC79" s="13">
        <v>0</v>
      </c>
      <c r="BD79" s="13">
        <v>0</v>
      </c>
      <c r="BE79" s="14">
        <f t="shared" si="7"/>
        <v>1</v>
      </c>
      <c r="BF79" s="14">
        <f t="shared" si="8"/>
        <v>1</v>
      </c>
      <c r="BG79" s="14">
        <f t="shared" si="9"/>
        <v>0.88494243173749476</v>
      </c>
      <c r="BH79" s="14">
        <f t="shared" si="10"/>
        <v>0.88494243173749476</v>
      </c>
    </row>
    <row r="80" spans="1:104" ht="13.2" hidden="1" x14ac:dyDescent="0.25">
      <c r="A80" s="93" t="s">
        <v>47</v>
      </c>
      <c r="B80" s="94"/>
      <c r="C80" s="93" t="s">
        <v>77</v>
      </c>
      <c r="D80" s="94"/>
      <c r="E80" s="93" t="s">
        <v>77</v>
      </c>
      <c r="F80" s="94"/>
      <c r="G80" s="93" t="s">
        <v>77</v>
      </c>
      <c r="H80" s="94"/>
      <c r="I80" s="93" t="s">
        <v>69</v>
      </c>
      <c r="J80" s="94"/>
      <c r="K80" s="94"/>
      <c r="L80" s="93" t="s">
        <v>67</v>
      </c>
      <c r="M80" s="94"/>
      <c r="N80" s="94"/>
      <c r="O80" s="93"/>
      <c r="P80" s="94"/>
      <c r="Q80" s="93"/>
      <c r="R80" s="94"/>
      <c r="S80" s="95" t="s">
        <v>128</v>
      </c>
      <c r="T80" s="94"/>
      <c r="U80" s="94"/>
      <c r="V80" s="94"/>
      <c r="W80" s="94"/>
      <c r="X80" s="94"/>
      <c r="Y80" s="94"/>
      <c r="Z80" s="94"/>
      <c r="AA80" s="93" t="s">
        <v>50</v>
      </c>
      <c r="AB80" s="94"/>
      <c r="AC80" s="94"/>
      <c r="AD80" s="94"/>
      <c r="AE80" s="94"/>
      <c r="AF80" s="93" t="s">
        <v>51</v>
      </c>
      <c r="AG80" s="94"/>
      <c r="AH80" s="94"/>
      <c r="AI80" s="12" t="s">
        <v>52</v>
      </c>
      <c r="AJ80" s="96" t="s">
        <v>53</v>
      </c>
      <c r="AK80" s="94"/>
      <c r="AL80" s="94"/>
      <c r="AM80" s="94"/>
      <c r="AN80" s="94"/>
      <c r="AO80" s="94"/>
      <c r="AP80" s="13">
        <v>2834339</v>
      </c>
      <c r="AQ80" s="13">
        <v>1807599</v>
      </c>
      <c r="AR80" s="13">
        <v>1026740</v>
      </c>
      <c r="AS80" s="91">
        <v>0</v>
      </c>
      <c r="AT80" s="92"/>
      <c r="AU80" s="91">
        <v>1807599</v>
      </c>
      <c r="AV80" s="92"/>
      <c r="AW80" s="13">
        <v>0</v>
      </c>
      <c r="AX80" s="13">
        <v>1807599</v>
      </c>
      <c r="AY80" s="13">
        <v>0</v>
      </c>
      <c r="AZ80" s="13">
        <v>1807599</v>
      </c>
      <c r="BA80" s="13">
        <v>0</v>
      </c>
      <c r="BB80" s="13">
        <v>1807599</v>
      </c>
      <c r="BC80" s="13">
        <v>0</v>
      </c>
      <c r="BD80" s="13">
        <v>95340</v>
      </c>
      <c r="BE80" s="14">
        <f t="shared" si="7"/>
        <v>0.63774975399908052</v>
      </c>
      <c r="BF80" s="14">
        <f t="shared" si="8"/>
        <v>0.63774975399908052</v>
      </c>
      <c r="BG80" s="14">
        <f t="shared" si="9"/>
        <v>0.63774975399908052</v>
      </c>
      <c r="BH80" s="14">
        <f t="shared" si="10"/>
        <v>0.63774975399908052</v>
      </c>
    </row>
    <row r="81" spans="1:192" ht="13.2" hidden="1" x14ac:dyDescent="0.25">
      <c r="A81" s="93" t="s">
        <v>47</v>
      </c>
      <c r="B81" s="94"/>
      <c r="C81" s="93" t="s">
        <v>77</v>
      </c>
      <c r="D81" s="94"/>
      <c r="E81" s="93" t="s">
        <v>77</v>
      </c>
      <c r="F81" s="94"/>
      <c r="G81" s="93" t="s">
        <v>77</v>
      </c>
      <c r="H81" s="94"/>
      <c r="I81" s="93" t="s">
        <v>69</v>
      </c>
      <c r="J81" s="94"/>
      <c r="K81" s="94"/>
      <c r="L81" s="93" t="s">
        <v>67</v>
      </c>
      <c r="M81" s="94"/>
      <c r="N81" s="94"/>
      <c r="O81" s="93"/>
      <c r="P81" s="94"/>
      <c r="Q81" s="93"/>
      <c r="R81" s="94"/>
      <c r="S81" s="95" t="s">
        <v>128</v>
      </c>
      <c r="T81" s="94"/>
      <c r="U81" s="94"/>
      <c r="V81" s="94"/>
      <c r="W81" s="94"/>
      <c r="X81" s="94"/>
      <c r="Y81" s="94"/>
      <c r="Z81" s="94"/>
      <c r="AA81" s="93" t="s">
        <v>100</v>
      </c>
      <c r="AB81" s="94"/>
      <c r="AC81" s="94"/>
      <c r="AD81" s="94"/>
      <c r="AE81" s="94"/>
      <c r="AF81" s="93" t="s">
        <v>51</v>
      </c>
      <c r="AG81" s="94"/>
      <c r="AH81" s="94"/>
      <c r="AI81" s="12" t="s">
        <v>101</v>
      </c>
      <c r="AJ81" s="96" t="s">
        <v>102</v>
      </c>
      <c r="AK81" s="94"/>
      <c r="AL81" s="94"/>
      <c r="AM81" s="94"/>
      <c r="AN81" s="94"/>
      <c r="AO81" s="94"/>
      <c r="AP81" s="13">
        <v>22500000</v>
      </c>
      <c r="AQ81" s="13">
        <v>16251049.99</v>
      </c>
      <c r="AR81" s="13">
        <v>6248950.0099999998</v>
      </c>
      <c r="AS81" s="91">
        <v>0</v>
      </c>
      <c r="AT81" s="92"/>
      <c r="AU81" s="91">
        <v>16251049.99</v>
      </c>
      <c r="AV81" s="92"/>
      <c r="AW81" s="13">
        <v>0</v>
      </c>
      <c r="AX81" s="13">
        <v>8142875.7000000002</v>
      </c>
      <c r="AY81" s="13">
        <v>8108174.29</v>
      </c>
      <c r="AZ81" s="13">
        <v>8142875.7000000002</v>
      </c>
      <c r="BA81" s="13">
        <v>0</v>
      </c>
      <c r="BB81" s="13">
        <v>8142875.7000000002</v>
      </c>
      <c r="BC81" s="13">
        <v>0</v>
      </c>
      <c r="BD81" s="13">
        <v>0</v>
      </c>
      <c r="BE81" s="14">
        <f t="shared" si="7"/>
        <v>0.72226888844444448</v>
      </c>
      <c r="BF81" s="14">
        <f t="shared" si="8"/>
        <v>0.72226888844444448</v>
      </c>
      <c r="BG81" s="14">
        <f t="shared" si="9"/>
        <v>0.36190558666666667</v>
      </c>
      <c r="BH81" s="14">
        <f t="shared" si="10"/>
        <v>0.36190558666666667</v>
      </c>
    </row>
    <row r="82" spans="1:192" ht="13.2" hidden="1" x14ac:dyDescent="0.25">
      <c r="A82" s="93" t="s">
        <v>47</v>
      </c>
      <c r="B82" s="94"/>
      <c r="C82" s="93" t="s">
        <v>77</v>
      </c>
      <c r="D82" s="94"/>
      <c r="E82" s="93" t="s">
        <v>77</v>
      </c>
      <c r="F82" s="94"/>
      <c r="G82" s="93" t="s">
        <v>77</v>
      </c>
      <c r="H82" s="94"/>
      <c r="I82" s="93" t="s">
        <v>71</v>
      </c>
      <c r="J82" s="94"/>
      <c r="K82" s="94"/>
      <c r="L82" s="93" t="s">
        <v>61</v>
      </c>
      <c r="M82" s="94"/>
      <c r="N82" s="94"/>
      <c r="O82" s="93"/>
      <c r="P82" s="94"/>
      <c r="Q82" s="93"/>
      <c r="R82" s="94"/>
      <c r="S82" s="95" t="s">
        <v>129</v>
      </c>
      <c r="T82" s="94"/>
      <c r="U82" s="94"/>
      <c r="V82" s="94"/>
      <c r="W82" s="94"/>
      <c r="X82" s="94"/>
      <c r="Y82" s="94"/>
      <c r="Z82" s="94"/>
      <c r="AA82" s="93" t="s">
        <v>100</v>
      </c>
      <c r="AB82" s="94"/>
      <c r="AC82" s="94"/>
      <c r="AD82" s="94"/>
      <c r="AE82" s="94"/>
      <c r="AF82" s="93" t="s">
        <v>51</v>
      </c>
      <c r="AG82" s="94"/>
      <c r="AH82" s="94"/>
      <c r="AI82" s="12" t="s">
        <v>101</v>
      </c>
      <c r="AJ82" s="96" t="s">
        <v>102</v>
      </c>
      <c r="AK82" s="94"/>
      <c r="AL82" s="94"/>
      <c r="AM82" s="94"/>
      <c r="AN82" s="94"/>
      <c r="AO82" s="94"/>
      <c r="AP82" s="13">
        <v>5227922</v>
      </c>
      <c r="AQ82" s="13">
        <v>4634772</v>
      </c>
      <c r="AR82" s="13">
        <v>593150</v>
      </c>
      <c r="AS82" s="91">
        <v>0</v>
      </c>
      <c r="AT82" s="92"/>
      <c r="AU82" s="91">
        <v>4634772</v>
      </c>
      <c r="AV82" s="92"/>
      <c r="AW82" s="13">
        <v>0</v>
      </c>
      <c r="AX82" s="13">
        <v>4634771.7699999996</v>
      </c>
      <c r="AY82" s="13">
        <v>0.23</v>
      </c>
      <c r="AZ82" s="13">
        <v>4634771.7699999996</v>
      </c>
      <c r="BA82" s="13">
        <v>0</v>
      </c>
      <c r="BB82" s="13">
        <v>4634771.7699999996</v>
      </c>
      <c r="BC82" s="13">
        <v>0</v>
      </c>
      <c r="BD82" s="13">
        <v>0</v>
      </c>
      <c r="BE82" s="14">
        <f t="shared" si="7"/>
        <v>0.8865419185672625</v>
      </c>
      <c r="BF82" s="14">
        <f t="shared" si="8"/>
        <v>0.8865419185672625</v>
      </c>
      <c r="BG82" s="14">
        <f t="shared" si="9"/>
        <v>0.88654187457272693</v>
      </c>
      <c r="BH82" s="14">
        <f t="shared" si="10"/>
        <v>0.88654187457272693</v>
      </c>
    </row>
    <row r="83" spans="1:192" ht="13.2" hidden="1" x14ac:dyDescent="0.25">
      <c r="A83" s="93" t="s">
        <v>47</v>
      </c>
      <c r="B83" s="94"/>
      <c r="C83" s="93" t="s">
        <v>77</v>
      </c>
      <c r="D83" s="94"/>
      <c r="E83" s="93" t="s">
        <v>77</v>
      </c>
      <c r="F83" s="94"/>
      <c r="G83" s="93" t="s">
        <v>77</v>
      </c>
      <c r="H83" s="94"/>
      <c r="I83" s="93" t="s">
        <v>71</v>
      </c>
      <c r="J83" s="94"/>
      <c r="K83" s="94"/>
      <c r="L83" s="93" t="s">
        <v>65</v>
      </c>
      <c r="M83" s="94"/>
      <c r="N83" s="94"/>
      <c r="O83" s="93"/>
      <c r="P83" s="94"/>
      <c r="Q83" s="93"/>
      <c r="R83" s="94"/>
      <c r="S83" s="95" t="s">
        <v>130</v>
      </c>
      <c r="T83" s="94"/>
      <c r="U83" s="94"/>
      <c r="V83" s="94"/>
      <c r="W83" s="94"/>
      <c r="X83" s="94"/>
      <c r="Y83" s="94"/>
      <c r="Z83" s="94"/>
      <c r="AA83" s="93" t="s">
        <v>50</v>
      </c>
      <c r="AB83" s="94"/>
      <c r="AC83" s="94"/>
      <c r="AD83" s="94"/>
      <c r="AE83" s="94"/>
      <c r="AF83" s="93" t="s">
        <v>51</v>
      </c>
      <c r="AG83" s="94"/>
      <c r="AH83" s="94"/>
      <c r="AI83" s="12" t="s">
        <v>52</v>
      </c>
      <c r="AJ83" s="96" t="s">
        <v>53</v>
      </c>
      <c r="AK83" s="94"/>
      <c r="AL83" s="94"/>
      <c r="AM83" s="94"/>
      <c r="AN83" s="94"/>
      <c r="AO83" s="94"/>
      <c r="AP83" s="13">
        <v>4952902</v>
      </c>
      <c r="AQ83" s="13">
        <v>4952902</v>
      </c>
      <c r="AR83" s="13">
        <v>0</v>
      </c>
      <c r="AS83" s="91">
        <v>0</v>
      </c>
      <c r="AT83" s="92"/>
      <c r="AU83" s="91">
        <v>4952902</v>
      </c>
      <c r="AV83" s="92"/>
      <c r="AW83" s="13">
        <v>0</v>
      </c>
      <c r="AX83" s="13">
        <v>0</v>
      </c>
      <c r="AY83" s="13">
        <v>4952902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4">
        <f t="shared" si="7"/>
        <v>1</v>
      </c>
      <c r="BF83" s="14">
        <f t="shared" si="8"/>
        <v>1</v>
      </c>
      <c r="BG83" s="14">
        <f t="shared" si="9"/>
        <v>0</v>
      </c>
      <c r="BH83" s="14">
        <f t="shared" si="10"/>
        <v>0</v>
      </c>
    </row>
    <row r="84" spans="1:192" ht="13.2" hidden="1" x14ac:dyDescent="0.25">
      <c r="A84" s="93" t="s">
        <v>47</v>
      </c>
      <c r="B84" s="94"/>
      <c r="C84" s="93" t="s">
        <v>77</v>
      </c>
      <c r="D84" s="94"/>
      <c r="E84" s="93" t="s">
        <v>77</v>
      </c>
      <c r="F84" s="94"/>
      <c r="G84" s="93" t="s">
        <v>77</v>
      </c>
      <c r="H84" s="94"/>
      <c r="I84" s="93" t="s">
        <v>71</v>
      </c>
      <c r="J84" s="94"/>
      <c r="K84" s="94"/>
      <c r="L84" s="93" t="s">
        <v>67</v>
      </c>
      <c r="M84" s="94"/>
      <c r="N84" s="94"/>
      <c r="O84" s="93"/>
      <c r="P84" s="94"/>
      <c r="Q84" s="93"/>
      <c r="R84" s="94"/>
      <c r="S84" s="95" t="s">
        <v>131</v>
      </c>
      <c r="T84" s="94"/>
      <c r="U84" s="94"/>
      <c r="V84" s="94"/>
      <c r="W84" s="94"/>
      <c r="X84" s="94"/>
      <c r="Y84" s="94"/>
      <c r="Z84" s="94"/>
      <c r="AA84" s="93" t="s">
        <v>100</v>
      </c>
      <c r="AB84" s="94"/>
      <c r="AC84" s="94"/>
      <c r="AD84" s="94"/>
      <c r="AE84" s="94"/>
      <c r="AF84" s="93" t="s">
        <v>51</v>
      </c>
      <c r="AG84" s="94"/>
      <c r="AH84" s="94"/>
      <c r="AI84" s="12" t="s">
        <v>101</v>
      </c>
      <c r="AJ84" s="96" t="s">
        <v>102</v>
      </c>
      <c r="AK84" s="94"/>
      <c r="AL84" s="94"/>
      <c r="AM84" s="94"/>
      <c r="AN84" s="94"/>
      <c r="AO84" s="94"/>
      <c r="AP84" s="13">
        <v>587066</v>
      </c>
      <c r="AQ84" s="13">
        <v>422450</v>
      </c>
      <c r="AR84" s="13">
        <v>164616</v>
      </c>
      <c r="AS84" s="91">
        <v>0</v>
      </c>
      <c r="AT84" s="92"/>
      <c r="AU84" s="91">
        <v>422450</v>
      </c>
      <c r="AV84" s="92"/>
      <c r="AW84" s="13">
        <v>0</v>
      </c>
      <c r="AX84" s="13">
        <v>422450</v>
      </c>
      <c r="AY84" s="13">
        <v>0</v>
      </c>
      <c r="AZ84" s="13">
        <v>422450</v>
      </c>
      <c r="BA84" s="13">
        <v>0</v>
      </c>
      <c r="BB84" s="13">
        <v>422450</v>
      </c>
      <c r="BC84" s="13">
        <v>0</v>
      </c>
      <c r="BD84" s="13">
        <v>0</v>
      </c>
      <c r="BE84" s="14">
        <f t="shared" si="7"/>
        <v>0.71959541175949548</v>
      </c>
      <c r="BF84" s="14">
        <f t="shared" si="8"/>
        <v>0.71959541175949548</v>
      </c>
      <c r="BG84" s="14">
        <f t="shared" si="9"/>
        <v>0.71959541175949548</v>
      </c>
      <c r="BH84" s="14">
        <f t="shared" si="10"/>
        <v>0.71959541175949548</v>
      </c>
    </row>
    <row r="85" spans="1:192" s="29" customFormat="1" ht="13.5" hidden="1" customHeight="1" x14ac:dyDescent="0.3">
      <c r="A85" s="100" t="s">
        <v>132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20">
        <f>+AP66+AP65+AP51+AP50+AP45+AP44</f>
        <v>710862206</v>
      </c>
      <c r="AQ85" s="20">
        <f t="shared" ref="AQ85:AR85" si="11">+AQ66+AQ65+AQ51+AQ50+AQ45+AQ44</f>
        <v>661710371.88</v>
      </c>
      <c r="AR85" s="20">
        <f t="shared" si="11"/>
        <v>49151834.120000005</v>
      </c>
      <c r="AS85" s="98">
        <f>+AS66+AS65+AS51+AS50+AS45+AS44</f>
        <v>0</v>
      </c>
      <c r="AT85" s="99"/>
      <c r="AU85" s="98">
        <f>+AU66+AU65+AU51+AU50+AU45+AU44</f>
        <v>661710371.88</v>
      </c>
      <c r="AV85" s="99"/>
      <c r="AW85" s="21">
        <f t="shared" ref="AW85:BD85" si="12">+AW66+AW65+AW51+AW50+AW45+AW44</f>
        <v>0</v>
      </c>
      <c r="AX85" s="21">
        <f t="shared" si="12"/>
        <v>565258556.26999998</v>
      </c>
      <c r="AY85" s="21">
        <f t="shared" si="12"/>
        <v>96451815.609999999</v>
      </c>
      <c r="AZ85" s="21">
        <f t="shared" si="12"/>
        <v>555181158.53999996</v>
      </c>
      <c r="BA85" s="21">
        <f t="shared" si="12"/>
        <v>10077397.73</v>
      </c>
      <c r="BB85" s="21">
        <f t="shared" si="12"/>
        <v>555181158.53999996</v>
      </c>
      <c r="BC85" s="21">
        <f t="shared" si="12"/>
        <v>0</v>
      </c>
      <c r="BD85" s="21">
        <f t="shared" si="12"/>
        <v>540340</v>
      </c>
      <c r="BE85" s="26">
        <f t="shared" si="7"/>
        <v>0.93085603130235905</v>
      </c>
      <c r="BF85" s="26">
        <f t="shared" si="8"/>
        <v>0.93085603130235905</v>
      </c>
      <c r="BG85" s="26">
        <f t="shared" si="9"/>
        <v>0.79517317350530237</v>
      </c>
      <c r="BH85" s="26">
        <f t="shared" si="10"/>
        <v>0.78099687091818748</v>
      </c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8"/>
    </row>
    <row r="86" spans="1:192" ht="13.2" hidden="1" x14ac:dyDescent="0.25">
      <c r="A86" s="93" t="s">
        <v>47</v>
      </c>
      <c r="B86" s="94"/>
      <c r="C86" s="93" t="s">
        <v>87</v>
      </c>
      <c r="D86" s="94"/>
      <c r="E86" s="93" t="s">
        <v>133</v>
      </c>
      <c r="F86" s="94"/>
      <c r="G86" s="93"/>
      <c r="H86" s="94"/>
      <c r="I86" s="93"/>
      <c r="J86" s="94"/>
      <c r="K86" s="94"/>
      <c r="L86" s="93"/>
      <c r="M86" s="94"/>
      <c r="N86" s="94"/>
      <c r="O86" s="93"/>
      <c r="P86" s="94"/>
      <c r="Q86" s="93"/>
      <c r="R86" s="94"/>
      <c r="S86" s="95" t="s">
        <v>134</v>
      </c>
      <c r="T86" s="94"/>
      <c r="U86" s="94"/>
      <c r="V86" s="94"/>
      <c r="W86" s="94"/>
      <c r="X86" s="94"/>
      <c r="Y86" s="94"/>
      <c r="Z86" s="94"/>
      <c r="AA86" s="93" t="s">
        <v>50</v>
      </c>
      <c r="AB86" s="94"/>
      <c r="AC86" s="94"/>
      <c r="AD86" s="94"/>
      <c r="AE86" s="94"/>
      <c r="AF86" s="93" t="s">
        <v>51</v>
      </c>
      <c r="AG86" s="94"/>
      <c r="AH86" s="94"/>
      <c r="AI86" s="12" t="s">
        <v>52</v>
      </c>
      <c r="AJ86" s="96" t="s">
        <v>53</v>
      </c>
      <c r="AK86" s="94"/>
      <c r="AL86" s="94"/>
      <c r="AM86" s="94"/>
      <c r="AN86" s="94"/>
      <c r="AO86" s="94"/>
      <c r="AP86" s="13">
        <v>17510000</v>
      </c>
      <c r="AQ86" s="13">
        <v>7520116</v>
      </c>
      <c r="AR86" s="13">
        <v>9989884</v>
      </c>
      <c r="AS86" s="91">
        <v>0</v>
      </c>
      <c r="AT86" s="92"/>
      <c r="AU86" s="91">
        <v>7520116</v>
      </c>
      <c r="AV86" s="92"/>
      <c r="AW86" s="13">
        <v>0</v>
      </c>
      <c r="AX86" s="13">
        <v>7520116</v>
      </c>
      <c r="AY86" s="13">
        <v>0</v>
      </c>
      <c r="AZ86" s="13">
        <v>7520116</v>
      </c>
      <c r="BA86" s="13">
        <v>0</v>
      </c>
      <c r="BB86" s="13">
        <v>7520116</v>
      </c>
      <c r="BC86" s="13">
        <v>0</v>
      </c>
      <c r="BD86" s="13">
        <v>1218011</v>
      </c>
      <c r="BE86" s="14">
        <f t="shared" si="7"/>
        <v>0.42947549971444887</v>
      </c>
      <c r="BF86" s="14">
        <f t="shared" si="8"/>
        <v>0.42947549971444887</v>
      </c>
      <c r="BG86" s="14">
        <f t="shared" si="9"/>
        <v>0.42947549971444887</v>
      </c>
      <c r="BH86" s="14">
        <f t="shared" si="10"/>
        <v>0.42947549971444887</v>
      </c>
    </row>
    <row r="87" spans="1:192" ht="13.2" hidden="1" x14ac:dyDescent="0.25">
      <c r="A87" s="93" t="s">
        <v>47</v>
      </c>
      <c r="B87" s="94"/>
      <c r="C87" s="93" t="s">
        <v>87</v>
      </c>
      <c r="D87" s="94"/>
      <c r="E87" s="93" t="s">
        <v>133</v>
      </c>
      <c r="F87" s="94"/>
      <c r="G87" s="93" t="s">
        <v>77</v>
      </c>
      <c r="H87" s="94"/>
      <c r="I87" s="93"/>
      <c r="J87" s="94"/>
      <c r="K87" s="94"/>
      <c r="L87" s="93"/>
      <c r="M87" s="94"/>
      <c r="N87" s="94"/>
      <c r="O87" s="93"/>
      <c r="P87" s="94"/>
      <c r="Q87" s="93"/>
      <c r="R87" s="94"/>
      <c r="S87" s="95" t="s">
        <v>135</v>
      </c>
      <c r="T87" s="94"/>
      <c r="U87" s="94"/>
      <c r="V87" s="94"/>
      <c r="W87" s="94"/>
      <c r="X87" s="94"/>
      <c r="Y87" s="94"/>
      <c r="Z87" s="94"/>
      <c r="AA87" s="93" t="s">
        <v>50</v>
      </c>
      <c r="AB87" s="94"/>
      <c r="AC87" s="94"/>
      <c r="AD87" s="94"/>
      <c r="AE87" s="94"/>
      <c r="AF87" s="93" t="s">
        <v>51</v>
      </c>
      <c r="AG87" s="94"/>
      <c r="AH87" s="94"/>
      <c r="AI87" s="12" t="s">
        <v>52</v>
      </c>
      <c r="AJ87" s="96" t="s">
        <v>53</v>
      </c>
      <c r="AK87" s="94"/>
      <c r="AL87" s="94"/>
      <c r="AM87" s="94"/>
      <c r="AN87" s="94"/>
      <c r="AO87" s="94"/>
      <c r="AP87" s="13">
        <v>17510000</v>
      </c>
      <c r="AQ87" s="13">
        <v>7520116</v>
      </c>
      <c r="AR87" s="13">
        <v>9989884</v>
      </c>
      <c r="AS87" s="91">
        <v>0</v>
      </c>
      <c r="AT87" s="92"/>
      <c r="AU87" s="91">
        <v>7520116</v>
      </c>
      <c r="AV87" s="92"/>
      <c r="AW87" s="13">
        <v>0</v>
      </c>
      <c r="AX87" s="13">
        <v>7520116</v>
      </c>
      <c r="AY87" s="13">
        <v>0</v>
      </c>
      <c r="AZ87" s="13">
        <v>7520116</v>
      </c>
      <c r="BA87" s="13">
        <v>0</v>
      </c>
      <c r="BB87" s="13">
        <v>7520116</v>
      </c>
      <c r="BC87" s="13">
        <v>0</v>
      </c>
      <c r="BD87" s="13">
        <v>1218011</v>
      </c>
      <c r="BE87" s="14">
        <f t="shared" si="7"/>
        <v>0.42947549971444887</v>
      </c>
      <c r="BF87" s="14">
        <f t="shared" si="8"/>
        <v>0.42947549971444887</v>
      </c>
      <c r="BG87" s="14">
        <f t="shared" si="9"/>
        <v>0.42947549971444887</v>
      </c>
      <c r="BH87" s="14">
        <f t="shared" si="10"/>
        <v>0.42947549971444887</v>
      </c>
    </row>
    <row r="88" spans="1:192" s="19" customFormat="1" ht="13.2" hidden="1" x14ac:dyDescent="0.25">
      <c r="A88" s="87" t="s">
        <v>47</v>
      </c>
      <c r="B88" s="86"/>
      <c r="C88" s="87" t="s">
        <v>87</v>
      </c>
      <c r="D88" s="86"/>
      <c r="E88" s="87" t="s">
        <v>133</v>
      </c>
      <c r="F88" s="86"/>
      <c r="G88" s="87" t="s">
        <v>77</v>
      </c>
      <c r="H88" s="86"/>
      <c r="I88" s="87" t="s">
        <v>75</v>
      </c>
      <c r="J88" s="86"/>
      <c r="K88" s="86"/>
      <c r="L88" s="87"/>
      <c r="M88" s="86"/>
      <c r="N88" s="86"/>
      <c r="O88" s="87"/>
      <c r="P88" s="86"/>
      <c r="Q88" s="87"/>
      <c r="R88" s="86"/>
      <c r="S88" s="85" t="s">
        <v>136</v>
      </c>
      <c r="T88" s="86"/>
      <c r="U88" s="86"/>
      <c r="V88" s="86"/>
      <c r="W88" s="86"/>
      <c r="X88" s="86"/>
      <c r="Y88" s="86"/>
      <c r="Z88" s="86"/>
      <c r="AA88" s="87" t="s">
        <v>50</v>
      </c>
      <c r="AB88" s="86"/>
      <c r="AC88" s="86"/>
      <c r="AD88" s="86"/>
      <c r="AE88" s="86"/>
      <c r="AF88" s="87" t="s">
        <v>51</v>
      </c>
      <c r="AG88" s="86"/>
      <c r="AH88" s="86"/>
      <c r="AI88" s="16" t="s">
        <v>52</v>
      </c>
      <c r="AJ88" s="88" t="s">
        <v>53</v>
      </c>
      <c r="AK88" s="86"/>
      <c r="AL88" s="86"/>
      <c r="AM88" s="86"/>
      <c r="AN88" s="86"/>
      <c r="AO88" s="86"/>
      <c r="AP88" s="17">
        <v>17510000</v>
      </c>
      <c r="AQ88" s="17">
        <v>7520116</v>
      </c>
      <c r="AR88" s="17">
        <v>9989884</v>
      </c>
      <c r="AS88" s="89">
        <v>0</v>
      </c>
      <c r="AT88" s="90"/>
      <c r="AU88" s="89">
        <v>7520116</v>
      </c>
      <c r="AV88" s="90"/>
      <c r="AW88" s="17">
        <v>0</v>
      </c>
      <c r="AX88" s="17">
        <v>7520116</v>
      </c>
      <c r="AY88" s="17">
        <v>0</v>
      </c>
      <c r="AZ88" s="17">
        <v>7520116</v>
      </c>
      <c r="BA88" s="17">
        <v>0</v>
      </c>
      <c r="BB88" s="17">
        <v>7520116</v>
      </c>
      <c r="BC88" s="17">
        <v>0</v>
      </c>
      <c r="BD88" s="17">
        <v>1218011</v>
      </c>
      <c r="BE88" s="18">
        <f t="shared" si="7"/>
        <v>0.42947549971444887</v>
      </c>
      <c r="BF88" s="18">
        <f t="shared" si="8"/>
        <v>0.42947549971444887</v>
      </c>
      <c r="BG88" s="18">
        <f t="shared" si="9"/>
        <v>0.42947549971444887</v>
      </c>
      <c r="BH88" s="18">
        <f t="shared" si="10"/>
        <v>0.42947549971444887</v>
      </c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</row>
    <row r="89" spans="1:192" ht="13.2" hidden="1" x14ac:dyDescent="0.25">
      <c r="A89" s="93" t="s">
        <v>47</v>
      </c>
      <c r="B89" s="94"/>
      <c r="C89" s="93" t="s">
        <v>87</v>
      </c>
      <c r="D89" s="94"/>
      <c r="E89" s="93" t="s">
        <v>133</v>
      </c>
      <c r="F89" s="94"/>
      <c r="G89" s="93" t="s">
        <v>77</v>
      </c>
      <c r="H89" s="94"/>
      <c r="I89" s="93" t="s">
        <v>75</v>
      </c>
      <c r="J89" s="94"/>
      <c r="K89" s="94"/>
      <c r="L89" s="93" t="s">
        <v>56</v>
      </c>
      <c r="M89" s="94"/>
      <c r="N89" s="94"/>
      <c r="O89" s="93"/>
      <c r="P89" s="94"/>
      <c r="Q89" s="93"/>
      <c r="R89" s="94"/>
      <c r="S89" s="95" t="s">
        <v>137</v>
      </c>
      <c r="T89" s="94"/>
      <c r="U89" s="94"/>
      <c r="V89" s="94"/>
      <c r="W89" s="94"/>
      <c r="X89" s="94"/>
      <c r="Y89" s="94"/>
      <c r="Z89" s="94"/>
      <c r="AA89" s="93" t="s">
        <v>50</v>
      </c>
      <c r="AB89" s="94"/>
      <c r="AC89" s="94"/>
      <c r="AD89" s="94"/>
      <c r="AE89" s="94"/>
      <c r="AF89" s="93" t="s">
        <v>51</v>
      </c>
      <c r="AG89" s="94"/>
      <c r="AH89" s="94"/>
      <c r="AI89" s="12" t="s">
        <v>52</v>
      </c>
      <c r="AJ89" s="96" t="s">
        <v>53</v>
      </c>
      <c r="AK89" s="94"/>
      <c r="AL89" s="94"/>
      <c r="AM89" s="94"/>
      <c r="AN89" s="94"/>
      <c r="AO89" s="94"/>
      <c r="AP89" s="13">
        <v>12360000</v>
      </c>
      <c r="AQ89" s="13">
        <v>7520116</v>
      </c>
      <c r="AR89" s="13">
        <v>4839884</v>
      </c>
      <c r="AS89" s="91">
        <v>0</v>
      </c>
      <c r="AT89" s="92"/>
      <c r="AU89" s="91">
        <v>7520116</v>
      </c>
      <c r="AV89" s="92"/>
      <c r="AW89" s="13">
        <v>0</v>
      </c>
      <c r="AX89" s="13">
        <v>7520116</v>
      </c>
      <c r="AY89" s="13">
        <v>0</v>
      </c>
      <c r="AZ89" s="13">
        <v>7520116</v>
      </c>
      <c r="BA89" s="13">
        <v>0</v>
      </c>
      <c r="BB89" s="13">
        <v>7520116</v>
      </c>
      <c r="BC89" s="13">
        <v>0</v>
      </c>
      <c r="BD89" s="13">
        <v>370589</v>
      </c>
      <c r="BE89" s="14">
        <f t="shared" si="7"/>
        <v>0.60842362459546928</v>
      </c>
      <c r="BF89" s="14">
        <f t="shared" si="8"/>
        <v>0.60842362459546928</v>
      </c>
      <c r="BG89" s="14">
        <f t="shared" si="9"/>
        <v>0.60842362459546928</v>
      </c>
      <c r="BH89" s="14">
        <f t="shared" si="10"/>
        <v>0.60842362459546928</v>
      </c>
    </row>
    <row r="90" spans="1:192" ht="13.2" hidden="1" x14ac:dyDescent="0.25">
      <c r="A90" s="93" t="s">
        <v>47</v>
      </c>
      <c r="B90" s="94"/>
      <c r="C90" s="93" t="s">
        <v>87</v>
      </c>
      <c r="D90" s="94"/>
      <c r="E90" s="93" t="s">
        <v>133</v>
      </c>
      <c r="F90" s="94"/>
      <c r="G90" s="93" t="s">
        <v>77</v>
      </c>
      <c r="H90" s="94"/>
      <c r="I90" s="93" t="s">
        <v>75</v>
      </c>
      <c r="J90" s="94"/>
      <c r="K90" s="94"/>
      <c r="L90" s="93" t="s">
        <v>80</v>
      </c>
      <c r="M90" s="94"/>
      <c r="N90" s="94"/>
      <c r="O90" s="93"/>
      <c r="P90" s="94"/>
      <c r="Q90" s="93"/>
      <c r="R90" s="94"/>
      <c r="S90" s="95" t="s">
        <v>138</v>
      </c>
      <c r="T90" s="94"/>
      <c r="U90" s="94"/>
      <c r="V90" s="94"/>
      <c r="W90" s="94"/>
      <c r="X90" s="94"/>
      <c r="Y90" s="94"/>
      <c r="Z90" s="94"/>
      <c r="AA90" s="93" t="s">
        <v>50</v>
      </c>
      <c r="AB90" s="94"/>
      <c r="AC90" s="94"/>
      <c r="AD90" s="94"/>
      <c r="AE90" s="94"/>
      <c r="AF90" s="93" t="s">
        <v>51</v>
      </c>
      <c r="AG90" s="94"/>
      <c r="AH90" s="94"/>
      <c r="AI90" s="12" t="s">
        <v>52</v>
      </c>
      <c r="AJ90" s="96" t="s">
        <v>53</v>
      </c>
      <c r="AK90" s="94"/>
      <c r="AL90" s="94"/>
      <c r="AM90" s="94"/>
      <c r="AN90" s="94"/>
      <c r="AO90" s="94"/>
      <c r="AP90" s="13">
        <v>5150000</v>
      </c>
      <c r="AQ90" s="13">
        <v>0</v>
      </c>
      <c r="AR90" s="13">
        <v>5150000</v>
      </c>
      <c r="AS90" s="91">
        <v>0</v>
      </c>
      <c r="AT90" s="92"/>
      <c r="AU90" s="91">
        <v>0</v>
      </c>
      <c r="AV90" s="92"/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847422</v>
      </c>
      <c r="BE90" s="14">
        <f t="shared" si="7"/>
        <v>0</v>
      </c>
      <c r="BF90" s="14">
        <f t="shared" si="8"/>
        <v>0</v>
      </c>
      <c r="BG90" s="14">
        <f t="shared" si="9"/>
        <v>0</v>
      </c>
      <c r="BH90" s="14">
        <f t="shared" si="10"/>
        <v>0</v>
      </c>
    </row>
    <row r="91" spans="1:192" s="19" customFormat="1" ht="13.2" hidden="1" x14ac:dyDescent="0.25">
      <c r="A91" s="87" t="s">
        <v>47</v>
      </c>
      <c r="B91" s="86"/>
      <c r="C91" s="87" t="s">
        <v>87</v>
      </c>
      <c r="D91" s="86"/>
      <c r="E91" s="87" t="s">
        <v>52</v>
      </c>
      <c r="F91" s="86"/>
      <c r="G91" s="87"/>
      <c r="H91" s="86"/>
      <c r="I91" s="87"/>
      <c r="J91" s="86"/>
      <c r="K91" s="86"/>
      <c r="L91" s="87"/>
      <c r="M91" s="86"/>
      <c r="N91" s="86"/>
      <c r="O91" s="87"/>
      <c r="P91" s="86"/>
      <c r="Q91" s="87"/>
      <c r="R91" s="86"/>
      <c r="S91" s="85" t="s">
        <v>139</v>
      </c>
      <c r="T91" s="86"/>
      <c r="U91" s="86"/>
      <c r="V91" s="86"/>
      <c r="W91" s="86"/>
      <c r="X91" s="86"/>
      <c r="Y91" s="86"/>
      <c r="Z91" s="86"/>
      <c r="AA91" s="87" t="s">
        <v>50</v>
      </c>
      <c r="AB91" s="86"/>
      <c r="AC91" s="86"/>
      <c r="AD91" s="86"/>
      <c r="AE91" s="86"/>
      <c r="AF91" s="87" t="s">
        <v>51</v>
      </c>
      <c r="AG91" s="86"/>
      <c r="AH91" s="86"/>
      <c r="AI91" s="16" t="s">
        <v>52</v>
      </c>
      <c r="AJ91" s="88" t="s">
        <v>53</v>
      </c>
      <c r="AK91" s="86"/>
      <c r="AL91" s="86"/>
      <c r="AM91" s="86"/>
      <c r="AN91" s="86"/>
      <c r="AO91" s="86"/>
      <c r="AP91" s="17">
        <v>300000000</v>
      </c>
      <c r="AQ91" s="17">
        <v>0</v>
      </c>
      <c r="AR91" s="17">
        <v>300000000</v>
      </c>
      <c r="AS91" s="89">
        <v>0</v>
      </c>
      <c r="AT91" s="90"/>
      <c r="AU91" s="89">
        <v>0</v>
      </c>
      <c r="AV91" s="90"/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  <c r="BE91" s="18">
        <f t="shared" si="7"/>
        <v>0</v>
      </c>
      <c r="BF91" s="18">
        <f t="shared" si="8"/>
        <v>0</v>
      </c>
      <c r="BG91" s="18">
        <f t="shared" si="9"/>
        <v>0</v>
      </c>
      <c r="BH91" s="18">
        <f t="shared" si="10"/>
        <v>0</v>
      </c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</row>
    <row r="92" spans="1:192" ht="13.2" hidden="1" x14ac:dyDescent="0.25">
      <c r="A92" s="93" t="s">
        <v>47</v>
      </c>
      <c r="B92" s="94"/>
      <c r="C92" s="93" t="s">
        <v>87</v>
      </c>
      <c r="D92" s="94"/>
      <c r="E92" s="93" t="s">
        <v>52</v>
      </c>
      <c r="F92" s="94"/>
      <c r="G92" s="93" t="s">
        <v>48</v>
      </c>
      <c r="H92" s="94"/>
      <c r="I92" s="93"/>
      <c r="J92" s="94"/>
      <c r="K92" s="94"/>
      <c r="L92" s="93"/>
      <c r="M92" s="94"/>
      <c r="N92" s="94"/>
      <c r="O92" s="93"/>
      <c r="P92" s="94"/>
      <c r="Q92" s="93"/>
      <c r="R92" s="94"/>
      <c r="S92" s="95" t="s">
        <v>140</v>
      </c>
      <c r="T92" s="94"/>
      <c r="U92" s="94"/>
      <c r="V92" s="94"/>
      <c r="W92" s="94"/>
      <c r="X92" s="94"/>
      <c r="Y92" s="94"/>
      <c r="Z92" s="94"/>
      <c r="AA92" s="93" t="s">
        <v>50</v>
      </c>
      <c r="AB92" s="94"/>
      <c r="AC92" s="94"/>
      <c r="AD92" s="94"/>
      <c r="AE92" s="94"/>
      <c r="AF92" s="93" t="s">
        <v>51</v>
      </c>
      <c r="AG92" s="94"/>
      <c r="AH92" s="94"/>
      <c r="AI92" s="12" t="s">
        <v>52</v>
      </c>
      <c r="AJ92" s="96" t="s">
        <v>53</v>
      </c>
      <c r="AK92" s="94"/>
      <c r="AL92" s="94"/>
      <c r="AM92" s="94"/>
      <c r="AN92" s="94"/>
      <c r="AO92" s="94"/>
      <c r="AP92" s="13">
        <v>300000000</v>
      </c>
      <c r="AQ92" s="13">
        <v>0</v>
      </c>
      <c r="AR92" s="13">
        <v>300000000</v>
      </c>
      <c r="AS92" s="91">
        <v>0</v>
      </c>
      <c r="AT92" s="92"/>
      <c r="AU92" s="91">
        <v>0</v>
      </c>
      <c r="AV92" s="92"/>
      <c r="AW92" s="13">
        <v>0</v>
      </c>
      <c r="AX92" s="13">
        <v>0</v>
      </c>
      <c r="AY92" s="13">
        <v>0</v>
      </c>
      <c r="AZ92" s="13">
        <v>0</v>
      </c>
      <c r="BA92" s="13">
        <v>0</v>
      </c>
      <c r="BB92" s="13">
        <v>0</v>
      </c>
      <c r="BC92" s="13">
        <v>0</v>
      </c>
      <c r="BD92" s="13">
        <v>0</v>
      </c>
      <c r="BE92" s="14">
        <f t="shared" si="7"/>
        <v>0</v>
      </c>
      <c r="BF92" s="14">
        <f t="shared" si="8"/>
        <v>0</v>
      </c>
      <c r="BG92" s="14">
        <f t="shared" si="9"/>
        <v>0</v>
      </c>
      <c r="BH92" s="14">
        <f t="shared" si="10"/>
        <v>0</v>
      </c>
    </row>
    <row r="93" spans="1:192" ht="13.2" hidden="1" x14ac:dyDescent="0.25">
      <c r="A93" s="93" t="s">
        <v>47</v>
      </c>
      <c r="B93" s="94"/>
      <c r="C93" s="93" t="s">
        <v>87</v>
      </c>
      <c r="D93" s="94"/>
      <c r="E93" s="93" t="s">
        <v>52</v>
      </c>
      <c r="F93" s="94"/>
      <c r="G93" s="93" t="s">
        <v>48</v>
      </c>
      <c r="H93" s="94"/>
      <c r="I93" s="93" t="s">
        <v>56</v>
      </c>
      <c r="J93" s="94"/>
      <c r="K93" s="94"/>
      <c r="L93" s="93"/>
      <c r="M93" s="94"/>
      <c r="N93" s="94"/>
      <c r="O93" s="93"/>
      <c r="P93" s="94"/>
      <c r="Q93" s="93"/>
      <c r="R93" s="94"/>
      <c r="S93" s="95" t="s">
        <v>141</v>
      </c>
      <c r="T93" s="94"/>
      <c r="U93" s="94"/>
      <c r="V93" s="94"/>
      <c r="W93" s="94"/>
      <c r="X93" s="94"/>
      <c r="Y93" s="94"/>
      <c r="Z93" s="94"/>
      <c r="AA93" s="93" t="s">
        <v>50</v>
      </c>
      <c r="AB93" s="94"/>
      <c r="AC93" s="94"/>
      <c r="AD93" s="94"/>
      <c r="AE93" s="94"/>
      <c r="AF93" s="93" t="s">
        <v>51</v>
      </c>
      <c r="AG93" s="94"/>
      <c r="AH93" s="94"/>
      <c r="AI93" s="12" t="s">
        <v>52</v>
      </c>
      <c r="AJ93" s="96" t="s">
        <v>53</v>
      </c>
      <c r="AK93" s="94"/>
      <c r="AL93" s="94"/>
      <c r="AM93" s="94"/>
      <c r="AN93" s="94"/>
      <c r="AO93" s="94"/>
      <c r="AP93" s="13">
        <v>300000000</v>
      </c>
      <c r="AQ93" s="13">
        <v>0</v>
      </c>
      <c r="AR93" s="13">
        <v>300000000</v>
      </c>
      <c r="AS93" s="91">
        <v>0</v>
      </c>
      <c r="AT93" s="92"/>
      <c r="AU93" s="91">
        <v>0</v>
      </c>
      <c r="AV93" s="92"/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4">
        <f t="shared" si="7"/>
        <v>0</v>
      </c>
      <c r="BF93" s="14">
        <f t="shared" si="8"/>
        <v>0</v>
      </c>
      <c r="BG93" s="14">
        <f t="shared" si="9"/>
        <v>0</v>
      </c>
      <c r="BH93" s="14">
        <f t="shared" si="10"/>
        <v>0</v>
      </c>
    </row>
    <row r="94" spans="1:192" s="19" customFormat="1" ht="13.2" hidden="1" x14ac:dyDescent="0.25">
      <c r="A94" s="87" t="s">
        <v>47</v>
      </c>
      <c r="B94" s="86"/>
      <c r="C94" s="87" t="s">
        <v>142</v>
      </c>
      <c r="D94" s="86"/>
      <c r="E94" s="87" t="s">
        <v>48</v>
      </c>
      <c r="F94" s="86"/>
      <c r="G94" s="87"/>
      <c r="H94" s="86"/>
      <c r="I94" s="87"/>
      <c r="J94" s="86"/>
      <c r="K94" s="86"/>
      <c r="L94" s="87"/>
      <c r="M94" s="86"/>
      <c r="N94" s="86"/>
      <c r="O94" s="87"/>
      <c r="P94" s="86"/>
      <c r="Q94" s="87"/>
      <c r="R94" s="86"/>
      <c r="S94" s="85" t="s">
        <v>143</v>
      </c>
      <c r="T94" s="86"/>
      <c r="U94" s="86"/>
      <c r="V94" s="86"/>
      <c r="W94" s="86"/>
      <c r="X94" s="86"/>
      <c r="Y94" s="86"/>
      <c r="Z94" s="86"/>
      <c r="AA94" s="87" t="s">
        <v>50</v>
      </c>
      <c r="AB94" s="86"/>
      <c r="AC94" s="86"/>
      <c r="AD94" s="86"/>
      <c r="AE94" s="86"/>
      <c r="AF94" s="87" t="s">
        <v>51</v>
      </c>
      <c r="AG94" s="86"/>
      <c r="AH94" s="86"/>
      <c r="AI94" s="16" t="s">
        <v>52</v>
      </c>
      <c r="AJ94" s="88" t="s">
        <v>53</v>
      </c>
      <c r="AK94" s="86"/>
      <c r="AL94" s="86"/>
      <c r="AM94" s="86"/>
      <c r="AN94" s="86"/>
      <c r="AO94" s="86"/>
      <c r="AP94" s="17">
        <v>23110951</v>
      </c>
      <c r="AQ94" s="17">
        <v>22600206</v>
      </c>
      <c r="AR94" s="17">
        <v>510745</v>
      </c>
      <c r="AS94" s="89">
        <v>0</v>
      </c>
      <c r="AT94" s="90"/>
      <c r="AU94" s="89">
        <v>22600206</v>
      </c>
      <c r="AV94" s="90"/>
      <c r="AW94" s="17">
        <v>0</v>
      </c>
      <c r="AX94" s="17">
        <v>22600206</v>
      </c>
      <c r="AY94" s="17">
        <v>0</v>
      </c>
      <c r="AZ94" s="17">
        <v>22600206</v>
      </c>
      <c r="BA94" s="17">
        <v>0</v>
      </c>
      <c r="BB94" s="17">
        <v>22600206</v>
      </c>
      <c r="BC94" s="17">
        <v>0</v>
      </c>
      <c r="BD94" s="17">
        <v>0</v>
      </c>
      <c r="BE94" s="18">
        <f t="shared" si="7"/>
        <v>0.97790030362662272</v>
      </c>
      <c r="BF94" s="18">
        <f t="shared" si="8"/>
        <v>0.97790030362662272</v>
      </c>
      <c r="BG94" s="18">
        <f t="shared" si="9"/>
        <v>0.97790030362662272</v>
      </c>
      <c r="BH94" s="18">
        <f t="shared" si="10"/>
        <v>0.97790030362662272</v>
      </c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</row>
    <row r="95" spans="1:192" ht="13.2" hidden="1" x14ac:dyDescent="0.25">
      <c r="A95" s="93" t="s">
        <v>47</v>
      </c>
      <c r="B95" s="94"/>
      <c r="C95" s="93" t="s">
        <v>142</v>
      </c>
      <c r="D95" s="94"/>
      <c r="E95" s="93" t="s">
        <v>48</v>
      </c>
      <c r="F95" s="94"/>
      <c r="G95" s="93" t="s">
        <v>77</v>
      </c>
      <c r="H95" s="94"/>
      <c r="I95" s="93"/>
      <c r="J95" s="94"/>
      <c r="K95" s="94"/>
      <c r="L95" s="93"/>
      <c r="M95" s="94"/>
      <c r="N95" s="94"/>
      <c r="O95" s="93"/>
      <c r="P95" s="94"/>
      <c r="Q95" s="93"/>
      <c r="R95" s="94"/>
      <c r="S95" s="95" t="s">
        <v>144</v>
      </c>
      <c r="T95" s="94"/>
      <c r="U95" s="94"/>
      <c r="V95" s="94"/>
      <c r="W95" s="94"/>
      <c r="X95" s="94"/>
      <c r="Y95" s="94"/>
      <c r="Z95" s="94"/>
      <c r="AA95" s="93" t="s">
        <v>50</v>
      </c>
      <c r="AB95" s="94"/>
      <c r="AC95" s="94"/>
      <c r="AD95" s="94"/>
      <c r="AE95" s="94"/>
      <c r="AF95" s="93" t="s">
        <v>51</v>
      </c>
      <c r="AG95" s="94"/>
      <c r="AH95" s="94"/>
      <c r="AI95" s="12" t="s">
        <v>52</v>
      </c>
      <c r="AJ95" s="96" t="s">
        <v>53</v>
      </c>
      <c r="AK95" s="94"/>
      <c r="AL95" s="94"/>
      <c r="AM95" s="94"/>
      <c r="AN95" s="94"/>
      <c r="AO95" s="94"/>
      <c r="AP95" s="13">
        <v>23110951</v>
      </c>
      <c r="AQ95" s="13">
        <v>22600206</v>
      </c>
      <c r="AR95" s="13">
        <v>510745</v>
      </c>
      <c r="AS95" s="91">
        <v>0</v>
      </c>
      <c r="AT95" s="92"/>
      <c r="AU95" s="91">
        <v>22600206</v>
      </c>
      <c r="AV95" s="92"/>
      <c r="AW95" s="13">
        <v>0</v>
      </c>
      <c r="AX95" s="13">
        <v>22600206</v>
      </c>
      <c r="AY95" s="13">
        <v>0</v>
      </c>
      <c r="AZ95" s="13">
        <v>22600206</v>
      </c>
      <c r="BA95" s="13">
        <v>0</v>
      </c>
      <c r="BB95" s="13">
        <v>22600206</v>
      </c>
      <c r="BC95" s="13">
        <v>0</v>
      </c>
      <c r="BD95" s="13">
        <v>0</v>
      </c>
      <c r="BE95" s="14">
        <f t="shared" si="7"/>
        <v>0.97790030362662272</v>
      </c>
      <c r="BF95" s="14">
        <f t="shared" si="8"/>
        <v>0.97790030362662272</v>
      </c>
      <c r="BG95" s="14">
        <f t="shared" si="9"/>
        <v>0.97790030362662272</v>
      </c>
      <c r="BH95" s="14">
        <f t="shared" si="10"/>
        <v>0.97790030362662272</v>
      </c>
    </row>
    <row r="96" spans="1:192" ht="13.2" hidden="1" x14ac:dyDescent="0.25">
      <c r="A96" s="93" t="s">
        <v>47</v>
      </c>
      <c r="B96" s="94"/>
      <c r="C96" s="93" t="s">
        <v>142</v>
      </c>
      <c r="D96" s="94"/>
      <c r="E96" s="93" t="s">
        <v>48</v>
      </c>
      <c r="F96" s="94"/>
      <c r="G96" s="93" t="s">
        <v>77</v>
      </c>
      <c r="H96" s="94"/>
      <c r="I96" s="93" t="s">
        <v>56</v>
      </c>
      <c r="J96" s="94"/>
      <c r="K96" s="94"/>
      <c r="L96" s="93"/>
      <c r="M96" s="94"/>
      <c r="N96" s="94"/>
      <c r="O96" s="93"/>
      <c r="P96" s="94"/>
      <c r="Q96" s="93"/>
      <c r="R96" s="94"/>
      <c r="S96" s="95" t="s">
        <v>145</v>
      </c>
      <c r="T96" s="94"/>
      <c r="U96" s="94"/>
      <c r="V96" s="94"/>
      <c r="W96" s="94"/>
      <c r="X96" s="94"/>
      <c r="Y96" s="94"/>
      <c r="Z96" s="94"/>
      <c r="AA96" s="93" t="s">
        <v>50</v>
      </c>
      <c r="AB96" s="94"/>
      <c r="AC96" s="94"/>
      <c r="AD96" s="94"/>
      <c r="AE96" s="94"/>
      <c r="AF96" s="93" t="s">
        <v>51</v>
      </c>
      <c r="AG96" s="94"/>
      <c r="AH96" s="94"/>
      <c r="AI96" s="12" t="s">
        <v>52</v>
      </c>
      <c r="AJ96" s="96" t="s">
        <v>53</v>
      </c>
      <c r="AK96" s="94"/>
      <c r="AL96" s="94"/>
      <c r="AM96" s="94"/>
      <c r="AN96" s="94"/>
      <c r="AO96" s="94"/>
      <c r="AP96" s="13">
        <v>23051951</v>
      </c>
      <c r="AQ96" s="13">
        <v>22541206</v>
      </c>
      <c r="AR96" s="13">
        <v>510745</v>
      </c>
      <c r="AS96" s="91">
        <v>0</v>
      </c>
      <c r="AT96" s="92"/>
      <c r="AU96" s="91">
        <v>22541206</v>
      </c>
      <c r="AV96" s="92"/>
      <c r="AW96" s="13">
        <v>0</v>
      </c>
      <c r="AX96" s="13">
        <v>22541206</v>
      </c>
      <c r="AY96" s="13">
        <v>0</v>
      </c>
      <c r="AZ96" s="13">
        <v>22541206</v>
      </c>
      <c r="BA96" s="13">
        <v>0</v>
      </c>
      <c r="BB96" s="13">
        <v>22541206</v>
      </c>
      <c r="BC96" s="13">
        <v>0</v>
      </c>
      <c r="BD96" s="13">
        <v>0</v>
      </c>
      <c r="BE96" s="14">
        <f t="shared" si="7"/>
        <v>0.97784374086167369</v>
      </c>
      <c r="BF96" s="14">
        <f t="shared" si="8"/>
        <v>0.97784374086167369</v>
      </c>
      <c r="BG96" s="14">
        <f t="shared" si="9"/>
        <v>0.97784374086167369</v>
      </c>
      <c r="BH96" s="14">
        <f t="shared" si="10"/>
        <v>0.97784374086167369</v>
      </c>
    </row>
    <row r="97" spans="1:192" ht="13.2" hidden="1" x14ac:dyDescent="0.25">
      <c r="A97" s="93" t="s">
        <v>47</v>
      </c>
      <c r="B97" s="94"/>
      <c r="C97" s="93" t="s">
        <v>142</v>
      </c>
      <c r="D97" s="94"/>
      <c r="E97" s="93" t="s">
        <v>48</v>
      </c>
      <c r="F97" s="94"/>
      <c r="G97" s="93" t="s">
        <v>77</v>
      </c>
      <c r="H97" s="94"/>
      <c r="I97" s="93" t="s">
        <v>65</v>
      </c>
      <c r="J97" s="94"/>
      <c r="K97" s="94"/>
      <c r="L97" s="93"/>
      <c r="M97" s="94"/>
      <c r="N97" s="94"/>
      <c r="O97" s="93"/>
      <c r="P97" s="94"/>
      <c r="Q97" s="93"/>
      <c r="R97" s="94"/>
      <c r="S97" s="95" t="s">
        <v>146</v>
      </c>
      <c r="T97" s="94"/>
      <c r="U97" s="94"/>
      <c r="V97" s="94"/>
      <c r="W97" s="94"/>
      <c r="X97" s="94"/>
      <c r="Y97" s="94"/>
      <c r="Z97" s="94"/>
      <c r="AA97" s="93" t="s">
        <v>50</v>
      </c>
      <c r="AB97" s="94"/>
      <c r="AC97" s="94"/>
      <c r="AD97" s="94"/>
      <c r="AE97" s="94"/>
      <c r="AF97" s="93" t="s">
        <v>51</v>
      </c>
      <c r="AG97" s="94"/>
      <c r="AH97" s="94"/>
      <c r="AI97" s="12" t="s">
        <v>52</v>
      </c>
      <c r="AJ97" s="96" t="s">
        <v>53</v>
      </c>
      <c r="AK97" s="94"/>
      <c r="AL97" s="94"/>
      <c r="AM97" s="94"/>
      <c r="AN97" s="94"/>
      <c r="AO97" s="94"/>
      <c r="AP97" s="13">
        <v>59000</v>
      </c>
      <c r="AQ97" s="13">
        <v>59000</v>
      </c>
      <c r="AR97" s="13">
        <v>0</v>
      </c>
      <c r="AS97" s="91">
        <v>0</v>
      </c>
      <c r="AT97" s="92"/>
      <c r="AU97" s="91">
        <v>59000</v>
      </c>
      <c r="AV97" s="92"/>
      <c r="AW97" s="13">
        <v>0</v>
      </c>
      <c r="AX97" s="13">
        <v>59000</v>
      </c>
      <c r="AY97" s="13">
        <v>0</v>
      </c>
      <c r="AZ97" s="13">
        <v>59000</v>
      </c>
      <c r="BA97" s="13">
        <v>0</v>
      </c>
      <c r="BB97" s="13">
        <v>59000</v>
      </c>
      <c r="BC97" s="13">
        <v>0</v>
      </c>
      <c r="BD97" s="13">
        <v>0</v>
      </c>
      <c r="BE97" s="14">
        <f t="shared" si="7"/>
        <v>1</v>
      </c>
      <c r="BF97" s="14">
        <f t="shared" si="8"/>
        <v>1</v>
      </c>
      <c r="BG97" s="14">
        <f t="shared" si="9"/>
        <v>1</v>
      </c>
      <c r="BH97" s="14">
        <f t="shared" si="10"/>
        <v>1</v>
      </c>
    </row>
    <row r="98" spans="1:192" s="19" customFormat="1" ht="13.2" hidden="1" x14ac:dyDescent="0.25">
      <c r="A98" s="87" t="s">
        <v>47</v>
      </c>
      <c r="B98" s="86"/>
      <c r="C98" s="87" t="s">
        <v>142</v>
      </c>
      <c r="D98" s="86"/>
      <c r="E98" s="87" t="s">
        <v>87</v>
      </c>
      <c r="F98" s="86"/>
      <c r="G98" s="87"/>
      <c r="H98" s="86"/>
      <c r="I98" s="87"/>
      <c r="J98" s="86"/>
      <c r="K98" s="86"/>
      <c r="L98" s="87"/>
      <c r="M98" s="86"/>
      <c r="N98" s="86"/>
      <c r="O98" s="87"/>
      <c r="P98" s="86"/>
      <c r="Q98" s="87"/>
      <c r="R98" s="86"/>
      <c r="S98" s="85" t="s">
        <v>147</v>
      </c>
      <c r="T98" s="86"/>
      <c r="U98" s="86"/>
      <c r="V98" s="86"/>
      <c r="W98" s="86"/>
      <c r="X98" s="86"/>
      <c r="Y98" s="86"/>
      <c r="Z98" s="86"/>
      <c r="AA98" s="87" t="s">
        <v>50</v>
      </c>
      <c r="AB98" s="86"/>
      <c r="AC98" s="86"/>
      <c r="AD98" s="86"/>
      <c r="AE98" s="86"/>
      <c r="AF98" s="87" t="s">
        <v>51</v>
      </c>
      <c r="AG98" s="86"/>
      <c r="AH98" s="86"/>
      <c r="AI98" s="16" t="s">
        <v>52</v>
      </c>
      <c r="AJ98" s="88" t="s">
        <v>53</v>
      </c>
      <c r="AK98" s="86"/>
      <c r="AL98" s="86"/>
      <c r="AM98" s="86"/>
      <c r="AN98" s="86"/>
      <c r="AO98" s="86"/>
      <c r="AP98" s="17">
        <v>0</v>
      </c>
      <c r="AQ98" s="17">
        <v>0</v>
      </c>
      <c r="AR98" s="17">
        <v>0</v>
      </c>
      <c r="AS98" s="89">
        <v>0</v>
      </c>
      <c r="AT98" s="90"/>
      <c r="AU98" s="89">
        <v>0</v>
      </c>
      <c r="AV98" s="90"/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0</v>
      </c>
      <c r="BC98" s="17">
        <v>0</v>
      </c>
      <c r="BD98" s="17">
        <v>0</v>
      </c>
      <c r="BE98" s="18">
        <v>0</v>
      </c>
      <c r="BF98" s="18">
        <v>0</v>
      </c>
      <c r="BG98" s="18">
        <v>0</v>
      </c>
      <c r="BH98" s="18">
        <v>0</v>
      </c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</row>
    <row r="99" spans="1:192" s="19" customFormat="1" ht="13.2" hidden="1" x14ac:dyDescent="0.25">
      <c r="A99" s="87" t="s">
        <v>47</v>
      </c>
      <c r="B99" s="86"/>
      <c r="C99" s="87" t="s">
        <v>142</v>
      </c>
      <c r="D99" s="86"/>
      <c r="E99" s="87" t="s">
        <v>133</v>
      </c>
      <c r="F99" s="86"/>
      <c r="G99" s="87"/>
      <c r="H99" s="86"/>
      <c r="I99" s="87"/>
      <c r="J99" s="86"/>
      <c r="K99" s="86"/>
      <c r="L99" s="87"/>
      <c r="M99" s="86"/>
      <c r="N99" s="86"/>
      <c r="O99" s="87"/>
      <c r="P99" s="86"/>
      <c r="Q99" s="87"/>
      <c r="R99" s="86"/>
      <c r="S99" s="85" t="s">
        <v>148</v>
      </c>
      <c r="T99" s="86"/>
      <c r="U99" s="86"/>
      <c r="V99" s="86"/>
      <c r="W99" s="86"/>
      <c r="X99" s="86"/>
      <c r="Y99" s="86"/>
      <c r="Z99" s="86"/>
      <c r="AA99" s="87" t="s">
        <v>50</v>
      </c>
      <c r="AB99" s="86"/>
      <c r="AC99" s="86"/>
      <c r="AD99" s="86"/>
      <c r="AE99" s="86"/>
      <c r="AF99" s="87" t="s">
        <v>149</v>
      </c>
      <c r="AG99" s="86"/>
      <c r="AH99" s="86"/>
      <c r="AI99" s="16" t="s">
        <v>52</v>
      </c>
      <c r="AJ99" s="88" t="s">
        <v>53</v>
      </c>
      <c r="AK99" s="86"/>
      <c r="AL99" s="86"/>
      <c r="AM99" s="86"/>
      <c r="AN99" s="86"/>
      <c r="AO99" s="86"/>
      <c r="AP99" s="17">
        <v>777010</v>
      </c>
      <c r="AQ99" s="17">
        <v>777010</v>
      </c>
      <c r="AR99" s="17">
        <v>0</v>
      </c>
      <c r="AS99" s="89">
        <v>0</v>
      </c>
      <c r="AT99" s="90"/>
      <c r="AU99" s="89">
        <v>777010</v>
      </c>
      <c r="AV99" s="90"/>
      <c r="AW99" s="17">
        <v>0</v>
      </c>
      <c r="AX99" s="17">
        <v>777010</v>
      </c>
      <c r="AY99" s="17">
        <v>0</v>
      </c>
      <c r="AZ99" s="17">
        <v>777010</v>
      </c>
      <c r="BA99" s="17">
        <v>0</v>
      </c>
      <c r="BB99" s="17">
        <v>777010</v>
      </c>
      <c r="BC99" s="17">
        <v>0</v>
      </c>
      <c r="BD99" s="17">
        <v>0</v>
      </c>
      <c r="BE99" s="18">
        <f t="shared" si="7"/>
        <v>1</v>
      </c>
      <c r="BF99" s="18">
        <f t="shared" si="8"/>
        <v>1</v>
      </c>
      <c r="BG99" s="18">
        <f t="shared" si="9"/>
        <v>1</v>
      </c>
      <c r="BH99" s="18">
        <f t="shared" si="10"/>
        <v>1</v>
      </c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</row>
    <row r="100" spans="1:192" s="19" customFormat="1" ht="13.2" hidden="1" x14ac:dyDescent="0.25">
      <c r="A100" s="87" t="s">
        <v>47</v>
      </c>
      <c r="B100" s="86"/>
      <c r="C100" s="87" t="s">
        <v>142</v>
      </c>
      <c r="D100" s="86"/>
      <c r="E100" s="87" t="s">
        <v>133</v>
      </c>
      <c r="F100" s="86"/>
      <c r="G100" s="87"/>
      <c r="H100" s="86"/>
      <c r="I100" s="87"/>
      <c r="J100" s="86"/>
      <c r="K100" s="86"/>
      <c r="L100" s="87"/>
      <c r="M100" s="86"/>
      <c r="N100" s="86"/>
      <c r="O100" s="87"/>
      <c r="P100" s="86"/>
      <c r="Q100" s="87"/>
      <c r="R100" s="86"/>
      <c r="S100" s="85" t="s">
        <v>148</v>
      </c>
      <c r="T100" s="86"/>
      <c r="U100" s="86"/>
      <c r="V100" s="86"/>
      <c r="W100" s="86"/>
      <c r="X100" s="86"/>
      <c r="Y100" s="86"/>
      <c r="Z100" s="86"/>
      <c r="AA100" s="87" t="s">
        <v>50</v>
      </c>
      <c r="AB100" s="86"/>
      <c r="AC100" s="86"/>
      <c r="AD100" s="86"/>
      <c r="AE100" s="86"/>
      <c r="AF100" s="87" t="s">
        <v>149</v>
      </c>
      <c r="AG100" s="86"/>
      <c r="AH100" s="86"/>
      <c r="AI100" s="16" t="s">
        <v>150</v>
      </c>
      <c r="AJ100" s="88" t="s">
        <v>151</v>
      </c>
      <c r="AK100" s="86"/>
      <c r="AL100" s="86"/>
      <c r="AM100" s="86"/>
      <c r="AN100" s="86"/>
      <c r="AO100" s="86"/>
      <c r="AP100" s="17">
        <v>16000000</v>
      </c>
      <c r="AQ100" s="17">
        <v>16000000</v>
      </c>
      <c r="AR100" s="17">
        <v>0</v>
      </c>
      <c r="AS100" s="89">
        <v>0</v>
      </c>
      <c r="AT100" s="90"/>
      <c r="AU100" s="89">
        <v>16000000</v>
      </c>
      <c r="AV100" s="90"/>
      <c r="AW100" s="17">
        <v>0</v>
      </c>
      <c r="AX100" s="17">
        <v>16000000</v>
      </c>
      <c r="AY100" s="17">
        <v>0</v>
      </c>
      <c r="AZ100" s="17">
        <v>16000000</v>
      </c>
      <c r="BA100" s="17">
        <v>0</v>
      </c>
      <c r="BB100" s="17">
        <v>16000000</v>
      </c>
      <c r="BC100" s="17">
        <v>0</v>
      </c>
      <c r="BD100" s="17">
        <v>0</v>
      </c>
      <c r="BE100" s="18">
        <f t="shared" si="7"/>
        <v>1</v>
      </c>
      <c r="BF100" s="18">
        <f t="shared" si="8"/>
        <v>1</v>
      </c>
      <c r="BG100" s="18">
        <f t="shared" si="9"/>
        <v>1</v>
      </c>
      <c r="BH100" s="18">
        <f t="shared" si="10"/>
        <v>1</v>
      </c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</row>
    <row r="101" spans="1:192" ht="13.2" hidden="1" x14ac:dyDescent="0.25">
      <c r="A101" s="93" t="s">
        <v>47</v>
      </c>
      <c r="B101" s="94"/>
      <c r="C101" s="93" t="s">
        <v>142</v>
      </c>
      <c r="D101" s="94"/>
      <c r="E101" s="93" t="s">
        <v>133</v>
      </c>
      <c r="F101" s="94"/>
      <c r="G101" s="93" t="s">
        <v>48</v>
      </c>
      <c r="H101" s="94"/>
      <c r="I101" s="93"/>
      <c r="J101" s="94"/>
      <c r="K101" s="94"/>
      <c r="L101" s="93"/>
      <c r="M101" s="94"/>
      <c r="N101" s="94"/>
      <c r="O101" s="93"/>
      <c r="P101" s="94"/>
      <c r="Q101" s="93"/>
      <c r="R101" s="94"/>
      <c r="S101" s="95" t="s">
        <v>152</v>
      </c>
      <c r="T101" s="94"/>
      <c r="U101" s="94"/>
      <c r="V101" s="94"/>
      <c r="W101" s="94"/>
      <c r="X101" s="94"/>
      <c r="Y101" s="94"/>
      <c r="Z101" s="94"/>
      <c r="AA101" s="93" t="s">
        <v>50</v>
      </c>
      <c r="AB101" s="94"/>
      <c r="AC101" s="94"/>
      <c r="AD101" s="94"/>
      <c r="AE101" s="94"/>
      <c r="AF101" s="93" t="s">
        <v>149</v>
      </c>
      <c r="AG101" s="94"/>
      <c r="AH101" s="94"/>
      <c r="AI101" s="12" t="s">
        <v>52</v>
      </c>
      <c r="AJ101" s="96" t="s">
        <v>53</v>
      </c>
      <c r="AK101" s="94"/>
      <c r="AL101" s="94"/>
      <c r="AM101" s="94"/>
      <c r="AN101" s="94"/>
      <c r="AO101" s="94"/>
      <c r="AP101" s="13">
        <v>777010</v>
      </c>
      <c r="AQ101" s="13">
        <v>777010</v>
      </c>
      <c r="AR101" s="13">
        <v>0</v>
      </c>
      <c r="AS101" s="91">
        <v>0</v>
      </c>
      <c r="AT101" s="92"/>
      <c r="AU101" s="91">
        <v>777010</v>
      </c>
      <c r="AV101" s="92"/>
      <c r="AW101" s="13">
        <v>0</v>
      </c>
      <c r="AX101" s="13">
        <v>777010</v>
      </c>
      <c r="AY101" s="13">
        <v>0</v>
      </c>
      <c r="AZ101" s="13">
        <v>777010</v>
      </c>
      <c r="BA101" s="13">
        <v>0</v>
      </c>
      <c r="BB101" s="13">
        <v>777010</v>
      </c>
      <c r="BC101" s="13">
        <v>0</v>
      </c>
      <c r="BD101" s="13">
        <v>0</v>
      </c>
      <c r="BE101" s="14">
        <f t="shared" si="7"/>
        <v>1</v>
      </c>
      <c r="BF101" s="14">
        <f t="shared" si="8"/>
        <v>1</v>
      </c>
      <c r="BG101" s="14">
        <f t="shared" si="9"/>
        <v>1</v>
      </c>
      <c r="BH101" s="14">
        <f t="shared" si="10"/>
        <v>1</v>
      </c>
    </row>
    <row r="102" spans="1:192" ht="13.2" hidden="1" x14ac:dyDescent="0.25">
      <c r="A102" s="93" t="s">
        <v>47</v>
      </c>
      <c r="B102" s="94"/>
      <c r="C102" s="93" t="s">
        <v>142</v>
      </c>
      <c r="D102" s="94"/>
      <c r="E102" s="93" t="s">
        <v>133</v>
      </c>
      <c r="F102" s="94"/>
      <c r="G102" s="93" t="s">
        <v>48</v>
      </c>
      <c r="H102" s="94"/>
      <c r="I102" s="93"/>
      <c r="J102" s="94"/>
      <c r="K102" s="94"/>
      <c r="L102" s="93"/>
      <c r="M102" s="94"/>
      <c r="N102" s="94"/>
      <c r="O102" s="93"/>
      <c r="P102" s="94"/>
      <c r="Q102" s="93"/>
      <c r="R102" s="94"/>
      <c r="S102" s="95" t="s">
        <v>152</v>
      </c>
      <c r="T102" s="94"/>
      <c r="U102" s="94"/>
      <c r="V102" s="94"/>
      <c r="W102" s="94"/>
      <c r="X102" s="94"/>
      <c r="Y102" s="94"/>
      <c r="Z102" s="94"/>
      <c r="AA102" s="93" t="s">
        <v>50</v>
      </c>
      <c r="AB102" s="94"/>
      <c r="AC102" s="94"/>
      <c r="AD102" s="94"/>
      <c r="AE102" s="94"/>
      <c r="AF102" s="93" t="s">
        <v>149</v>
      </c>
      <c r="AG102" s="94"/>
      <c r="AH102" s="94"/>
      <c r="AI102" s="12" t="s">
        <v>150</v>
      </c>
      <c r="AJ102" s="96" t="s">
        <v>151</v>
      </c>
      <c r="AK102" s="94"/>
      <c r="AL102" s="94"/>
      <c r="AM102" s="94"/>
      <c r="AN102" s="94"/>
      <c r="AO102" s="94"/>
      <c r="AP102" s="13">
        <v>16000000</v>
      </c>
      <c r="AQ102" s="13">
        <v>16000000</v>
      </c>
      <c r="AR102" s="13">
        <v>0</v>
      </c>
      <c r="AS102" s="91">
        <v>0</v>
      </c>
      <c r="AT102" s="92"/>
      <c r="AU102" s="91">
        <v>16000000</v>
      </c>
      <c r="AV102" s="92"/>
      <c r="AW102" s="13">
        <v>0</v>
      </c>
      <c r="AX102" s="13">
        <v>16000000</v>
      </c>
      <c r="AY102" s="13">
        <v>0</v>
      </c>
      <c r="AZ102" s="13">
        <v>16000000</v>
      </c>
      <c r="BA102" s="13">
        <v>0</v>
      </c>
      <c r="BB102" s="13">
        <v>16000000</v>
      </c>
      <c r="BC102" s="13">
        <v>0</v>
      </c>
      <c r="BD102" s="13">
        <v>0</v>
      </c>
      <c r="BE102" s="14">
        <f t="shared" si="7"/>
        <v>1</v>
      </c>
      <c r="BF102" s="14">
        <f t="shared" si="8"/>
        <v>1</v>
      </c>
      <c r="BG102" s="14">
        <f t="shared" si="9"/>
        <v>1</v>
      </c>
      <c r="BH102" s="14">
        <f t="shared" si="10"/>
        <v>1</v>
      </c>
    </row>
    <row r="103" spans="1:192" s="19" customFormat="1" ht="13.2" hidden="1" x14ac:dyDescent="0.25">
      <c r="A103" s="87" t="s">
        <v>47</v>
      </c>
      <c r="B103" s="86"/>
      <c r="C103" s="87" t="s">
        <v>142</v>
      </c>
      <c r="D103" s="86"/>
      <c r="E103" s="87" t="s">
        <v>153</v>
      </c>
      <c r="F103" s="86"/>
      <c r="G103" s="87"/>
      <c r="H103" s="86"/>
      <c r="I103" s="87"/>
      <c r="J103" s="86"/>
      <c r="K103" s="86"/>
      <c r="L103" s="87"/>
      <c r="M103" s="86"/>
      <c r="N103" s="86"/>
      <c r="O103" s="87"/>
      <c r="P103" s="86"/>
      <c r="Q103" s="87"/>
      <c r="R103" s="86"/>
      <c r="S103" s="85" t="s">
        <v>154</v>
      </c>
      <c r="T103" s="86"/>
      <c r="U103" s="86"/>
      <c r="V103" s="86"/>
      <c r="W103" s="86"/>
      <c r="X103" s="86"/>
      <c r="Y103" s="86"/>
      <c r="Z103" s="86"/>
      <c r="AA103" s="87" t="s">
        <v>50</v>
      </c>
      <c r="AB103" s="86"/>
      <c r="AC103" s="86"/>
      <c r="AD103" s="86"/>
      <c r="AE103" s="86"/>
      <c r="AF103" s="87" t="s">
        <v>51</v>
      </c>
      <c r="AG103" s="86"/>
      <c r="AH103" s="86"/>
      <c r="AI103" s="16" t="s">
        <v>52</v>
      </c>
      <c r="AJ103" s="88" t="s">
        <v>53</v>
      </c>
      <c r="AK103" s="86"/>
      <c r="AL103" s="86"/>
      <c r="AM103" s="86"/>
      <c r="AN103" s="86"/>
      <c r="AO103" s="86"/>
      <c r="AP103" s="17">
        <v>209255</v>
      </c>
      <c r="AQ103" s="17">
        <v>209255</v>
      </c>
      <c r="AR103" s="17">
        <v>0</v>
      </c>
      <c r="AS103" s="89">
        <v>0</v>
      </c>
      <c r="AT103" s="90"/>
      <c r="AU103" s="89">
        <v>209255</v>
      </c>
      <c r="AV103" s="90"/>
      <c r="AW103" s="17">
        <v>0</v>
      </c>
      <c r="AX103" s="17">
        <v>209255</v>
      </c>
      <c r="AY103" s="17">
        <v>0</v>
      </c>
      <c r="AZ103" s="17">
        <v>209255</v>
      </c>
      <c r="BA103" s="17">
        <v>0</v>
      </c>
      <c r="BB103" s="17">
        <v>209255</v>
      </c>
      <c r="BC103" s="17">
        <v>0</v>
      </c>
      <c r="BD103" s="17">
        <v>0</v>
      </c>
      <c r="BE103" s="18">
        <f t="shared" si="7"/>
        <v>1</v>
      </c>
      <c r="BF103" s="18">
        <f t="shared" si="8"/>
        <v>1</v>
      </c>
      <c r="BG103" s="18">
        <f t="shared" si="9"/>
        <v>1</v>
      </c>
      <c r="BH103" s="18">
        <f t="shared" si="10"/>
        <v>1</v>
      </c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</row>
    <row r="104" spans="1:192" ht="13.2" hidden="1" x14ac:dyDescent="0.25">
      <c r="A104" s="93" t="s">
        <v>47</v>
      </c>
      <c r="B104" s="94"/>
      <c r="C104" s="93" t="s">
        <v>142</v>
      </c>
      <c r="D104" s="94"/>
      <c r="E104" s="93" t="s">
        <v>153</v>
      </c>
      <c r="F104" s="94"/>
      <c r="G104" s="93" t="s">
        <v>48</v>
      </c>
      <c r="H104" s="94"/>
      <c r="I104" s="93"/>
      <c r="J104" s="94"/>
      <c r="K104" s="94"/>
      <c r="L104" s="93"/>
      <c r="M104" s="94"/>
      <c r="N104" s="94"/>
      <c r="O104" s="93"/>
      <c r="P104" s="94"/>
      <c r="Q104" s="93"/>
      <c r="R104" s="94"/>
      <c r="S104" s="95" t="s">
        <v>155</v>
      </c>
      <c r="T104" s="94"/>
      <c r="U104" s="94"/>
      <c r="V104" s="94"/>
      <c r="W104" s="94"/>
      <c r="X104" s="94"/>
      <c r="Y104" s="94"/>
      <c r="Z104" s="94"/>
      <c r="AA104" s="93" t="s">
        <v>50</v>
      </c>
      <c r="AB104" s="94"/>
      <c r="AC104" s="94"/>
      <c r="AD104" s="94"/>
      <c r="AE104" s="94"/>
      <c r="AF104" s="93" t="s">
        <v>51</v>
      </c>
      <c r="AG104" s="94"/>
      <c r="AH104" s="94"/>
      <c r="AI104" s="12" t="s">
        <v>52</v>
      </c>
      <c r="AJ104" s="96" t="s">
        <v>53</v>
      </c>
      <c r="AK104" s="94"/>
      <c r="AL104" s="94"/>
      <c r="AM104" s="94"/>
      <c r="AN104" s="94"/>
      <c r="AO104" s="94"/>
      <c r="AP104" s="13">
        <v>209255</v>
      </c>
      <c r="AQ104" s="13">
        <v>209255</v>
      </c>
      <c r="AR104" s="13">
        <v>0</v>
      </c>
      <c r="AS104" s="91">
        <v>0</v>
      </c>
      <c r="AT104" s="92"/>
      <c r="AU104" s="91">
        <v>209255</v>
      </c>
      <c r="AV104" s="92"/>
      <c r="AW104" s="13">
        <v>0</v>
      </c>
      <c r="AX104" s="13">
        <v>209255</v>
      </c>
      <c r="AY104" s="13">
        <v>0</v>
      </c>
      <c r="AZ104" s="13">
        <v>209255</v>
      </c>
      <c r="BA104" s="13">
        <v>0</v>
      </c>
      <c r="BB104" s="13">
        <v>209255</v>
      </c>
      <c r="BC104" s="13">
        <v>0</v>
      </c>
      <c r="BD104" s="13">
        <v>0</v>
      </c>
      <c r="BE104" s="14">
        <f t="shared" si="7"/>
        <v>1</v>
      </c>
      <c r="BF104" s="14">
        <f t="shared" si="8"/>
        <v>1</v>
      </c>
      <c r="BG104" s="14">
        <f t="shared" si="9"/>
        <v>1</v>
      </c>
      <c r="BH104" s="14">
        <f t="shared" si="10"/>
        <v>1</v>
      </c>
    </row>
    <row r="105" spans="1:192" ht="13.2" hidden="1" x14ac:dyDescent="0.25">
      <c r="A105" s="93" t="s">
        <v>47</v>
      </c>
      <c r="B105" s="94"/>
      <c r="C105" s="93" t="s">
        <v>142</v>
      </c>
      <c r="D105" s="94"/>
      <c r="E105" s="93" t="s">
        <v>153</v>
      </c>
      <c r="F105" s="94"/>
      <c r="G105" s="93" t="s">
        <v>48</v>
      </c>
      <c r="H105" s="94"/>
      <c r="I105" s="93" t="s">
        <v>59</v>
      </c>
      <c r="J105" s="94"/>
      <c r="K105" s="94"/>
      <c r="L105" s="93"/>
      <c r="M105" s="94"/>
      <c r="N105" s="94"/>
      <c r="O105" s="93"/>
      <c r="P105" s="94"/>
      <c r="Q105" s="93"/>
      <c r="R105" s="94"/>
      <c r="S105" s="95" t="s">
        <v>156</v>
      </c>
      <c r="T105" s="94"/>
      <c r="U105" s="94"/>
      <c r="V105" s="94"/>
      <c r="W105" s="94"/>
      <c r="X105" s="94"/>
      <c r="Y105" s="94"/>
      <c r="Z105" s="94"/>
      <c r="AA105" s="93" t="s">
        <v>50</v>
      </c>
      <c r="AB105" s="94"/>
      <c r="AC105" s="94"/>
      <c r="AD105" s="94"/>
      <c r="AE105" s="94"/>
      <c r="AF105" s="93" t="s">
        <v>51</v>
      </c>
      <c r="AG105" s="94"/>
      <c r="AH105" s="94"/>
      <c r="AI105" s="12" t="s">
        <v>52</v>
      </c>
      <c r="AJ105" s="96" t="s">
        <v>53</v>
      </c>
      <c r="AK105" s="94"/>
      <c r="AL105" s="94"/>
      <c r="AM105" s="94"/>
      <c r="AN105" s="94"/>
      <c r="AO105" s="94"/>
      <c r="AP105" s="13">
        <v>209255</v>
      </c>
      <c r="AQ105" s="13">
        <v>209255</v>
      </c>
      <c r="AR105" s="13">
        <v>0</v>
      </c>
      <c r="AS105" s="91">
        <v>0</v>
      </c>
      <c r="AT105" s="92"/>
      <c r="AU105" s="91">
        <v>209255</v>
      </c>
      <c r="AV105" s="92"/>
      <c r="AW105" s="13">
        <v>0</v>
      </c>
      <c r="AX105" s="13">
        <v>209255</v>
      </c>
      <c r="AY105" s="13">
        <v>0</v>
      </c>
      <c r="AZ105" s="13">
        <v>209255</v>
      </c>
      <c r="BA105" s="13">
        <v>0</v>
      </c>
      <c r="BB105" s="13">
        <v>209255</v>
      </c>
      <c r="BC105" s="13">
        <v>0</v>
      </c>
      <c r="BD105" s="13">
        <v>0</v>
      </c>
      <c r="BE105" s="14">
        <f t="shared" si="7"/>
        <v>1</v>
      </c>
      <c r="BF105" s="14">
        <f t="shared" si="8"/>
        <v>1</v>
      </c>
      <c r="BG105" s="14">
        <f t="shared" si="9"/>
        <v>1</v>
      </c>
      <c r="BH105" s="14">
        <f t="shared" si="10"/>
        <v>1</v>
      </c>
    </row>
    <row r="106" spans="1:192" s="25" customFormat="1" ht="13.2" hidden="1" x14ac:dyDescent="0.3">
      <c r="A106" s="101" t="s">
        <v>157</v>
      </c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20">
        <f>+AP103+AP100+AP99+AP94+AP91+AP88</f>
        <v>357607216</v>
      </c>
      <c r="AQ106" s="20">
        <f t="shared" ref="AQ106:AR106" si="13">+AQ103+AQ100+AQ99+AQ94+AQ91+AQ88</f>
        <v>47106587</v>
      </c>
      <c r="AR106" s="20">
        <f t="shared" si="13"/>
        <v>310500629</v>
      </c>
      <c r="AS106" s="102">
        <f>+AS103+AS100+AS99+AS98+AS94+AS91+AS88</f>
        <v>0</v>
      </c>
      <c r="AT106" s="102"/>
      <c r="AU106" s="102">
        <f>+AU103+AU100+AU99+AU98+AU94+AU91+AU88</f>
        <v>47106587</v>
      </c>
      <c r="AV106" s="102"/>
      <c r="AW106" s="21">
        <f t="shared" ref="AW106:BD106" si="14">+AW103+AW100+AW99+AW94+AW91+AW88</f>
        <v>0</v>
      </c>
      <c r="AX106" s="21">
        <f t="shared" si="14"/>
        <v>47106587</v>
      </c>
      <c r="AY106" s="21">
        <f t="shared" si="14"/>
        <v>0</v>
      </c>
      <c r="AZ106" s="21">
        <f t="shared" si="14"/>
        <v>47106587</v>
      </c>
      <c r="BA106" s="21">
        <f t="shared" si="14"/>
        <v>0</v>
      </c>
      <c r="BB106" s="21">
        <f t="shared" si="14"/>
        <v>47106587</v>
      </c>
      <c r="BC106" s="21">
        <f t="shared" si="14"/>
        <v>0</v>
      </c>
      <c r="BD106" s="21">
        <f t="shared" si="14"/>
        <v>1218011</v>
      </c>
      <c r="BE106" s="26">
        <f>AQ106/AP106</f>
        <v>0.13172717129958586</v>
      </c>
      <c r="BF106" s="26">
        <f t="shared" si="8"/>
        <v>0.13172717129958586</v>
      </c>
      <c r="BG106" s="26">
        <f t="shared" si="9"/>
        <v>0.13172717129958586</v>
      </c>
      <c r="BH106" s="26">
        <f t="shared" si="10"/>
        <v>0.13172717129958586</v>
      </c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4"/>
    </row>
    <row r="107" spans="1:192" s="42" customFormat="1" ht="13.2" x14ac:dyDescent="0.3">
      <c r="A107" s="111" t="s">
        <v>158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51">
        <f>+AP106+AP85+AP41</f>
        <v>5913368207</v>
      </c>
      <c r="AQ107" s="51">
        <f t="shared" ref="AQ107:AR107" si="15">+AQ106+AQ85+AQ41</f>
        <v>5441120123.8800001</v>
      </c>
      <c r="AR107" s="51">
        <f t="shared" si="15"/>
        <v>472248083.12</v>
      </c>
      <c r="AS107" s="112">
        <f>+AS106+AS85+AS41</f>
        <v>0</v>
      </c>
      <c r="AT107" s="112"/>
      <c r="AU107" s="112">
        <f>+AU106+AU85+AU41</f>
        <v>5441120123.8800001</v>
      </c>
      <c r="AV107" s="112"/>
      <c r="AW107" s="52">
        <f t="shared" ref="AW107:BD107" si="16">+AW106+AW85+AW41</f>
        <v>0</v>
      </c>
      <c r="AX107" s="52">
        <f t="shared" si="16"/>
        <v>5344668308.2700005</v>
      </c>
      <c r="AY107" s="52">
        <f t="shared" si="16"/>
        <v>96451815.609999999</v>
      </c>
      <c r="AZ107" s="52">
        <f t="shared" si="16"/>
        <v>5326335165.54</v>
      </c>
      <c r="BA107" s="52">
        <f t="shared" si="16"/>
        <v>18333142.73</v>
      </c>
      <c r="BB107" s="52">
        <f t="shared" si="16"/>
        <v>5326335165.54</v>
      </c>
      <c r="BC107" s="52">
        <f t="shared" si="16"/>
        <v>0</v>
      </c>
      <c r="BD107" s="52">
        <f t="shared" si="16"/>
        <v>6012442</v>
      </c>
      <c r="BE107" s="53">
        <f>AQ107/AP107</f>
        <v>0.92013890111544683</v>
      </c>
      <c r="BF107" s="53">
        <f t="shared" si="8"/>
        <v>0.92013890111544683</v>
      </c>
      <c r="BG107" s="53">
        <f t="shared" si="9"/>
        <v>0.9038280927514718</v>
      </c>
      <c r="BH107" s="53">
        <f t="shared" si="10"/>
        <v>0.90072780504939731</v>
      </c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</row>
    <row r="108" spans="1:192" s="43" customFormat="1" ht="13.2" hidden="1" x14ac:dyDescent="0.25">
      <c r="A108" s="121" t="s">
        <v>159</v>
      </c>
      <c r="B108" s="122"/>
      <c r="C108" s="121" t="s">
        <v>160</v>
      </c>
      <c r="D108" s="122"/>
      <c r="E108" s="121" t="s">
        <v>161</v>
      </c>
      <c r="F108" s="122"/>
      <c r="G108" s="121" t="s">
        <v>162</v>
      </c>
      <c r="H108" s="122"/>
      <c r="I108" s="121" t="s">
        <v>163</v>
      </c>
      <c r="J108" s="122"/>
      <c r="K108" s="122"/>
      <c r="L108" s="121"/>
      <c r="M108" s="122"/>
      <c r="N108" s="122"/>
      <c r="O108" s="121"/>
      <c r="P108" s="122"/>
      <c r="Q108" s="121"/>
      <c r="R108" s="122"/>
      <c r="S108" s="123" t="s">
        <v>164</v>
      </c>
      <c r="T108" s="122"/>
      <c r="U108" s="122"/>
      <c r="V108" s="122"/>
      <c r="W108" s="122"/>
      <c r="X108" s="122"/>
      <c r="Y108" s="122"/>
      <c r="Z108" s="122"/>
      <c r="AA108" s="121" t="s">
        <v>50</v>
      </c>
      <c r="AB108" s="122"/>
      <c r="AC108" s="122"/>
      <c r="AD108" s="122"/>
      <c r="AE108" s="122"/>
      <c r="AF108" s="121" t="s">
        <v>51</v>
      </c>
      <c r="AG108" s="122"/>
      <c r="AH108" s="122"/>
      <c r="AI108" s="54" t="s">
        <v>52</v>
      </c>
      <c r="AJ108" s="124" t="s">
        <v>53</v>
      </c>
      <c r="AK108" s="122"/>
      <c r="AL108" s="122"/>
      <c r="AM108" s="122"/>
      <c r="AN108" s="122"/>
      <c r="AO108" s="122"/>
      <c r="AP108" s="55">
        <v>1035521688</v>
      </c>
      <c r="AQ108" s="55">
        <v>1032884263</v>
      </c>
      <c r="AR108" s="55">
        <v>2637425</v>
      </c>
      <c r="AS108" s="119">
        <v>0</v>
      </c>
      <c r="AT108" s="120"/>
      <c r="AU108" s="119">
        <v>1032884263</v>
      </c>
      <c r="AV108" s="120"/>
      <c r="AW108" s="55">
        <v>0</v>
      </c>
      <c r="AX108" s="55">
        <v>781617191</v>
      </c>
      <c r="AY108" s="55">
        <v>251267072</v>
      </c>
      <c r="AZ108" s="55">
        <v>781617191</v>
      </c>
      <c r="BA108" s="55">
        <v>0</v>
      </c>
      <c r="BB108" s="55">
        <v>781617191</v>
      </c>
      <c r="BC108" s="55">
        <v>0</v>
      </c>
      <c r="BD108" s="55">
        <v>0</v>
      </c>
      <c r="BE108" s="53">
        <f t="shared" ref="BE108:BE144" si="17">AQ108/AP108</f>
        <v>0.99745304706742177</v>
      </c>
      <c r="BF108" s="53">
        <f t="shared" si="8"/>
        <v>0.99745304706742177</v>
      </c>
      <c r="BG108" s="53">
        <f t="shared" si="9"/>
        <v>0.75480523494356788</v>
      </c>
      <c r="BH108" s="53">
        <f t="shared" si="10"/>
        <v>0.75480523494356788</v>
      </c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</row>
    <row r="109" spans="1:192" s="44" customFormat="1" ht="13.2" hidden="1" x14ac:dyDescent="0.25">
      <c r="A109" s="115" t="s">
        <v>159</v>
      </c>
      <c r="B109" s="114"/>
      <c r="C109" s="115" t="s">
        <v>160</v>
      </c>
      <c r="D109" s="114"/>
      <c r="E109" s="115" t="s">
        <v>161</v>
      </c>
      <c r="F109" s="114"/>
      <c r="G109" s="115" t="s">
        <v>162</v>
      </c>
      <c r="H109" s="114"/>
      <c r="I109" s="115" t="s">
        <v>163</v>
      </c>
      <c r="J109" s="114"/>
      <c r="K109" s="114"/>
      <c r="L109" s="115" t="s">
        <v>165</v>
      </c>
      <c r="M109" s="114"/>
      <c r="N109" s="114"/>
      <c r="O109" s="115"/>
      <c r="P109" s="114"/>
      <c r="Q109" s="115"/>
      <c r="R109" s="114"/>
      <c r="S109" s="113" t="s">
        <v>166</v>
      </c>
      <c r="T109" s="114"/>
      <c r="U109" s="114"/>
      <c r="V109" s="114"/>
      <c r="W109" s="114"/>
      <c r="X109" s="114"/>
      <c r="Y109" s="114"/>
      <c r="Z109" s="114"/>
      <c r="AA109" s="115" t="s">
        <v>50</v>
      </c>
      <c r="AB109" s="114"/>
      <c r="AC109" s="114"/>
      <c r="AD109" s="114"/>
      <c r="AE109" s="114"/>
      <c r="AF109" s="115" t="s">
        <v>51</v>
      </c>
      <c r="AG109" s="114"/>
      <c r="AH109" s="114"/>
      <c r="AI109" s="56" t="s">
        <v>52</v>
      </c>
      <c r="AJ109" s="116" t="s">
        <v>53</v>
      </c>
      <c r="AK109" s="114"/>
      <c r="AL109" s="114"/>
      <c r="AM109" s="114"/>
      <c r="AN109" s="114"/>
      <c r="AO109" s="114"/>
      <c r="AP109" s="57">
        <v>38000000</v>
      </c>
      <c r="AQ109" s="57">
        <v>37963100</v>
      </c>
      <c r="AR109" s="57">
        <v>36900</v>
      </c>
      <c r="AS109" s="117">
        <v>0</v>
      </c>
      <c r="AT109" s="118"/>
      <c r="AU109" s="117">
        <v>37963100</v>
      </c>
      <c r="AV109" s="118"/>
      <c r="AW109" s="57">
        <v>0</v>
      </c>
      <c r="AX109" s="57">
        <v>17963100</v>
      </c>
      <c r="AY109" s="57">
        <v>20000000</v>
      </c>
      <c r="AZ109" s="57">
        <v>17963100</v>
      </c>
      <c r="BA109" s="57">
        <v>0</v>
      </c>
      <c r="BB109" s="57">
        <v>17963100</v>
      </c>
      <c r="BC109" s="57">
        <v>0</v>
      </c>
      <c r="BD109" s="57">
        <v>0</v>
      </c>
      <c r="BE109" s="58">
        <f t="shared" si="17"/>
        <v>0.99902894736842107</v>
      </c>
      <c r="BF109" s="58">
        <f t="shared" si="8"/>
        <v>0.99902894736842107</v>
      </c>
      <c r="BG109" s="58">
        <f t="shared" si="9"/>
        <v>0.47271315789473684</v>
      </c>
      <c r="BH109" s="58">
        <f t="shared" si="10"/>
        <v>0.47271315789473684</v>
      </c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</row>
    <row r="110" spans="1:192" s="44" customFormat="1" ht="13.2" hidden="1" x14ac:dyDescent="0.25">
      <c r="A110" s="115" t="s">
        <v>159</v>
      </c>
      <c r="B110" s="114"/>
      <c r="C110" s="115" t="s">
        <v>160</v>
      </c>
      <c r="D110" s="114"/>
      <c r="E110" s="115" t="s">
        <v>161</v>
      </c>
      <c r="F110" s="114"/>
      <c r="G110" s="115" t="s">
        <v>162</v>
      </c>
      <c r="H110" s="114"/>
      <c r="I110" s="115" t="s">
        <v>163</v>
      </c>
      <c r="J110" s="114"/>
      <c r="K110" s="114"/>
      <c r="L110" s="115" t="s">
        <v>165</v>
      </c>
      <c r="M110" s="114"/>
      <c r="N110" s="114"/>
      <c r="O110" s="115" t="s">
        <v>77</v>
      </c>
      <c r="P110" s="114"/>
      <c r="Q110" s="115"/>
      <c r="R110" s="114"/>
      <c r="S110" s="113" t="s">
        <v>167</v>
      </c>
      <c r="T110" s="114"/>
      <c r="U110" s="114"/>
      <c r="V110" s="114"/>
      <c r="W110" s="114"/>
      <c r="X110" s="114"/>
      <c r="Y110" s="114"/>
      <c r="Z110" s="114"/>
      <c r="AA110" s="115" t="s">
        <v>50</v>
      </c>
      <c r="AB110" s="114"/>
      <c r="AC110" s="114"/>
      <c r="AD110" s="114"/>
      <c r="AE110" s="114"/>
      <c r="AF110" s="115" t="s">
        <v>51</v>
      </c>
      <c r="AG110" s="114"/>
      <c r="AH110" s="114"/>
      <c r="AI110" s="56" t="s">
        <v>52</v>
      </c>
      <c r="AJ110" s="116" t="s">
        <v>53</v>
      </c>
      <c r="AK110" s="114"/>
      <c r="AL110" s="114"/>
      <c r="AM110" s="114"/>
      <c r="AN110" s="114"/>
      <c r="AO110" s="114"/>
      <c r="AP110" s="57">
        <v>38000000</v>
      </c>
      <c r="AQ110" s="57">
        <v>37963100</v>
      </c>
      <c r="AR110" s="57">
        <v>36900</v>
      </c>
      <c r="AS110" s="117">
        <v>0</v>
      </c>
      <c r="AT110" s="118"/>
      <c r="AU110" s="117">
        <v>37963100</v>
      </c>
      <c r="AV110" s="118"/>
      <c r="AW110" s="57">
        <v>0</v>
      </c>
      <c r="AX110" s="57">
        <v>17963100</v>
      </c>
      <c r="AY110" s="57">
        <v>20000000</v>
      </c>
      <c r="AZ110" s="57">
        <v>17963100</v>
      </c>
      <c r="BA110" s="57">
        <v>0</v>
      </c>
      <c r="BB110" s="57">
        <v>17963100</v>
      </c>
      <c r="BC110" s="57">
        <v>0</v>
      </c>
      <c r="BD110" s="57">
        <v>0</v>
      </c>
      <c r="BE110" s="58">
        <f t="shared" si="17"/>
        <v>0.99902894736842107</v>
      </c>
      <c r="BF110" s="58">
        <f t="shared" si="8"/>
        <v>0.99902894736842107</v>
      </c>
      <c r="BG110" s="58">
        <f t="shared" si="9"/>
        <v>0.47271315789473684</v>
      </c>
      <c r="BH110" s="58">
        <f t="shared" si="10"/>
        <v>0.47271315789473684</v>
      </c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</row>
    <row r="111" spans="1:192" s="44" customFormat="1" ht="13.2" hidden="1" x14ac:dyDescent="0.25">
      <c r="A111" s="115" t="s">
        <v>159</v>
      </c>
      <c r="B111" s="114"/>
      <c r="C111" s="115" t="s">
        <v>160</v>
      </c>
      <c r="D111" s="114"/>
      <c r="E111" s="115" t="s">
        <v>161</v>
      </c>
      <c r="F111" s="114"/>
      <c r="G111" s="115" t="s">
        <v>162</v>
      </c>
      <c r="H111" s="114"/>
      <c r="I111" s="115" t="s">
        <v>163</v>
      </c>
      <c r="J111" s="114"/>
      <c r="K111" s="114"/>
      <c r="L111" s="115" t="s">
        <v>168</v>
      </c>
      <c r="M111" s="114"/>
      <c r="N111" s="114"/>
      <c r="O111" s="115"/>
      <c r="P111" s="114"/>
      <c r="Q111" s="115"/>
      <c r="R111" s="114"/>
      <c r="S111" s="113" t="s">
        <v>169</v>
      </c>
      <c r="T111" s="114"/>
      <c r="U111" s="114"/>
      <c r="V111" s="114"/>
      <c r="W111" s="114"/>
      <c r="X111" s="114"/>
      <c r="Y111" s="114"/>
      <c r="Z111" s="114"/>
      <c r="AA111" s="115" t="s">
        <v>50</v>
      </c>
      <c r="AB111" s="114"/>
      <c r="AC111" s="114"/>
      <c r="AD111" s="114"/>
      <c r="AE111" s="114"/>
      <c r="AF111" s="115" t="s">
        <v>51</v>
      </c>
      <c r="AG111" s="114"/>
      <c r="AH111" s="114"/>
      <c r="AI111" s="56" t="s">
        <v>52</v>
      </c>
      <c r="AJ111" s="116" t="s">
        <v>53</v>
      </c>
      <c r="AK111" s="114"/>
      <c r="AL111" s="114"/>
      <c r="AM111" s="114"/>
      <c r="AN111" s="114"/>
      <c r="AO111" s="114"/>
      <c r="AP111" s="57">
        <v>683719040</v>
      </c>
      <c r="AQ111" s="57">
        <v>683709580</v>
      </c>
      <c r="AR111" s="57">
        <v>9460</v>
      </c>
      <c r="AS111" s="117">
        <v>0</v>
      </c>
      <c r="AT111" s="118"/>
      <c r="AU111" s="117">
        <v>683709580</v>
      </c>
      <c r="AV111" s="118"/>
      <c r="AW111" s="57">
        <v>0</v>
      </c>
      <c r="AX111" s="57">
        <v>467242508</v>
      </c>
      <c r="AY111" s="57">
        <v>216467072</v>
      </c>
      <c r="AZ111" s="57">
        <v>467242508</v>
      </c>
      <c r="BA111" s="57">
        <v>0</v>
      </c>
      <c r="BB111" s="57">
        <v>467242508</v>
      </c>
      <c r="BC111" s="57">
        <v>0</v>
      </c>
      <c r="BD111" s="57">
        <v>0</v>
      </c>
      <c r="BE111" s="58">
        <f t="shared" si="17"/>
        <v>0.99998616390732664</v>
      </c>
      <c r="BF111" s="58">
        <f t="shared" si="8"/>
        <v>0.99998616390732664</v>
      </c>
      <c r="BG111" s="58">
        <f t="shared" si="9"/>
        <v>0.68338378875627037</v>
      </c>
      <c r="BH111" s="58">
        <f t="shared" si="10"/>
        <v>0.68338378875627037</v>
      </c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</row>
    <row r="112" spans="1:192" s="44" customFormat="1" ht="13.2" hidden="1" x14ac:dyDescent="0.25">
      <c r="A112" s="115" t="s">
        <v>159</v>
      </c>
      <c r="B112" s="114"/>
      <c r="C112" s="115" t="s">
        <v>160</v>
      </c>
      <c r="D112" s="114"/>
      <c r="E112" s="115" t="s">
        <v>161</v>
      </c>
      <c r="F112" s="114"/>
      <c r="G112" s="115" t="s">
        <v>162</v>
      </c>
      <c r="H112" s="114"/>
      <c r="I112" s="115" t="s">
        <v>163</v>
      </c>
      <c r="J112" s="114"/>
      <c r="K112" s="114"/>
      <c r="L112" s="115" t="s">
        <v>168</v>
      </c>
      <c r="M112" s="114"/>
      <c r="N112" s="114"/>
      <c r="O112" s="115" t="s">
        <v>77</v>
      </c>
      <c r="P112" s="114"/>
      <c r="Q112" s="115"/>
      <c r="R112" s="114"/>
      <c r="S112" s="113" t="s">
        <v>170</v>
      </c>
      <c r="T112" s="114"/>
      <c r="U112" s="114"/>
      <c r="V112" s="114"/>
      <c r="W112" s="114"/>
      <c r="X112" s="114"/>
      <c r="Y112" s="114"/>
      <c r="Z112" s="114"/>
      <c r="AA112" s="115" t="s">
        <v>50</v>
      </c>
      <c r="AB112" s="114"/>
      <c r="AC112" s="114"/>
      <c r="AD112" s="114"/>
      <c r="AE112" s="114"/>
      <c r="AF112" s="115" t="s">
        <v>51</v>
      </c>
      <c r="AG112" s="114"/>
      <c r="AH112" s="114"/>
      <c r="AI112" s="56" t="s">
        <v>52</v>
      </c>
      <c r="AJ112" s="116" t="s">
        <v>53</v>
      </c>
      <c r="AK112" s="114"/>
      <c r="AL112" s="114"/>
      <c r="AM112" s="114"/>
      <c r="AN112" s="114"/>
      <c r="AO112" s="114"/>
      <c r="AP112" s="57">
        <v>683719040</v>
      </c>
      <c r="AQ112" s="57">
        <v>683709580</v>
      </c>
      <c r="AR112" s="57">
        <v>9460</v>
      </c>
      <c r="AS112" s="117">
        <v>0</v>
      </c>
      <c r="AT112" s="118"/>
      <c r="AU112" s="117">
        <v>683709580</v>
      </c>
      <c r="AV112" s="118"/>
      <c r="AW112" s="57">
        <v>0</v>
      </c>
      <c r="AX112" s="57">
        <v>467242508</v>
      </c>
      <c r="AY112" s="57">
        <v>216467072</v>
      </c>
      <c r="AZ112" s="57">
        <v>467242508</v>
      </c>
      <c r="BA112" s="57">
        <v>0</v>
      </c>
      <c r="BB112" s="57">
        <v>467242508</v>
      </c>
      <c r="BC112" s="57">
        <v>0</v>
      </c>
      <c r="BD112" s="57">
        <v>0</v>
      </c>
      <c r="BE112" s="58">
        <f t="shared" si="17"/>
        <v>0.99998616390732664</v>
      </c>
      <c r="BF112" s="58">
        <f t="shared" si="8"/>
        <v>0.99998616390732664</v>
      </c>
      <c r="BG112" s="58">
        <f t="shared" si="9"/>
        <v>0.68338378875627037</v>
      </c>
      <c r="BH112" s="58">
        <f t="shared" si="10"/>
        <v>0.68338378875627037</v>
      </c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</row>
    <row r="113" spans="1:104" s="44" customFormat="1" ht="13.2" hidden="1" x14ac:dyDescent="0.25">
      <c r="A113" s="115" t="s">
        <v>159</v>
      </c>
      <c r="B113" s="114"/>
      <c r="C113" s="115" t="s">
        <v>160</v>
      </c>
      <c r="D113" s="114"/>
      <c r="E113" s="115" t="s">
        <v>161</v>
      </c>
      <c r="F113" s="114"/>
      <c r="G113" s="115" t="s">
        <v>162</v>
      </c>
      <c r="H113" s="114"/>
      <c r="I113" s="115" t="s">
        <v>163</v>
      </c>
      <c r="J113" s="114"/>
      <c r="K113" s="114"/>
      <c r="L113" s="115" t="s">
        <v>171</v>
      </c>
      <c r="M113" s="114"/>
      <c r="N113" s="114"/>
      <c r="O113" s="115" t="s">
        <v>13</v>
      </c>
      <c r="P113" s="114"/>
      <c r="Q113" s="115" t="s">
        <v>13</v>
      </c>
      <c r="R113" s="114"/>
      <c r="S113" s="113" t="s">
        <v>172</v>
      </c>
      <c r="T113" s="114"/>
      <c r="U113" s="114"/>
      <c r="V113" s="114"/>
      <c r="W113" s="114"/>
      <c r="X113" s="114"/>
      <c r="Y113" s="114"/>
      <c r="Z113" s="114"/>
      <c r="AA113" s="115" t="s">
        <v>50</v>
      </c>
      <c r="AB113" s="114"/>
      <c r="AC113" s="114"/>
      <c r="AD113" s="114"/>
      <c r="AE113" s="114"/>
      <c r="AF113" s="115" t="s">
        <v>51</v>
      </c>
      <c r="AG113" s="114"/>
      <c r="AH113" s="114"/>
      <c r="AI113" s="56" t="s">
        <v>52</v>
      </c>
      <c r="AJ113" s="116" t="s">
        <v>53</v>
      </c>
      <c r="AK113" s="114"/>
      <c r="AL113" s="114"/>
      <c r="AM113" s="114"/>
      <c r="AN113" s="114"/>
      <c r="AO113" s="114"/>
      <c r="AP113" s="57">
        <v>313802648</v>
      </c>
      <c r="AQ113" s="57">
        <v>311211583</v>
      </c>
      <c r="AR113" s="57">
        <v>2591065</v>
      </c>
      <c r="AS113" s="117">
        <v>0</v>
      </c>
      <c r="AT113" s="118"/>
      <c r="AU113" s="117">
        <v>311211583</v>
      </c>
      <c r="AV113" s="118"/>
      <c r="AW113" s="57">
        <v>0</v>
      </c>
      <c r="AX113" s="57">
        <v>296411583</v>
      </c>
      <c r="AY113" s="57">
        <v>14800000</v>
      </c>
      <c r="AZ113" s="57">
        <v>296411583</v>
      </c>
      <c r="BA113" s="57">
        <v>0</v>
      </c>
      <c r="BB113" s="57">
        <v>296411583</v>
      </c>
      <c r="BC113" s="57">
        <v>0</v>
      </c>
      <c r="BD113" s="57">
        <v>0</v>
      </c>
      <c r="BE113" s="58">
        <f t="shared" si="17"/>
        <v>0.99174301104049323</v>
      </c>
      <c r="BF113" s="58">
        <f t="shared" si="8"/>
        <v>0.99174301104049323</v>
      </c>
      <c r="BG113" s="58">
        <f t="shared" si="9"/>
        <v>0.94457961043082084</v>
      </c>
      <c r="BH113" s="58">
        <f t="shared" si="10"/>
        <v>0.94457961043082084</v>
      </c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</row>
    <row r="114" spans="1:104" s="44" customFormat="1" ht="13.2" hidden="1" x14ac:dyDescent="0.25">
      <c r="A114" s="115" t="s">
        <v>159</v>
      </c>
      <c r="B114" s="114"/>
      <c r="C114" s="115" t="s">
        <v>160</v>
      </c>
      <c r="D114" s="114"/>
      <c r="E114" s="115" t="s">
        <v>161</v>
      </c>
      <c r="F114" s="114"/>
      <c r="G114" s="115" t="s">
        <v>162</v>
      </c>
      <c r="H114" s="114"/>
      <c r="I114" s="115" t="s">
        <v>163</v>
      </c>
      <c r="J114" s="114"/>
      <c r="K114" s="114"/>
      <c r="L114" s="115" t="s">
        <v>171</v>
      </c>
      <c r="M114" s="114"/>
      <c r="N114" s="114"/>
      <c r="O114" s="115" t="s">
        <v>77</v>
      </c>
      <c r="P114" s="114"/>
      <c r="Q114" s="115" t="s">
        <v>13</v>
      </c>
      <c r="R114" s="114"/>
      <c r="S114" s="113" t="s">
        <v>173</v>
      </c>
      <c r="T114" s="114"/>
      <c r="U114" s="114"/>
      <c r="V114" s="114"/>
      <c r="W114" s="114"/>
      <c r="X114" s="114"/>
      <c r="Y114" s="114"/>
      <c r="Z114" s="114"/>
      <c r="AA114" s="115" t="s">
        <v>50</v>
      </c>
      <c r="AB114" s="114"/>
      <c r="AC114" s="114"/>
      <c r="AD114" s="114"/>
      <c r="AE114" s="114"/>
      <c r="AF114" s="115" t="s">
        <v>51</v>
      </c>
      <c r="AG114" s="114"/>
      <c r="AH114" s="114"/>
      <c r="AI114" s="56" t="s">
        <v>52</v>
      </c>
      <c r="AJ114" s="116" t="s">
        <v>53</v>
      </c>
      <c r="AK114" s="114"/>
      <c r="AL114" s="114"/>
      <c r="AM114" s="114"/>
      <c r="AN114" s="114"/>
      <c r="AO114" s="114"/>
      <c r="AP114" s="57">
        <v>313802648</v>
      </c>
      <c r="AQ114" s="57">
        <v>311211583</v>
      </c>
      <c r="AR114" s="57">
        <v>2591065</v>
      </c>
      <c r="AS114" s="117">
        <v>0</v>
      </c>
      <c r="AT114" s="118"/>
      <c r="AU114" s="117">
        <v>311211583</v>
      </c>
      <c r="AV114" s="118"/>
      <c r="AW114" s="57">
        <v>0</v>
      </c>
      <c r="AX114" s="57">
        <v>296411583</v>
      </c>
      <c r="AY114" s="57">
        <v>14800000</v>
      </c>
      <c r="AZ114" s="57">
        <v>296411583</v>
      </c>
      <c r="BA114" s="57">
        <v>0</v>
      </c>
      <c r="BB114" s="57">
        <v>296411583</v>
      </c>
      <c r="BC114" s="57">
        <v>0</v>
      </c>
      <c r="BD114" s="57">
        <v>0</v>
      </c>
      <c r="BE114" s="58">
        <f t="shared" si="17"/>
        <v>0.99174301104049323</v>
      </c>
      <c r="BF114" s="58">
        <f t="shared" si="8"/>
        <v>0.99174301104049323</v>
      </c>
      <c r="BG114" s="58">
        <f t="shared" si="9"/>
        <v>0.94457961043082084</v>
      </c>
      <c r="BH114" s="58">
        <f t="shared" si="10"/>
        <v>0.94457961043082084</v>
      </c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</row>
    <row r="115" spans="1:104" s="43" customFormat="1" ht="13.2" hidden="1" x14ac:dyDescent="0.25">
      <c r="A115" s="121" t="s">
        <v>159</v>
      </c>
      <c r="B115" s="122"/>
      <c r="C115" s="121" t="s">
        <v>160</v>
      </c>
      <c r="D115" s="122"/>
      <c r="E115" s="121" t="s">
        <v>161</v>
      </c>
      <c r="F115" s="122"/>
      <c r="G115" s="121" t="s">
        <v>162</v>
      </c>
      <c r="H115" s="122"/>
      <c r="I115" s="121" t="s">
        <v>163</v>
      </c>
      <c r="J115" s="122"/>
      <c r="K115" s="122"/>
      <c r="L115" s="121"/>
      <c r="M115" s="122"/>
      <c r="N115" s="122"/>
      <c r="O115" s="121"/>
      <c r="P115" s="122"/>
      <c r="Q115" s="121"/>
      <c r="R115" s="122"/>
      <c r="S115" s="123" t="s">
        <v>164</v>
      </c>
      <c r="T115" s="122"/>
      <c r="U115" s="122"/>
      <c r="V115" s="122"/>
      <c r="W115" s="122"/>
      <c r="X115" s="122"/>
      <c r="Y115" s="122"/>
      <c r="Z115" s="122"/>
      <c r="AA115" s="121" t="s">
        <v>100</v>
      </c>
      <c r="AB115" s="122"/>
      <c r="AC115" s="122"/>
      <c r="AD115" s="122"/>
      <c r="AE115" s="122"/>
      <c r="AF115" s="121" t="s">
        <v>51</v>
      </c>
      <c r="AG115" s="122"/>
      <c r="AH115" s="122"/>
      <c r="AI115" s="54" t="s">
        <v>101</v>
      </c>
      <c r="AJ115" s="124" t="s">
        <v>102</v>
      </c>
      <c r="AK115" s="122"/>
      <c r="AL115" s="122"/>
      <c r="AM115" s="122"/>
      <c r="AN115" s="122"/>
      <c r="AO115" s="122"/>
      <c r="AP115" s="55">
        <v>173621547</v>
      </c>
      <c r="AQ115" s="55">
        <v>173621547</v>
      </c>
      <c r="AR115" s="55">
        <v>0</v>
      </c>
      <c r="AS115" s="119">
        <v>0</v>
      </c>
      <c r="AT115" s="120"/>
      <c r="AU115" s="119">
        <v>173621547</v>
      </c>
      <c r="AV115" s="120"/>
      <c r="AW115" s="55">
        <v>0</v>
      </c>
      <c r="AX115" s="55">
        <v>173621547</v>
      </c>
      <c r="AY115" s="55">
        <v>0</v>
      </c>
      <c r="AZ115" s="55">
        <v>173621547</v>
      </c>
      <c r="BA115" s="55">
        <v>0</v>
      </c>
      <c r="BB115" s="55">
        <v>173621547</v>
      </c>
      <c r="BC115" s="55">
        <v>0</v>
      </c>
      <c r="BD115" s="55">
        <v>0</v>
      </c>
      <c r="BE115" s="53">
        <f t="shared" si="17"/>
        <v>1</v>
      </c>
      <c r="BF115" s="53">
        <f t="shared" si="8"/>
        <v>1</v>
      </c>
      <c r="BG115" s="53">
        <f t="shared" si="9"/>
        <v>1</v>
      </c>
      <c r="BH115" s="53">
        <f t="shared" si="10"/>
        <v>1</v>
      </c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</row>
    <row r="116" spans="1:104" s="43" customFormat="1" ht="13.2" hidden="1" x14ac:dyDescent="0.25">
      <c r="A116" s="121" t="s">
        <v>159</v>
      </c>
      <c r="B116" s="122"/>
      <c r="C116" s="121" t="s">
        <v>160</v>
      </c>
      <c r="D116" s="122"/>
      <c r="E116" s="121" t="s">
        <v>161</v>
      </c>
      <c r="F116" s="122"/>
      <c r="G116" s="121" t="s">
        <v>162</v>
      </c>
      <c r="H116" s="122"/>
      <c r="I116" s="121" t="s">
        <v>163</v>
      </c>
      <c r="J116" s="122"/>
      <c r="K116" s="122"/>
      <c r="L116" s="121"/>
      <c r="M116" s="122"/>
      <c r="N116" s="122"/>
      <c r="O116" s="121"/>
      <c r="P116" s="122"/>
      <c r="Q116" s="121"/>
      <c r="R116" s="122"/>
      <c r="S116" s="123" t="s">
        <v>164</v>
      </c>
      <c r="T116" s="122"/>
      <c r="U116" s="122"/>
      <c r="V116" s="122"/>
      <c r="W116" s="122"/>
      <c r="X116" s="122"/>
      <c r="Y116" s="122"/>
      <c r="Z116" s="122"/>
      <c r="AA116" s="121" t="s">
        <v>100</v>
      </c>
      <c r="AB116" s="122"/>
      <c r="AC116" s="122"/>
      <c r="AD116" s="122"/>
      <c r="AE116" s="122"/>
      <c r="AF116" s="121" t="s">
        <v>51</v>
      </c>
      <c r="AG116" s="122"/>
      <c r="AH116" s="122"/>
      <c r="AI116" s="54" t="s">
        <v>174</v>
      </c>
      <c r="AJ116" s="124" t="s">
        <v>175</v>
      </c>
      <c r="AK116" s="122"/>
      <c r="AL116" s="122"/>
      <c r="AM116" s="122"/>
      <c r="AN116" s="122"/>
      <c r="AO116" s="122"/>
      <c r="AP116" s="55">
        <v>611893763</v>
      </c>
      <c r="AQ116" s="55">
        <v>501659760</v>
      </c>
      <c r="AR116" s="55">
        <v>110234003</v>
      </c>
      <c r="AS116" s="119">
        <v>0</v>
      </c>
      <c r="AT116" s="120"/>
      <c r="AU116" s="119">
        <v>501659760</v>
      </c>
      <c r="AV116" s="120"/>
      <c r="AW116" s="55">
        <v>0</v>
      </c>
      <c r="AX116" s="55">
        <v>282083447</v>
      </c>
      <c r="AY116" s="55">
        <v>219576313</v>
      </c>
      <c r="AZ116" s="55">
        <v>280583447</v>
      </c>
      <c r="BA116" s="55">
        <v>1500000</v>
      </c>
      <c r="BB116" s="55">
        <v>280583447</v>
      </c>
      <c r="BC116" s="55">
        <v>0</v>
      </c>
      <c r="BD116" s="55">
        <v>2288060</v>
      </c>
      <c r="BE116" s="53">
        <f t="shared" si="17"/>
        <v>0.81984780746980745</v>
      </c>
      <c r="BF116" s="53">
        <f t="shared" si="8"/>
        <v>0.81984780746980745</v>
      </c>
      <c r="BG116" s="53">
        <f t="shared" si="9"/>
        <v>0.46100069008220956</v>
      </c>
      <c r="BH116" s="53">
        <f t="shared" si="10"/>
        <v>0.45854928415081753</v>
      </c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</row>
    <row r="117" spans="1:104" s="44" customFormat="1" ht="13.2" hidden="1" x14ac:dyDescent="0.25">
      <c r="A117" s="115" t="s">
        <v>159</v>
      </c>
      <c r="B117" s="114"/>
      <c r="C117" s="115" t="s">
        <v>160</v>
      </c>
      <c r="D117" s="114"/>
      <c r="E117" s="115" t="s">
        <v>161</v>
      </c>
      <c r="F117" s="114"/>
      <c r="G117" s="115" t="s">
        <v>162</v>
      </c>
      <c r="H117" s="114"/>
      <c r="I117" s="115" t="s">
        <v>163</v>
      </c>
      <c r="J117" s="114"/>
      <c r="K117" s="114"/>
      <c r="L117" s="115" t="s">
        <v>168</v>
      </c>
      <c r="M117" s="114"/>
      <c r="N117" s="114"/>
      <c r="O117" s="115"/>
      <c r="P117" s="114"/>
      <c r="Q117" s="115"/>
      <c r="R117" s="114"/>
      <c r="S117" s="113" t="s">
        <v>169</v>
      </c>
      <c r="T117" s="114"/>
      <c r="U117" s="114"/>
      <c r="V117" s="114"/>
      <c r="W117" s="114"/>
      <c r="X117" s="114"/>
      <c r="Y117" s="114"/>
      <c r="Z117" s="114"/>
      <c r="AA117" s="115" t="s">
        <v>100</v>
      </c>
      <c r="AB117" s="114"/>
      <c r="AC117" s="114"/>
      <c r="AD117" s="114"/>
      <c r="AE117" s="114"/>
      <c r="AF117" s="115" t="s">
        <v>51</v>
      </c>
      <c r="AG117" s="114"/>
      <c r="AH117" s="114"/>
      <c r="AI117" s="56" t="s">
        <v>101</v>
      </c>
      <c r="AJ117" s="116" t="s">
        <v>102</v>
      </c>
      <c r="AK117" s="114"/>
      <c r="AL117" s="114"/>
      <c r="AM117" s="114"/>
      <c r="AN117" s="114"/>
      <c r="AO117" s="114"/>
      <c r="AP117" s="57">
        <v>142319567</v>
      </c>
      <c r="AQ117" s="57">
        <v>142319567</v>
      </c>
      <c r="AR117" s="57">
        <v>0</v>
      </c>
      <c r="AS117" s="117">
        <v>0</v>
      </c>
      <c r="AT117" s="118"/>
      <c r="AU117" s="117">
        <v>142319567</v>
      </c>
      <c r="AV117" s="118"/>
      <c r="AW117" s="57">
        <v>0</v>
      </c>
      <c r="AX117" s="57">
        <v>142319567</v>
      </c>
      <c r="AY117" s="57">
        <v>0</v>
      </c>
      <c r="AZ117" s="57">
        <v>142319567</v>
      </c>
      <c r="BA117" s="57">
        <v>0</v>
      </c>
      <c r="BB117" s="57">
        <v>142319567</v>
      </c>
      <c r="BC117" s="57">
        <v>0</v>
      </c>
      <c r="BD117" s="57">
        <v>0</v>
      </c>
      <c r="BE117" s="58">
        <f t="shared" si="17"/>
        <v>1</v>
      </c>
      <c r="BF117" s="58">
        <f t="shared" si="8"/>
        <v>1</v>
      </c>
      <c r="BG117" s="58">
        <f t="shared" si="9"/>
        <v>1</v>
      </c>
      <c r="BH117" s="58">
        <f t="shared" si="10"/>
        <v>1</v>
      </c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</row>
    <row r="118" spans="1:104" s="44" customFormat="1" ht="13.2" hidden="1" x14ac:dyDescent="0.25">
      <c r="A118" s="115" t="s">
        <v>159</v>
      </c>
      <c r="B118" s="114"/>
      <c r="C118" s="115" t="s">
        <v>160</v>
      </c>
      <c r="D118" s="114"/>
      <c r="E118" s="115" t="s">
        <v>161</v>
      </c>
      <c r="F118" s="114"/>
      <c r="G118" s="115" t="s">
        <v>162</v>
      </c>
      <c r="H118" s="114"/>
      <c r="I118" s="115" t="s">
        <v>163</v>
      </c>
      <c r="J118" s="114"/>
      <c r="K118" s="114"/>
      <c r="L118" s="115" t="s">
        <v>168</v>
      </c>
      <c r="M118" s="114"/>
      <c r="N118" s="114"/>
      <c r="O118" s="115" t="s">
        <v>77</v>
      </c>
      <c r="P118" s="114"/>
      <c r="Q118" s="115"/>
      <c r="R118" s="114"/>
      <c r="S118" s="113" t="s">
        <v>170</v>
      </c>
      <c r="T118" s="114"/>
      <c r="U118" s="114"/>
      <c r="V118" s="114"/>
      <c r="W118" s="114"/>
      <c r="X118" s="114"/>
      <c r="Y118" s="114"/>
      <c r="Z118" s="114"/>
      <c r="AA118" s="115" t="s">
        <v>100</v>
      </c>
      <c r="AB118" s="114"/>
      <c r="AC118" s="114"/>
      <c r="AD118" s="114"/>
      <c r="AE118" s="114"/>
      <c r="AF118" s="115" t="s">
        <v>51</v>
      </c>
      <c r="AG118" s="114"/>
      <c r="AH118" s="114"/>
      <c r="AI118" s="56" t="s">
        <v>101</v>
      </c>
      <c r="AJ118" s="116" t="s">
        <v>102</v>
      </c>
      <c r="AK118" s="114"/>
      <c r="AL118" s="114"/>
      <c r="AM118" s="114"/>
      <c r="AN118" s="114"/>
      <c r="AO118" s="114"/>
      <c r="AP118" s="57">
        <v>142319567</v>
      </c>
      <c r="AQ118" s="57">
        <v>142319567</v>
      </c>
      <c r="AR118" s="57">
        <v>0</v>
      </c>
      <c r="AS118" s="117">
        <v>0</v>
      </c>
      <c r="AT118" s="118"/>
      <c r="AU118" s="117">
        <v>142319567</v>
      </c>
      <c r="AV118" s="118"/>
      <c r="AW118" s="57">
        <v>0</v>
      </c>
      <c r="AX118" s="57">
        <v>142319567</v>
      </c>
      <c r="AY118" s="57">
        <v>0</v>
      </c>
      <c r="AZ118" s="57">
        <v>142319567</v>
      </c>
      <c r="BA118" s="57">
        <v>0</v>
      </c>
      <c r="BB118" s="57">
        <v>142319567</v>
      </c>
      <c r="BC118" s="57">
        <v>0</v>
      </c>
      <c r="BD118" s="57">
        <v>0</v>
      </c>
      <c r="BE118" s="58">
        <f t="shared" si="17"/>
        <v>1</v>
      </c>
      <c r="BF118" s="58">
        <f t="shared" si="8"/>
        <v>1</v>
      </c>
      <c r="BG118" s="58">
        <f t="shared" si="9"/>
        <v>1</v>
      </c>
      <c r="BH118" s="58">
        <f t="shared" si="10"/>
        <v>1</v>
      </c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</row>
    <row r="119" spans="1:104" s="44" customFormat="1" ht="13.2" hidden="1" x14ac:dyDescent="0.25">
      <c r="A119" s="115" t="s">
        <v>159</v>
      </c>
      <c r="B119" s="114"/>
      <c r="C119" s="115" t="s">
        <v>160</v>
      </c>
      <c r="D119" s="114"/>
      <c r="E119" s="115" t="s">
        <v>161</v>
      </c>
      <c r="F119" s="114"/>
      <c r="G119" s="115" t="s">
        <v>162</v>
      </c>
      <c r="H119" s="114"/>
      <c r="I119" s="115" t="s">
        <v>163</v>
      </c>
      <c r="J119" s="114"/>
      <c r="K119" s="114"/>
      <c r="L119" s="115" t="s">
        <v>165</v>
      </c>
      <c r="M119" s="114"/>
      <c r="N119" s="114"/>
      <c r="O119" s="115"/>
      <c r="P119" s="114"/>
      <c r="Q119" s="115"/>
      <c r="R119" s="114"/>
      <c r="S119" s="113" t="s">
        <v>166</v>
      </c>
      <c r="T119" s="114"/>
      <c r="U119" s="114"/>
      <c r="V119" s="114"/>
      <c r="W119" s="114"/>
      <c r="X119" s="114"/>
      <c r="Y119" s="114"/>
      <c r="Z119" s="114"/>
      <c r="AA119" s="115" t="s">
        <v>100</v>
      </c>
      <c r="AB119" s="114"/>
      <c r="AC119" s="114"/>
      <c r="AD119" s="114"/>
      <c r="AE119" s="114"/>
      <c r="AF119" s="115" t="s">
        <v>51</v>
      </c>
      <c r="AG119" s="114"/>
      <c r="AH119" s="114"/>
      <c r="AI119" s="56" t="s">
        <v>101</v>
      </c>
      <c r="AJ119" s="116" t="s">
        <v>102</v>
      </c>
      <c r="AK119" s="114"/>
      <c r="AL119" s="114"/>
      <c r="AM119" s="114"/>
      <c r="AN119" s="114"/>
      <c r="AO119" s="114"/>
      <c r="AP119" s="57">
        <v>31301980</v>
      </c>
      <c r="AQ119" s="57">
        <v>31301980</v>
      </c>
      <c r="AR119" s="57">
        <v>0</v>
      </c>
      <c r="AS119" s="117">
        <v>0</v>
      </c>
      <c r="AT119" s="118"/>
      <c r="AU119" s="117">
        <v>31301980</v>
      </c>
      <c r="AV119" s="118"/>
      <c r="AW119" s="57">
        <v>0</v>
      </c>
      <c r="AX119" s="57">
        <v>31301980</v>
      </c>
      <c r="AY119" s="57">
        <v>0</v>
      </c>
      <c r="AZ119" s="57">
        <v>31301980</v>
      </c>
      <c r="BA119" s="57">
        <v>0</v>
      </c>
      <c r="BB119" s="57">
        <v>31301980</v>
      </c>
      <c r="BC119" s="57">
        <v>0</v>
      </c>
      <c r="BD119" s="57">
        <v>0</v>
      </c>
      <c r="BE119" s="58">
        <f t="shared" si="17"/>
        <v>1</v>
      </c>
      <c r="BF119" s="58">
        <f t="shared" si="8"/>
        <v>1</v>
      </c>
      <c r="BG119" s="58">
        <f t="shared" si="9"/>
        <v>1</v>
      </c>
      <c r="BH119" s="58">
        <f t="shared" si="10"/>
        <v>1</v>
      </c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</row>
    <row r="120" spans="1:104" s="44" customFormat="1" ht="13.2" hidden="1" x14ac:dyDescent="0.25">
      <c r="A120" s="115" t="s">
        <v>159</v>
      </c>
      <c r="B120" s="114"/>
      <c r="C120" s="115" t="s">
        <v>160</v>
      </c>
      <c r="D120" s="114"/>
      <c r="E120" s="115" t="s">
        <v>161</v>
      </c>
      <c r="F120" s="114"/>
      <c r="G120" s="115" t="s">
        <v>162</v>
      </c>
      <c r="H120" s="114"/>
      <c r="I120" s="115" t="s">
        <v>163</v>
      </c>
      <c r="J120" s="114"/>
      <c r="K120" s="114"/>
      <c r="L120" s="115" t="s">
        <v>165</v>
      </c>
      <c r="M120" s="114"/>
      <c r="N120" s="114"/>
      <c r="O120" s="115" t="s">
        <v>77</v>
      </c>
      <c r="P120" s="114"/>
      <c r="Q120" s="115"/>
      <c r="R120" s="114"/>
      <c r="S120" s="113" t="s">
        <v>167</v>
      </c>
      <c r="T120" s="114"/>
      <c r="U120" s="114"/>
      <c r="V120" s="114"/>
      <c r="W120" s="114"/>
      <c r="X120" s="114"/>
      <c r="Y120" s="114"/>
      <c r="Z120" s="114"/>
      <c r="AA120" s="115" t="s">
        <v>100</v>
      </c>
      <c r="AB120" s="114"/>
      <c r="AC120" s="114"/>
      <c r="AD120" s="114"/>
      <c r="AE120" s="114"/>
      <c r="AF120" s="115" t="s">
        <v>51</v>
      </c>
      <c r="AG120" s="114"/>
      <c r="AH120" s="114"/>
      <c r="AI120" s="56" t="s">
        <v>101</v>
      </c>
      <c r="AJ120" s="116" t="s">
        <v>102</v>
      </c>
      <c r="AK120" s="114"/>
      <c r="AL120" s="114"/>
      <c r="AM120" s="114"/>
      <c r="AN120" s="114"/>
      <c r="AO120" s="114"/>
      <c r="AP120" s="57">
        <v>31301980</v>
      </c>
      <c r="AQ120" s="57">
        <v>31301980</v>
      </c>
      <c r="AR120" s="57">
        <v>0</v>
      </c>
      <c r="AS120" s="117">
        <v>0</v>
      </c>
      <c r="AT120" s="118"/>
      <c r="AU120" s="117">
        <v>31301980</v>
      </c>
      <c r="AV120" s="118"/>
      <c r="AW120" s="57">
        <v>0</v>
      </c>
      <c r="AX120" s="57">
        <v>31301980</v>
      </c>
      <c r="AY120" s="57">
        <v>0</v>
      </c>
      <c r="AZ120" s="57">
        <v>31301980</v>
      </c>
      <c r="BA120" s="57">
        <v>0</v>
      </c>
      <c r="BB120" s="57">
        <v>31301980</v>
      </c>
      <c r="BC120" s="57">
        <v>0</v>
      </c>
      <c r="BD120" s="57">
        <v>0</v>
      </c>
      <c r="BE120" s="58">
        <f t="shared" si="17"/>
        <v>1</v>
      </c>
      <c r="BF120" s="58">
        <f t="shared" si="8"/>
        <v>1</v>
      </c>
      <c r="BG120" s="58">
        <f t="shared" si="9"/>
        <v>1</v>
      </c>
      <c r="BH120" s="58">
        <f t="shared" si="10"/>
        <v>1</v>
      </c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</row>
    <row r="121" spans="1:104" s="44" customFormat="1" ht="13.2" hidden="1" x14ac:dyDescent="0.25">
      <c r="A121" s="115" t="s">
        <v>159</v>
      </c>
      <c r="B121" s="114"/>
      <c r="C121" s="115" t="s">
        <v>160</v>
      </c>
      <c r="D121" s="114"/>
      <c r="E121" s="115" t="s">
        <v>161</v>
      </c>
      <c r="F121" s="114"/>
      <c r="G121" s="115" t="s">
        <v>162</v>
      </c>
      <c r="H121" s="114"/>
      <c r="I121" s="115" t="s">
        <v>163</v>
      </c>
      <c r="J121" s="114"/>
      <c r="K121" s="114"/>
      <c r="L121" s="115" t="s">
        <v>165</v>
      </c>
      <c r="M121" s="114"/>
      <c r="N121" s="114"/>
      <c r="O121" s="115"/>
      <c r="P121" s="114"/>
      <c r="Q121" s="115"/>
      <c r="R121" s="114"/>
      <c r="S121" s="113" t="s">
        <v>166</v>
      </c>
      <c r="T121" s="114"/>
      <c r="U121" s="114"/>
      <c r="V121" s="114"/>
      <c r="W121" s="114"/>
      <c r="X121" s="114"/>
      <c r="Y121" s="114"/>
      <c r="Z121" s="114"/>
      <c r="AA121" s="115" t="s">
        <v>100</v>
      </c>
      <c r="AB121" s="114"/>
      <c r="AC121" s="114"/>
      <c r="AD121" s="114"/>
      <c r="AE121" s="114"/>
      <c r="AF121" s="115" t="s">
        <v>51</v>
      </c>
      <c r="AG121" s="114"/>
      <c r="AH121" s="114"/>
      <c r="AI121" s="56" t="s">
        <v>174</v>
      </c>
      <c r="AJ121" s="116" t="s">
        <v>175</v>
      </c>
      <c r="AK121" s="114"/>
      <c r="AL121" s="114"/>
      <c r="AM121" s="114"/>
      <c r="AN121" s="114"/>
      <c r="AO121" s="114"/>
      <c r="AP121" s="57">
        <v>56090592</v>
      </c>
      <c r="AQ121" s="57">
        <v>34200000</v>
      </c>
      <c r="AR121" s="57">
        <v>21890592</v>
      </c>
      <c r="AS121" s="117">
        <v>0</v>
      </c>
      <c r="AT121" s="118"/>
      <c r="AU121" s="117">
        <v>34200000</v>
      </c>
      <c r="AV121" s="118"/>
      <c r="AW121" s="57">
        <v>0</v>
      </c>
      <c r="AX121" s="57">
        <v>16000000</v>
      </c>
      <c r="AY121" s="57">
        <v>18200000</v>
      </c>
      <c r="AZ121" s="57">
        <v>16000000</v>
      </c>
      <c r="BA121" s="57">
        <v>0</v>
      </c>
      <c r="BB121" s="57">
        <v>16000000</v>
      </c>
      <c r="BC121" s="57">
        <v>0</v>
      </c>
      <c r="BD121" s="57">
        <v>0</v>
      </c>
      <c r="BE121" s="58">
        <f t="shared" si="17"/>
        <v>0.60972792014746435</v>
      </c>
      <c r="BF121" s="58">
        <f t="shared" si="8"/>
        <v>0.60972792014746435</v>
      </c>
      <c r="BG121" s="58">
        <f t="shared" si="9"/>
        <v>0.28525282813916458</v>
      </c>
      <c r="BH121" s="58">
        <f t="shared" si="10"/>
        <v>0.28525282813916458</v>
      </c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</row>
    <row r="122" spans="1:104" s="44" customFormat="1" ht="13.2" hidden="1" x14ac:dyDescent="0.25">
      <c r="A122" s="115" t="s">
        <v>159</v>
      </c>
      <c r="B122" s="114"/>
      <c r="C122" s="115" t="s">
        <v>160</v>
      </c>
      <c r="D122" s="114"/>
      <c r="E122" s="115" t="s">
        <v>161</v>
      </c>
      <c r="F122" s="114"/>
      <c r="G122" s="115" t="s">
        <v>162</v>
      </c>
      <c r="H122" s="114"/>
      <c r="I122" s="115" t="s">
        <v>163</v>
      </c>
      <c r="J122" s="114"/>
      <c r="K122" s="114"/>
      <c r="L122" s="115" t="s">
        <v>165</v>
      </c>
      <c r="M122" s="114"/>
      <c r="N122" s="114"/>
      <c r="O122" s="115" t="s">
        <v>77</v>
      </c>
      <c r="P122" s="114"/>
      <c r="Q122" s="115"/>
      <c r="R122" s="114"/>
      <c r="S122" s="113" t="s">
        <v>167</v>
      </c>
      <c r="T122" s="114"/>
      <c r="U122" s="114"/>
      <c r="V122" s="114"/>
      <c r="W122" s="114"/>
      <c r="X122" s="114"/>
      <c r="Y122" s="114"/>
      <c r="Z122" s="114"/>
      <c r="AA122" s="115" t="s">
        <v>100</v>
      </c>
      <c r="AB122" s="114"/>
      <c r="AC122" s="114"/>
      <c r="AD122" s="114"/>
      <c r="AE122" s="114"/>
      <c r="AF122" s="115" t="s">
        <v>51</v>
      </c>
      <c r="AG122" s="114"/>
      <c r="AH122" s="114"/>
      <c r="AI122" s="56" t="s">
        <v>174</v>
      </c>
      <c r="AJ122" s="116" t="s">
        <v>175</v>
      </c>
      <c r="AK122" s="114"/>
      <c r="AL122" s="114"/>
      <c r="AM122" s="114"/>
      <c r="AN122" s="114"/>
      <c r="AO122" s="114"/>
      <c r="AP122" s="57">
        <v>56090592</v>
      </c>
      <c r="AQ122" s="57">
        <v>34200000</v>
      </c>
      <c r="AR122" s="57">
        <v>21890592</v>
      </c>
      <c r="AS122" s="117">
        <v>0</v>
      </c>
      <c r="AT122" s="118"/>
      <c r="AU122" s="117">
        <v>34200000</v>
      </c>
      <c r="AV122" s="118"/>
      <c r="AW122" s="57">
        <v>0</v>
      </c>
      <c r="AX122" s="57">
        <v>16000000</v>
      </c>
      <c r="AY122" s="57">
        <v>18200000</v>
      </c>
      <c r="AZ122" s="57">
        <v>16000000</v>
      </c>
      <c r="BA122" s="57">
        <v>0</v>
      </c>
      <c r="BB122" s="57">
        <v>16000000</v>
      </c>
      <c r="BC122" s="57">
        <v>0</v>
      </c>
      <c r="BD122" s="57">
        <v>0</v>
      </c>
      <c r="BE122" s="58">
        <f t="shared" si="17"/>
        <v>0.60972792014746435</v>
      </c>
      <c r="BF122" s="58">
        <f t="shared" si="8"/>
        <v>0.60972792014746435</v>
      </c>
      <c r="BG122" s="58">
        <f t="shared" si="9"/>
        <v>0.28525282813916458</v>
      </c>
      <c r="BH122" s="58">
        <f t="shared" si="10"/>
        <v>0.28525282813916458</v>
      </c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</row>
    <row r="123" spans="1:104" s="44" customFormat="1" ht="13.2" hidden="1" x14ac:dyDescent="0.25">
      <c r="A123" s="115" t="s">
        <v>159</v>
      </c>
      <c r="B123" s="114"/>
      <c r="C123" s="115" t="s">
        <v>160</v>
      </c>
      <c r="D123" s="114"/>
      <c r="E123" s="115" t="s">
        <v>161</v>
      </c>
      <c r="F123" s="114"/>
      <c r="G123" s="115" t="s">
        <v>162</v>
      </c>
      <c r="H123" s="114"/>
      <c r="I123" s="115" t="s">
        <v>163</v>
      </c>
      <c r="J123" s="114"/>
      <c r="K123" s="114"/>
      <c r="L123" s="115" t="s">
        <v>168</v>
      </c>
      <c r="M123" s="114"/>
      <c r="N123" s="114"/>
      <c r="O123" s="115"/>
      <c r="P123" s="114"/>
      <c r="Q123" s="115"/>
      <c r="R123" s="114"/>
      <c r="S123" s="113" t="s">
        <v>169</v>
      </c>
      <c r="T123" s="114"/>
      <c r="U123" s="114"/>
      <c r="V123" s="114"/>
      <c r="W123" s="114"/>
      <c r="X123" s="114"/>
      <c r="Y123" s="114"/>
      <c r="Z123" s="114"/>
      <c r="AA123" s="115" t="s">
        <v>100</v>
      </c>
      <c r="AB123" s="114"/>
      <c r="AC123" s="114"/>
      <c r="AD123" s="114"/>
      <c r="AE123" s="114"/>
      <c r="AF123" s="115" t="s">
        <v>51</v>
      </c>
      <c r="AG123" s="114"/>
      <c r="AH123" s="114"/>
      <c r="AI123" s="56" t="s">
        <v>174</v>
      </c>
      <c r="AJ123" s="116" t="s">
        <v>175</v>
      </c>
      <c r="AK123" s="114"/>
      <c r="AL123" s="114"/>
      <c r="AM123" s="114"/>
      <c r="AN123" s="114"/>
      <c r="AO123" s="114"/>
      <c r="AP123" s="57">
        <v>431660690</v>
      </c>
      <c r="AQ123" s="57">
        <v>416680304</v>
      </c>
      <c r="AR123" s="57">
        <v>14980386</v>
      </c>
      <c r="AS123" s="117">
        <v>0</v>
      </c>
      <c r="AT123" s="118"/>
      <c r="AU123" s="117">
        <v>416680304</v>
      </c>
      <c r="AV123" s="118"/>
      <c r="AW123" s="57">
        <v>0</v>
      </c>
      <c r="AX123" s="57">
        <v>256349199</v>
      </c>
      <c r="AY123" s="57">
        <v>160331105</v>
      </c>
      <c r="AZ123" s="57">
        <v>254849199</v>
      </c>
      <c r="BA123" s="57">
        <v>1500000</v>
      </c>
      <c r="BB123" s="57">
        <v>254849199</v>
      </c>
      <c r="BC123" s="57">
        <v>0</v>
      </c>
      <c r="BD123" s="57">
        <v>0</v>
      </c>
      <c r="BE123" s="58">
        <f t="shared" si="17"/>
        <v>0.96529592259142249</v>
      </c>
      <c r="BF123" s="58">
        <f t="shared" si="8"/>
        <v>0.96529592259142249</v>
      </c>
      <c r="BG123" s="58">
        <f t="shared" si="9"/>
        <v>0.59386737068876949</v>
      </c>
      <c r="BH123" s="58">
        <f t="shared" si="10"/>
        <v>0.59039241910121587</v>
      </c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</row>
    <row r="124" spans="1:104" s="44" customFormat="1" ht="13.2" hidden="1" x14ac:dyDescent="0.25">
      <c r="A124" s="115" t="s">
        <v>159</v>
      </c>
      <c r="B124" s="114"/>
      <c r="C124" s="115" t="s">
        <v>160</v>
      </c>
      <c r="D124" s="114"/>
      <c r="E124" s="115" t="s">
        <v>161</v>
      </c>
      <c r="F124" s="114"/>
      <c r="G124" s="115" t="s">
        <v>162</v>
      </c>
      <c r="H124" s="114"/>
      <c r="I124" s="115" t="s">
        <v>163</v>
      </c>
      <c r="J124" s="114"/>
      <c r="K124" s="114"/>
      <c r="L124" s="115" t="s">
        <v>168</v>
      </c>
      <c r="M124" s="114"/>
      <c r="N124" s="114"/>
      <c r="O124" s="115" t="s">
        <v>77</v>
      </c>
      <c r="P124" s="114"/>
      <c r="Q124" s="115"/>
      <c r="R124" s="114"/>
      <c r="S124" s="113" t="s">
        <v>170</v>
      </c>
      <c r="T124" s="114"/>
      <c r="U124" s="114"/>
      <c r="V124" s="114"/>
      <c r="W124" s="114"/>
      <c r="X124" s="114"/>
      <c r="Y124" s="114"/>
      <c r="Z124" s="114"/>
      <c r="AA124" s="115" t="s">
        <v>100</v>
      </c>
      <c r="AB124" s="114"/>
      <c r="AC124" s="114"/>
      <c r="AD124" s="114"/>
      <c r="AE124" s="114"/>
      <c r="AF124" s="115" t="s">
        <v>51</v>
      </c>
      <c r="AG124" s="114"/>
      <c r="AH124" s="114"/>
      <c r="AI124" s="56" t="s">
        <v>174</v>
      </c>
      <c r="AJ124" s="116" t="s">
        <v>175</v>
      </c>
      <c r="AK124" s="114"/>
      <c r="AL124" s="114"/>
      <c r="AM124" s="114"/>
      <c r="AN124" s="114"/>
      <c r="AO124" s="114"/>
      <c r="AP124" s="57">
        <v>431660690</v>
      </c>
      <c r="AQ124" s="57">
        <v>416680304</v>
      </c>
      <c r="AR124" s="57">
        <v>14980386</v>
      </c>
      <c r="AS124" s="117">
        <v>0</v>
      </c>
      <c r="AT124" s="118"/>
      <c r="AU124" s="117">
        <v>416680304</v>
      </c>
      <c r="AV124" s="118"/>
      <c r="AW124" s="57">
        <v>0</v>
      </c>
      <c r="AX124" s="57">
        <v>256349199</v>
      </c>
      <c r="AY124" s="57">
        <v>160331105</v>
      </c>
      <c r="AZ124" s="57">
        <v>254849199</v>
      </c>
      <c r="BA124" s="57">
        <v>1500000</v>
      </c>
      <c r="BB124" s="57">
        <v>254849199</v>
      </c>
      <c r="BC124" s="57">
        <v>0</v>
      </c>
      <c r="BD124" s="57">
        <v>0</v>
      </c>
      <c r="BE124" s="58">
        <f t="shared" si="17"/>
        <v>0.96529592259142249</v>
      </c>
      <c r="BF124" s="58">
        <f t="shared" si="8"/>
        <v>0.96529592259142249</v>
      </c>
      <c r="BG124" s="58">
        <f t="shared" si="9"/>
        <v>0.59386737068876949</v>
      </c>
      <c r="BH124" s="58">
        <f t="shared" si="10"/>
        <v>0.59039241910121587</v>
      </c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</row>
    <row r="125" spans="1:104" s="44" customFormat="1" ht="13.2" hidden="1" x14ac:dyDescent="0.25">
      <c r="A125" s="115" t="s">
        <v>159</v>
      </c>
      <c r="B125" s="114"/>
      <c r="C125" s="115" t="s">
        <v>160</v>
      </c>
      <c r="D125" s="114"/>
      <c r="E125" s="115" t="s">
        <v>161</v>
      </c>
      <c r="F125" s="114"/>
      <c r="G125" s="115" t="s">
        <v>162</v>
      </c>
      <c r="H125" s="114"/>
      <c r="I125" s="115" t="s">
        <v>163</v>
      </c>
      <c r="J125" s="114"/>
      <c r="K125" s="114"/>
      <c r="L125" s="115" t="s">
        <v>171</v>
      </c>
      <c r="M125" s="114"/>
      <c r="N125" s="114"/>
      <c r="O125" s="115" t="s">
        <v>13</v>
      </c>
      <c r="P125" s="114"/>
      <c r="Q125" s="115" t="s">
        <v>13</v>
      </c>
      <c r="R125" s="114"/>
      <c r="S125" s="113" t="s">
        <v>172</v>
      </c>
      <c r="T125" s="114"/>
      <c r="U125" s="114"/>
      <c r="V125" s="114"/>
      <c r="W125" s="114"/>
      <c r="X125" s="114"/>
      <c r="Y125" s="114"/>
      <c r="Z125" s="114"/>
      <c r="AA125" s="115" t="s">
        <v>100</v>
      </c>
      <c r="AB125" s="114"/>
      <c r="AC125" s="114"/>
      <c r="AD125" s="114"/>
      <c r="AE125" s="114"/>
      <c r="AF125" s="115" t="s">
        <v>51</v>
      </c>
      <c r="AG125" s="114"/>
      <c r="AH125" s="114"/>
      <c r="AI125" s="56" t="s">
        <v>101</v>
      </c>
      <c r="AJ125" s="116" t="s">
        <v>102</v>
      </c>
      <c r="AK125" s="114"/>
      <c r="AL125" s="114"/>
      <c r="AM125" s="114"/>
      <c r="AN125" s="114"/>
      <c r="AO125" s="114"/>
      <c r="AP125" s="57">
        <v>0</v>
      </c>
      <c r="AQ125" s="57">
        <v>0</v>
      </c>
      <c r="AR125" s="57">
        <v>0</v>
      </c>
      <c r="AS125" s="117">
        <v>0</v>
      </c>
      <c r="AT125" s="118"/>
      <c r="AU125" s="117">
        <v>0</v>
      </c>
      <c r="AV125" s="118"/>
      <c r="AW125" s="57">
        <v>0</v>
      </c>
      <c r="AX125" s="57">
        <v>0</v>
      </c>
      <c r="AY125" s="57">
        <v>0</v>
      </c>
      <c r="AZ125" s="57">
        <v>0</v>
      </c>
      <c r="BA125" s="57">
        <v>0</v>
      </c>
      <c r="BB125" s="57">
        <v>0</v>
      </c>
      <c r="BC125" s="57">
        <v>0</v>
      </c>
      <c r="BD125" s="57">
        <v>0</v>
      </c>
      <c r="BE125" s="58">
        <v>0</v>
      </c>
      <c r="BF125" s="58">
        <v>0</v>
      </c>
      <c r="BG125" s="58">
        <v>0</v>
      </c>
      <c r="BH125" s="58">
        <v>0</v>
      </c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</row>
    <row r="126" spans="1:104" s="44" customFormat="1" ht="13.2" hidden="1" x14ac:dyDescent="0.25">
      <c r="A126" s="115" t="s">
        <v>159</v>
      </c>
      <c r="B126" s="114"/>
      <c r="C126" s="115" t="s">
        <v>160</v>
      </c>
      <c r="D126" s="114"/>
      <c r="E126" s="115" t="s">
        <v>161</v>
      </c>
      <c r="F126" s="114"/>
      <c r="G126" s="115" t="s">
        <v>162</v>
      </c>
      <c r="H126" s="114"/>
      <c r="I126" s="115" t="s">
        <v>163</v>
      </c>
      <c r="J126" s="114"/>
      <c r="K126" s="114"/>
      <c r="L126" s="115" t="s">
        <v>171</v>
      </c>
      <c r="M126" s="114"/>
      <c r="N126" s="114"/>
      <c r="O126" s="115" t="s">
        <v>77</v>
      </c>
      <c r="P126" s="114"/>
      <c r="Q126" s="115" t="s">
        <v>13</v>
      </c>
      <c r="R126" s="114"/>
      <c r="S126" s="113" t="s">
        <v>173</v>
      </c>
      <c r="T126" s="114"/>
      <c r="U126" s="114"/>
      <c r="V126" s="114"/>
      <c r="W126" s="114"/>
      <c r="X126" s="114"/>
      <c r="Y126" s="114"/>
      <c r="Z126" s="114"/>
      <c r="AA126" s="115" t="s">
        <v>100</v>
      </c>
      <c r="AB126" s="114"/>
      <c r="AC126" s="114"/>
      <c r="AD126" s="114"/>
      <c r="AE126" s="114"/>
      <c r="AF126" s="115" t="s">
        <v>51</v>
      </c>
      <c r="AG126" s="114"/>
      <c r="AH126" s="114"/>
      <c r="AI126" s="56" t="s">
        <v>101</v>
      </c>
      <c r="AJ126" s="116" t="s">
        <v>102</v>
      </c>
      <c r="AK126" s="114"/>
      <c r="AL126" s="114"/>
      <c r="AM126" s="114"/>
      <c r="AN126" s="114"/>
      <c r="AO126" s="114"/>
      <c r="AP126" s="57">
        <v>0</v>
      </c>
      <c r="AQ126" s="57">
        <v>0</v>
      </c>
      <c r="AR126" s="57">
        <v>0</v>
      </c>
      <c r="AS126" s="117">
        <v>0</v>
      </c>
      <c r="AT126" s="118"/>
      <c r="AU126" s="117">
        <v>0</v>
      </c>
      <c r="AV126" s="118"/>
      <c r="AW126" s="57">
        <v>0</v>
      </c>
      <c r="AX126" s="57">
        <v>0</v>
      </c>
      <c r="AY126" s="57">
        <v>0</v>
      </c>
      <c r="AZ126" s="57">
        <v>0</v>
      </c>
      <c r="BA126" s="57">
        <v>0</v>
      </c>
      <c r="BB126" s="57">
        <v>0</v>
      </c>
      <c r="BC126" s="57">
        <v>0</v>
      </c>
      <c r="BD126" s="57">
        <v>0</v>
      </c>
      <c r="BE126" s="58">
        <v>0</v>
      </c>
      <c r="BF126" s="58">
        <v>0</v>
      </c>
      <c r="BG126" s="58">
        <v>0</v>
      </c>
      <c r="BH126" s="58">
        <v>0</v>
      </c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</row>
    <row r="127" spans="1:104" s="44" customFormat="1" ht="13.2" hidden="1" x14ac:dyDescent="0.25">
      <c r="A127" s="115" t="s">
        <v>159</v>
      </c>
      <c r="B127" s="114"/>
      <c r="C127" s="115" t="s">
        <v>160</v>
      </c>
      <c r="D127" s="114"/>
      <c r="E127" s="115" t="s">
        <v>161</v>
      </c>
      <c r="F127" s="114"/>
      <c r="G127" s="115" t="s">
        <v>162</v>
      </c>
      <c r="H127" s="114"/>
      <c r="I127" s="115" t="s">
        <v>163</v>
      </c>
      <c r="J127" s="114"/>
      <c r="K127" s="114"/>
      <c r="L127" s="115" t="s">
        <v>171</v>
      </c>
      <c r="M127" s="114"/>
      <c r="N127" s="114"/>
      <c r="O127" s="115" t="s">
        <v>13</v>
      </c>
      <c r="P127" s="114"/>
      <c r="Q127" s="115" t="s">
        <v>13</v>
      </c>
      <c r="R127" s="114"/>
      <c r="S127" s="113" t="s">
        <v>172</v>
      </c>
      <c r="T127" s="114"/>
      <c r="U127" s="114"/>
      <c r="V127" s="114"/>
      <c r="W127" s="114"/>
      <c r="X127" s="114"/>
      <c r="Y127" s="114"/>
      <c r="Z127" s="114"/>
      <c r="AA127" s="115" t="s">
        <v>100</v>
      </c>
      <c r="AB127" s="114"/>
      <c r="AC127" s="114"/>
      <c r="AD127" s="114"/>
      <c r="AE127" s="114"/>
      <c r="AF127" s="115" t="s">
        <v>51</v>
      </c>
      <c r="AG127" s="114"/>
      <c r="AH127" s="114"/>
      <c r="AI127" s="56" t="s">
        <v>174</v>
      </c>
      <c r="AJ127" s="116" t="s">
        <v>175</v>
      </c>
      <c r="AK127" s="114"/>
      <c r="AL127" s="114"/>
      <c r="AM127" s="114"/>
      <c r="AN127" s="114"/>
      <c r="AO127" s="114"/>
      <c r="AP127" s="57">
        <v>124142481</v>
      </c>
      <c r="AQ127" s="57">
        <v>50779456</v>
      </c>
      <c r="AR127" s="57">
        <v>73363025</v>
      </c>
      <c r="AS127" s="117">
        <v>0</v>
      </c>
      <c r="AT127" s="118"/>
      <c r="AU127" s="117">
        <v>50779456</v>
      </c>
      <c r="AV127" s="118"/>
      <c r="AW127" s="57">
        <v>0</v>
      </c>
      <c r="AX127" s="57">
        <v>9734248</v>
      </c>
      <c r="AY127" s="57">
        <v>41045208</v>
      </c>
      <c r="AZ127" s="57">
        <v>9734248</v>
      </c>
      <c r="BA127" s="57">
        <v>0</v>
      </c>
      <c r="BB127" s="57">
        <v>9734248</v>
      </c>
      <c r="BC127" s="57">
        <v>0</v>
      </c>
      <c r="BD127" s="57">
        <v>2288060</v>
      </c>
      <c r="BE127" s="58">
        <f t="shared" si="17"/>
        <v>0.40904173648664233</v>
      </c>
      <c r="BF127" s="58">
        <f t="shared" si="8"/>
        <v>0.40904173648664233</v>
      </c>
      <c r="BG127" s="58">
        <f t="shared" si="9"/>
        <v>7.8411901563333511E-2</v>
      </c>
      <c r="BH127" s="58">
        <f t="shared" si="10"/>
        <v>7.8411901563333511E-2</v>
      </c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</row>
    <row r="128" spans="1:104" s="44" customFormat="1" ht="13.2" hidden="1" x14ac:dyDescent="0.25">
      <c r="A128" s="115" t="s">
        <v>159</v>
      </c>
      <c r="B128" s="114"/>
      <c r="C128" s="115" t="s">
        <v>160</v>
      </c>
      <c r="D128" s="114"/>
      <c r="E128" s="115" t="s">
        <v>161</v>
      </c>
      <c r="F128" s="114"/>
      <c r="G128" s="115" t="s">
        <v>162</v>
      </c>
      <c r="H128" s="114"/>
      <c r="I128" s="115" t="s">
        <v>163</v>
      </c>
      <c r="J128" s="114"/>
      <c r="K128" s="114"/>
      <c r="L128" s="115" t="s">
        <v>171</v>
      </c>
      <c r="M128" s="114"/>
      <c r="N128" s="114"/>
      <c r="O128" s="115" t="s">
        <v>77</v>
      </c>
      <c r="P128" s="114"/>
      <c r="Q128" s="115" t="s">
        <v>13</v>
      </c>
      <c r="R128" s="114"/>
      <c r="S128" s="113" t="s">
        <v>173</v>
      </c>
      <c r="T128" s="114"/>
      <c r="U128" s="114"/>
      <c r="V128" s="114"/>
      <c r="W128" s="114"/>
      <c r="X128" s="114"/>
      <c r="Y128" s="114"/>
      <c r="Z128" s="114"/>
      <c r="AA128" s="115" t="s">
        <v>100</v>
      </c>
      <c r="AB128" s="114"/>
      <c r="AC128" s="114"/>
      <c r="AD128" s="114"/>
      <c r="AE128" s="114"/>
      <c r="AF128" s="115" t="s">
        <v>51</v>
      </c>
      <c r="AG128" s="114"/>
      <c r="AH128" s="114"/>
      <c r="AI128" s="56" t="s">
        <v>174</v>
      </c>
      <c r="AJ128" s="116" t="s">
        <v>175</v>
      </c>
      <c r="AK128" s="114"/>
      <c r="AL128" s="114"/>
      <c r="AM128" s="114"/>
      <c r="AN128" s="114"/>
      <c r="AO128" s="114"/>
      <c r="AP128" s="57">
        <v>124142481</v>
      </c>
      <c r="AQ128" s="57">
        <v>50779456</v>
      </c>
      <c r="AR128" s="57">
        <v>73363025</v>
      </c>
      <c r="AS128" s="117">
        <v>0</v>
      </c>
      <c r="AT128" s="118"/>
      <c r="AU128" s="117">
        <v>50779456</v>
      </c>
      <c r="AV128" s="118"/>
      <c r="AW128" s="57">
        <v>0</v>
      </c>
      <c r="AX128" s="57">
        <v>9734248</v>
      </c>
      <c r="AY128" s="57">
        <v>41045208</v>
      </c>
      <c r="AZ128" s="57">
        <v>9734248</v>
      </c>
      <c r="BA128" s="57">
        <v>0</v>
      </c>
      <c r="BB128" s="57">
        <v>9734248</v>
      </c>
      <c r="BC128" s="57">
        <v>0</v>
      </c>
      <c r="BD128" s="57">
        <v>2288060</v>
      </c>
      <c r="BE128" s="58">
        <f t="shared" si="17"/>
        <v>0.40904173648664233</v>
      </c>
      <c r="BF128" s="58">
        <f t="shared" si="8"/>
        <v>0.40904173648664233</v>
      </c>
      <c r="BG128" s="58">
        <f t="shared" si="9"/>
        <v>7.8411901563333511E-2</v>
      </c>
      <c r="BH128" s="58">
        <f t="shared" si="10"/>
        <v>7.8411901563333511E-2</v>
      </c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</row>
    <row r="129" spans="1:104" s="43" customFormat="1" ht="13.2" hidden="1" x14ac:dyDescent="0.25">
      <c r="A129" s="121" t="s">
        <v>159</v>
      </c>
      <c r="B129" s="122"/>
      <c r="C129" s="121" t="s">
        <v>176</v>
      </c>
      <c r="D129" s="122"/>
      <c r="E129" s="121" t="s">
        <v>161</v>
      </c>
      <c r="F129" s="122"/>
      <c r="G129" s="121" t="s">
        <v>177</v>
      </c>
      <c r="H129" s="122"/>
      <c r="I129" s="121" t="s">
        <v>163</v>
      </c>
      <c r="J129" s="122"/>
      <c r="K129" s="122"/>
      <c r="L129" s="121"/>
      <c r="M129" s="122"/>
      <c r="N129" s="122"/>
      <c r="O129" s="121"/>
      <c r="P129" s="122"/>
      <c r="Q129" s="121"/>
      <c r="R129" s="122"/>
      <c r="S129" s="123" t="s">
        <v>178</v>
      </c>
      <c r="T129" s="122"/>
      <c r="U129" s="122"/>
      <c r="V129" s="122"/>
      <c r="W129" s="122"/>
      <c r="X129" s="122"/>
      <c r="Y129" s="122"/>
      <c r="Z129" s="122"/>
      <c r="AA129" s="121" t="s">
        <v>50</v>
      </c>
      <c r="AB129" s="122"/>
      <c r="AC129" s="122"/>
      <c r="AD129" s="122"/>
      <c r="AE129" s="122"/>
      <c r="AF129" s="121" t="s">
        <v>51</v>
      </c>
      <c r="AG129" s="122"/>
      <c r="AH129" s="122"/>
      <c r="AI129" s="54" t="s">
        <v>52</v>
      </c>
      <c r="AJ129" s="124" t="s">
        <v>53</v>
      </c>
      <c r="AK129" s="122"/>
      <c r="AL129" s="122"/>
      <c r="AM129" s="122"/>
      <c r="AN129" s="122"/>
      <c r="AO129" s="122"/>
      <c r="AP129" s="55">
        <v>495436901</v>
      </c>
      <c r="AQ129" s="55">
        <v>493650241.18000001</v>
      </c>
      <c r="AR129" s="55">
        <v>1786659.82</v>
      </c>
      <c r="AS129" s="119">
        <v>0</v>
      </c>
      <c r="AT129" s="120"/>
      <c r="AU129" s="119">
        <v>493650241.18000001</v>
      </c>
      <c r="AV129" s="120"/>
      <c r="AW129" s="55">
        <v>0</v>
      </c>
      <c r="AX129" s="55">
        <v>347062044.18000001</v>
      </c>
      <c r="AY129" s="55">
        <v>146588197</v>
      </c>
      <c r="AZ129" s="55">
        <v>347062044.18000001</v>
      </c>
      <c r="BA129" s="55">
        <v>0</v>
      </c>
      <c r="BB129" s="55">
        <v>347062044.18000001</v>
      </c>
      <c r="BC129" s="55">
        <v>0</v>
      </c>
      <c r="BD129" s="55">
        <v>0</v>
      </c>
      <c r="BE129" s="53">
        <f t="shared" si="17"/>
        <v>0.99639376918353528</v>
      </c>
      <c r="BF129" s="53">
        <f t="shared" si="8"/>
        <v>0.99639376918353528</v>
      </c>
      <c r="BG129" s="53">
        <f t="shared" si="9"/>
        <v>0.70051714654173491</v>
      </c>
      <c r="BH129" s="53">
        <f t="shared" si="10"/>
        <v>0.70051714654173491</v>
      </c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</row>
    <row r="130" spans="1:104" s="44" customFormat="1" ht="13.2" hidden="1" x14ac:dyDescent="0.25">
      <c r="A130" s="115" t="s">
        <v>159</v>
      </c>
      <c r="B130" s="114"/>
      <c r="C130" s="115" t="s">
        <v>176</v>
      </c>
      <c r="D130" s="114"/>
      <c r="E130" s="115" t="s">
        <v>161</v>
      </c>
      <c r="F130" s="114"/>
      <c r="G130" s="115" t="s">
        <v>177</v>
      </c>
      <c r="H130" s="114"/>
      <c r="I130" s="115" t="s">
        <v>163</v>
      </c>
      <c r="J130" s="114"/>
      <c r="K130" s="114"/>
      <c r="L130" s="115" t="s">
        <v>179</v>
      </c>
      <c r="M130" s="114"/>
      <c r="N130" s="114"/>
      <c r="O130" s="115"/>
      <c r="P130" s="114"/>
      <c r="Q130" s="115"/>
      <c r="R130" s="114"/>
      <c r="S130" s="113" t="s">
        <v>180</v>
      </c>
      <c r="T130" s="114"/>
      <c r="U130" s="114"/>
      <c r="V130" s="114"/>
      <c r="W130" s="114"/>
      <c r="X130" s="114"/>
      <c r="Y130" s="114"/>
      <c r="Z130" s="114"/>
      <c r="AA130" s="115" t="s">
        <v>50</v>
      </c>
      <c r="AB130" s="114"/>
      <c r="AC130" s="114"/>
      <c r="AD130" s="114"/>
      <c r="AE130" s="114"/>
      <c r="AF130" s="115" t="s">
        <v>51</v>
      </c>
      <c r="AG130" s="114"/>
      <c r="AH130" s="114"/>
      <c r="AI130" s="56" t="s">
        <v>52</v>
      </c>
      <c r="AJ130" s="116" t="s">
        <v>53</v>
      </c>
      <c r="AK130" s="114"/>
      <c r="AL130" s="114"/>
      <c r="AM130" s="114"/>
      <c r="AN130" s="114"/>
      <c r="AO130" s="114"/>
      <c r="AP130" s="57">
        <v>209416524</v>
      </c>
      <c r="AQ130" s="57">
        <v>209416524</v>
      </c>
      <c r="AR130" s="57">
        <v>0</v>
      </c>
      <c r="AS130" s="117">
        <v>0</v>
      </c>
      <c r="AT130" s="118"/>
      <c r="AU130" s="117">
        <v>209416524</v>
      </c>
      <c r="AV130" s="118"/>
      <c r="AW130" s="57">
        <v>0</v>
      </c>
      <c r="AX130" s="57">
        <v>103093572</v>
      </c>
      <c r="AY130" s="57">
        <v>106322952</v>
      </c>
      <c r="AZ130" s="57">
        <v>103093572</v>
      </c>
      <c r="BA130" s="57">
        <v>0</v>
      </c>
      <c r="BB130" s="57">
        <v>103093572</v>
      </c>
      <c r="BC130" s="57">
        <v>0</v>
      </c>
      <c r="BD130" s="57">
        <v>0</v>
      </c>
      <c r="BE130" s="58">
        <f t="shared" si="17"/>
        <v>1</v>
      </c>
      <c r="BF130" s="58">
        <f t="shared" si="8"/>
        <v>1</v>
      </c>
      <c r="BG130" s="58">
        <f t="shared" si="9"/>
        <v>0.4922895769199187</v>
      </c>
      <c r="BH130" s="58">
        <f t="shared" si="10"/>
        <v>0.4922895769199187</v>
      </c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</row>
    <row r="131" spans="1:104" s="44" customFormat="1" ht="13.2" hidden="1" x14ac:dyDescent="0.25">
      <c r="A131" s="115" t="s">
        <v>159</v>
      </c>
      <c r="B131" s="114"/>
      <c r="C131" s="115" t="s">
        <v>176</v>
      </c>
      <c r="D131" s="114"/>
      <c r="E131" s="115" t="s">
        <v>161</v>
      </c>
      <c r="F131" s="114"/>
      <c r="G131" s="115" t="s">
        <v>177</v>
      </c>
      <c r="H131" s="114"/>
      <c r="I131" s="115" t="s">
        <v>163</v>
      </c>
      <c r="J131" s="114"/>
      <c r="K131" s="114"/>
      <c r="L131" s="115" t="s">
        <v>179</v>
      </c>
      <c r="M131" s="114"/>
      <c r="N131" s="114"/>
      <c r="O131" s="115" t="s">
        <v>77</v>
      </c>
      <c r="P131" s="114"/>
      <c r="Q131" s="115"/>
      <c r="R131" s="114"/>
      <c r="S131" s="113" t="s">
        <v>181</v>
      </c>
      <c r="T131" s="114"/>
      <c r="U131" s="114"/>
      <c r="V131" s="114"/>
      <c r="W131" s="114"/>
      <c r="X131" s="114"/>
      <c r="Y131" s="114"/>
      <c r="Z131" s="114"/>
      <c r="AA131" s="115" t="s">
        <v>50</v>
      </c>
      <c r="AB131" s="114"/>
      <c r="AC131" s="114"/>
      <c r="AD131" s="114"/>
      <c r="AE131" s="114"/>
      <c r="AF131" s="115" t="s">
        <v>51</v>
      </c>
      <c r="AG131" s="114"/>
      <c r="AH131" s="114"/>
      <c r="AI131" s="56" t="s">
        <v>52</v>
      </c>
      <c r="AJ131" s="116" t="s">
        <v>53</v>
      </c>
      <c r="AK131" s="114"/>
      <c r="AL131" s="114"/>
      <c r="AM131" s="114"/>
      <c r="AN131" s="114"/>
      <c r="AO131" s="114"/>
      <c r="AP131" s="57">
        <v>209416524</v>
      </c>
      <c r="AQ131" s="57">
        <v>209416524</v>
      </c>
      <c r="AR131" s="57">
        <v>0</v>
      </c>
      <c r="AS131" s="117">
        <v>0</v>
      </c>
      <c r="AT131" s="118"/>
      <c r="AU131" s="117">
        <v>209416524</v>
      </c>
      <c r="AV131" s="118"/>
      <c r="AW131" s="57">
        <v>0</v>
      </c>
      <c r="AX131" s="57">
        <v>103093572</v>
      </c>
      <c r="AY131" s="57">
        <v>106322952</v>
      </c>
      <c r="AZ131" s="57">
        <v>103093572</v>
      </c>
      <c r="BA131" s="57">
        <v>0</v>
      </c>
      <c r="BB131" s="57">
        <v>103093572</v>
      </c>
      <c r="BC131" s="57">
        <v>0</v>
      </c>
      <c r="BD131" s="57">
        <v>0</v>
      </c>
      <c r="BE131" s="58">
        <f t="shared" si="17"/>
        <v>1</v>
      </c>
      <c r="BF131" s="58">
        <f t="shared" si="8"/>
        <v>1</v>
      </c>
      <c r="BG131" s="58">
        <f t="shared" si="9"/>
        <v>0.4922895769199187</v>
      </c>
      <c r="BH131" s="58">
        <f t="shared" si="10"/>
        <v>0.4922895769199187</v>
      </c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</row>
    <row r="132" spans="1:104" s="44" customFormat="1" ht="13.2" hidden="1" x14ac:dyDescent="0.25">
      <c r="A132" s="115" t="s">
        <v>159</v>
      </c>
      <c r="B132" s="114"/>
      <c r="C132" s="115" t="s">
        <v>176</v>
      </c>
      <c r="D132" s="114"/>
      <c r="E132" s="115" t="s">
        <v>161</v>
      </c>
      <c r="F132" s="114"/>
      <c r="G132" s="115" t="s">
        <v>177</v>
      </c>
      <c r="H132" s="114"/>
      <c r="I132" s="115" t="s">
        <v>163</v>
      </c>
      <c r="J132" s="114"/>
      <c r="K132" s="114"/>
      <c r="L132" s="115" t="s">
        <v>182</v>
      </c>
      <c r="M132" s="114"/>
      <c r="N132" s="114"/>
      <c r="O132" s="115"/>
      <c r="P132" s="114"/>
      <c r="Q132" s="115"/>
      <c r="R132" s="114"/>
      <c r="S132" s="113" t="s">
        <v>183</v>
      </c>
      <c r="T132" s="114"/>
      <c r="U132" s="114"/>
      <c r="V132" s="114"/>
      <c r="W132" s="114"/>
      <c r="X132" s="114"/>
      <c r="Y132" s="114"/>
      <c r="Z132" s="114"/>
      <c r="AA132" s="115" t="s">
        <v>50</v>
      </c>
      <c r="AB132" s="114"/>
      <c r="AC132" s="114"/>
      <c r="AD132" s="114"/>
      <c r="AE132" s="114"/>
      <c r="AF132" s="115" t="s">
        <v>51</v>
      </c>
      <c r="AG132" s="114"/>
      <c r="AH132" s="114"/>
      <c r="AI132" s="56" t="s">
        <v>52</v>
      </c>
      <c r="AJ132" s="116" t="s">
        <v>53</v>
      </c>
      <c r="AK132" s="114"/>
      <c r="AL132" s="114"/>
      <c r="AM132" s="114"/>
      <c r="AN132" s="114"/>
      <c r="AO132" s="114"/>
      <c r="AP132" s="57">
        <v>74360000</v>
      </c>
      <c r="AQ132" s="57">
        <v>74359999</v>
      </c>
      <c r="AR132" s="57">
        <v>1</v>
      </c>
      <c r="AS132" s="117">
        <v>0</v>
      </c>
      <c r="AT132" s="118"/>
      <c r="AU132" s="117">
        <v>74359999</v>
      </c>
      <c r="AV132" s="118"/>
      <c r="AW132" s="57">
        <v>0</v>
      </c>
      <c r="AX132" s="57">
        <v>69664755</v>
      </c>
      <c r="AY132" s="57">
        <v>4695244</v>
      </c>
      <c r="AZ132" s="57">
        <v>69664755</v>
      </c>
      <c r="BA132" s="57">
        <v>0</v>
      </c>
      <c r="BB132" s="57">
        <v>69664755</v>
      </c>
      <c r="BC132" s="57">
        <v>0</v>
      </c>
      <c r="BD132" s="57">
        <v>0</v>
      </c>
      <c r="BE132" s="58">
        <f t="shared" si="17"/>
        <v>0.99999998655190958</v>
      </c>
      <c r="BF132" s="58">
        <f t="shared" si="8"/>
        <v>0.99999998655190958</v>
      </c>
      <c r="BG132" s="58">
        <f t="shared" si="9"/>
        <v>0.93685792092522857</v>
      </c>
      <c r="BH132" s="58">
        <f t="shared" si="10"/>
        <v>0.93685792092522857</v>
      </c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</row>
    <row r="133" spans="1:104" s="44" customFormat="1" ht="13.2" hidden="1" x14ac:dyDescent="0.25">
      <c r="A133" s="115" t="s">
        <v>159</v>
      </c>
      <c r="B133" s="114"/>
      <c r="C133" s="115" t="s">
        <v>176</v>
      </c>
      <c r="D133" s="114"/>
      <c r="E133" s="115" t="s">
        <v>161</v>
      </c>
      <c r="F133" s="114"/>
      <c r="G133" s="115" t="s">
        <v>177</v>
      </c>
      <c r="H133" s="114"/>
      <c r="I133" s="115" t="s">
        <v>163</v>
      </c>
      <c r="J133" s="114"/>
      <c r="K133" s="114"/>
      <c r="L133" s="115" t="s">
        <v>182</v>
      </c>
      <c r="M133" s="114"/>
      <c r="N133" s="114"/>
      <c r="O133" s="115" t="s">
        <v>77</v>
      </c>
      <c r="P133" s="114"/>
      <c r="Q133" s="115"/>
      <c r="R133" s="114"/>
      <c r="S133" s="113" t="s">
        <v>184</v>
      </c>
      <c r="T133" s="114"/>
      <c r="U133" s="114"/>
      <c r="V133" s="114"/>
      <c r="W133" s="114"/>
      <c r="X133" s="114"/>
      <c r="Y133" s="114"/>
      <c r="Z133" s="114"/>
      <c r="AA133" s="115" t="s">
        <v>50</v>
      </c>
      <c r="AB133" s="114"/>
      <c r="AC133" s="114"/>
      <c r="AD133" s="114"/>
      <c r="AE133" s="114"/>
      <c r="AF133" s="115" t="s">
        <v>51</v>
      </c>
      <c r="AG133" s="114"/>
      <c r="AH133" s="114"/>
      <c r="AI133" s="56" t="s">
        <v>52</v>
      </c>
      <c r="AJ133" s="116" t="s">
        <v>53</v>
      </c>
      <c r="AK133" s="114"/>
      <c r="AL133" s="114"/>
      <c r="AM133" s="114"/>
      <c r="AN133" s="114"/>
      <c r="AO133" s="114"/>
      <c r="AP133" s="57">
        <v>74360000</v>
      </c>
      <c r="AQ133" s="57">
        <v>74359999</v>
      </c>
      <c r="AR133" s="57">
        <v>1</v>
      </c>
      <c r="AS133" s="117">
        <v>0</v>
      </c>
      <c r="AT133" s="118"/>
      <c r="AU133" s="117">
        <v>74359999</v>
      </c>
      <c r="AV133" s="118"/>
      <c r="AW133" s="57">
        <v>0</v>
      </c>
      <c r="AX133" s="57">
        <v>69664755</v>
      </c>
      <c r="AY133" s="57">
        <v>4695244</v>
      </c>
      <c r="AZ133" s="57">
        <v>69664755</v>
      </c>
      <c r="BA133" s="57">
        <v>0</v>
      </c>
      <c r="BB133" s="57">
        <v>69664755</v>
      </c>
      <c r="BC133" s="57">
        <v>0</v>
      </c>
      <c r="BD133" s="57">
        <v>0</v>
      </c>
      <c r="BE133" s="58">
        <f t="shared" si="17"/>
        <v>0.99999998655190958</v>
      </c>
      <c r="BF133" s="58">
        <f t="shared" si="8"/>
        <v>0.99999998655190958</v>
      </c>
      <c r="BG133" s="58">
        <f t="shared" si="9"/>
        <v>0.93685792092522857</v>
      </c>
      <c r="BH133" s="58">
        <f t="shared" si="10"/>
        <v>0.93685792092522857</v>
      </c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</row>
    <row r="134" spans="1:104" s="44" customFormat="1" ht="13.2" hidden="1" x14ac:dyDescent="0.25">
      <c r="A134" s="115" t="s">
        <v>159</v>
      </c>
      <c r="B134" s="114"/>
      <c r="C134" s="115" t="s">
        <v>176</v>
      </c>
      <c r="D134" s="114"/>
      <c r="E134" s="115" t="s">
        <v>161</v>
      </c>
      <c r="F134" s="114"/>
      <c r="G134" s="115" t="s">
        <v>177</v>
      </c>
      <c r="H134" s="114"/>
      <c r="I134" s="115" t="s">
        <v>163</v>
      </c>
      <c r="J134" s="114"/>
      <c r="K134" s="114"/>
      <c r="L134" s="115" t="s">
        <v>185</v>
      </c>
      <c r="M134" s="114"/>
      <c r="N134" s="114"/>
      <c r="O134" s="115"/>
      <c r="P134" s="114"/>
      <c r="Q134" s="115"/>
      <c r="R134" s="114"/>
      <c r="S134" s="113" t="s">
        <v>186</v>
      </c>
      <c r="T134" s="114"/>
      <c r="U134" s="114"/>
      <c r="V134" s="114"/>
      <c r="W134" s="114"/>
      <c r="X134" s="114"/>
      <c r="Y134" s="114"/>
      <c r="Z134" s="114"/>
      <c r="AA134" s="115" t="s">
        <v>50</v>
      </c>
      <c r="AB134" s="114"/>
      <c r="AC134" s="114"/>
      <c r="AD134" s="114"/>
      <c r="AE134" s="114"/>
      <c r="AF134" s="115" t="s">
        <v>51</v>
      </c>
      <c r="AG134" s="114"/>
      <c r="AH134" s="114"/>
      <c r="AI134" s="56" t="s">
        <v>52</v>
      </c>
      <c r="AJ134" s="116" t="s">
        <v>53</v>
      </c>
      <c r="AK134" s="114"/>
      <c r="AL134" s="114"/>
      <c r="AM134" s="114"/>
      <c r="AN134" s="114"/>
      <c r="AO134" s="114"/>
      <c r="AP134" s="57">
        <v>80622830</v>
      </c>
      <c r="AQ134" s="57">
        <v>80564029.909999996</v>
      </c>
      <c r="AR134" s="57">
        <v>58800.09</v>
      </c>
      <c r="AS134" s="117">
        <v>0</v>
      </c>
      <c r="AT134" s="118"/>
      <c r="AU134" s="117">
        <v>80564029.909999996</v>
      </c>
      <c r="AV134" s="118"/>
      <c r="AW134" s="57">
        <v>0</v>
      </c>
      <c r="AX134" s="57">
        <v>80564029.909999996</v>
      </c>
      <c r="AY134" s="57">
        <v>0</v>
      </c>
      <c r="AZ134" s="57">
        <v>80564029.909999996</v>
      </c>
      <c r="BA134" s="57">
        <v>0</v>
      </c>
      <c r="BB134" s="57">
        <v>80564029.909999996</v>
      </c>
      <c r="BC134" s="57">
        <v>0</v>
      </c>
      <c r="BD134" s="57">
        <v>0</v>
      </c>
      <c r="BE134" s="58">
        <f t="shared" si="17"/>
        <v>0.99927067692860694</v>
      </c>
      <c r="BF134" s="58">
        <f t="shared" si="8"/>
        <v>0.99927067692860694</v>
      </c>
      <c r="BG134" s="58">
        <f t="shared" si="9"/>
        <v>0.99927067692860694</v>
      </c>
      <c r="BH134" s="58">
        <f t="shared" si="10"/>
        <v>0.99927067692860694</v>
      </c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</row>
    <row r="135" spans="1:104" s="44" customFormat="1" ht="13.2" hidden="1" x14ac:dyDescent="0.25">
      <c r="A135" s="115" t="s">
        <v>159</v>
      </c>
      <c r="B135" s="114"/>
      <c r="C135" s="115" t="s">
        <v>176</v>
      </c>
      <c r="D135" s="114"/>
      <c r="E135" s="115" t="s">
        <v>161</v>
      </c>
      <c r="F135" s="114"/>
      <c r="G135" s="115" t="s">
        <v>177</v>
      </c>
      <c r="H135" s="114"/>
      <c r="I135" s="115" t="s">
        <v>163</v>
      </c>
      <c r="J135" s="114"/>
      <c r="K135" s="114"/>
      <c r="L135" s="115" t="s">
        <v>185</v>
      </c>
      <c r="M135" s="114"/>
      <c r="N135" s="114"/>
      <c r="O135" s="115" t="s">
        <v>77</v>
      </c>
      <c r="P135" s="114"/>
      <c r="Q135" s="115"/>
      <c r="R135" s="114"/>
      <c r="S135" s="113" t="s">
        <v>187</v>
      </c>
      <c r="T135" s="114"/>
      <c r="U135" s="114"/>
      <c r="V135" s="114"/>
      <c r="W135" s="114"/>
      <c r="X135" s="114"/>
      <c r="Y135" s="114"/>
      <c r="Z135" s="114"/>
      <c r="AA135" s="115" t="s">
        <v>50</v>
      </c>
      <c r="AB135" s="114"/>
      <c r="AC135" s="114"/>
      <c r="AD135" s="114"/>
      <c r="AE135" s="114"/>
      <c r="AF135" s="115" t="s">
        <v>51</v>
      </c>
      <c r="AG135" s="114"/>
      <c r="AH135" s="114"/>
      <c r="AI135" s="56" t="s">
        <v>52</v>
      </c>
      <c r="AJ135" s="116" t="s">
        <v>53</v>
      </c>
      <c r="AK135" s="114"/>
      <c r="AL135" s="114"/>
      <c r="AM135" s="114"/>
      <c r="AN135" s="114"/>
      <c r="AO135" s="114"/>
      <c r="AP135" s="57">
        <v>80622830</v>
      </c>
      <c r="AQ135" s="57">
        <v>80564029.909999996</v>
      </c>
      <c r="AR135" s="57">
        <v>58800.09</v>
      </c>
      <c r="AS135" s="117">
        <v>0</v>
      </c>
      <c r="AT135" s="118"/>
      <c r="AU135" s="117">
        <v>80564029.909999996</v>
      </c>
      <c r="AV135" s="118"/>
      <c r="AW135" s="57">
        <v>0</v>
      </c>
      <c r="AX135" s="57">
        <v>80564029.909999996</v>
      </c>
      <c r="AY135" s="57">
        <v>0</v>
      </c>
      <c r="AZ135" s="57">
        <v>80564029.909999996</v>
      </c>
      <c r="BA135" s="57">
        <v>0</v>
      </c>
      <c r="BB135" s="57">
        <v>80564029.909999996</v>
      </c>
      <c r="BC135" s="57">
        <v>0</v>
      </c>
      <c r="BD135" s="57">
        <v>0</v>
      </c>
      <c r="BE135" s="58">
        <f t="shared" si="17"/>
        <v>0.99927067692860694</v>
      </c>
      <c r="BF135" s="58">
        <f t="shared" si="8"/>
        <v>0.99927067692860694</v>
      </c>
      <c r="BG135" s="58">
        <f t="shared" si="9"/>
        <v>0.99927067692860694</v>
      </c>
      <c r="BH135" s="58">
        <f t="shared" si="10"/>
        <v>0.99927067692860694</v>
      </c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</row>
    <row r="136" spans="1:104" s="44" customFormat="1" ht="13.2" hidden="1" x14ac:dyDescent="0.25">
      <c r="A136" s="115" t="s">
        <v>159</v>
      </c>
      <c r="B136" s="114"/>
      <c r="C136" s="115" t="s">
        <v>176</v>
      </c>
      <c r="D136" s="114"/>
      <c r="E136" s="115" t="s">
        <v>161</v>
      </c>
      <c r="F136" s="114"/>
      <c r="G136" s="115" t="s">
        <v>177</v>
      </c>
      <c r="H136" s="114"/>
      <c r="I136" s="115" t="s">
        <v>163</v>
      </c>
      <c r="J136" s="114"/>
      <c r="K136" s="114"/>
      <c r="L136" s="115" t="s">
        <v>188</v>
      </c>
      <c r="M136" s="114"/>
      <c r="N136" s="114"/>
      <c r="O136" s="115"/>
      <c r="P136" s="114"/>
      <c r="Q136" s="115"/>
      <c r="R136" s="114"/>
      <c r="S136" s="113" t="s">
        <v>189</v>
      </c>
      <c r="T136" s="114"/>
      <c r="U136" s="114"/>
      <c r="V136" s="114"/>
      <c r="W136" s="114"/>
      <c r="X136" s="114"/>
      <c r="Y136" s="114"/>
      <c r="Z136" s="114"/>
      <c r="AA136" s="115" t="s">
        <v>50</v>
      </c>
      <c r="AB136" s="114"/>
      <c r="AC136" s="114"/>
      <c r="AD136" s="114"/>
      <c r="AE136" s="114"/>
      <c r="AF136" s="115" t="s">
        <v>51</v>
      </c>
      <c r="AG136" s="114"/>
      <c r="AH136" s="114"/>
      <c r="AI136" s="56" t="s">
        <v>52</v>
      </c>
      <c r="AJ136" s="116" t="s">
        <v>53</v>
      </c>
      <c r="AK136" s="114"/>
      <c r="AL136" s="114"/>
      <c r="AM136" s="114"/>
      <c r="AN136" s="114"/>
      <c r="AO136" s="114"/>
      <c r="AP136" s="57">
        <v>131037547</v>
      </c>
      <c r="AQ136" s="57">
        <v>129309688.27</v>
      </c>
      <c r="AR136" s="57">
        <v>1727858.73</v>
      </c>
      <c r="AS136" s="117">
        <v>0</v>
      </c>
      <c r="AT136" s="118"/>
      <c r="AU136" s="117">
        <v>129309688.27</v>
      </c>
      <c r="AV136" s="118"/>
      <c r="AW136" s="57">
        <v>0</v>
      </c>
      <c r="AX136" s="57">
        <v>93739687.269999996</v>
      </c>
      <c r="AY136" s="57">
        <v>35570001</v>
      </c>
      <c r="AZ136" s="57">
        <v>93739687.269999996</v>
      </c>
      <c r="BA136" s="57">
        <v>0</v>
      </c>
      <c r="BB136" s="57">
        <v>93739687.269999996</v>
      </c>
      <c r="BC136" s="57">
        <v>0</v>
      </c>
      <c r="BD136" s="57">
        <v>0</v>
      </c>
      <c r="BE136" s="58">
        <f t="shared" si="17"/>
        <v>0.98681401804629321</v>
      </c>
      <c r="BF136" s="58">
        <f t="shared" si="8"/>
        <v>0.98681401804629321</v>
      </c>
      <c r="BG136" s="58">
        <f t="shared" si="9"/>
        <v>0.71536509508988289</v>
      </c>
      <c r="BH136" s="58">
        <f t="shared" si="10"/>
        <v>0.71536509508988289</v>
      </c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</row>
    <row r="137" spans="1:104" s="44" customFormat="1" ht="13.2" hidden="1" x14ac:dyDescent="0.25">
      <c r="A137" s="115" t="s">
        <v>159</v>
      </c>
      <c r="B137" s="114"/>
      <c r="C137" s="115" t="s">
        <v>176</v>
      </c>
      <c r="D137" s="114"/>
      <c r="E137" s="115" t="s">
        <v>161</v>
      </c>
      <c r="F137" s="114"/>
      <c r="G137" s="115" t="s">
        <v>177</v>
      </c>
      <c r="H137" s="114"/>
      <c r="I137" s="115" t="s">
        <v>163</v>
      </c>
      <c r="J137" s="114"/>
      <c r="K137" s="114"/>
      <c r="L137" s="115" t="s">
        <v>188</v>
      </c>
      <c r="M137" s="114"/>
      <c r="N137" s="114"/>
      <c r="O137" s="115" t="s">
        <v>77</v>
      </c>
      <c r="P137" s="114"/>
      <c r="Q137" s="115"/>
      <c r="R137" s="114"/>
      <c r="S137" s="113" t="s">
        <v>190</v>
      </c>
      <c r="T137" s="114"/>
      <c r="U137" s="114"/>
      <c r="V137" s="114"/>
      <c r="W137" s="114"/>
      <c r="X137" s="114"/>
      <c r="Y137" s="114"/>
      <c r="Z137" s="114"/>
      <c r="AA137" s="115" t="s">
        <v>50</v>
      </c>
      <c r="AB137" s="114"/>
      <c r="AC137" s="114"/>
      <c r="AD137" s="114"/>
      <c r="AE137" s="114"/>
      <c r="AF137" s="115" t="s">
        <v>51</v>
      </c>
      <c r="AG137" s="114"/>
      <c r="AH137" s="114"/>
      <c r="AI137" s="56" t="s">
        <v>52</v>
      </c>
      <c r="AJ137" s="116" t="s">
        <v>53</v>
      </c>
      <c r="AK137" s="114"/>
      <c r="AL137" s="114"/>
      <c r="AM137" s="114"/>
      <c r="AN137" s="114"/>
      <c r="AO137" s="114"/>
      <c r="AP137" s="57">
        <v>131037547</v>
      </c>
      <c r="AQ137" s="57">
        <v>129309688.27</v>
      </c>
      <c r="AR137" s="57">
        <v>1727858.73</v>
      </c>
      <c r="AS137" s="117">
        <v>0</v>
      </c>
      <c r="AT137" s="118"/>
      <c r="AU137" s="117">
        <v>129309688.27</v>
      </c>
      <c r="AV137" s="118"/>
      <c r="AW137" s="57">
        <v>0</v>
      </c>
      <c r="AX137" s="57">
        <v>93739687.269999996</v>
      </c>
      <c r="AY137" s="57">
        <v>35570001</v>
      </c>
      <c r="AZ137" s="57">
        <v>93739687.269999996</v>
      </c>
      <c r="BA137" s="57">
        <v>0</v>
      </c>
      <c r="BB137" s="57">
        <v>93739687.269999996</v>
      </c>
      <c r="BC137" s="57">
        <v>0</v>
      </c>
      <c r="BD137" s="57">
        <v>0</v>
      </c>
      <c r="BE137" s="58">
        <f t="shared" si="17"/>
        <v>0.98681401804629321</v>
      </c>
      <c r="BF137" s="58">
        <f t="shared" si="8"/>
        <v>0.98681401804629321</v>
      </c>
      <c r="BG137" s="58">
        <f t="shared" si="9"/>
        <v>0.71536509508988289</v>
      </c>
      <c r="BH137" s="58">
        <f t="shared" si="10"/>
        <v>0.71536509508988289</v>
      </c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</row>
    <row r="138" spans="1:104" s="43" customFormat="1" ht="13.2" hidden="1" x14ac:dyDescent="0.25">
      <c r="A138" s="121" t="s">
        <v>159</v>
      </c>
      <c r="B138" s="122"/>
      <c r="C138" s="121" t="s">
        <v>176</v>
      </c>
      <c r="D138" s="122"/>
      <c r="E138" s="121" t="s">
        <v>161</v>
      </c>
      <c r="F138" s="122"/>
      <c r="G138" s="121" t="s">
        <v>177</v>
      </c>
      <c r="H138" s="122"/>
      <c r="I138" s="121" t="s">
        <v>163</v>
      </c>
      <c r="J138" s="122"/>
      <c r="K138" s="122"/>
      <c r="L138" s="121"/>
      <c r="M138" s="122"/>
      <c r="N138" s="122"/>
      <c r="O138" s="121"/>
      <c r="P138" s="122"/>
      <c r="Q138" s="121"/>
      <c r="R138" s="122"/>
      <c r="S138" s="123" t="s">
        <v>178</v>
      </c>
      <c r="T138" s="122"/>
      <c r="U138" s="122"/>
      <c r="V138" s="122"/>
      <c r="W138" s="122"/>
      <c r="X138" s="122"/>
      <c r="Y138" s="122"/>
      <c r="Z138" s="122"/>
      <c r="AA138" s="121" t="s">
        <v>100</v>
      </c>
      <c r="AB138" s="122"/>
      <c r="AC138" s="122"/>
      <c r="AD138" s="122"/>
      <c r="AE138" s="122"/>
      <c r="AF138" s="121" t="s">
        <v>51</v>
      </c>
      <c r="AG138" s="122"/>
      <c r="AH138" s="122"/>
      <c r="AI138" s="54" t="s">
        <v>174</v>
      </c>
      <c r="AJ138" s="124" t="s">
        <v>175</v>
      </c>
      <c r="AK138" s="122"/>
      <c r="AL138" s="122"/>
      <c r="AM138" s="122"/>
      <c r="AN138" s="122"/>
      <c r="AO138" s="122"/>
      <c r="AP138" s="55">
        <v>295436900</v>
      </c>
      <c r="AQ138" s="55">
        <v>266544378.49000001</v>
      </c>
      <c r="AR138" s="55">
        <v>28892521.510000002</v>
      </c>
      <c r="AS138" s="119">
        <v>0</v>
      </c>
      <c r="AT138" s="120"/>
      <c r="AU138" s="119">
        <v>266544378.49000001</v>
      </c>
      <c r="AV138" s="120"/>
      <c r="AW138" s="55">
        <v>0</v>
      </c>
      <c r="AX138" s="55">
        <v>255157164.16999999</v>
      </c>
      <c r="AY138" s="55">
        <v>11387214.32</v>
      </c>
      <c r="AZ138" s="55">
        <v>248854234.16999999</v>
      </c>
      <c r="BA138" s="55">
        <v>6302930</v>
      </c>
      <c r="BB138" s="55">
        <v>248854234.16999999</v>
      </c>
      <c r="BC138" s="55">
        <v>0</v>
      </c>
      <c r="BD138" s="55">
        <v>0</v>
      </c>
      <c r="BE138" s="53">
        <f t="shared" si="17"/>
        <v>0.90220408652405981</v>
      </c>
      <c r="BF138" s="53">
        <f t="shared" si="8"/>
        <v>0.90220408652405981</v>
      </c>
      <c r="BG138" s="53">
        <f t="shared" si="9"/>
        <v>0.86366044380373608</v>
      </c>
      <c r="BH138" s="53">
        <f t="shared" si="10"/>
        <v>0.84232617580945368</v>
      </c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</row>
    <row r="139" spans="1:104" s="44" customFormat="1" ht="13.2" hidden="1" x14ac:dyDescent="0.25">
      <c r="A139" s="115" t="s">
        <v>159</v>
      </c>
      <c r="B139" s="114"/>
      <c r="C139" s="115" t="s">
        <v>176</v>
      </c>
      <c r="D139" s="114"/>
      <c r="E139" s="115" t="s">
        <v>161</v>
      </c>
      <c r="F139" s="114"/>
      <c r="G139" s="115" t="s">
        <v>177</v>
      </c>
      <c r="H139" s="114"/>
      <c r="I139" s="115" t="s">
        <v>163</v>
      </c>
      <c r="J139" s="114"/>
      <c r="K139" s="114"/>
      <c r="L139" s="115" t="s">
        <v>182</v>
      </c>
      <c r="M139" s="114"/>
      <c r="N139" s="114"/>
      <c r="O139" s="115"/>
      <c r="P139" s="114"/>
      <c r="Q139" s="115"/>
      <c r="R139" s="114"/>
      <c r="S139" s="113" t="s">
        <v>183</v>
      </c>
      <c r="T139" s="114"/>
      <c r="U139" s="114"/>
      <c r="V139" s="114"/>
      <c r="W139" s="114"/>
      <c r="X139" s="114"/>
      <c r="Y139" s="114"/>
      <c r="Z139" s="114"/>
      <c r="AA139" s="115" t="s">
        <v>100</v>
      </c>
      <c r="AB139" s="114"/>
      <c r="AC139" s="114"/>
      <c r="AD139" s="114"/>
      <c r="AE139" s="114"/>
      <c r="AF139" s="115" t="s">
        <v>51</v>
      </c>
      <c r="AG139" s="114"/>
      <c r="AH139" s="114"/>
      <c r="AI139" s="56" t="s">
        <v>174</v>
      </c>
      <c r="AJ139" s="116" t="s">
        <v>175</v>
      </c>
      <c r="AK139" s="114"/>
      <c r="AL139" s="114"/>
      <c r="AM139" s="114"/>
      <c r="AN139" s="114"/>
      <c r="AO139" s="114"/>
      <c r="AP139" s="57">
        <v>7500000</v>
      </c>
      <c r="AQ139" s="57">
        <v>0</v>
      </c>
      <c r="AR139" s="57">
        <v>7500000</v>
      </c>
      <c r="AS139" s="117">
        <v>0</v>
      </c>
      <c r="AT139" s="118"/>
      <c r="AU139" s="117">
        <v>0</v>
      </c>
      <c r="AV139" s="118"/>
      <c r="AW139" s="57">
        <v>0</v>
      </c>
      <c r="AX139" s="57">
        <v>0</v>
      </c>
      <c r="AY139" s="57">
        <v>0</v>
      </c>
      <c r="AZ139" s="57">
        <v>0</v>
      </c>
      <c r="BA139" s="57">
        <v>0</v>
      </c>
      <c r="BB139" s="57">
        <v>0</v>
      </c>
      <c r="BC139" s="57">
        <v>0</v>
      </c>
      <c r="BD139" s="57">
        <v>0</v>
      </c>
      <c r="BE139" s="58">
        <f t="shared" si="17"/>
        <v>0</v>
      </c>
      <c r="BF139" s="58">
        <f t="shared" ref="BF139:BF145" si="18">AU139/AP139</f>
        <v>0</v>
      </c>
      <c r="BG139" s="58">
        <f t="shared" ref="BG139:BG145" si="19">+AX139/AP139</f>
        <v>0</v>
      </c>
      <c r="BH139" s="58">
        <f t="shared" ref="BH139:BH145" si="20">BB139/AP139</f>
        <v>0</v>
      </c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</row>
    <row r="140" spans="1:104" s="44" customFormat="1" ht="13.2" hidden="1" x14ac:dyDescent="0.25">
      <c r="A140" s="115" t="s">
        <v>159</v>
      </c>
      <c r="B140" s="114"/>
      <c r="C140" s="115" t="s">
        <v>176</v>
      </c>
      <c r="D140" s="114"/>
      <c r="E140" s="115" t="s">
        <v>161</v>
      </c>
      <c r="F140" s="114"/>
      <c r="G140" s="115" t="s">
        <v>177</v>
      </c>
      <c r="H140" s="114"/>
      <c r="I140" s="115" t="s">
        <v>163</v>
      </c>
      <c r="J140" s="114"/>
      <c r="K140" s="114"/>
      <c r="L140" s="115" t="s">
        <v>182</v>
      </c>
      <c r="M140" s="114"/>
      <c r="N140" s="114"/>
      <c r="O140" s="115" t="s">
        <v>77</v>
      </c>
      <c r="P140" s="114"/>
      <c r="Q140" s="115"/>
      <c r="R140" s="114"/>
      <c r="S140" s="113" t="s">
        <v>184</v>
      </c>
      <c r="T140" s="114"/>
      <c r="U140" s="114"/>
      <c r="V140" s="114"/>
      <c r="W140" s="114"/>
      <c r="X140" s="114"/>
      <c r="Y140" s="114"/>
      <c r="Z140" s="114"/>
      <c r="AA140" s="115" t="s">
        <v>100</v>
      </c>
      <c r="AB140" s="114"/>
      <c r="AC140" s="114"/>
      <c r="AD140" s="114"/>
      <c r="AE140" s="114"/>
      <c r="AF140" s="115" t="s">
        <v>51</v>
      </c>
      <c r="AG140" s="114"/>
      <c r="AH140" s="114"/>
      <c r="AI140" s="56" t="s">
        <v>174</v>
      </c>
      <c r="AJ140" s="116" t="s">
        <v>175</v>
      </c>
      <c r="AK140" s="114"/>
      <c r="AL140" s="114"/>
      <c r="AM140" s="114"/>
      <c r="AN140" s="114"/>
      <c r="AO140" s="114"/>
      <c r="AP140" s="57">
        <v>7500000</v>
      </c>
      <c r="AQ140" s="57">
        <v>0</v>
      </c>
      <c r="AR140" s="57">
        <v>7500000</v>
      </c>
      <c r="AS140" s="117">
        <v>0</v>
      </c>
      <c r="AT140" s="118"/>
      <c r="AU140" s="117">
        <v>0</v>
      </c>
      <c r="AV140" s="118"/>
      <c r="AW140" s="57">
        <v>0</v>
      </c>
      <c r="AX140" s="57">
        <v>0</v>
      </c>
      <c r="AY140" s="57">
        <v>0</v>
      </c>
      <c r="AZ140" s="57">
        <v>0</v>
      </c>
      <c r="BA140" s="57">
        <v>0</v>
      </c>
      <c r="BB140" s="57">
        <v>0</v>
      </c>
      <c r="BC140" s="57">
        <v>0</v>
      </c>
      <c r="BD140" s="57">
        <v>0</v>
      </c>
      <c r="BE140" s="58">
        <f t="shared" si="17"/>
        <v>0</v>
      </c>
      <c r="BF140" s="58">
        <f t="shared" si="18"/>
        <v>0</v>
      </c>
      <c r="BG140" s="58">
        <f t="shared" si="19"/>
        <v>0</v>
      </c>
      <c r="BH140" s="58">
        <f t="shared" si="20"/>
        <v>0</v>
      </c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</row>
    <row r="141" spans="1:104" s="44" customFormat="1" ht="13.2" hidden="1" x14ac:dyDescent="0.25">
      <c r="A141" s="115" t="s">
        <v>159</v>
      </c>
      <c r="B141" s="114"/>
      <c r="C141" s="115" t="s">
        <v>176</v>
      </c>
      <c r="D141" s="114"/>
      <c r="E141" s="115" t="s">
        <v>161</v>
      </c>
      <c r="F141" s="114"/>
      <c r="G141" s="115" t="s">
        <v>177</v>
      </c>
      <c r="H141" s="114"/>
      <c r="I141" s="115" t="s">
        <v>163</v>
      </c>
      <c r="J141" s="114"/>
      <c r="K141" s="114"/>
      <c r="L141" s="115" t="s">
        <v>191</v>
      </c>
      <c r="M141" s="114"/>
      <c r="N141" s="114"/>
      <c r="O141" s="115"/>
      <c r="P141" s="114"/>
      <c r="Q141" s="115"/>
      <c r="R141" s="114"/>
      <c r="S141" s="113" t="s">
        <v>192</v>
      </c>
      <c r="T141" s="114"/>
      <c r="U141" s="114"/>
      <c r="V141" s="114"/>
      <c r="W141" s="114"/>
      <c r="X141" s="114"/>
      <c r="Y141" s="114"/>
      <c r="Z141" s="114"/>
      <c r="AA141" s="115" t="s">
        <v>100</v>
      </c>
      <c r="AB141" s="114"/>
      <c r="AC141" s="114"/>
      <c r="AD141" s="114"/>
      <c r="AE141" s="114"/>
      <c r="AF141" s="115" t="s">
        <v>51</v>
      </c>
      <c r="AG141" s="114"/>
      <c r="AH141" s="114"/>
      <c r="AI141" s="56" t="s">
        <v>174</v>
      </c>
      <c r="AJ141" s="116" t="s">
        <v>175</v>
      </c>
      <c r="AK141" s="114"/>
      <c r="AL141" s="114"/>
      <c r="AM141" s="114"/>
      <c r="AN141" s="114"/>
      <c r="AO141" s="114"/>
      <c r="AP141" s="57">
        <v>45092299</v>
      </c>
      <c r="AQ141" s="57">
        <v>45092299</v>
      </c>
      <c r="AR141" s="57">
        <v>0</v>
      </c>
      <c r="AS141" s="117">
        <v>0</v>
      </c>
      <c r="AT141" s="118"/>
      <c r="AU141" s="117">
        <v>45092299</v>
      </c>
      <c r="AV141" s="118"/>
      <c r="AW141" s="57">
        <v>0</v>
      </c>
      <c r="AX141" s="57">
        <v>37792299</v>
      </c>
      <c r="AY141" s="57">
        <v>7300000</v>
      </c>
      <c r="AZ141" s="57">
        <v>37792299</v>
      </c>
      <c r="BA141" s="57">
        <v>0</v>
      </c>
      <c r="BB141" s="57">
        <v>37792299</v>
      </c>
      <c r="BC141" s="57">
        <v>0</v>
      </c>
      <c r="BD141" s="57">
        <v>0</v>
      </c>
      <c r="BE141" s="58">
        <f t="shared" si="17"/>
        <v>1</v>
      </c>
      <c r="BF141" s="58">
        <f t="shared" si="18"/>
        <v>1</v>
      </c>
      <c r="BG141" s="58">
        <f t="shared" si="19"/>
        <v>0.83810982890892305</v>
      </c>
      <c r="BH141" s="58">
        <f t="shared" si="20"/>
        <v>0.83810982890892305</v>
      </c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</row>
    <row r="142" spans="1:104" s="44" customFormat="1" ht="13.2" hidden="1" x14ac:dyDescent="0.25">
      <c r="A142" s="115" t="s">
        <v>159</v>
      </c>
      <c r="B142" s="114"/>
      <c r="C142" s="115" t="s">
        <v>176</v>
      </c>
      <c r="D142" s="114"/>
      <c r="E142" s="115" t="s">
        <v>161</v>
      </c>
      <c r="F142" s="114"/>
      <c r="G142" s="115" t="s">
        <v>177</v>
      </c>
      <c r="H142" s="114"/>
      <c r="I142" s="115" t="s">
        <v>163</v>
      </c>
      <c r="J142" s="114"/>
      <c r="K142" s="114"/>
      <c r="L142" s="115" t="s">
        <v>191</v>
      </c>
      <c r="M142" s="114"/>
      <c r="N142" s="114"/>
      <c r="O142" s="115" t="s">
        <v>77</v>
      </c>
      <c r="P142" s="114"/>
      <c r="Q142" s="115"/>
      <c r="R142" s="114"/>
      <c r="S142" s="113" t="s">
        <v>193</v>
      </c>
      <c r="T142" s="114"/>
      <c r="U142" s="114"/>
      <c r="V142" s="114"/>
      <c r="W142" s="114"/>
      <c r="X142" s="114"/>
      <c r="Y142" s="114"/>
      <c r="Z142" s="114"/>
      <c r="AA142" s="115" t="s">
        <v>100</v>
      </c>
      <c r="AB142" s="114"/>
      <c r="AC142" s="114"/>
      <c r="AD142" s="114"/>
      <c r="AE142" s="114"/>
      <c r="AF142" s="115" t="s">
        <v>51</v>
      </c>
      <c r="AG142" s="114"/>
      <c r="AH142" s="114"/>
      <c r="AI142" s="56" t="s">
        <v>174</v>
      </c>
      <c r="AJ142" s="116" t="s">
        <v>175</v>
      </c>
      <c r="AK142" s="114"/>
      <c r="AL142" s="114"/>
      <c r="AM142" s="114"/>
      <c r="AN142" s="114"/>
      <c r="AO142" s="114"/>
      <c r="AP142" s="57">
        <v>45092299</v>
      </c>
      <c r="AQ142" s="57">
        <v>45092299</v>
      </c>
      <c r="AR142" s="57">
        <v>0</v>
      </c>
      <c r="AS142" s="117">
        <v>0</v>
      </c>
      <c r="AT142" s="118"/>
      <c r="AU142" s="117">
        <v>45092299</v>
      </c>
      <c r="AV142" s="118"/>
      <c r="AW142" s="57">
        <v>0</v>
      </c>
      <c r="AX142" s="57">
        <v>37792299</v>
      </c>
      <c r="AY142" s="57">
        <v>7300000</v>
      </c>
      <c r="AZ142" s="57">
        <v>37792299</v>
      </c>
      <c r="BA142" s="57">
        <v>0</v>
      </c>
      <c r="BB142" s="57">
        <v>37792299</v>
      </c>
      <c r="BC142" s="57">
        <v>0</v>
      </c>
      <c r="BD142" s="57">
        <v>0</v>
      </c>
      <c r="BE142" s="58">
        <f t="shared" si="17"/>
        <v>1</v>
      </c>
      <c r="BF142" s="58">
        <f t="shared" si="18"/>
        <v>1</v>
      </c>
      <c r="BG142" s="58">
        <f t="shared" si="19"/>
        <v>0.83810982890892305</v>
      </c>
      <c r="BH142" s="58">
        <f t="shared" si="20"/>
        <v>0.83810982890892305</v>
      </c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</row>
    <row r="143" spans="1:104" s="44" customFormat="1" ht="13.2" hidden="1" x14ac:dyDescent="0.25">
      <c r="A143" s="115" t="s">
        <v>159</v>
      </c>
      <c r="B143" s="114"/>
      <c r="C143" s="115" t="s">
        <v>176</v>
      </c>
      <c r="D143" s="114"/>
      <c r="E143" s="115" t="s">
        <v>161</v>
      </c>
      <c r="F143" s="114"/>
      <c r="G143" s="115" t="s">
        <v>177</v>
      </c>
      <c r="H143" s="114"/>
      <c r="I143" s="115" t="s">
        <v>163</v>
      </c>
      <c r="J143" s="114"/>
      <c r="K143" s="114"/>
      <c r="L143" s="115" t="s">
        <v>188</v>
      </c>
      <c r="M143" s="114"/>
      <c r="N143" s="114"/>
      <c r="O143" s="115"/>
      <c r="P143" s="114"/>
      <c r="Q143" s="115"/>
      <c r="R143" s="114"/>
      <c r="S143" s="113" t="s">
        <v>189</v>
      </c>
      <c r="T143" s="114"/>
      <c r="U143" s="114"/>
      <c r="V143" s="114"/>
      <c r="W143" s="114"/>
      <c r="X143" s="114"/>
      <c r="Y143" s="114"/>
      <c r="Z143" s="114"/>
      <c r="AA143" s="115" t="s">
        <v>100</v>
      </c>
      <c r="AB143" s="114"/>
      <c r="AC143" s="114"/>
      <c r="AD143" s="114"/>
      <c r="AE143" s="114"/>
      <c r="AF143" s="115" t="s">
        <v>51</v>
      </c>
      <c r="AG143" s="114"/>
      <c r="AH143" s="114"/>
      <c r="AI143" s="56" t="s">
        <v>174</v>
      </c>
      <c r="AJ143" s="116" t="s">
        <v>175</v>
      </c>
      <c r="AK143" s="114"/>
      <c r="AL143" s="114"/>
      <c r="AM143" s="114"/>
      <c r="AN143" s="114"/>
      <c r="AO143" s="114"/>
      <c r="AP143" s="57">
        <v>242844601</v>
      </c>
      <c r="AQ143" s="57">
        <v>221452079.49000001</v>
      </c>
      <c r="AR143" s="57">
        <v>21392521.510000002</v>
      </c>
      <c r="AS143" s="117">
        <v>0</v>
      </c>
      <c r="AT143" s="118"/>
      <c r="AU143" s="117">
        <v>221452079.49000001</v>
      </c>
      <c r="AV143" s="118"/>
      <c r="AW143" s="57">
        <v>0</v>
      </c>
      <c r="AX143" s="57">
        <v>217364865.16999999</v>
      </c>
      <c r="AY143" s="57">
        <v>4087214.32</v>
      </c>
      <c r="AZ143" s="57">
        <v>211061935.16999999</v>
      </c>
      <c r="BA143" s="57">
        <v>6302930</v>
      </c>
      <c r="BB143" s="57">
        <v>211061935.16999999</v>
      </c>
      <c r="BC143" s="57">
        <v>0</v>
      </c>
      <c r="BD143" s="57">
        <v>0</v>
      </c>
      <c r="BE143" s="58">
        <f t="shared" si="17"/>
        <v>0.91190859742440811</v>
      </c>
      <c r="BF143" s="58">
        <f t="shared" si="18"/>
        <v>0.91190859742440811</v>
      </c>
      <c r="BG143" s="58">
        <f t="shared" si="19"/>
        <v>0.89507802222047339</v>
      </c>
      <c r="BH143" s="58">
        <f t="shared" si="20"/>
        <v>0.86912344067307468</v>
      </c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</row>
    <row r="144" spans="1:104" s="44" customFormat="1" ht="13.2" hidden="1" x14ac:dyDescent="0.25">
      <c r="A144" s="115" t="s">
        <v>159</v>
      </c>
      <c r="B144" s="114"/>
      <c r="C144" s="115" t="s">
        <v>176</v>
      </c>
      <c r="D144" s="114"/>
      <c r="E144" s="115" t="s">
        <v>161</v>
      </c>
      <c r="F144" s="114"/>
      <c r="G144" s="115" t="s">
        <v>177</v>
      </c>
      <c r="H144" s="114"/>
      <c r="I144" s="115" t="s">
        <v>163</v>
      </c>
      <c r="J144" s="114"/>
      <c r="K144" s="114"/>
      <c r="L144" s="115" t="s">
        <v>188</v>
      </c>
      <c r="M144" s="114"/>
      <c r="N144" s="114"/>
      <c r="O144" s="115" t="s">
        <v>77</v>
      </c>
      <c r="P144" s="114"/>
      <c r="Q144" s="115"/>
      <c r="R144" s="114"/>
      <c r="S144" s="113" t="s">
        <v>190</v>
      </c>
      <c r="T144" s="114"/>
      <c r="U144" s="114"/>
      <c r="V144" s="114"/>
      <c r="W144" s="114"/>
      <c r="X144" s="114"/>
      <c r="Y144" s="114"/>
      <c r="Z144" s="114"/>
      <c r="AA144" s="115" t="s">
        <v>100</v>
      </c>
      <c r="AB144" s="114"/>
      <c r="AC144" s="114"/>
      <c r="AD144" s="114"/>
      <c r="AE144" s="114"/>
      <c r="AF144" s="115" t="s">
        <v>51</v>
      </c>
      <c r="AG144" s="114"/>
      <c r="AH144" s="114"/>
      <c r="AI144" s="56" t="s">
        <v>174</v>
      </c>
      <c r="AJ144" s="116" t="s">
        <v>175</v>
      </c>
      <c r="AK144" s="114"/>
      <c r="AL144" s="114"/>
      <c r="AM144" s="114"/>
      <c r="AN144" s="114"/>
      <c r="AO144" s="114"/>
      <c r="AP144" s="57">
        <v>242844601</v>
      </c>
      <c r="AQ144" s="57">
        <v>221452079.49000001</v>
      </c>
      <c r="AR144" s="57">
        <v>21392521.510000002</v>
      </c>
      <c r="AS144" s="117">
        <v>0</v>
      </c>
      <c r="AT144" s="118"/>
      <c r="AU144" s="117">
        <v>221452079.49000001</v>
      </c>
      <c r="AV144" s="118"/>
      <c r="AW144" s="57">
        <v>0</v>
      </c>
      <c r="AX144" s="57">
        <v>217364865.16999999</v>
      </c>
      <c r="AY144" s="57">
        <v>4087214.32</v>
      </c>
      <c r="AZ144" s="57">
        <v>211061935.16999999</v>
      </c>
      <c r="BA144" s="57">
        <v>6302930</v>
      </c>
      <c r="BB144" s="57">
        <v>211061935.16999999</v>
      </c>
      <c r="BC144" s="57">
        <v>0</v>
      </c>
      <c r="BD144" s="57">
        <v>0</v>
      </c>
      <c r="BE144" s="58">
        <f t="shared" si="17"/>
        <v>0.91190859742440811</v>
      </c>
      <c r="BF144" s="58">
        <f t="shared" si="18"/>
        <v>0.91190859742440811</v>
      </c>
      <c r="BG144" s="58">
        <f t="shared" si="19"/>
        <v>0.89507802222047339</v>
      </c>
      <c r="BH144" s="58">
        <f t="shared" si="20"/>
        <v>0.86912344067307468</v>
      </c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</row>
    <row r="145" spans="1:192" s="46" customFormat="1" ht="13.5" customHeight="1" x14ac:dyDescent="0.3">
      <c r="A145" s="127" t="s">
        <v>194</v>
      </c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51">
        <f>+AP138+AP129+AP116+AP115+AP108</f>
        <v>2611910799</v>
      </c>
      <c r="AQ145" s="51">
        <f t="shared" ref="AQ145:AR145" si="21">+AQ138+AQ129+AQ116+AQ115+AQ108</f>
        <v>2468360189.6700001</v>
      </c>
      <c r="AR145" s="51">
        <f t="shared" si="21"/>
        <v>143550609.33000001</v>
      </c>
      <c r="AS145" s="128">
        <f>+AS138+AS129+AS116+AS115+AS108</f>
        <v>0</v>
      </c>
      <c r="AT145" s="129"/>
      <c r="AU145" s="128">
        <f>+AU138+AU129+AU116+AU115+AU108</f>
        <v>2468360189.6700001</v>
      </c>
      <c r="AV145" s="129"/>
      <c r="AW145" s="52">
        <f t="shared" ref="AW145:BD145" si="22">+AW138+AW129+AW116+AW115+AW108</f>
        <v>0</v>
      </c>
      <c r="AX145" s="52">
        <f t="shared" si="22"/>
        <v>1839541393.3499999</v>
      </c>
      <c r="AY145" s="52">
        <f t="shared" si="22"/>
        <v>628818796.31999993</v>
      </c>
      <c r="AZ145" s="52">
        <f t="shared" si="22"/>
        <v>1831738463.3499999</v>
      </c>
      <c r="BA145" s="52">
        <f t="shared" si="22"/>
        <v>7802930</v>
      </c>
      <c r="BB145" s="52">
        <f t="shared" si="22"/>
        <v>1831738463.3499999</v>
      </c>
      <c r="BC145" s="52">
        <f t="shared" si="22"/>
        <v>0</v>
      </c>
      <c r="BD145" s="52">
        <f t="shared" si="22"/>
        <v>2288060</v>
      </c>
      <c r="BE145" s="53">
        <f>AQ145/AP145</f>
        <v>0.94504000313297076</v>
      </c>
      <c r="BF145" s="53">
        <f t="shared" si="18"/>
        <v>0.94504000313297076</v>
      </c>
      <c r="BG145" s="53">
        <f t="shared" si="19"/>
        <v>0.70428951633964276</v>
      </c>
      <c r="BH145" s="53">
        <f t="shared" si="20"/>
        <v>0.70130207511347709</v>
      </c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  <c r="FT145" s="45"/>
      <c r="FU145" s="45"/>
      <c r="FV145" s="45"/>
      <c r="FW145" s="45"/>
      <c r="FX145" s="45"/>
      <c r="FY145" s="45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</row>
    <row r="146" spans="1:192" s="31" customFormat="1" hidden="1" x14ac:dyDescent="0.25"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3"/>
      <c r="BF146" s="33"/>
      <c r="BG146" s="33"/>
      <c r="BH146" s="33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</row>
    <row r="147" spans="1:192" s="29" customFormat="1" ht="13.5" customHeight="1" x14ac:dyDescent="0.3">
      <c r="A147" s="130" t="s">
        <v>195</v>
      </c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  <c r="AN147" s="130"/>
      <c r="AO147" s="130"/>
      <c r="AP147" s="59">
        <f>+AP145+AP107</f>
        <v>8525279006</v>
      </c>
      <c r="AQ147" s="59">
        <f t="shared" ref="AQ147:AR147" si="23">+AQ145+AQ107</f>
        <v>7909480313.5500002</v>
      </c>
      <c r="AR147" s="59">
        <f t="shared" si="23"/>
        <v>615798692.45000005</v>
      </c>
      <c r="AS147" s="131">
        <f>+AS145+AS107</f>
        <v>0</v>
      </c>
      <c r="AT147" s="132"/>
      <c r="AU147" s="131">
        <f>+AU145+AU107</f>
        <v>7909480313.5500002</v>
      </c>
      <c r="AV147" s="132"/>
      <c r="AW147" s="59">
        <f t="shared" ref="AW147:BD147" si="24">+AW145+AW107</f>
        <v>0</v>
      </c>
      <c r="AX147" s="59">
        <f t="shared" si="24"/>
        <v>7184209701.6200008</v>
      </c>
      <c r="AY147" s="59">
        <f t="shared" si="24"/>
        <v>725270611.92999995</v>
      </c>
      <c r="AZ147" s="59">
        <f t="shared" si="24"/>
        <v>7158073628.8899994</v>
      </c>
      <c r="BA147" s="59">
        <f t="shared" si="24"/>
        <v>26136072.73</v>
      </c>
      <c r="BB147" s="59">
        <f t="shared" si="24"/>
        <v>7158073628.8899994</v>
      </c>
      <c r="BC147" s="59">
        <f t="shared" si="24"/>
        <v>0</v>
      </c>
      <c r="BD147" s="59">
        <f t="shared" si="24"/>
        <v>8300502</v>
      </c>
      <c r="BE147" s="60">
        <f>AQ147/AP147</f>
        <v>0.92776791328276675</v>
      </c>
      <c r="BF147" s="60">
        <f>AU147/AP147</f>
        <v>0.92776791328276675</v>
      </c>
      <c r="BG147" s="60">
        <f>+AX147/AP147</f>
        <v>0.84269496594349946</v>
      </c>
      <c r="BH147" s="60">
        <f>BB147/AP147</f>
        <v>0.83962925129514521</v>
      </c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  <c r="FM147" s="30"/>
      <c r="FN147" s="30"/>
      <c r="FO147" s="30"/>
      <c r="FP147" s="30"/>
      <c r="FQ147" s="30"/>
      <c r="FR147" s="30"/>
      <c r="FS147" s="30"/>
      <c r="FT147" s="30"/>
      <c r="FU147" s="30"/>
      <c r="FV147" s="30"/>
      <c r="FW147" s="30"/>
      <c r="FX147" s="30"/>
      <c r="FY147" s="30"/>
      <c r="FZ147" s="30"/>
      <c r="GA147" s="30"/>
      <c r="GB147" s="30"/>
      <c r="GC147" s="30"/>
      <c r="GD147" s="30"/>
      <c r="GE147" s="30"/>
      <c r="GF147" s="30"/>
      <c r="GG147" s="30"/>
      <c r="GH147" s="30"/>
      <c r="GI147" s="30"/>
      <c r="GJ147" s="28"/>
    </row>
    <row r="149" spans="1:192" s="38" customFormat="1" ht="13.5" customHeight="1" x14ac:dyDescent="0.3">
      <c r="A149" s="35" t="s">
        <v>196</v>
      </c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6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 t="s">
        <v>197</v>
      </c>
      <c r="AL149" s="35"/>
      <c r="AM149" s="35"/>
      <c r="AN149" s="35"/>
      <c r="AO149" s="35"/>
      <c r="AP149" s="35"/>
      <c r="AQ149" s="35"/>
      <c r="AR149" s="37"/>
      <c r="AS149" s="105"/>
      <c r="AT149" s="105"/>
      <c r="AU149" s="37"/>
      <c r="AV149" s="37"/>
      <c r="AW149" s="37"/>
      <c r="AX149" s="37"/>
      <c r="AY149" s="37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</row>
    <row r="150" spans="1:192" s="38" customFormat="1" ht="13.5" customHeight="1" x14ac:dyDescent="0.3">
      <c r="A150" s="35" t="s">
        <v>198</v>
      </c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6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 t="s">
        <v>199</v>
      </c>
      <c r="AL150" s="35"/>
      <c r="AM150" s="35"/>
      <c r="AN150" s="35"/>
      <c r="AO150" s="35"/>
      <c r="AP150" s="35"/>
      <c r="AQ150" s="35"/>
      <c r="AR150" s="37"/>
      <c r="AS150" s="37"/>
      <c r="AT150" s="37"/>
      <c r="AU150" s="37"/>
      <c r="AV150" s="37"/>
      <c r="AW150" s="37"/>
      <c r="AX150" s="37"/>
      <c r="AY150" s="37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</row>
    <row r="156" spans="1:192" x14ac:dyDescent="0.25">
      <c r="A156" s="2" t="s">
        <v>13</v>
      </c>
      <c r="B156" s="2" t="s">
        <v>13</v>
      </c>
      <c r="C156" s="2" t="s">
        <v>13</v>
      </c>
      <c r="D156" s="2" t="s">
        <v>13</v>
      </c>
      <c r="E156" s="2" t="s">
        <v>13</v>
      </c>
      <c r="F156" s="2" t="s">
        <v>13</v>
      </c>
      <c r="G156" s="2" t="s">
        <v>13</v>
      </c>
      <c r="H156" s="2" t="s">
        <v>13</v>
      </c>
      <c r="I156" s="2" t="s">
        <v>13</v>
      </c>
      <c r="J156" s="69" t="s">
        <v>13</v>
      </c>
      <c r="K156" s="61"/>
      <c r="L156" s="69" t="s">
        <v>13</v>
      </c>
      <c r="M156" s="61"/>
      <c r="N156" s="2" t="s">
        <v>13</v>
      </c>
      <c r="O156" s="2" t="s">
        <v>13</v>
      </c>
      <c r="P156" s="2" t="s">
        <v>13</v>
      </c>
      <c r="Q156" s="2" t="s">
        <v>13</v>
      </c>
      <c r="R156" s="2" t="s">
        <v>13</v>
      </c>
      <c r="S156" s="2" t="s">
        <v>13</v>
      </c>
      <c r="T156" s="2" t="s">
        <v>13</v>
      </c>
      <c r="U156" s="2" t="s">
        <v>13</v>
      </c>
      <c r="V156" s="2" t="s">
        <v>13</v>
      </c>
      <c r="W156" s="2" t="s">
        <v>13</v>
      </c>
      <c r="X156" s="2" t="s">
        <v>13</v>
      </c>
      <c r="Y156" s="2" t="s">
        <v>13</v>
      </c>
      <c r="Z156" s="2" t="s">
        <v>13</v>
      </c>
      <c r="AA156" s="69" t="s">
        <v>13</v>
      </c>
      <c r="AB156" s="61"/>
      <c r="AC156" s="69" t="s">
        <v>13</v>
      </c>
      <c r="AD156" s="61"/>
      <c r="AE156" s="2" t="s">
        <v>13</v>
      </c>
      <c r="AF156" s="2" t="s">
        <v>13</v>
      </c>
      <c r="AG156" s="2" t="s">
        <v>13</v>
      </c>
      <c r="AH156" s="2" t="s">
        <v>13</v>
      </c>
      <c r="AI156" s="2" t="s">
        <v>13</v>
      </c>
      <c r="AJ156" s="2" t="s">
        <v>13</v>
      </c>
      <c r="AK156" s="2" t="s">
        <v>13</v>
      </c>
      <c r="AL156" s="2" t="s">
        <v>13</v>
      </c>
      <c r="AM156" s="69" t="s">
        <v>13</v>
      </c>
      <c r="AN156" s="61"/>
      <c r="AO156" s="61"/>
      <c r="AP156" s="39" t="s">
        <v>13</v>
      </c>
      <c r="AQ156" s="39" t="s">
        <v>13</v>
      </c>
      <c r="AR156" s="39" t="s">
        <v>13</v>
      </c>
      <c r="AS156" s="103" t="s">
        <v>13</v>
      </c>
      <c r="AT156" s="104"/>
      <c r="AU156" s="103" t="s">
        <v>13</v>
      </c>
      <c r="AV156" s="104"/>
      <c r="AW156" s="39" t="s">
        <v>13</v>
      </c>
      <c r="AX156" s="39" t="s">
        <v>13</v>
      </c>
      <c r="AY156" s="39" t="s">
        <v>13</v>
      </c>
      <c r="AZ156" s="39" t="s">
        <v>13</v>
      </c>
      <c r="BA156" s="39" t="s">
        <v>13</v>
      </c>
      <c r="BB156" s="39" t="s">
        <v>13</v>
      </c>
      <c r="BC156" s="39" t="s">
        <v>13</v>
      </c>
      <c r="BD156" s="39" t="s">
        <v>13</v>
      </c>
    </row>
    <row r="157" spans="1:192" ht="0" hidden="1" customHeight="1" x14ac:dyDescent="0.25"/>
    <row r="186" spans="20:64" x14ac:dyDescent="0.25">
      <c r="T186" s="126" t="s">
        <v>201</v>
      </c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  <c r="AP186" s="126"/>
      <c r="AQ186" s="126"/>
      <c r="AR186" s="126"/>
      <c r="AS186" s="126"/>
      <c r="AT186" s="126"/>
      <c r="AU186" s="126"/>
      <c r="AV186" s="126"/>
      <c r="AW186" s="126"/>
      <c r="AX186" s="126"/>
      <c r="AY186" s="126"/>
      <c r="AZ186" s="126"/>
      <c r="BA186" s="126"/>
      <c r="BB186" s="126"/>
      <c r="BC186" s="126"/>
      <c r="BD186" s="126"/>
      <c r="BE186" s="126"/>
      <c r="BF186" s="126"/>
      <c r="BG186" s="126"/>
      <c r="BH186" s="126"/>
      <c r="BI186" s="126"/>
      <c r="BJ186" s="126"/>
      <c r="BK186" s="126"/>
      <c r="BL186" s="126"/>
    </row>
    <row r="187" spans="20:64" x14ac:dyDescent="0.25"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  <c r="AP187" s="126"/>
      <c r="AQ187" s="126"/>
      <c r="AR187" s="126"/>
      <c r="AS187" s="126"/>
      <c r="AT187" s="126"/>
      <c r="AU187" s="126"/>
      <c r="AV187" s="126"/>
      <c r="AW187" s="126"/>
      <c r="AX187" s="126"/>
      <c r="AY187" s="126"/>
      <c r="AZ187" s="126"/>
      <c r="BA187" s="126"/>
      <c r="BB187" s="126"/>
      <c r="BC187" s="126"/>
      <c r="BD187" s="126"/>
      <c r="BE187" s="126"/>
      <c r="BF187" s="126"/>
      <c r="BG187" s="126"/>
      <c r="BH187" s="126"/>
      <c r="BI187" s="126"/>
      <c r="BJ187" s="126"/>
      <c r="BK187" s="126"/>
      <c r="BL187" s="126"/>
    </row>
    <row r="188" spans="20:64" x14ac:dyDescent="0.25"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  <c r="AP188" s="126"/>
      <c r="AQ188" s="126"/>
      <c r="AR188" s="126"/>
      <c r="AS188" s="126"/>
      <c r="AT188" s="126"/>
      <c r="AU188" s="126"/>
      <c r="AV188" s="126"/>
      <c r="AW188" s="126"/>
      <c r="AX188" s="126"/>
      <c r="AY188" s="126"/>
      <c r="AZ188" s="126"/>
      <c r="BA188" s="126"/>
      <c r="BB188" s="126"/>
      <c r="BC188" s="126"/>
      <c r="BD188" s="126"/>
      <c r="BE188" s="126"/>
      <c r="BF188" s="126"/>
      <c r="BG188" s="126"/>
      <c r="BH188" s="126"/>
      <c r="BI188" s="126"/>
      <c r="BJ188" s="126"/>
      <c r="BK188" s="126"/>
      <c r="BL188" s="126"/>
    </row>
    <row r="189" spans="20:64" x14ac:dyDescent="0.25"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  <c r="AP189" s="126"/>
      <c r="AQ189" s="126"/>
      <c r="AR189" s="126"/>
      <c r="AS189" s="126"/>
      <c r="AT189" s="126"/>
      <c r="AU189" s="126"/>
      <c r="AV189" s="126"/>
      <c r="AW189" s="126"/>
      <c r="AX189" s="126"/>
      <c r="AY189" s="126"/>
      <c r="AZ189" s="126"/>
      <c r="BA189" s="126"/>
      <c r="BB189" s="126"/>
      <c r="BC189" s="126"/>
      <c r="BD189" s="126"/>
      <c r="BE189" s="126"/>
      <c r="BF189" s="126"/>
      <c r="BG189" s="126"/>
      <c r="BH189" s="126"/>
      <c r="BI189" s="126"/>
      <c r="BJ189" s="126"/>
      <c r="BK189" s="126"/>
      <c r="BL189" s="126"/>
    </row>
    <row r="190" spans="20:64" x14ac:dyDescent="0.25"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  <c r="AP190" s="126"/>
      <c r="AQ190" s="126"/>
      <c r="AR190" s="126"/>
      <c r="AS190" s="126"/>
      <c r="AT190" s="126"/>
      <c r="AU190" s="126"/>
      <c r="AV190" s="126"/>
      <c r="AW190" s="126"/>
      <c r="AX190" s="126"/>
      <c r="AY190" s="126"/>
      <c r="AZ190" s="126"/>
      <c r="BA190" s="126"/>
      <c r="BB190" s="126"/>
      <c r="BC190" s="126"/>
      <c r="BD190" s="126"/>
      <c r="BE190" s="126"/>
      <c r="BF190" s="126"/>
      <c r="BG190" s="126"/>
      <c r="BH190" s="126"/>
      <c r="BI190" s="126"/>
      <c r="BJ190" s="126"/>
      <c r="BK190" s="126"/>
      <c r="BL190" s="126"/>
    </row>
    <row r="191" spans="20:64" x14ac:dyDescent="0.25"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  <c r="AP191" s="126"/>
      <c r="AQ191" s="126"/>
      <c r="AR191" s="126"/>
      <c r="AS191" s="126"/>
      <c r="AT191" s="126"/>
      <c r="AU191" s="126"/>
      <c r="AV191" s="126"/>
      <c r="AW191" s="126"/>
      <c r="AX191" s="126"/>
      <c r="AY191" s="126"/>
      <c r="AZ191" s="126"/>
      <c r="BA191" s="126"/>
      <c r="BB191" s="126"/>
      <c r="BC191" s="126"/>
      <c r="BD191" s="126"/>
      <c r="BE191" s="126"/>
      <c r="BF191" s="126"/>
      <c r="BG191" s="126"/>
      <c r="BH191" s="126"/>
      <c r="BI191" s="126"/>
      <c r="BJ191" s="126"/>
      <c r="BK191" s="126"/>
      <c r="BL191" s="126"/>
    </row>
    <row r="192" spans="20:64" x14ac:dyDescent="0.25"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  <c r="AP192" s="126"/>
      <c r="AQ192" s="126"/>
      <c r="AR192" s="126"/>
      <c r="AS192" s="126"/>
      <c r="AT192" s="126"/>
      <c r="AU192" s="126"/>
      <c r="AV192" s="126"/>
      <c r="AW192" s="126"/>
      <c r="AX192" s="126"/>
      <c r="AY192" s="126"/>
      <c r="AZ192" s="126"/>
      <c r="BA192" s="126"/>
      <c r="BB192" s="126"/>
      <c r="BC192" s="126"/>
      <c r="BD192" s="126"/>
      <c r="BE192" s="126"/>
      <c r="BF192" s="126"/>
      <c r="BG192" s="126"/>
      <c r="BH192" s="126"/>
      <c r="BI192" s="126"/>
      <c r="BJ192" s="126"/>
      <c r="BK192" s="126"/>
      <c r="BL192" s="126"/>
    </row>
    <row r="193" spans="20:64" x14ac:dyDescent="0.25"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N193" s="126"/>
      <c r="AO193" s="126"/>
      <c r="AP193" s="126"/>
      <c r="AQ193" s="126"/>
      <c r="AR193" s="126"/>
      <c r="AS193" s="126"/>
      <c r="AT193" s="126"/>
      <c r="AU193" s="126"/>
      <c r="AV193" s="126"/>
      <c r="AW193" s="126"/>
      <c r="AX193" s="126"/>
      <c r="AY193" s="126"/>
      <c r="AZ193" s="126"/>
      <c r="BA193" s="126"/>
      <c r="BB193" s="126"/>
      <c r="BC193" s="126"/>
      <c r="BD193" s="126"/>
      <c r="BE193" s="126"/>
      <c r="BF193" s="126"/>
      <c r="BG193" s="126"/>
      <c r="BH193" s="126"/>
      <c r="BI193" s="126"/>
      <c r="BJ193" s="126"/>
      <c r="BK193" s="126"/>
      <c r="BL193" s="126"/>
    </row>
    <row r="194" spans="20:64" x14ac:dyDescent="0.25"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  <c r="AP194" s="126"/>
      <c r="AQ194" s="126"/>
      <c r="AR194" s="126"/>
      <c r="AS194" s="126"/>
      <c r="AT194" s="126"/>
      <c r="AU194" s="126"/>
      <c r="AV194" s="126"/>
      <c r="AW194" s="126"/>
      <c r="AX194" s="126"/>
      <c r="AY194" s="126"/>
      <c r="AZ194" s="126"/>
      <c r="BA194" s="126"/>
      <c r="BB194" s="126"/>
      <c r="BC194" s="126"/>
      <c r="BD194" s="126"/>
      <c r="BE194" s="126"/>
      <c r="BF194" s="126"/>
      <c r="BG194" s="126"/>
      <c r="BH194" s="126"/>
      <c r="BI194" s="126"/>
      <c r="BJ194" s="126"/>
      <c r="BK194" s="126"/>
      <c r="BL194" s="126"/>
    </row>
    <row r="195" spans="20:64" x14ac:dyDescent="0.25"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  <c r="AO195" s="126"/>
      <c r="AP195" s="126"/>
      <c r="AQ195" s="126"/>
      <c r="AR195" s="126"/>
      <c r="AS195" s="126"/>
      <c r="AT195" s="126"/>
      <c r="AU195" s="126"/>
      <c r="AV195" s="126"/>
      <c r="AW195" s="126"/>
      <c r="AX195" s="126"/>
      <c r="AY195" s="126"/>
      <c r="AZ195" s="126"/>
      <c r="BA195" s="126"/>
      <c r="BB195" s="126"/>
      <c r="BC195" s="126"/>
      <c r="BD195" s="126"/>
      <c r="BE195" s="126"/>
      <c r="BF195" s="126"/>
      <c r="BG195" s="126"/>
      <c r="BH195" s="126"/>
      <c r="BI195" s="126"/>
      <c r="BJ195" s="126"/>
      <c r="BK195" s="126"/>
      <c r="BL195" s="126"/>
    </row>
    <row r="196" spans="20:64" x14ac:dyDescent="0.25"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  <c r="AP196" s="126"/>
      <c r="AQ196" s="126"/>
      <c r="AR196" s="126"/>
      <c r="AS196" s="126"/>
      <c r="AT196" s="126"/>
      <c r="AU196" s="126"/>
      <c r="AV196" s="126"/>
      <c r="AW196" s="126"/>
      <c r="AX196" s="126"/>
      <c r="AY196" s="126"/>
      <c r="AZ196" s="126"/>
      <c r="BA196" s="126"/>
      <c r="BB196" s="126"/>
      <c r="BC196" s="126"/>
      <c r="BD196" s="126"/>
      <c r="BE196" s="126"/>
      <c r="BF196" s="126"/>
      <c r="BG196" s="126"/>
      <c r="BH196" s="126"/>
      <c r="BI196" s="126"/>
      <c r="BJ196" s="126"/>
      <c r="BK196" s="126"/>
      <c r="BL196" s="126"/>
    </row>
    <row r="197" spans="20:64" x14ac:dyDescent="0.25"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N197" s="126"/>
      <c r="AO197" s="126"/>
      <c r="AP197" s="126"/>
      <c r="AQ197" s="126"/>
      <c r="AR197" s="126"/>
      <c r="AS197" s="126"/>
      <c r="AT197" s="126"/>
      <c r="AU197" s="126"/>
      <c r="AV197" s="126"/>
      <c r="AW197" s="126"/>
      <c r="AX197" s="126"/>
      <c r="AY197" s="126"/>
      <c r="AZ197" s="126"/>
      <c r="BA197" s="126"/>
      <c r="BB197" s="126"/>
      <c r="BC197" s="126"/>
      <c r="BD197" s="126"/>
      <c r="BE197" s="126"/>
      <c r="BF197" s="126"/>
      <c r="BG197" s="126"/>
      <c r="BH197" s="126"/>
      <c r="BI197" s="126"/>
      <c r="BJ197" s="126"/>
      <c r="BK197" s="126"/>
      <c r="BL197" s="126"/>
    </row>
  </sheetData>
  <mergeCells count="1880">
    <mergeCell ref="X2:BB4"/>
    <mergeCell ref="T186:BL197"/>
    <mergeCell ref="AU156:AV156"/>
    <mergeCell ref="AS149:AT149"/>
    <mergeCell ref="J156:K156"/>
    <mergeCell ref="L156:M156"/>
    <mergeCell ref="AA156:AB156"/>
    <mergeCell ref="AC156:AD156"/>
    <mergeCell ref="AM156:AO156"/>
    <mergeCell ref="AS156:AT156"/>
    <mergeCell ref="AS144:AT144"/>
    <mergeCell ref="AU144:AV144"/>
    <mergeCell ref="A145:AO145"/>
    <mergeCell ref="AS145:AT145"/>
    <mergeCell ref="AU145:AV145"/>
    <mergeCell ref="A147:AO147"/>
    <mergeCell ref="AS147:AT147"/>
    <mergeCell ref="AU147:AV147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S143:Z143"/>
    <mergeCell ref="AA143:AE143"/>
    <mergeCell ref="AF143:AH143"/>
    <mergeCell ref="AJ143:AO143"/>
    <mergeCell ref="AS143:AT143"/>
    <mergeCell ref="AU143:AV143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S141:Z141"/>
    <mergeCell ref="AA141:AE141"/>
    <mergeCell ref="AF141:AH141"/>
    <mergeCell ref="AJ141:AO141"/>
    <mergeCell ref="AS141:AT141"/>
    <mergeCell ref="AU141:AV141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S139:Z139"/>
    <mergeCell ref="AA139:AE139"/>
    <mergeCell ref="AF139:AH139"/>
    <mergeCell ref="AJ139:AO139"/>
    <mergeCell ref="AS139:AT139"/>
    <mergeCell ref="AU139:AV139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S137:Z137"/>
    <mergeCell ref="AA137:AE137"/>
    <mergeCell ref="AF137:AH137"/>
    <mergeCell ref="AJ137:AO137"/>
    <mergeCell ref="AS137:AT137"/>
    <mergeCell ref="AU137:AV137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S135:Z135"/>
    <mergeCell ref="AA135:AE135"/>
    <mergeCell ref="AF135:AH135"/>
    <mergeCell ref="AJ135:AO135"/>
    <mergeCell ref="AS135:AT135"/>
    <mergeCell ref="AU135:AV135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S133:Z133"/>
    <mergeCell ref="AA133:AE133"/>
    <mergeCell ref="AF133:AH133"/>
    <mergeCell ref="AJ133:AO133"/>
    <mergeCell ref="AS133:AT133"/>
    <mergeCell ref="AU133:AV133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S131:Z131"/>
    <mergeCell ref="AA131:AE131"/>
    <mergeCell ref="AF131:AH131"/>
    <mergeCell ref="AJ131:AO131"/>
    <mergeCell ref="AS131:AT131"/>
    <mergeCell ref="AU131:AV131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S129:Z129"/>
    <mergeCell ref="AA129:AE129"/>
    <mergeCell ref="AF129:AH129"/>
    <mergeCell ref="AJ129:AO129"/>
    <mergeCell ref="AS129:AT129"/>
    <mergeCell ref="AU129:AV129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S127:Z127"/>
    <mergeCell ref="AA127:AE127"/>
    <mergeCell ref="AF127:AH127"/>
    <mergeCell ref="AJ127:AO127"/>
    <mergeCell ref="AS127:AT127"/>
    <mergeCell ref="AU127:AV127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S125:Z125"/>
    <mergeCell ref="AA125:AE125"/>
    <mergeCell ref="AF125:AH125"/>
    <mergeCell ref="AJ125:AO125"/>
    <mergeCell ref="AS125:AT125"/>
    <mergeCell ref="AU125:AV125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S123:Z123"/>
    <mergeCell ref="AA123:AE123"/>
    <mergeCell ref="AF123:AH123"/>
    <mergeCell ref="AJ123:AO123"/>
    <mergeCell ref="AS123:AT123"/>
    <mergeCell ref="AU123:AV123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A106:AO106"/>
    <mergeCell ref="AS106:AT106"/>
    <mergeCell ref="AU106:AV106"/>
    <mergeCell ref="A107:AO107"/>
    <mergeCell ref="AS107:AT107"/>
    <mergeCell ref="AU107:AV107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AJ84:AO84"/>
    <mergeCell ref="AS84:AT84"/>
    <mergeCell ref="AU84:AV84"/>
    <mergeCell ref="A85:AO85"/>
    <mergeCell ref="AS85:AT85"/>
    <mergeCell ref="AU85:AV85"/>
    <mergeCell ref="L84:N84"/>
    <mergeCell ref="O84:P84"/>
    <mergeCell ref="Q84:R84"/>
    <mergeCell ref="S84:Z84"/>
    <mergeCell ref="AA84:AE84"/>
    <mergeCell ref="AF84:AH84"/>
    <mergeCell ref="AA83:AE83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Q82:R82"/>
    <mergeCell ref="S82:Z82"/>
    <mergeCell ref="AA82:AE82"/>
    <mergeCell ref="AF82:AH82"/>
    <mergeCell ref="AJ82:AO82"/>
    <mergeCell ref="AS82:AT82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L81:N81"/>
    <mergeCell ref="O81:P81"/>
    <mergeCell ref="Q81:R81"/>
    <mergeCell ref="S81:Z81"/>
    <mergeCell ref="AA81:AE81"/>
    <mergeCell ref="AF81:AH81"/>
    <mergeCell ref="AA80:AE80"/>
    <mergeCell ref="AF80:AH80"/>
    <mergeCell ref="AJ80:AO80"/>
    <mergeCell ref="AS80:AT80"/>
    <mergeCell ref="AU80:AV80"/>
    <mergeCell ref="A81:B81"/>
    <mergeCell ref="C81:D81"/>
    <mergeCell ref="E81:F81"/>
    <mergeCell ref="G81:H81"/>
    <mergeCell ref="I81:K81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Q79:R79"/>
    <mergeCell ref="S79:Z79"/>
    <mergeCell ref="AA79:AE79"/>
    <mergeCell ref="AF79:AH79"/>
    <mergeCell ref="AJ79:AO79"/>
    <mergeCell ref="AS79:AT79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L78:N78"/>
    <mergeCell ref="O78:P78"/>
    <mergeCell ref="Q78:R78"/>
    <mergeCell ref="S78:Z78"/>
    <mergeCell ref="AA78:AE78"/>
    <mergeCell ref="AF78:AH78"/>
    <mergeCell ref="AA77:AE77"/>
    <mergeCell ref="AF77:AH77"/>
    <mergeCell ref="AJ77:AO77"/>
    <mergeCell ref="AS77:AT77"/>
    <mergeCell ref="AU77:AV77"/>
    <mergeCell ref="A78:B78"/>
    <mergeCell ref="C78:D78"/>
    <mergeCell ref="E78:F78"/>
    <mergeCell ref="G78:H78"/>
    <mergeCell ref="I78:K78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Q76:R76"/>
    <mergeCell ref="S76:Z76"/>
    <mergeCell ref="AA76:AE76"/>
    <mergeCell ref="AF76:AH76"/>
    <mergeCell ref="AJ76:AO76"/>
    <mergeCell ref="AS76:AT76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L75:N75"/>
    <mergeCell ref="O75:P75"/>
    <mergeCell ref="Q75:R75"/>
    <mergeCell ref="S75:Z75"/>
    <mergeCell ref="AA75:AE75"/>
    <mergeCell ref="AF75:AH75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Q73:R73"/>
    <mergeCell ref="S73:Z73"/>
    <mergeCell ref="AA73:AE73"/>
    <mergeCell ref="AF73:AH73"/>
    <mergeCell ref="AJ73:AO73"/>
    <mergeCell ref="AS73:AT73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L72:N72"/>
    <mergeCell ref="O72:P72"/>
    <mergeCell ref="Q72:R72"/>
    <mergeCell ref="S72:Z72"/>
    <mergeCell ref="AA72:AE72"/>
    <mergeCell ref="AF72:AH72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Q70:R70"/>
    <mergeCell ref="S70:Z70"/>
    <mergeCell ref="AA70:AE70"/>
    <mergeCell ref="AF70:AH70"/>
    <mergeCell ref="AJ70:AO70"/>
    <mergeCell ref="AS70:AT70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L69:N69"/>
    <mergeCell ref="O69:P69"/>
    <mergeCell ref="Q69:R69"/>
    <mergeCell ref="S69:Z69"/>
    <mergeCell ref="AA69:AE69"/>
    <mergeCell ref="AF69:AH69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Q67:R67"/>
    <mergeCell ref="S67:Z67"/>
    <mergeCell ref="AA67:AE67"/>
    <mergeCell ref="AF67:AH67"/>
    <mergeCell ref="AJ67:AO67"/>
    <mergeCell ref="AS67:AT67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L66:N66"/>
    <mergeCell ref="O66:P66"/>
    <mergeCell ref="Q66:R66"/>
    <mergeCell ref="S66:Z66"/>
    <mergeCell ref="AA66:AE66"/>
    <mergeCell ref="AF66:AH66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Q64:R64"/>
    <mergeCell ref="S64:Z64"/>
    <mergeCell ref="AA64:AE64"/>
    <mergeCell ref="AF64:AH64"/>
    <mergeCell ref="AJ64:AO64"/>
    <mergeCell ref="AS64:AT64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L63:N63"/>
    <mergeCell ref="O63:P63"/>
    <mergeCell ref="Q63:R63"/>
    <mergeCell ref="S63:Z63"/>
    <mergeCell ref="AA63:AE63"/>
    <mergeCell ref="AF63:AH63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Q61:R61"/>
    <mergeCell ref="S61:Z61"/>
    <mergeCell ref="AA61:AE61"/>
    <mergeCell ref="AF61:AH61"/>
    <mergeCell ref="AJ61:AO61"/>
    <mergeCell ref="AS61:AT61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L60:N60"/>
    <mergeCell ref="O60:P60"/>
    <mergeCell ref="Q60:R60"/>
    <mergeCell ref="S60:Z60"/>
    <mergeCell ref="AA60:AE60"/>
    <mergeCell ref="AF60:AH60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Q58:R58"/>
    <mergeCell ref="S58:Z58"/>
    <mergeCell ref="AA58:AE58"/>
    <mergeCell ref="AF58:AH58"/>
    <mergeCell ref="AJ58:AO58"/>
    <mergeCell ref="AS58:AT58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L57:N57"/>
    <mergeCell ref="O57:P57"/>
    <mergeCell ref="Q57:R57"/>
    <mergeCell ref="S57:Z57"/>
    <mergeCell ref="AA57:AE57"/>
    <mergeCell ref="AF57:AH57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Q55:R55"/>
    <mergeCell ref="S55:Z55"/>
    <mergeCell ref="AA55:AE55"/>
    <mergeCell ref="AF55:AH55"/>
    <mergeCell ref="AJ55:AO55"/>
    <mergeCell ref="AS55:AT55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L54:N54"/>
    <mergeCell ref="O54:P54"/>
    <mergeCell ref="Q54:R54"/>
    <mergeCell ref="S54:Z54"/>
    <mergeCell ref="AA54:AE54"/>
    <mergeCell ref="AF54:AH54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Q52:R52"/>
    <mergeCell ref="S52:Z52"/>
    <mergeCell ref="AA52:AE52"/>
    <mergeCell ref="AF52:AH52"/>
    <mergeCell ref="AJ52:AO52"/>
    <mergeCell ref="AS52:AT52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L51:N51"/>
    <mergeCell ref="O51:P51"/>
    <mergeCell ref="Q51:R51"/>
    <mergeCell ref="S51:Z51"/>
    <mergeCell ref="AA51:AE51"/>
    <mergeCell ref="AF51:AH51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Q49:R49"/>
    <mergeCell ref="S49:Z49"/>
    <mergeCell ref="AA49:AE49"/>
    <mergeCell ref="AF49:AH49"/>
    <mergeCell ref="AJ49:AO49"/>
    <mergeCell ref="AS49:AT49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L48:N48"/>
    <mergeCell ref="O48:P48"/>
    <mergeCell ref="Q48:R48"/>
    <mergeCell ref="S48:Z48"/>
    <mergeCell ref="AA48:AE48"/>
    <mergeCell ref="AF48:AH48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Q46:R46"/>
    <mergeCell ref="S46:Z46"/>
    <mergeCell ref="AA46:AE46"/>
    <mergeCell ref="AF46:AH46"/>
    <mergeCell ref="AJ46:AO46"/>
    <mergeCell ref="AS46:AT46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L45:N45"/>
    <mergeCell ref="O45:P45"/>
    <mergeCell ref="Q45:R45"/>
    <mergeCell ref="S45:Z45"/>
    <mergeCell ref="AA45:AE45"/>
    <mergeCell ref="AF45:AH45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Q43:R43"/>
    <mergeCell ref="S43:Z43"/>
    <mergeCell ref="AA43:AE43"/>
    <mergeCell ref="AF43:AH43"/>
    <mergeCell ref="AJ43:AO43"/>
    <mergeCell ref="AS43:AT43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L42:N42"/>
    <mergeCell ref="O42:P42"/>
    <mergeCell ref="Q42:R42"/>
    <mergeCell ref="S42:Z42"/>
    <mergeCell ref="AA42:AE42"/>
    <mergeCell ref="AF42:AH42"/>
    <mergeCell ref="AS40:AT40"/>
    <mergeCell ref="AU40:AV40"/>
    <mergeCell ref="A41:AO41"/>
    <mergeCell ref="AS41:AT41"/>
    <mergeCell ref="AU41:AV41"/>
    <mergeCell ref="A42:B42"/>
    <mergeCell ref="C42:D42"/>
    <mergeCell ref="E42:F42"/>
    <mergeCell ref="G42:H42"/>
    <mergeCell ref="I42:K42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9:G9"/>
    <mergeCell ref="H9:AO9"/>
    <mergeCell ref="AS9:AT9"/>
    <mergeCell ref="AU9:AV9"/>
    <mergeCell ref="A10:B10"/>
    <mergeCell ref="C10:D10"/>
    <mergeCell ref="E10:F10"/>
    <mergeCell ref="G10:H10"/>
    <mergeCell ref="I10:K10"/>
    <mergeCell ref="L10:N10"/>
    <mergeCell ref="AU7:AV7"/>
    <mergeCell ref="A8:F8"/>
    <mergeCell ref="G8:AG8"/>
    <mergeCell ref="AM8:AO8"/>
    <mergeCell ref="AS8:AT8"/>
    <mergeCell ref="AU8:AV8"/>
    <mergeCell ref="A7:E7"/>
    <mergeCell ref="F7:H7"/>
    <mergeCell ref="I7:P7"/>
    <mergeCell ref="Q7:W7"/>
    <mergeCell ref="X7:AD7"/>
    <mergeCell ref="AE7:AJ7"/>
    <mergeCell ref="AM7:AO7"/>
    <mergeCell ref="AS7:AT7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</vt:lpstr>
      <vt:lpstr>ANALISIS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ROBERT TORRES VELANDIA</cp:lastModifiedBy>
  <dcterms:created xsi:type="dcterms:W3CDTF">2021-01-25T19:45:40Z</dcterms:created>
  <dcterms:modified xsi:type="dcterms:W3CDTF">2021-03-03T17:21:00Z</dcterms:modified>
</cp:coreProperties>
</file>