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730" windowHeight="9675"/>
  </bookViews>
  <sheets>
    <sheet name="EJECUCION PINAR 2020" sheetId="18" r:id="rId1"/>
    <sheet name="ASPECTOS CRITICOS" sheetId="2" r:id="rId2"/>
    <sheet name="MAPA DE RUTA PINAR" sheetId="14" r:id="rId3"/>
    <sheet name="Hoja1" sheetId="19" r:id="rId4"/>
  </sheets>
  <definedNames>
    <definedName name="COLORES" localSheetId="0">#REF!</definedName>
    <definedName name="COLORES">#REF!</definedName>
    <definedName name="_xlnm.Criteria" localSheetId="0">#REF!</definedName>
    <definedName name="_xlnm.Criteria">#REF!</definedName>
    <definedName name="_xlnm.Print_Titles" localSheetId="1">'ASPECTOS CRITICOS'!$1:$2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8" l="1"/>
  <c r="D4" i="18" l="1"/>
  <c r="D3" i="18"/>
  <c r="B18" i="18" l="1"/>
</calcChain>
</file>

<file path=xl/sharedStrings.xml><?xml version="1.0" encoding="utf-8"?>
<sst xmlns="http://schemas.openxmlformats.org/spreadsheetml/2006/main" count="396" uniqueCount="151">
  <si>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</si>
  <si>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</si>
  <si>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</si>
  <si>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</si>
  <si>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</si>
  <si>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</si>
  <si>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</si>
  <si>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Historias Clínicas no se encuentran organizadas y se debe realizar cambio de las unidades de las conservación que se encuentren con alto deterioro</t>
  </si>
  <si>
    <t>Posible deterioro y daño de la documentación.</t>
  </si>
  <si>
    <t>Las Tablas de Retención Documental se encuentran desactualizadas</t>
  </si>
  <si>
    <t>En el proceso contractual se debe mejorar y fortalecer la organización de los documentos, para que estos queden clasificados y organizados de acuerdo con lo establecido por la entidad y el Archivo General de la Nación.</t>
  </si>
  <si>
    <t>Perdida de la documentación y dificultad al ubicar y controlar la información que se encuentra en el archivo de gestión de la Oficina.</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</si>
  <si>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</si>
  <si>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</si>
  <si>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</si>
  <si>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</si>
  <si>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t>1. Se deben digitalizar aquellos documentos que sean de carácter histórico y aquellos que tengan una frecuencia de consulta alta para evitar deterioro o perdida de la información.
2.No se ha elaborado el Sistema de Gestión Electrónica de documentos.
3.No se ha elaborado el Sistema Integrado de Conservación de Archivos</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</si>
  <si>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</si>
  <si>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</si>
  <si>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t>Actualmente se registra el préstamo de documentos en el archivo central a través de formato, sin embargo en los archivos de gestión en algunos casos no se esta llevando este control, por este motivo se debe elaborar un formato que permita registrar los prestamos en el archivo de gestión.</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</si>
  <si>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r>
      <rPr>
        <u/>
        <sz val="12"/>
        <color theme="1"/>
        <rFont val="Arial"/>
        <family val="2"/>
      </rPr>
      <t>Sistema Integrado de Conservación de archivos FISICOS Y ELECTRONICOS</t>
    </r>
    <r>
      <rPr>
        <sz val="12"/>
        <color theme="1"/>
        <rFont val="Arial"/>
        <family val="2"/>
      </rPr>
      <t xml:space="preserve">
Actualmente la entidad no cuenta con un Sistema Integrado de Conservación de archivos FISICOS Y ELECTRONICOS definido mediante Procedimiento o a través de unos lineamientos claros publicados y formalizados, se debe elaborar el programa de conservación preventiva, Plan de Conservación Documental.</t>
    </r>
  </si>
  <si>
    <t>Actualmente la persona que radica y entrega la correspondencia institucional, esta a cargo de elaborar los documentos técnicos del Proceso de Administración Documental, debido a esto y a la falta de personal, no es posible dedicarle el tiempo suficiente a las necesidades del Proceso de Administración Documental, como lo son las auditorias, seguimientos, elaboración de documentos técnicos y demás responsabilidades que le atañen el proceso.</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</si>
  <si>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</si>
  <si>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Hallazgo No. 14 Gestión documental (A).</t>
    </r>
    <r>
      <rPr>
        <sz val="12"/>
        <color theme="1"/>
        <rFont val="Arial"/>
        <family val="2"/>
      </rPr>
      <t xml:space="preserve">
Se evidencio una gestión documental inadecuada por parte del INCI pues las carpetas contentivas de los procesos de contratación, se presentan desorganizadas dificultando el cumplimiento del objetivo esencial de los archivos como es el de disponer de la documentación organizada, en tal forma que la información institucional sea recuperable para uso de la administración en el servicio al ciudadano y como fuente de la historia. (Artículo 4, Ley 594 de 2009), además carecen en su gran mayoría de un índice que permita conocer su contenido y garantizar su permanencia. Estas situaciones dificultan el seguimiento de los procesos de contratación y atentan contra la obligación del estado de crear, organizar, preservar y controlar los archivos, teniendo en cuenta los principios de procedencia y orden original, el ciclo vital de los documentos y la normatividad archivística.
</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</si>
  <si>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</si>
  <si>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</si>
  <si>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</si>
  <si>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La entidad no cuenta con un diagnostico actualizado de Gestión documental, que especifique claramente las fortalezas y debilidades en la gestión documental institucional.</t>
  </si>
  <si>
    <t>1.Deterioro y daño de la documentación de carácter histórico y en general aquella información que es consultada frecuentemente.
2.No se tiene un control de los documentos electrónicos, lo que podría generar posibles perdidas de los documentos.
3.No se han establecidos las políticas, lineamientos y estrategias para asegurar la preservación y conservación en el tiempo de los documentos, lo que implica riesgo de perdida de la información por deterioro, daño o perdida de los documentos en físico o electrónicos.</t>
  </si>
  <si>
    <t>Se requiere del apoyo de una persona para la radicación de correspondencia y la posterior distribución de la misma, esto con el fin de poder avanzar en la elaboración de los documentos técnicos que son responsabilidad del Proceso de Administración Documental y que en este momento presentan algunos retrasos.</t>
  </si>
  <si>
    <t>Incumplimiento de Metas por parte del Proceso de Administración Documental</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</si>
  <si>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</si>
  <si>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</si>
  <si>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</si>
  <si>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</si>
  <si>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</si>
  <si>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</si>
  <si>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</si>
  <si>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</si>
  <si>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NORMALIZACION DE FORMAS Y FORMULARIOS ELECTRONICOS
Actualmente no se ha elaborado este Programa, se iniciara con el proceso de elaboración una vez se solicite y realice asesoría técnica para su elaboración por parte del AGN.</t>
  </si>
  <si>
    <t>PROGRAMA DE DOCUMENTOS VITALES O ESENCIALES (ASOCIADOS AL PLAN DE RIESGO OPERATIVO DE LA ENTIDAD EN CASO DE EMERGENCIA)
Actualmente no se ha elaborado este Programa, se iniciara con el proceso de elaboración una vez se solicite y realice asesoría técnica para su elaboración por parte del AGN.</t>
  </si>
  <si>
    <t>PROGRAMA DE GESTIÓN DE DOCUMENTOS ELECTRÓNICOS
Actualmente no se ha elaborado este Programa, se iniciara con el proceso de elaboración una vez se solicite y realice asesoría técnica para su elaboración por parte del AGN.</t>
  </si>
  <si>
    <t>PROGRAMA DE DOCUMENTOS ESPECIALES
Actualmente no se ha elaborado este Programa, se iniciara con el proceso de elaboración una vez se solicite y realice asesoría técnica para su elaboración por parte del AGN.</t>
  </si>
  <si>
    <t>PROGRAMA DE VALORACIÓN DOCUMENTAL ARCHIVOS DE GESTION Y FONDOS ACUMULADOS
Actualmente no se ha elaborado este Programa, se iniciara con el proceso de elaboración una vez se solicite y realice asesoría técnica para su elaboración por parte del AGN.</t>
  </si>
  <si>
    <t>PROGRAMA DE ORGANIZACIÓN Y DEPURACION DOCUMENTAL
Actualmente no se ha elaborado este Programa, se iniciara con el proceso de elaboración una vez se solicite y realice asesoría técnica para su elaboración por parte del AGN.</t>
  </si>
  <si>
    <t>MAPA DE RUTA - PINAR</t>
  </si>
  <si>
    <t>META</t>
  </si>
  <si>
    <t>CORTO PLAZO</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</si>
  <si>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</si>
  <si>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</si>
  <si>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</si>
  <si>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</si>
  <si>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</si>
  <si>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</si>
  <si>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Realizar la actualización y elaboración de los documentos necesarios para mejorar del Proceso de Administración Documental del SIG.</t>
  </si>
  <si>
    <t>Establecer las Políticas y Lineamientos necesarios para el mejoramiento de la Gestion del Proceso de Administración Documental.</t>
  </si>
  <si>
    <t>Llevar a cabo las actividades y compromisos establecidos en el Plan de Mejoramiento Institucional relacionados con el Proceso de Administración Documental y dar cumplimento al mismo.</t>
  </si>
  <si>
    <t>Elaborar, actualizar y ejecutar los instrumentos archivísticos que se encuentran establecidos según el Decreto 1080 de 2015 – Articulo 2.8.2.5.8, FURAG, MIPG y Plan Anual de Adquisiciones en la  Vigencia 2019.</t>
  </si>
  <si>
    <t>Actualizar y Elaborar Documentos SIG</t>
  </si>
  <si>
    <t>Ejecutar Compromisos PUMI, Programados para la Vigencia</t>
  </si>
  <si>
    <t>Realizar Sensibilización y capacitación a funcionarios responsables de archivo</t>
  </si>
  <si>
    <t>FECHA INICIAL</t>
  </si>
  <si>
    <t>FECHA FINAL</t>
  </si>
  <si>
    <t>Febrero</t>
  </si>
  <si>
    <t>Diciembre</t>
  </si>
  <si>
    <t>Enero</t>
  </si>
  <si>
    <t>Dar cumplimiento al Plan Institucional de Capacitación – PIC, conforme a la programación establecida durante la Vigencia 2019. (ORFEO - Proceso Tecnicos)</t>
  </si>
  <si>
    <t xml:space="preserve">Elaboración y Aprobación SIC </t>
  </si>
  <si>
    <t>SEGUIMIENTO
ENERO</t>
  </si>
  <si>
    <t>SEGUIMIENTO
FEBRERO</t>
  </si>
  <si>
    <t>SEGUIMIENTO
MARZO</t>
  </si>
  <si>
    <t>SEGUIMIENTO
ABRIL</t>
  </si>
  <si>
    <t>SEGUIMIENTO
MAYO</t>
  </si>
  <si>
    <t>SEGUIMIENTO
JUNIO</t>
  </si>
  <si>
    <t>SEGUIMIENTO
JULIO</t>
  </si>
  <si>
    <t>SEGUIMIENTO
AGOSTO</t>
  </si>
  <si>
    <t>SEGUIMIENTO
SEPTIEMBRE</t>
  </si>
  <si>
    <t>SEGUIMIENTO
OCTUBRE</t>
  </si>
  <si>
    <t>SEGUIMIENTO
NOVIEMBRE</t>
  </si>
  <si>
    <t>SEGUIMIENTO
DICIEMBRE</t>
  </si>
  <si>
    <t>Julio</t>
  </si>
  <si>
    <t>PORCENTAJE DE CUMPLIMIENTO</t>
  </si>
  <si>
    <t>Realizar las Capacitaciones correspondientes al Proceso de Gestión Documental dentro del Plan Institucional de Capacitación (PIC).</t>
  </si>
  <si>
    <t>OBSERVACIONES ENERO</t>
  </si>
  <si>
    <t>OBSERVACIONES FEBRERO</t>
  </si>
  <si>
    <t>OBSERVACIONES MARZO</t>
  </si>
  <si>
    <t>Realizar la elaboración, actualización y eliminación si es necesario de los documentos del Sistema Integrado de Gestión del Proceso de Gestión Documental, según las necesidades del mismo, con el fin de establecer las políticas y lineamientos necesarios para el mejoramiento de la Gestión Documental Institucional.</t>
  </si>
  <si>
    <t>Llevar a cabo las actividades y compromisos establecidos en el Plan de Mejoramiento Gestión Documental.</t>
  </si>
  <si>
    <t>Elaboración y Aprobación del Plan de Preservación Digital.</t>
  </si>
  <si>
    <t>Elaboración y Aprobación del Plan de Conservación  Documental</t>
  </si>
  <si>
    <t>Elaborar, aprobar, ejecutar y hacer seguimiento al Plan Preservación Digital y el Plan de Preservación Documental como parte del Sistema Integrado de Conservación.</t>
  </si>
  <si>
    <t>Elaborar, aprobar, ejecutar y hacer seguimiento al Plan de Conservación Documental.</t>
  </si>
  <si>
    <t>Elaboración documento Sistema Integrado de Conservación</t>
  </si>
  <si>
    <t>Ejecutar y hacer seguimiento al Plan de Conservación Documental.</t>
  </si>
  <si>
    <t>Marzo</t>
  </si>
  <si>
    <t>RESPONSABLE</t>
  </si>
  <si>
    <t>Secretaria General - Grupo de Gestión Humana y de la Información - Proceso de Gestión Documental.</t>
  </si>
  <si>
    <t>Presentar Propuesta de Tablas de Retención ante el Comité Institucional de Gestión y Desempeño.</t>
  </si>
  <si>
    <t>Realizar actualización de los documentos del Sistema Integrado de Gestión</t>
  </si>
  <si>
    <t>Secretaria General - Grupo de Gestión Humana y de la Información - Proceso de Gestión Documental.
Oficina Asesora de Planeación</t>
  </si>
  <si>
    <t>Ejecutar y hacer seguimiento al Plan de Preservación Digital</t>
  </si>
  <si>
    <t>Todas las Areas y Procesos</t>
  </si>
  <si>
    <t>Investigación preliminar sobre la institución (Recopilación, levantamiento de información preliminar)</t>
  </si>
  <si>
    <t>Entrevistas a productores documentales</t>
  </si>
  <si>
    <t xml:space="preserve">Análisis de información, propuesta de TRD </t>
  </si>
  <si>
    <t>Validación final y firma de TRD con productores documentales</t>
  </si>
  <si>
    <t>Presentación de TRD al Comité</t>
  </si>
  <si>
    <t>Septiembre</t>
  </si>
  <si>
    <t>Elaboración de Cuadros de Clasificación Documental</t>
  </si>
  <si>
    <t>Octubre</t>
  </si>
  <si>
    <t>Elaborar el Plan Preservación Digital y el Plan de conservación Documental como parte del Sistema Integrado de Conservación.</t>
  </si>
  <si>
    <t>N/A</t>
  </si>
  <si>
    <t>Se actualiza Plan Institucional de Archivos y Formato Solicicitud Consulta y Prestamo de Documentos y o Expedientes al Archivo Central</t>
  </si>
  <si>
    <t>Se solicita mediente memorando No.  20201130000394 del 25 de febrero de 2020, inventarios documentales actualizados de los archivos de gestión a cada una de las areas con plazo de entrega a 28 de febrero de 2020.</t>
  </si>
  <si>
    <t>El martes 10 de Febrero se realiza sensibiliación respecto a la Gestión adecuada de PQRSD y ORFEO</t>
  </si>
  <si>
    <t>Se actualizó y Publico Plan de Preservación Digital</t>
  </si>
  <si>
    <t>Se publica en Pagina web</t>
  </si>
  <si>
    <t>Se actualizó y Publico Plan de Conservación Documental</t>
  </si>
  <si>
    <t>Noviembre</t>
  </si>
  <si>
    <t>Cada una de las areas resposables entregó los respectivos inventarios de sus archivos de Gestión</t>
  </si>
  <si>
    <t>Se esta realizando verificación a los documentos del Proceso de Gestión Documental, con el fin de identificar ajustes a realizar y observaciones.</t>
  </si>
  <si>
    <t>No se tienen programadas sensibilizaciones o capacitaciones virtuales para el mes de Marzo</t>
  </si>
  <si>
    <t>Se actualizo el Plan de Preservación Digital y se elaboro Plan de Conservación Documental</t>
  </si>
  <si>
    <t>Se actualiza y ajusta Sistema Integrado de Conservación</t>
  </si>
  <si>
    <t>Realizar Sensibilización y capacitación a los funcionarios responsables de archivo. 
(4 Capacitaciones)</t>
  </si>
  <si>
    <t xml:space="preserve">No se tienen programadas sensibilizaciones o capacitaciones virtuales para el mes de Abril </t>
  </si>
  <si>
    <t>Actividad cumplida</t>
  </si>
  <si>
    <t>Se estan realizando los ajustes a los documentos del Proceso de Gestión Documental que asi lo requieran.</t>
  </si>
  <si>
    <t>se realiza seguimiento al plan de preservaciòn digital</t>
  </si>
  <si>
    <t>Ejecutar los Compromisos establecidos en el PUMI, Programados para la Vigencia (2 Activiades Pendientes).
- Inventarios Archivos de Gestión.
- Verificación y Seguimiento a Actas de Comites</t>
  </si>
  <si>
    <t>Queda pendiente el seguimiento fisico a las Actas de Comites, debido a la pandemia no se ha podido realizar este seguimiento</t>
  </si>
  <si>
    <t xml:space="preserve">No se tienen programadas sensibilizaciones o capacitaciones virtuales para el mes de Mayo </t>
  </si>
  <si>
    <t>Porcentaje de avance de PINAR</t>
  </si>
  <si>
    <t>Se realiza ejecución y seguimiento al plan de conservación documental</t>
  </si>
  <si>
    <t>No se tienen programadas sensibilizaciones o capacitaciones virtuales para el mes de Julio</t>
  </si>
  <si>
    <t>No se tienen programadas sensibilizaciones o capacitaciones virtuales para el mes de Junio</t>
  </si>
  <si>
    <t>Actualmente los proceso se encuentral realizando el proceso de actualizacion de los documentos del SIG</t>
  </si>
  <si>
    <t>No se programaron sensibilizaciones o capacitaciones virtuales para el mes de Septiembre</t>
  </si>
  <si>
    <t>No se programaron sensibilizaciones o capacitaciones virtuales para el mes de agosto</t>
  </si>
  <si>
    <t>Actualmente los proceso se encuentran realizando el proceso de actualizacion de los documentos del SIG</t>
  </si>
  <si>
    <t xml:space="preserve">Se creo el formato Hoja de Control Documental </t>
  </si>
  <si>
    <t>Se remitió memorando 20201130001044 del 20 de octubre de 2020, solicitando las actas a los resposables.</t>
  </si>
  <si>
    <t>No se obtuvo respuesta por parte de los resposables frente a las actas requeridas por parte del Proceso de Gestión Documental.</t>
  </si>
  <si>
    <t>Se realizó capacitación sobre la conservación adecuada y cuidado de los documentos.</t>
  </si>
  <si>
    <t>se realizó capacitacion sobre Gestion de PQRSD y ORFEO Y Tablas de Retención Documental</t>
  </si>
  <si>
    <t>Se realiza investigación preliminar sobre la entidad (analisis de normatividad vigente, resoluciones institucionales y analisis de procedimientos actuales.</t>
  </si>
  <si>
    <t>se realizan encuestas de estudio documental a las areas.</t>
  </si>
  <si>
    <t>Se realiza propuesta de TRD según analisis de informacion y encuentas documentales relaizadas.</t>
  </si>
  <si>
    <t>Se realiza actualización de los Procedimientos de Correspodencia.</t>
  </si>
  <si>
    <t>Actividad 2020</t>
  </si>
  <si>
    <t xml:space="preserve">Evaluar, Actualizar y Elaborar los Procedimientos, planes, programas y formatos del proceso de Gestión Documental y Servicio al ciudadano conforme a las necesidades del Proceso de Gestión Documental.
- 1 Caracterización
- 3 Procedimientos
- 2 Planes
- 1 Programa
- 2 Formatos (se creo el formato Hoja de Control Documental y el formato infracciones)
Para un total de 8 Documentos.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</si>
</sst>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20"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9"/>
      <color theme="0" tint="-0.34998626667073579"/>
      <name val="Arial"/>
      <family val="2"/>
    </font>
    <font>
      <sz val="8"/>
      <color theme="1"/>
      <name val="Arial"/>
      <family val="2"/>
    </font>
    <font>
      <sz val="9"/>
      <color rgb="FF000000"/>
      <name val="Arial"/>
      <family val="2"/>
    </font>
    <font>
      <sz val="10"/>
      <name val="Arial"/>
      <family val="2"/>
    </font>
    <font>
      <sz val="9"/>
      <color theme="1"/>
      <name val="Arial"/>
      <family val="2"/>
    </font>
    <font>
      <sz val="8"/>
      <color theme="1"/>
      <name val="Arial"/>
      <family val="2"/>
    </font>
    <font>
      <sz val="11"/>
      <color theme="1"/>
      <name val="Calibri"/>
      <family val="2"/>
      <scheme val="minor"/>
    </font>
    <font>
      <b/>
      <sz val="8"/>
      <color theme="1"/>
      <name val="Arial"/>
      <family val="2"/>
    </font>
  </fonts>
  <fills count="17">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s>
  <cellStyleXfs count="2">
    <xf numFmtId="0" fontId="0" fillId="0" borderId="0"/>
    <xf numFmtId="9" fontId="18" fillId="0" borderId="0" applyFont="0" applyFill="0" applyBorder="0" applyAlignment="0" applyProtection="0"/>
  </cellStyleXfs>
  <cellXfs count="96">
    <xf numFmtId="0" fontId="0" fillId="0" borderId="0" xfId="0"/>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top" wrapText="1"/>
    </xf>
    <xf numFmtId="0" fontId="1" fillId="0" borderId="0" xfId="0" applyFont="1" applyAlignment="1">
      <alignment horizontal="center"/>
    </xf>
    <xf numFmtId="0" fontId="1" fillId="0" borderId="0" xfId="0" applyFont="1"/>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0" borderId="1" xfId="0" applyFont="1" applyFill="1" applyBorder="1" applyAlignment="1">
      <alignment horizontal="center"/>
    </xf>
    <xf numFmtId="0" fontId="12" fillId="0" borderId="1" xfId="0" applyFont="1" applyFill="1" applyBorder="1" applyAlignment="1">
      <alignment horizontal="center"/>
    </xf>
    <xf numFmtId="0" fontId="10" fillId="5" borderId="17" xfId="0" applyFont="1" applyFill="1" applyBorder="1" applyAlignment="1">
      <alignment horizontal="center"/>
    </xf>
    <xf numFmtId="0" fontId="10" fillId="5" borderId="16"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0" borderId="5" xfId="0" applyFont="1" applyFill="1" applyBorder="1" applyAlignment="1">
      <alignment horizontal="center"/>
    </xf>
    <xf numFmtId="0" fontId="11" fillId="5" borderId="21" xfId="0" applyFont="1" applyFill="1" applyBorder="1" applyAlignment="1">
      <alignment horizontal="center"/>
    </xf>
    <xf numFmtId="0" fontId="13" fillId="5" borderId="4" xfId="0" applyFont="1" applyFill="1" applyBorder="1" applyAlignment="1">
      <alignment horizontal="justify" vertical="center" wrapText="1"/>
    </xf>
    <xf numFmtId="0" fontId="13" fillId="5" borderId="19" xfId="0" applyFont="1" applyFill="1" applyBorder="1" applyAlignment="1">
      <alignment horizontal="justify" vertical="center" wrapText="1"/>
    </xf>
    <xf numFmtId="0" fontId="6" fillId="7" borderId="20" xfId="0" applyFont="1" applyFill="1" applyBorder="1" applyAlignment="1">
      <alignment horizontal="center" wrapText="1"/>
    </xf>
    <xf numFmtId="0" fontId="6" fillId="2" borderId="20" xfId="0" applyFont="1" applyFill="1" applyBorder="1" applyAlignment="1">
      <alignment horizontal="center" wrapText="1"/>
    </xf>
    <xf numFmtId="0" fontId="6" fillId="8" borderId="26" xfId="0" applyFont="1" applyFill="1" applyBorder="1" applyAlignment="1">
      <alignment horizontal="center" wrapText="1"/>
    </xf>
    <xf numFmtId="0" fontId="6" fillId="6" borderId="19" xfId="0" applyFont="1" applyFill="1" applyBorder="1" applyAlignment="1">
      <alignment horizontal="center" wrapText="1"/>
    </xf>
    <xf numFmtId="0" fontId="6" fillId="9"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4" xfId="0" applyFont="1" applyBorder="1" applyAlignment="1">
      <alignment horizontal="justify" vertical="center" wrapText="1"/>
    </xf>
    <xf numFmtId="0" fontId="13" fillId="13" borderId="1" xfId="0" applyFont="1" applyFill="1" applyBorder="1" applyAlignment="1">
      <alignment horizontal="center" vertical="center" wrapText="1"/>
    </xf>
    <xf numFmtId="9" fontId="13" fillId="13"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14" borderId="1" xfId="0" applyFont="1" applyFill="1" applyBorder="1" applyAlignment="1">
      <alignment horizontal="center" vertical="center"/>
    </xf>
    <xf numFmtId="0" fontId="10" fillId="14" borderId="1" xfId="0" applyFont="1" applyFill="1" applyBorder="1" applyAlignment="1">
      <alignment horizontal="justify" vertical="center" wrapText="1"/>
    </xf>
    <xf numFmtId="0" fontId="10" fillId="14" borderId="1" xfId="0" applyFont="1" applyFill="1" applyBorder="1" applyAlignment="1">
      <alignment horizontal="justify" wrapText="1"/>
    </xf>
    <xf numFmtId="0" fontId="10" fillId="4" borderId="1" xfId="0" applyFont="1" applyFill="1" applyBorder="1" applyAlignment="1">
      <alignment horizontal="justify" vertical="center" wrapText="1"/>
    </xf>
    <xf numFmtId="0" fontId="13" fillId="13"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0" fillId="4" borderId="1" xfId="0" applyFont="1" applyFill="1" applyBorder="1" applyAlignment="1">
      <alignment horizontal="justify" vertical="center"/>
    </xf>
    <xf numFmtId="0" fontId="10" fillId="14" borderId="1" xfId="0" applyFont="1" applyFill="1" applyBorder="1" applyAlignment="1">
      <alignment horizontal="justify" vertical="center"/>
    </xf>
    <xf numFmtId="0" fontId="10" fillId="13" borderId="29" xfId="0" applyFont="1" applyFill="1" applyBorder="1" applyAlignment="1">
      <alignment horizontal="justify" vertical="center" wrapText="1"/>
    </xf>
    <xf numFmtId="0" fontId="14" fillId="13" borderId="29" xfId="0" applyFont="1" applyFill="1" applyBorder="1" applyAlignment="1">
      <alignment horizontal="justify" vertical="center" wrapText="1"/>
    </xf>
    <xf numFmtId="0" fontId="4" fillId="11" borderId="30"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14" fillId="13" borderId="31" xfId="0" applyFont="1" applyFill="1" applyBorder="1" applyAlignment="1">
      <alignment horizontal="justify" vertical="center" wrapText="1"/>
    </xf>
    <xf numFmtId="0" fontId="13" fillId="13"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10" fillId="4" borderId="2" xfId="0" applyFont="1" applyFill="1" applyBorder="1" applyAlignment="1">
      <alignment horizontal="justify" vertical="center" wrapText="1"/>
    </xf>
    <xf numFmtId="0" fontId="10" fillId="4" borderId="2" xfId="0" applyFont="1" applyFill="1" applyBorder="1"/>
    <xf numFmtId="0" fontId="10" fillId="4" borderId="2" xfId="0" applyFont="1" applyFill="1" applyBorder="1" applyAlignment="1">
      <alignment horizontal="justify" vertical="center"/>
    </xf>
    <xf numFmtId="0" fontId="4" fillId="15" borderId="3" xfId="0" applyFont="1" applyFill="1" applyBorder="1" applyAlignment="1">
      <alignment horizontal="center" vertical="center"/>
    </xf>
    <xf numFmtId="0" fontId="4" fillId="15" borderId="3" xfId="0" applyFont="1" applyFill="1" applyBorder="1" applyAlignment="1">
      <alignment horizontal="center" wrapText="1"/>
    </xf>
    <xf numFmtId="0" fontId="15" fillId="0" borderId="0" xfId="0" applyFont="1" applyAlignment="1">
      <alignment horizontal="center"/>
    </xf>
    <xf numFmtId="0" fontId="4" fillId="15" borderId="3" xfId="0" applyFont="1" applyFill="1" applyBorder="1" applyAlignment="1">
      <alignment horizontal="center" vertical="center" wrapText="1"/>
    </xf>
    <xf numFmtId="0" fontId="16" fillId="13" borderId="31" xfId="0" applyFont="1" applyFill="1" applyBorder="1" applyAlignment="1">
      <alignment horizontal="justify" vertical="center" wrapText="1"/>
    </xf>
    <xf numFmtId="0" fontId="17" fillId="13" borderId="2" xfId="0" applyFont="1" applyFill="1" applyBorder="1" applyAlignment="1">
      <alignment horizontal="justify" vertical="center" wrapText="1"/>
    </xf>
    <xf numFmtId="0" fontId="17" fillId="13" borderId="2"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4" borderId="2" xfId="0" applyFont="1" applyFill="1" applyBorder="1" applyAlignment="1">
      <alignment horizontal="center" vertical="center"/>
    </xf>
    <xf numFmtId="0" fontId="8" fillId="16" borderId="1" xfId="0" applyFont="1" applyFill="1" applyBorder="1" applyAlignment="1">
      <alignment horizontal="center"/>
    </xf>
    <xf numFmtId="9" fontId="10" fillId="16" borderId="1" xfId="1" applyFont="1" applyFill="1" applyBorder="1" applyAlignment="1">
      <alignment horizontal="center"/>
    </xf>
    <xf numFmtId="9" fontId="0" fillId="0" borderId="0" xfId="1" applyFont="1"/>
    <xf numFmtId="9" fontId="19" fillId="0" borderId="1" xfId="0" applyNumberFormat="1" applyFont="1" applyFill="1" applyBorder="1" applyAlignment="1">
      <alignment horizontal="center" vertical="center" wrapText="1"/>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10" borderId="8"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10" xfId="0" applyFont="1" applyFill="1" applyBorder="1" applyAlignment="1">
      <alignment horizontal="center" vertical="center"/>
    </xf>
    <xf numFmtId="0" fontId="4" fillId="11" borderId="16" xfId="0" applyFont="1" applyFill="1" applyBorder="1" applyAlignment="1" applyProtection="1">
      <alignment horizontal="center" vertical="center" wrapText="1"/>
    </xf>
    <xf numFmtId="0" fontId="4" fillId="11" borderId="19" xfId="0" applyFont="1" applyFill="1" applyBorder="1" applyAlignment="1" applyProtection="1">
      <alignment horizontal="center" vertical="center" wrapText="1"/>
    </xf>
    <xf numFmtId="0" fontId="6" fillId="13" borderId="17" xfId="0" applyFont="1" applyFill="1" applyBorder="1" applyAlignment="1">
      <alignment horizontal="center"/>
    </xf>
    <xf numFmtId="0" fontId="6" fillId="13" borderId="25" xfId="0" applyFont="1" applyFill="1" applyBorder="1" applyAlignment="1">
      <alignment horizontal="center"/>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2" borderId="27" xfId="0" applyFont="1" applyFill="1" applyBorder="1" applyAlignment="1">
      <alignment horizontal="center" vertical="center" wrapText="1"/>
    </xf>
    <xf numFmtId="0" fontId="9" fillId="12" borderId="28"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cellXfs>
  <cellStyles count="2">
    <cellStyle name="Normal" xfId="0" builtinId="0"/>
    <cellStyle name="Porcentaje" xfId="1" builtinId="5"/>
  </cellStyles>
  <dxfs count="23">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a22" displayName="Tabla22" ref="A1:U16" totalsRowShown="0" headerRowDxfId="22" headerRowBorderDxfId="21" tableBorderDxfId="20" totalsRowBorderDxfId="19">
  <autoFilter ref="A1:U16"/>
  <tableColumns count="21">
    <tableColumn id="1" name="META" dataDxfId="18"/>
    <tableColumn id="2" name="Actividad 2020" dataDxfId="17"/>
    <tableColumn id="30" name="RESPONSABLE" dataDxfId="16"/>
    <tableColumn id="3" name="PORCENTAJE DE CUMPLIMIENTO" dataDxfId="15"/>
    <tableColumn id="4" name="FECHA INICIAL" dataDxfId="14"/>
    <tableColumn id="5" name="FECHA FINAL" dataDxfId="13"/>
    <tableColumn id="6" name="SEGUIMIENTO_x000a_ENERO" dataDxfId="12"/>
    <tableColumn id="7" name="OBSERVACIONES ENERO" dataDxfId="11"/>
    <tableColumn id="8" name="SEGUIMIENTO_x000a_FEBRERO" dataDxfId="10"/>
    <tableColumn id="9" name="OBSERVACIONES FEBRERO" dataDxfId="9"/>
    <tableColumn id="10" name="SEGUIMIENTO_x000a_MARZO" dataDxfId="8"/>
    <tableColumn id="11" name="OBSERVACIONES MARZO" dataDxfId="7"/>
    <tableColumn id="12" name="SEGUIMIENTO_x000a_ABRIL" dataDxfId="6"/>
    <tableColumn id="14" name="SEGUIMIENTO_x000a_MAYO"/>
    <tableColumn id="16" name="SEGUIMIENTO_x000a_JUNIO" dataDxfId="5"/>
    <tableColumn id="18" name="SEGUIMIENTO_x000a_JULIO"/>
    <tableColumn id="20" name="SEGUIMIENTO_x000a_AGOSTO" dataDxfId="4"/>
    <tableColumn id="22" name="SEGUIMIENTO_x000a_SEPTIEMBRE" dataDxfId="3"/>
    <tableColumn id="24" name="SEGUIMIENTO_x000a_OCTUBRE" dataDxfId="2"/>
    <tableColumn id="26" name="SEGUIMIENTO_x000a_NOVIEMBRE" dataDxfId="1"/>
    <tableColumn id="28" name="SEGUIMIENTO_x000a_DICIEMBR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8"/>
  <sheetViews>
    <sheetView tabSelected="1" topLeftCell="A6" zoomScaleNormal="100" workbookViewId="0">
      <pane xSplit="2" topLeftCell="C1" activePane="topRight" state="frozen"/>
      <selection pane="topRight" activeCell="C11" sqref="C11"/>
    </sheetView>
  </sheetViews>
  <sheetFormatPr baseColWidth="10" defaultColWidth="19.7109375" defaultRowHeight="12" x14ac:dyDescent="0.2"/>
  <cols>
    <col min="1" max="1" width="38" style="18" customWidth="1"/>
    <col min="2" max="3" width="25.85546875" style="19" customWidth="1"/>
    <col min="4" max="4" width="33.28515625" style="19" customWidth="1"/>
    <col min="5" max="6" width="16.5703125" style="19" customWidth="1"/>
    <col min="7" max="9" width="19.7109375" style="18" customWidth="1"/>
    <col min="10" max="10" width="20.140625" style="18" customWidth="1"/>
    <col min="11" max="11" width="19.7109375" style="18"/>
    <col min="12" max="12" width="20.140625" style="18" customWidth="1"/>
    <col min="13" max="16384" width="19.7109375" style="18"/>
  </cols>
  <sheetData>
    <row r="1" spans="1:21" s="65" customFormat="1" ht="34.5" customHeight="1" x14ac:dyDescent="0.2">
      <c r="A1" s="55" t="s">
        <v>46</v>
      </c>
      <c r="B1" s="56" t="s">
        <v>149</v>
      </c>
      <c r="C1" s="56" t="s">
        <v>95</v>
      </c>
      <c r="D1" s="56" t="s">
        <v>81</v>
      </c>
      <c r="E1" s="63" t="s">
        <v>61</v>
      </c>
      <c r="F1" s="63" t="s">
        <v>62</v>
      </c>
      <c r="G1" s="64" t="s">
        <v>68</v>
      </c>
      <c r="H1" s="66" t="s">
        <v>83</v>
      </c>
      <c r="I1" s="64" t="s">
        <v>69</v>
      </c>
      <c r="J1" s="66" t="s">
        <v>84</v>
      </c>
      <c r="K1" s="64" t="s">
        <v>70</v>
      </c>
      <c r="L1" s="66" t="s">
        <v>85</v>
      </c>
      <c r="M1" s="64" t="s">
        <v>71</v>
      </c>
      <c r="N1" s="64" t="s">
        <v>72</v>
      </c>
      <c r="O1" s="64" t="s">
        <v>73</v>
      </c>
      <c r="P1" s="64" t="s">
        <v>74</v>
      </c>
      <c r="Q1" s="64" t="s">
        <v>75</v>
      </c>
      <c r="R1" s="64" t="s">
        <v>76</v>
      </c>
      <c r="S1" s="64" t="s">
        <v>77</v>
      </c>
      <c r="T1" s="64" t="s">
        <v>78</v>
      </c>
      <c r="U1" s="64" t="s">
        <v>79</v>
      </c>
    </row>
    <row r="2" spans="1:21" ht="191.25" x14ac:dyDescent="0.2">
      <c r="A2" s="53" t="s">
        <v>86</v>
      </c>
      <c r="B2" s="49" t="s">
        <v>150</v>
      </c>
      <c r="C2" s="42" t="s">
        <v>99</v>
      </c>
      <c r="D2" s="43">
        <f>8/9</f>
        <v>0.88888888888888884</v>
      </c>
      <c r="E2" s="50" t="s">
        <v>63</v>
      </c>
      <c r="F2" s="50" t="s">
        <v>64</v>
      </c>
      <c r="G2" s="44" t="s">
        <v>111</v>
      </c>
      <c r="H2" s="44" t="s">
        <v>111</v>
      </c>
      <c r="I2" s="51" t="s">
        <v>112</v>
      </c>
      <c r="J2" s="45" t="s">
        <v>111</v>
      </c>
      <c r="K2" s="51" t="s">
        <v>120</v>
      </c>
      <c r="L2" s="45" t="s">
        <v>111</v>
      </c>
      <c r="M2" s="51" t="s">
        <v>127</v>
      </c>
      <c r="N2" s="51" t="s">
        <v>127</v>
      </c>
      <c r="O2" s="51" t="s">
        <v>127</v>
      </c>
      <c r="P2" s="51" t="s">
        <v>127</v>
      </c>
      <c r="Q2" s="51" t="s">
        <v>127</v>
      </c>
      <c r="R2" s="51" t="s">
        <v>127</v>
      </c>
      <c r="S2" s="52" t="s">
        <v>140</v>
      </c>
      <c r="T2" s="51" t="s">
        <v>127</v>
      </c>
      <c r="U2" s="52" t="s">
        <v>148</v>
      </c>
    </row>
    <row r="3" spans="1:21" ht="132" x14ac:dyDescent="0.2">
      <c r="A3" s="53" t="s">
        <v>87</v>
      </c>
      <c r="B3" s="49" t="s">
        <v>129</v>
      </c>
      <c r="C3" s="42" t="s">
        <v>96</v>
      </c>
      <c r="D3" s="43">
        <f>1.5/2</f>
        <v>0.75</v>
      </c>
      <c r="E3" s="50" t="s">
        <v>63</v>
      </c>
      <c r="F3" s="50" t="s">
        <v>64</v>
      </c>
      <c r="G3" s="44" t="s">
        <v>111</v>
      </c>
      <c r="H3" s="44" t="s">
        <v>111</v>
      </c>
      <c r="I3" s="46" t="s">
        <v>113</v>
      </c>
      <c r="J3" s="45" t="s">
        <v>111</v>
      </c>
      <c r="K3" s="48" t="s">
        <v>119</v>
      </c>
      <c r="L3" s="45" t="s">
        <v>111</v>
      </c>
      <c r="M3" s="48" t="s">
        <v>119</v>
      </c>
      <c r="N3" s="51" t="s">
        <v>130</v>
      </c>
      <c r="O3" s="51" t="s">
        <v>130</v>
      </c>
      <c r="P3" s="51" t="s">
        <v>130</v>
      </c>
      <c r="Q3" s="51" t="s">
        <v>130</v>
      </c>
      <c r="R3" s="51" t="s">
        <v>130</v>
      </c>
      <c r="S3" s="52" t="s">
        <v>141</v>
      </c>
      <c r="T3" s="52" t="s">
        <v>142</v>
      </c>
      <c r="U3" s="52" t="s">
        <v>142</v>
      </c>
    </row>
    <row r="4" spans="1:21" ht="72" x14ac:dyDescent="0.2">
      <c r="A4" s="54" t="s">
        <v>82</v>
      </c>
      <c r="B4" s="49" t="s">
        <v>124</v>
      </c>
      <c r="C4" s="42" t="s">
        <v>96</v>
      </c>
      <c r="D4" s="43">
        <f>4/4</f>
        <v>1</v>
      </c>
      <c r="E4" s="50" t="s">
        <v>63</v>
      </c>
      <c r="F4" s="50" t="s">
        <v>64</v>
      </c>
      <c r="G4" s="44" t="s">
        <v>111</v>
      </c>
      <c r="H4" s="44" t="s">
        <v>111</v>
      </c>
      <c r="I4" s="70" t="s">
        <v>114</v>
      </c>
      <c r="J4" s="45" t="s">
        <v>111</v>
      </c>
      <c r="K4" s="51" t="s">
        <v>121</v>
      </c>
      <c r="L4" s="45" t="s">
        <v>111</v>
      </c>
      <c r="M4" s="51" t="s">
        <v>125</v>
      </c>
      <c r="N4" s="51" t="s">
        <v>131</v>
      </c>
      <c r="O4" s="51" t="s">
        <v>135</v>
      </c>
      <c r="P4" s="51" t="s">
        <v>134</v>
      </c>
      <c r="Q4" s="51" t="s">
        <v>138</v>
      </c>
      <c r="R4" s="51" t="s">
        <v>137</v>
      </c>
      <c r="S4" s="51" t="s">
        <v>137</v>
      </c>
      <c r="T4" s="51" t="s">
        <v>144</v>
      </c>
      <c r="U4" s="46" t="s">
        <v>143</v>
      </c>
    </row>
    <row r="5" spans="1:21" ht="67.5" x14ac:dyDescent="0.2">
      <c r="A5" s="57" t="s">
        <v>90</v>
      </c>
      <c r="B5" s="58" t="s">
        <v>88</v>
      </c>
      <c r="C5" s="42" t="s">
        <v>99</v>
      </c>
      <c r="D5" s="43">
        <v>1</v>
      </c>
      <c r="E5" s="59" t="s">
        <v>65</v>
      </c>
      <c r="F5" s="59" t="s">
        <v>63</v>
      </c>
      <c r="G5" s="60" t="s">
        <v>115</v>
      </c>
      <c r="H5" s="60" t="s">
        <v>116</v>
      </c>
      <c r="I5" s="44" t="s">
        <v>111</v>
      </c>
      <c r="J5" s="45" t="s">
        <v>111</v>
      </c>
      <c r="K5" s="61" t="s">
        <v>126</v>
      </c>
      <c r="L5" s="45" t="s">
        <v>111</v>
      </c>
      <c r="M5" s="72" t="s">
        <v>126</v>
      </c>
      <c r="N5" s="72" t="s">
        <v>126</v>
      </c>
      <c r="O5" s="72" t="s">
        <v>126</v>
      </c>
      <c r="P5" s="72" t="s">
        <v>126</v>
      </c>
      <c r="Q5" s="72" t="s">
        <v>126</v>
      </c>
      <c r="R5" s="72" t="s">
        <v>126</v>
      </c>
      <c r="S5" s="72" t="s">
        <v>126</v>
      </c>
      <c r="T5" s="72" t="s">
        <v>126</v>
      </c>
      <c r="U5" s="72" t="s">
        <v>126</v>
      </c>
    </row>
    <row r="6" spans="1:21" ht="67.5" x14ac:dyDescent="0.2">
      <c r="A6" s="57" t="s">
        <v>90</v>
      </c>
      <c r="B6" s="58" t="s">
        <v>100</v>
      </c>
      <c r="C6" s="42" t="s">
        <v>99</v>
      </c>
      <c r="D6" s="43">
        <v>1</v>
      </c>
      <c r="E6" s="59" t="s">
        <v>94</v>
      </c>
      <c r="F6" s="59" t="s">
        <v>64</v>
      </c>
      <c r="G6" s="48" t="s">
        <v>122</v>
      </c>
      <c r="H6" s="44" t="s">
        <v>111</v>
      </c>
      <c r="I6" s="71" t="s">
        <v>111</v>
      </c>
      <c r="J6" s="45" t="s">
        <v>111</v>
      </c>
      <c r="K6" s="61" t="s">
        <v>128</v>
      </c>
      <c r="L6" s="45" t="s">
        <v>111</v>
      </c>
      <c r="M6" s="60" t="s">
        <v>128</v>
      </c>
      <c r="N6" s="60" t="s">
        <v>128</v>
      </c>
      <c r="O6" s="60" t="s">
        <v>128</v>
      </c>
      <c r="P6" s="60" t="s">
        <v>128</v>
      </c>
      <c r="Q6" s="60" t="s">
        <v>128</v>
      </c>
      <c r="R6" s="60" t="s">
        <v>128</v>
      </c>
      <c r="S6" s="60" t="s">
        <v>128</v>
      </c>
      <c r="T6" s="60" t="s">
        <v>128</v>
      </c>
      <c r="U6" s="60" t="s">
        <v>128</v>
      </c>
    </row>
    <row r="7" spans="1:21" ht="45" x14ac:dyDescent="0.2">
      <c r="A7" s="57" t="s">
        <v>91</v>
      </c>
      <c r="B7" s="58" t="s">
        <v>89</v>
      </c>
      <c r="C7" s="42" t="s">
        <v>96</v>
      </c>
      <c r="D7" s="43">
        <v>1</v>
      </c>
      <c r="E7" s="59" t="s">
        <v>65</v>
      </c>
      <c r="F7" s="59" t="s">
        <v>63</v>
      </c>
      <c r="G7" s="60" t="s">
        <v>117</v>
      </c>
      <c r="H7" s="60" t="s">
        <v>116</v>
      </c>
      <c r="I7" s="71" t="s">
        <v>111</v>
      </c>
      <c r="J7" s="45" t="s">
        <v>111</v>
      </c>
      <c r="K7" s="61" t="s">
        <v>126</v>
      </c>
      <c r="L7" s="45" t="s">
        <v>111</v>
      </c>
      <c r="M7" s="72" t="s">
        <v>126</v>
      </c>
      <c r="N7" s="72" t="s">
        <v>126</v>
      </c>
      <c r="O7" s="72" t="s">
        <v>126</v>
      </c>
      <c r="P7" s="72" t="s">
        <v>126</v>
      </c>
      <c r="Q7" s="72" t="s">
        <v>126</v>
      </c>
      <c r="R7" s="72" t="s">
        <v>126</v>
      </c>
      <c r="S7" s="72" t="s">
        <v>126</v>
      </c>
      <c r="T7" s="72" t="s">
        <v>126</v>
      </c>
      <c r="U7" s="72" t="s">
        <v>126</v>
      </c>
    </row>
    <row r="8" spans="1:21" ht="48" x14ac:dyDescent="0.2">
      <c r="A8" s="57" t="s">
        <v>91</v>
      </c>
      <c r="B8" s="58" t="s">
        <v>93</v>
      </c>
      <c r="C8" s="42" t="s">
        <v>96</v>
      </c>
      <c r="D8" s="76">
        <v>0.9</v>
      </c>
      <c r="E8" s="59" t="s">
        <v>94</v>
      </c>
      <c r="F8" s="59" t="s">
        <v>64</v>
      </c>
      <c r="G8" s="44" t="s">
        <v>111</v>
      </c>
      <c r="H8" s="44" t="s">
        <v>111</v>
      </c>
      <c r="I8" s="48" t="s">
        <v>133</v>
      </c>
      <c r="J8" s="45" t="s">
        <v>111</v>
      </c>
      <c r="K8" s="48" t="s">
        <v>133</v>
      </c>
      <c r="L8" s="45" t="s">
        <v>111</v>
      </c>
      <c r="M8" s="48" t="s">
        <v>133</v>
      </c>
      <c r="N8" s="48" t="s">
        <v>133</v>
      </c>
      <c r="O8" s="48" t="s">
        <v>133</v>
      </c>
      <c r="P8" s="48" t="s">
        <v>133</v>
      </c>
      <c r="Q8" s="48" t="s">
        <v>133</v>
      </c>
      <c r="R8" s="48" t="s">
        <v>133</v>
      </c>
      <c r="S8" s="48" t="s">
        <v>133</v>
      </c>
      <c r="T8" s="48" t="s">
        <v>133</v>
      </c>
      <c r="U8" s="48" t="s">
        <v>133</v>
      </c>
    </row>
    <row r="9" spans="1:21" ht="45" x14ac:dyDescent="0.2">
      <c r="A9" s="57" t="s">
        <v>110</v>
      </c>
      <c r="B9" s="58" t="s">
        <v>92</v>
      </c>
      <c r="C9" s="42" t="s">
        <v>96</v>
      </c>
      <c r="D9" s="43">
        <v>1</v>
      </c>
      <c r="E9" s="59" t="s">
        <v>63</v>
      </c>
      <c r="F9" s="59" t="s">
        <v>94</v>
      </c>
      <c r="G9" s="44" t="s">
        <v>111</v>
      </c>
      <c r="H9" s="44" t="s">
        <v>111</v>
      </c>
      <c r="I9" s="71" t="s">
        <v>111</v>
      </c>
      <c r="J9" s="45" t="s">
        <v>111</v>
      </c>
      <c r="K9" s="60" t="s">
        <v>123</v>
      </c>
      <c r="L9" s="45" t="s">
        <v>111</v>
      </c>
      <c r="M9" s="72" t="s">
        <v>126</v>
      </c>
      <c r="N9" s="72" t="s">
        <v>126</v>
      </c>
      <c r="O9" s="72" t="s">
        <v>126</v>
      </c>
      <c r="P9" s="72" t="s">
        <v>126</v>
      </c>
      <c r="Q9" s="72" t="s">
        <v>126</v>
      </c>
      <c r="R9" s="72" t="s">
        <v>126</v>
      </c>
      <c r="S9" s="72" t="s">
        <v>126</v>
      </c>
      <c r="T9" s="72" t="s">
        <v>126</v>
      </c>
      <c r="U9" s="72" t="s">
        <v>126</v>
      </c>
    </row>
    <row r="10" spans="1:21" ht="60" x14ac:dyDescent="0.2">
      <c r="A10" s="67" t="s">
        <v>97</v>
      </c>
      <c r="B10" s="68" t="s">
        <v>98</v>
      </c>
      <c r="C10" s="69" t="s">
        <v>101</v>
      </c>
      <c r="D10" s="95">
        <v>0.8</v>
      </c>
      <c r="E10" s="59" t="s">
        <v>80</v>
      </c>
      <c r="F10" s="59" t="s">
        <v>107</v>
      </c>
      <c r="G10" s="44" t="s">
        <v>111</v>
      </c>
      <c r="H10" s="44" t="s">
        <v>111</v>
      </c>
      <c r="I10" s="71" t="s">
        <v>111</v>
      </c>
      <c r="J10" s="45" t="s">
        <v>111</v>
      </c>
      <c r="K10" s="45" t="s">
        <v>111</v>
      </c>
      <c r="L10" s="45" t="s">
        <v>111</v>
      </c>
      <c r="M10" s="70" t="s">
        <v>111</v>
      </c>
      <c r="N10" s="70" t="s">
        <v>111</v>
      </c>
      <c r="O10" s="70" t="s">
        <v>111</v>
      </c>
      <c r="P10" s="46" t="s">
        <v>136</v>
      </c>
      <c r="Q10" s="46" t="s">
        <v>136</v>
      </c>
      <c r="R10" s="46" t="s">
        <v>139</v>
      </c>
      <c r="S10" s="46" t="s">
        <v>139</v>
      </c>
      <c r="T10" s="46" t="s">
        <v>139</v>
      </c>
      <c r="U10" s="46" t="s">
        <v>139</v>
      </c>
    </row>
    <row r="11" spans="1:21" ht="108" x14ac:dyDescent="0.2">
      <c r="A11" s="67" t="s">
        <v>97</v>
      </c>
      <c r="B11" s="68" t="s">
        <v>102</v>
      </c>
      <c r="C11" s="42" t="s">
        <v>96</v>
      </c>
      <c r="D11" s="43">
        <v>1</v>
      </c>
      <c r="E11" s="59" t="s">
        <v>107</v>
      </c>
      <c r="F11" s="59" t="s">
        <v>109</v>
      </c>
      <c r="G11" s="44" t="s">
        <v>111</v>
      </c>
      <c r="H11" s="44" t="s">
        <v>111</v>
      </c>
      <c r="I11" s="71" t="s">
        <v>111</v>
      </c>
      <c r="J11" s="45" t="s">
        <v>111</v>
      </c>
      <c r="K11" s="45" t="s">
        <v>111</v>
      </c>
      <c r="L11" s="45" t="s">
        <v>111</v>
      </c>
      <c r="M11" s="70" t="s">
        <v>111</v>
      </c>
      <c r="N11" s="70" t="s">
        <v>111</v>
      </c>
      <c r="O11" s="70" t="s">
        <v>111</v>
      </c>
      <c r="P11" s="70" t="s">
        <v>111</v>
      </c>
      <c r="Q11" s="70" t="s">
        <v>111</v>
      </c>
      <c r="R11" s="70" t="s">
        <v>111</v>
      </c>
      <c r="S11" s="47" t="s">
        <v>145</v>
      </c>
      <c r="T11" s="47" t="s">
        <v>145</v>
      </c>
      <c r="U11" s="47" t="s">
        <v>145</v>
      </c>
    </row>
    <row r="12" spans="1:21" ht="45" x14ac:dyDescent="0.2">
      <c r="A12" s="67" t="s">
        <v>97</v>
      </c>
      <c r="B12" s="68" t="s">
        <v>103</v>
      </c>
      <c r="C12" s="42" t="s">
        <v>96</v>
      </c>
      <c r="D12" s="43">
        <v>1</v>
      </c>
      <c r="E12" s="59" t="s">
        <v>107</v>
      </c>
      <c r="F12" s="59" t="s">
        <v>109</v>
      </c>
      <c r="G12" s="44" t="s">
        <v>111</v>
      </c>
      <c r="H12" s="44" t="s">
        <v>111</v>
      </c>
      <c r="I12" s="71" t="s">
        <v>111</v>
      </c>
      <c r="J12" s="45" t="s">
        <v>111</v>
      </c>
      <c r="K12" s="45" t="s">
        <v>111</v>
      </c>
      <c r="L12" s="45" t="s">
        <v>111</v>
      </c>
      <c r="M12" s="70" t="s">
        <v>111</v>
      </c>
      <c r="N12" s="70" t="s">
        <v>111</v>
      </c>
      <c r="O12" s="70" t="s">
        <v>111</v>
      </c>
      <c r="P12" s="70" t="s">
        <v>111</v>
      </c>
      <c r="Q12" s="70" t="s">
        <v>111</v>
      </c>
      <c r="R12" s="70" t="s">
        <v>111</v>
      </c>
      <c r="S12" s="70" t="s">
        <v>111</v>
      </c>
      <c r="T12" s="70" t="s">
        <v>111</v>
      </c>
      <c r="U12" s="62" t="s">
        <v>146</v>
      </c>
    </row>
    <row r="13" spans="1:21" ht="72" x14ac:dyDescent="0.2">
      <c r="A13" s="67" t="s">
        <v>97</v>
      </c>
      <c r="B13" s="68" t="s">
        <v>104</v>
      </c>
      <c r="C13" s="42" t="s">
        <v>96</v>
      </c>
      <c r="D13" s="43">
        <v>1</v>
      </c>
      <c r="E13" s="59" t="s">
        <v>109</v>
      </c>
      <c r="F13" s="59" t="s">
        <v>109</v>
      </c>
      <c r="G13" s="44" t="s">
        <v>111</v>
      </c>
      <c r="H13" s="44" t="s">
        <v>111</v>
      </c>
      <c r="I13" s="71" t="s">
        <v>111</v>
      </c>
      <c r="J13" s="45" t="s">
        <v>111</v>
      </c>
      <c r="K13" s="45" t="s">
        <v>111</v>
      </c>
      <c r="L13" s="45" t="s">
        <v>111</v>
      </c>
      <c r="M13" s="70" t="s">
        <v>111</v>
      </c>
      <c r="N13" s="70" t="s">
        <v>111</v>
      </c>
      <c r="O13" s="70" t="s">
        <v>111</v>
      </c>
      <c r="P13" s="70" t="s">
        <v>111</v>
      </c>
      <c r="Q13" s="70" t="s">
        <v>111</v>
      </c>
      <c r="R13" s="70" t="s">
        <v>111</v>
      </c>
      <c r="S13" s="70" t="s">
        <v>111</v>
      </c>
      <c r="T13" s="70" t="s">
        <v>111</v>
      </c>
      <c r="U13" s="62" t="s">
        <v>147</v>
      </c>
    </row>
    <row r="14" spans="1:21" ht="45" x14ac:dyDescent="0.2">
      <c r="A14" s="67" t="s">
        <v>97</v>
      </c>
      <c r="B14" s="68" t="s">
        <v>105</v>
      </c>
      <c r="C14" s="42" t="s">
        <v>96</v>
      </c>
      <c r="D14" s="43">
        <v>0</v>
      </c>
      <c r="E14" s="59" t="s">
        <v>118</v>
      </c>
      <c r="F14" s="59" t="s">
        <v>118</v>
      </c>
      <c r="G14" s="44" t="s">
        <v>111</v>
      </c>
      <c r="H14" s="44" t="s">
        <v>111</v>
      </c>
      <c r="I14" s="71" t="s">
        <v>111</v>
      </c>
      <c r="J14" s="45" t="s">
        <v>111</v>
      </c>
      <c r="K14" s="45" t="s">
        <v>111</v>
      </c>
      <c r="L14" s="45" t="s">
        <v>111</v>
      </c>
      <c r="M14" s="70" t="s">
        <v>111</v>
      </c>
      <c r="N14" s="70" t="s">
        <v>111</v>
      </c>
      <c r="O14" s="70" t="s">
        <v>111</v>
      </c>
      <c r="P14" s="70" t="s">
        <v>111</v>
      </c>
      <c r="Q14" s="70" t="s">
        <v>111</v>
      </c>
      <c r="R14" s="70" t="s">
        <v>111</v>
      </c>
      <c r="S14" s="70" t="s">
        <v>111</v>
      </c>
      <c r="T14" s="70" t="s">
        <v>111</v>
      </c>
      <c r="U14" s="70" t="s">
        <v>111</v>
      </c>
    </row>
    <row r="15" spans="1:21" ht="45" x14ac:dyDescent="0.2">
      <c r="A15" s="67" t="s">
        <v>97</v>
      </c>
      <c r="B15" s="68" t="s">
        <v>108</v>
      </c>
      <c r="C15" s="42" t="s">
        <v>96</v>
      </c>
      <c r="D15" s="43">
        <v>0</v>
      </c>
      <c r="E15" s="59" t="s">
        <v>118</v>
      </c>
      <c r="F15" s="59" t="s">
        <v>118</v>
      </c>
      <c r="G15" s="44" t="s">
        <v>111</v>
      </c>
      <c r="H15" s="44" t="s">
        <v>111</v>
      </c>
      <c r="I15" s="71" t="s">
        <v>111</v>
      </c>
      <c r="J15" s="45" t="s">
        <v>111</v>
      </c>
      <c r="K15" s="45" t="s">
        <v>111</v>
      </c>
      <c r="L15" s="45" t="s">
        <v>111</v>
      </c>
      <c r="M15" s="70" t="s">
        <v>111</v>
      </c>
      <c r="N15" s="70" t="s">
        <v>111</v>
      </c>
      <c r="O15" s="70" t="s">
        <v>111</v>
      </c>
      <c r="P15" s="70" t="s">
        <v>111</v>
      </c>
      <c r="Q15" s="70" t="s">
        <v>111</v>
      </c>
      <c r="R15" s="70" t="s">
        <v>111</v>
      </c>
      <c r="S15" s="70" t="s">
        <v>111</v>
      </c>
      <c r="T15" s="70" t="s">
        <v>111</v>
      </c>
      <c r="U15" s="70" t="s">
        <v>111</v>
      </c>
    </row>
    <row r="16" spans="1:21" ht="45" x14ac:dyDescent="0.2">
      <c r="A16" s="67" t="s">
        <v>97</v>
      </c>
      <c r="B16" s="68" t="s">
        <v>106</v>
      </c>
      <c r="C16" s="42" t="s">
        <v>96</v>
      </c>
      <c r="D16" s="43">
        <v>0</v>
      </c>
      <c r="E16" s="59" t="s">
        <v>118</v>
      </c>
      <c r="F16" s="59" t="s">
        <v>64</v>
      </c>
      <c r="G16" s="44" t="s">
        <v>111</v>
      </c>
      <c r="H16" s="44" t="s">
        <v>111</v>
      </c>
      <c r="I16" s="71" t="s">
        <v>111</v>
      </c>
      <c r="J16" s="45" t="s">
        <v>111</v>
      </c>
      <c r="K16" s="45" t="s">
        <v>111</v>
      </c>
      <c r="L16" s="45" t="s">
        <v>111</v>
      </c>
      <c r="M16" s="70" t="s">
        <v>111</v>
      </c>
      <c r="N16" s="70" t="s">
        <v>111</v>
      </c>
      <c r="O16" s="70" t="s">
        <v>111</v>
      </c>
      <c r="P16" s="70" t="s">
        <v>111</v>
      </c>
      <c r="Q16" s="70" t="s">
        <v>111</v>
      </c>
      <c r="R16" s="70" t="s">
        <v>111</v>
      </c>
      <c r="S16" s="70" t="s">
        <v>111</v>
      </c>
      <c r="T16" s="70" t="s">
        <v>111</v>
      </c>
      <c r="U16" s="70" t="s">
        <v>111</v>
      </c>
    </row>
    <row r="18" spans="1:2" x14ac:dyDescent="0.2">
      <c r="A18" s="73" t="s">
        <v>132</v>
      </c>
      <c r="B18" s="74">
        <f>AVERAGE(Tabla22[PORCENTAJE DE CUMPLIMIENTO])</f>
        <v>0.755925925925926</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20"/>
  <sheetViews>
    <sheetView zoomScale="80" zoomScaleNormal="80" workbookViewId="0">
      <pane ySplit="2" topLeftCell="A3" activePane="bottomLeft" state="frozen"/>
      <selection pane="bottomLeft" activeCell="B3" sqref="B3:B4"/>
    </sheetView>
  </sheetViews>
  <sheetFormatPr baseColWidth="10" defaultRowHeight="15" x14ac:dyDescent="0.2"/>
  <cols>
    <col min="1" max="1" width="7.28515625" style="3" customWidth="1"/>
    <col min="2" max="2" width="86.140625" style="4" customWidth="1"/>
    <col min="3" max="3" width="37.85546875" style="4" customWidth="1"/>
    <col min="4" max="4" width="36.28515625" style="13" customWidth="1"/>
    <col min="5" max="16384" width="11.42578125" style="4"/>
  </cols>
  <sheetData>
    <row r="1" spans="1:4" ht="18.75" thickBot="1" x14ac:dyDescent="0.3">
      <c r="A1" s="77" t="s">
        <v>4</v>
      </c>
      <c r="B1" s="78"/>
      <c r="C1" s="78"/>
      <c r="D1" s="79"/>
    </row>
    <row r="2" spans="1:4" ht="18.75" thickBot="1" x14ac:dyDescent="0.25">
      <c r="A2" s="5" t="s">
        <v>5</v>
      </c>
      <c r="B2" s="6" t="s">
        <v>0</v>
      </c>
      <c r="C2" s="6" t="s">
        <v>2</v>
      </c>
      <c r="D2" s="7" t="s">
        <v>3</v>
      </c>
    </row>
    <row r="3" spans="1:4" ht="112.5" customHeight="1" x14ac:dyDescent="0.2">
      <c r="A3" s="82">
        <v>1</v>
      </c>
      <c r="B3" s="80" t="s">
        <v>22</v>
      </c>
      <c r="C3" s="8" t="s">
        <v>7</v>
      </c>
      <c r="D3" s="9" t="s">
        <v>8</v>
      </c>
    </row>
    <row r="4" spans="1:4" ht="160.5" customHeight="1" x14ac:dyDescent="0.2">
      <c r="A4" s="83"/>
      <c r="B4" s="81"/>
      <c r="C4" s="10" t="s">
        <v>51</v>
      </c>
      <c r="D4" s="11" t="s">
        <v>52</v>
      </c>
    </row>
    <row r="5" spans="1:4" ht="88.5" customHeight="1" x14ac:dyDescent="0.2">
      <c r="A5" s="12">
        <v>2</v>
      </c>
      <c r="B5" s="14" t="s">
        <v>14</v>
      </c>
      <c r="C5" s="10" t="s">
        <v>9</v>
      </c>
      <c r="D5" s="11" t="s">
        <v>15</v>
      </c>
    </row>
    <row r="6" spans="1:4" ht="102.75" customHeight="1" x14ac:dyDescent="0.2">
      <c r="A6" s="12">
        <v>3</v>
      </c>
      <c r="B6" s="1" t="s">
        <v>17</v>
      </c>
      <c r="C6" s="10" t="s">
        <v>31</v>
      </c>
      <c r="D6" s="11" t="s">
        <v>32</v>
      </c>
    </row>
    <row r="7" spans="1:4" ht="340.5" customHeight="1" x14ac:dyDescent="0.2">
      <c r="A7" s="12">
        <v>4</v>
      </c>
      <c r="B7" s="1" t="s">
        <v>18</v>
      </c>
      <c r="C7" s="10" t="s">
        <v>25</v>
      </c>
      <c r="D7" s="11" t="s">
        <v>33</v>
      </c>
    </row>
    <row r="8" spans="1:4" ht="213" customHeight="1" x14ac:dyDescent="0.2">
      <c r="A8" s="12">
        <v>5</v>
      </c>
      <c r="B8" s="2" t="s">
        <v>23</v>
      </c>
      <c r="C8" s="10" t="s">
        <v>10</v>
      </c>
      <c r="D8" s="11" t="s">
        <v>11</v>
      </c>
    </row>
    <row r="9" spans="1:4" ht="90" customHeight="1" x14ac:dyDescent="0.2">
      <c r="A9" s="12">
        <v>6</v>
      </c>
      <c r="B9" s="1" t="s">
        <v>1</v>
      </c>
      <c r="C9" s="10" t="s">
        <v>12</v>
      </c>
      <c r="D9" s="11" t="s">
        <v>50</v>
      </c>
    </row>
    <row r="10" spans="1:4" ht="67.5" customHeight="1" x14ac:dyDescent="0.2">
      <c r="A10" s="12">
        <v>7</v>
      </c>
      <c r="B10" s="1" t="s">
        <v>19</v>
      </c>
      <c r="C10" s="10" t="s">
        <v>13</v>
      </c>
      <c r="D10" s="11" t="s">
        <v>26</v>
      </c>
    </row>
    <row r="11" spans="1:4" ht="344.25" customHeight="1" x14ac:dyDescent="0.2">
      <c r="A11" s="12">
        <v>8</v>
      </c>
      <c r="B11" s="1" t="s">
        <v>24</v>
      </c>
      <c r="C11" s="10" t="s">
        <v>6</v>
      </c>
      <c r="D11" s="11" t="s">
        <v>27</v>
      </c>
    </row>
    <row r="12" spans="1:4" ht="300" x14ac:dyDescent="0.2">
      <c r="A12" s="12">
        <v>9</v>
      </c>
      <c r="B12" s="14" t="s">
        <v>20</v>
      </c>
      <c r="C12" s="10" t="s">
        <v>16</v>
      </c>
      <c r="D12" s="11" t="s">
        <v>28</v>
      </c>
    </row>
    <row r="13" spans="1:4" ht="168" customHeight="1" x14ac:dyDescent="0.2">
      <c r="A13" s="12">
        <v>10</v>
      </c>
      <c r="B13" s="14" t="s">
        <v>21</v>
      </c>
      <c r="C13" s="14" t="s">
        <v>29</v>
      </c>
      <c r="D13" s="11" t="s">
        <v>30</v>
      </c>
    </row>
    <row r="14" spans="1:4" ht="210" x14ac:dyDescent="0.2">
      <c r="A14" s="12">
        <v>11</v>
      </c>
      <c r="B14" s="16" t="s">
        <v>34</v>
      </c>
      <c r="C14" s="17" t="s">
        <v>35</v>
      </c>
      <c r="D14" s="15" t="s">
        <v>37</v>
      </c>
    </row>
    <row r="15" spans="1:4" ht="120" x14ac:dyDescent="0.2">
      <c r="A15" s="12">
        <v>12</v>
      </c>
      <c r="B15" s="15" t="s">
        <v>39</v>
      </c>
      <c r="C15" s="15" t="s">
        <v>36</v>
      </c>
      <c r="D15" s="15" t="s">
        <v>38</v>
      </c>
    </row>
    <row r="16" spans="1:4" ht="120" x14ac:dyDescent="0.2">
      <c r="A16" s="12">
        <v>13</v>
      </c>
      <c r="B16" s="15" t="s">
        <v>40</v>
      </c>
      <c r="C16" s="15" t="s">
        <v>36</v>
      </c>
      <c r="D16" s="15" t="s">
        <v>38</v>
      </c>
    </row>
    <row r="17" spans="1:4" ht="129.75" customHeight="1" x14ac:dyDescent="0.2">
      <c r="A17" s="12">
        <v>14</v>
      </c>
      <c r="B17" s="15" t="s">
        <v>41</v>
      </c>
      <c r="C17" s="15" t="s">
        <v>36</v>
      </c>
      <c r="D17" s="15" t="s">
        <v>38</v>
      </c>
    </row>
    <row r="18" spans="1:4" ht="129.75" customHeight="1" x14ac:dyDescent="0.2">
      <c r="A18" s="12">
        <v>15</v>
      </c>
      <c r="B18" s="15" t="s">
        <v>42</v>
      </c>
      <c r="C18" s="15" t="s">
        <v>36</v>
      </c>
      <c r="D18" s="15" t="s">
        <v>38</v>
      </c>
    </row>
    <row r="19" spans="1:4" ht="129.75" customHeight="1" x14ac:dyDescent="0.2">
      <c r="A19" s="12">
        <v>16</v>
      </c>
      <c r="B19" s="15" t="s">
        <v>43</v>
      </c>
      <c r="C19" s="15" t="s">
        <v>36</v>
      </c>
      <c r="D19" s="15" t="s">
        <v>38</v>
      </c>
    </row>
    <row r="20" spans="1:4" ht="129.75" customHeight="1" x14ac:dyDescent="0.2">
      <c r="A20" s="12">
        <v>17</v>
      </c>
      <c r="B20" s="15" t="s">
        <v>44</v>
      </c>
      <c r="C20" s="15" t="s">
        <v>36</v>
      </c>
      <c r="D20" s="15" t="s">
        <v>38</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12" sqref="A12"/>
    </sheetView>
  </sheetViews>
  <sheetFormatPr baseColWidth="10" defaultRowHeight="12" x14ac:dyDescent="0.2"/>
  <cols>
    <col min="1" max="1" width="38" style="18" customWidth="1"/>
    <col min="2" max="2" width="24.7109375" style="19" customWidth="1"/>
    <col min="3" max="4" width="7.5703125" style="19" customWidth="1"/>
    <col min="5" max="6" width="8.28515625" style="19" customWidth="1"/>
    <col min="7" max="7" width="9.140625" style="18" customWidth="1"/>
    <col min="8" max="16384" width="11.42578125" style="18"/>
  </cols>
  <sheetData>
    <row r="1" spans="1:7" ht="12.75" thickBot="1" x14ac:dyDescent="0.25">
      <c r="A1" s="84" t="s">
        <v>45</v>
      </c>
      <c r="B1" s="85"/>
      <c r="C1" s="85"/>
      <c r="D1" s="85"/>
      <c r="E1" s="85"/>
      <c r="F1" s="85"/>
      <c r="G1" s="86"/>
    </row>
    <row r="2" spans="1:7" s="20" customFormat="1" ht="15" customHeight="1" x14ac:dyDescent="0.2">
      <c r="A2" s="87" t="s">
        <v>46</v>
      </c>
      <c r="B2" s="89" t="s">
        <v>47</v>
      </c>
      <c r="C2" s="89"/>
      <c r="D2" s="90"/>
      <c r="E2" s="91" t="s">
        <v>48</v>
      </c>
      <c r="F2" s="92"/>
      <c r="G2" s="93" t="s">
        <v>49</v>
      </c>
    </row>
    <row r="3" spans="1:7" s="20" customFormat="1" ht="15.75" customHeight="1" thickBot="1" x14ac:dyDescent="0.25">
      <c r="A3" s="88"/>
      <c r="B3" s="33">
        <v>2019</v>
      </c>
      <c r="C3" s="34">
        <v>2020</v>
      </c>
      <c r="D3" s="35">
        <v>2021</v>
      </c>
      <c r="E3" s="36">
        <v>2022</v>
      </c>
      <c r="F3" s="37">
        <v>2023</v>
      </c>
      <c r="G3" s="94"/>
    </row>
    <row r="4" spans="1:7" ht="48" x14ac:dyDescent="0.2">
      <c r="A4" s="38" t="s">
        <v>53</v>
      </c>
      <c r="B4" s="26"/>
      <c r="C4" s="25"/>
      <c r="D4" s="25"/>
      <c r="E4" s="25"/>
      <c r="F4" s="25"/>
      <c r="G4" s="27"/>
    </row>
    <row r="5" spans="1:7" ht="48" x14ac:dyDescent="0.2">
      <c r="A5" s="39" t="s">
        <v>54</v>
      </c>
      <c r="B5" s="31" t="s">
        <v>58</v>
      </c>
      <c r="C5" s="21"/>
      <c r="D5" s="21"/>
      <c r="E5" s="21"/>
      <c r="F5" s="21"/>
      <c r="G5" s="28"/>
    </row>
    <row r="6" spans="1:7" ht="48" x14ac:dyDescent="0.2">
      <c r="A6" s="39" t="s">
        <v>55</v>
      </c>
      <c r="B6" s="31" t="s">
        <v>58</v>
      </c>
      <c r="C6" s="21"/>
      <c r="D6" s="21"/>
      <c r="E6" s="21"/>
      <c r="F6" s="21"/>
      <c r="G6" s="28"/>
    </row>
    <row r="7" spans="1:7" ht="60" x14ac:dyDescent="0.2">
      <c r="A7" s="39" t="s">
        <v>56</v>
      </c>
      <c r="B7" s="31" t="s">
        <v>59</v>
      </c>
      <c r="C7" s="23"/>
      <c r="D7" s="23"/>
      <c r="E7" s="24"/>
      <c r="F7" s="23"/>
      <c r="G7" s="29"/>
    </row>
    <row r="8" spans="1:7" ht="59.25" customHeight="1" x14ac:dyDescent="0.2">
      <c r="A8" s="40" t="s">
        <v>66</v>
      </c>
      <c r="B8" s="31" t="s">
        <v>60</v>
      </c>
      <c r="C8" s="21"/>
      <c r="D8" s="21"/>
      <c r="E8" s="21"/>
      <c r="F8" s="21"/>
      <c r="G8" s="28"/>
    </row>
    <row r="9" spans="1:7" ht="64.5" customHeight="1" thickBot="1" x14ac:dyDescent="0.25">
      <c r="A9" s="41" t="s">
        <v>57</v>
      </c>
      <c r="B9" s="32" t="s">
        <v>67</v>
      </c>
      <c r="C9" s="22"/>
      <c r="D9" s="22"/>
      <c r="E9" s="22"/>
      <c r="F9" s="22"/>
      <c r="G9" s="30"/>
    </row>
  </sheetData>
  <mergeCells count="5">
    <mergeCell ref="A1:G1"/>
    <mergeCell ref="A2:A3"/>
    <mergeCell ref="B2:D2"/>
    <mergeCell ref="E2:F2"/>
    <mergeCell ref="G2: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C17" sqref="C17"/>
    </sheetView>
  </sheetViews>
  <sheetFormatPr baseColWidth="10" defaultRowHeight="15" x14ac:dyDescent="0.25"/>
  <cols>
    <col min="1" max="1" width="18" bestFit="1" customWidth="1"/>
    <col min="2" max="2" width="30.85546875" customWidth="1"/>
  </cols>
  <sheetData>
    <row r="2" spans="2:2" x14ac:dyDescent="0.25">
      <c r="B2" s="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EJECUCION PINAR 2020</vt:lpstr>
      <vt:lpstr>ASPECTOS CRITICOS</vt:lpstr>
      <vt:lpstr>MAPA DE RUTA PINAR</vt:lpstr>
      <vt:lpstr>Hoja1</vt:lpstr>
      <vt:lpstr>'ASPECTOS CRITICOS'!Títulos_a_imprimir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Luz Hedy Ortíz</cp:lastModifiedBy>
  <cp:lastPrinted>2016-12-02T14:09:30Z</cp:lastPrinted>
  <dcterms:created xsi:type="dcterms:W3CDTF">2016-05-26T20:04:23Z</dcterms:created>
  <dcterms:modified xsi:type="dcterms:W3CDTF">2021-01-18T15:42:34Z</dcterms:modified>
</cp:coreProperties>
</file>