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
    </mc:Choice>
  </mc:AlternateContent>
  <bookViews>
    <workbookView xWindow="0" yWindow="0" windowWidth="20490" windowHeight="7755" activeTab="1"/>
  </bookViews>
  <sheets>
    <sheet name="RIESGOS DE CORRUPCIÓN" sheetId="1" r:id="rId1"/>
    <sheet name="MAPA DE RIESGOS DE GESTIÓN" sheetId="2" r:id="rId2"/>
  </sheets>
  <externalReferences>
    <externalReference r:id="rId3"/>
    <externalReference r:id="rId4"/>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86" i="2" l="1"/>
  <c r="AB85" i="2"/>
  <c r="AB84" i="2"/>
  <c r="AN83" i="2"/>
  <c r="AF83" i="2"/>
  <c r="AB83" i="2"/>
  <c r="R83" i="2"/>
  <c r="AB82" i="2"/>
  <c r="AB81" i="2"/>
  <c r="AB80" i="2"/>
  <c r="AN79" i="2"/>
  <c r="AF79" i="2"/>
  <c r="AB79" i="2"/>
  <c r="R79" i="2"/>
  <c r="AB78" i="2"/>
  <c r="AB77" i="2"/>
  <c r="AB76" i="2"/>
  <c r="AN75" i="2"/>
  <c r="AF75" i="2"/>
  <c r="AB75" i="2"/>
  <c r="R75" i="2"/>
  <c r="AB74" i="2"/>
  <c r="AB73" i="2"/>
  <c r="AB72" i="2"/>
  <c r="AB71" i="2"/>
  <c r="AN70" i="2"/>
  <c r="AF70" i="2"/>
  <c r="AB70" i="2"/>
  <c r="R70" i="2"/>
  <c r="AB69" i="2"/>
  <c r="AB68" i="2"/>
  <c r="AF67" i="2"/>
  <c r="AB67" i="2"/>
  <c r="R67" i="2"/>
  <c r="AB66" i="2"/>
  <c r="AB65" i="2"/>
  <c r="AN64" i="2"/>
  <c r="AF64" i="2"/>
  <c r="AB64" i="2"/>
  <c r="R64" i="2"/>
  <c r="AB63" i="2"/>
  <c r="AB62" i="2"/>
  <c r="AB61" i="2"/>
  <c r="AB60" i="2"/>
  <c r="AN59" i="2"/>
  <c r="AF59" i="2"/>
  <c r="AB59" i="2"/>
  <c r="R59" i="2"/>
  <c r="AB58" i="2"/>
  <c r="AB57" i="2"/>
  <c r="AB56" i="2"/>
  <c r="AB55" i="2"/>
  <c r="AN54" i="2"/>
  <c r="AF54" i="2"/>
  <c r="AB54" i="2"/>
  <c r="R54" i="2"/>
  <c r="AB53" i="2"/>
  <c r="AB52" i="2"/>
  <c r="AB51" i="2"/>
  <c r="AB50" i="2"/>
  <c r="AB49" i="2"/>
  <c r="AN48" i="2"/>
  <c r="AF48" i="2"/>
  <c r="AB48" i="2"/>
  <c r="R48" i="2"/>
  <c r="AB47" i="2"/>
  <c r="AB46" i="2"/>
  <c r="AB45" i="2"/>
  <c r="AN44" i="2"/>
  <c r="AF44" i="2"/>
  <c r="AB44" i="2"/>
  <c r="R44" i="2"/>
  <c r="AB43" i="2"/>
  <c r="AB42" i="2"/>
  <c r="AB41" i="2"/>
  <c r="AB40" i="2"/>
  <c r="AB39" i="2"/>
  <c r="AN38" i="2"/>
  <c r="AF38" i="2"/>
  <c r="AB38" i="2"/>
  <c r="R38" i="2"/>
  <c r="AB36" i="2"/>
  <c r="AB35" i="2"/>
  <c r="AN34" i="2"/>
  <c r="AF34" i="2"/>
  <c r="AB34" i="2"/>
  <c r="R34" i="2"/>
  <c r="AB33" i="2"/>
  <c r="AB32" i="2"/>
  <c r="AB31" i="2"/>
  <c r="AB30" i="2"/>
  <c r="AN29" i="2"/>
  <c r="AF29" i="2"/>
  <c r="AB29" i="2"/>
  <c r="R29" i="2"/>
  <c r="AN27" i="2"/>
  <c r="AF27" i="2"/>
  <c r="R27" i="2"/>
  <c r="AN24" i="2"/>
  <c r="AF24" i="2"/>
  <c r="R24" i="2"/>
  <c r="AB23" i="2"/>
  <c r="AN21" i="2"/>
  <c r="AF21" i="2"/>
  <c r="R21" i="2"/>
  <c r="AB20" i="2"/>
  <c r="AB19" i="2"/>
  <c r="AN18" i="2"/>
  <c r="AF18" i="2"/>
  <c r="AB18" i="2"/>
  <c r="R18" i="2"/>
  <c r="AB17" i="2"/>
  <c r="AB16" i="2"/>
  <c r="AB15" i="2"/>
  <c r="AN14" i="2"/>
  <c r="AF14" i="2"/>
  <c r="AB14" i="2"/>
  <c r="R14" i="2"/>
  <c r="AB13" i="2"/>
  <c r="AB12" i="2"/>
  <c r="AB11" i="2"/>
  <c r="AB10" i="2"/>
  <c r="AN9" i="2"/>
  <c r="AF9" i="2"/>
  <c r="AB9" i="2"/>
  <c r="R9" i="2"/>
  <c r="AU25" i="1" l="1"/>
  <c r="AK25" i="1"/>
  <c r="AH25" i="1"/>
  <c r="AY24" i="1"/>
  <c r="AU24" i="1"/>
  <c r="AK24" i="1"/>
  <c r="AH24" i="1"/>
  <c r="AY23" i="1"/>
  <c r="AU23" i="1"/>
  <c r="AK23" i="1"/>
  <c r="AH23" i="1"/>
  <c r="AU22" i="1"/>
  <c r="BG21" i="1"/>
  <c r="AY21" i="1"/>
  <c r="AU21" i="1"/>
  <c r="AK21" i="1"/>
  <c r="AH21" i="1"/>
  <c r="AU20" i="1"/>
  <c r="AU19" i="1"/>
  <c r="AU18" i="1"/>
  <c r="AY17" i="1"/>
  <c r="AU17" i="1"/>
  <c r="AK17" i="1"/>
  <c r="AU16" i="1"/>
  <c r="AU15" i="1"/>
  <c r="AY14" i="1"/>
  <c r="AU14" i="1"/>
  <c r="AH14" i="1"/>
  <c r="AU13" i="1"/>
  <c r="BG12" i="1"/>
  <c r="AY12" i="1"/>
  <c r="AU12" i="1"/>
  <c r="AK12" i="1"/>
  <c r="AI12" i="1"/>
  <c r="AH12" i="1"/>
  <c r="BG10" i="1"/>
  <c r="AY10" i="1"/>
  <c r="AK10" i="1"/>
  <c r="AH10" i="1"/>
  <c r="AI10" i="1" s="1"/>
  <c r="AU9" i="1"/>
  <c r="BG8" i="1"/>
  <c r="AY8" i="1"/>
  <c r="AU8" i="1"/>
  <c r="AK8" i="1"/>
  <c r="AH8" i="1"/>
  <c r="AI8" i="1" s="1"/>
</calcChain>
</file>

<file path=xl/comments1.xml><?xml version="1.0" encoding="utf-8"?>
<comments xmlns="http://schemas.openxmlformats.org/spreadsheetml/2006/main">
  <authors>
    <author>William Hernan Otalora Cabanzo</author>
    <author>-user</author>
  </authors>
  <commentList>
    <comment ref="BH5" authorId="0" shapeId="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I5" authorId="0" shapeId="0">
      <text>
        <r>
          <rPr>
            <b/>
            <sz val="9"/>
            <color indexed="81"/>
            <rFont val="Tahoma"/>
            <family val="2"/>
          </rPr>
          <t>OAP:</t>
        </r>
        <r>
          <rPr>
            <sz val="9"/>
            <color indexed="81"/>
            <rFont val="Tahoma"/>
            <family val="2"/>
          </rPr>
          <t xml:space="preserve">
Seleccionar de acuedo a la política de tratamiento del riesgo del MEN
</t>
        </r>
      </text>
    </comment>
    <comment ref="B6" authorId="1" shapeId="0">
      <text>
        <r>
          <rPr>
            <b/>
            <sz val="9"/>
            <color indexed="81"/>
            <rFont val="Tahoma"/>
            <family val="2"/>
          </rPr>
          <t>OAP:</t>
        </r>
        <r>
          <rPr>
            <sz val="9"/>
            <color indexed="81"/>
            <rFont val="Tahoma"/>
            <family val="2"/>
          </rPr>
          <t xml:space="preserve">
Registrar el objetivo del Proceso</t>
        </r>
      </text>
    </comment>
    <comment ref="C6" authorId="0" shapeId="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text>
        <r>
          <rPr>
            <b/>
            <sz val="9"/>
            <color indexed="81"/>
            <rFont val="Tahoma"/>
            <family val="2"/>
          </rPr>
          <t>OAP:</t>
        </r>
        <r>
          <rPr>
            <sz val="9"/>
            <color indexed="81"/>
            <rFont val="Tahoma"/>
            <family val="2"/>
          </rPr>
          <t xml:space="preserve">
Seleccione de acuerdo con el contexto al cual pertenece la causa
</t>
        </r>
      </text>
    </comment>
    <comment ref="G6" authorId="0" shapeId="0">
      <text>
        <r>
          <rPr>
            <b/>
            <sz val="11"/>
            <color indexed="81"/>
            <rFont val="Tahoma"/>
            <family val="2"/>
          </rPr>
          <t>OAP:</t>
        </r>
        <r>
          <rPr>
            <sz val="11"/>
            <color indexed="81"/>
            <rFont val="Tahoma"/>
            <family val="2"/>
          </rPr>
          <t xml:space="preserve">
Appica para Riesgos de Seguridad Digital, Ejemplo:
- base de datos SIMAT
- Base de datos de nómina</t>
        </r>
      </text>
    </comment>
    <comment ref="K6" authorId="0" shapeId="0">
      <text>
        <r>
          <rPr>
            <b/>
            <sz val="11"/>
            <color indexed="81"/>
            <rFont val="Tahoma"/>
            <family val="2"/>
          </rPr>
          <t>OAP:</t>
        </r>
        <r>
          <rPr>
            <sz val="11"/>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text>
        <r>
          <rPr>
            <sz val="8"/>
            <color indexed="81"/>
            <rFont val="Tahoma"/>
            <family val="2"/>
          </rPr>
          <t>OAP: Enuncie las consecuencias más importantes de la materialización del riesgo.
¿que pasa si se materializa el riesgo?</t>
        </r>
      </text>
    </comment>
    <comment ref="AL6" authorId="0" shapeId="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text>
        <r>
          <rPr>
            <b/>
            <sz val="9"/>
            <color indexed="81"/>
            <rFont val="Tahoma"/>
            <family val="2"/>
          </rPr>
          <t>OAP:</t>
        </r>
        <r>
          <rPr>
            <sz val="9"/>
            <color indexed="81"/>
            <rFont val="Tahoma"/>
            <family val="2"/>
          </rPr>
          <t xml:space="preserve">
Seleccionar
</t>
        </r>
      </text>
    </comment>
    <comment ref="AN6"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text>
        <r>
          <rPr>
            <sz val="9"/>
            <color indexed="81"/>
            <rFont val="Tahoma"/>
            <family val="2"/>
          </rPr>
          <t>OAP
Dato automático.
Calcula el promedio para los controles</t>
        </r>
      </text>
    </comment>
    <comment ref="AZ6" authorId="0" shapeId="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text>
        <r>
          <rPr>
            <b/>
            <sz val="11"/>
            <color indexed="81"/>
            <rFont val="Tahoma"/>
            <family val="2"/>
          </rPr>
          <t>OAP:</t>
        </r>
        <r>
          <rPr>
            <sz val="11"/>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text>
        <r>
          <rPr>
            <b/>
            <sz val="9"/>
            <color indexed="81"/>
            <rFont val="Tahoma"/>
            <family val="2"/>
          </rPr>
          <t>OAP:</t>
        </r>
        <r>
          <rPr>
            <sz val="9"/>
            <color indexed="81"/>
            <rFont val="Tahoma"/>
            <family val="2"/>
          </rPr>
          <t xml:space="preserve">
Seleccione  el número de acuerdo al número de la probabilidad</t>
        </r>
      </text>
    </comment>
    <comment ref="O7" authorId="0" shapeId="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text>
        <r>
          <rPr>
            <b/>
            <sz val="9"/>
            <color indexed="81"/>
            <rFont val="Tahoma"/>
            <family val="2"/>
          </rPr>
          <t>OAP:</t>
        </r>
        <r>
          <rPr>
            <sz val="9"/>
            <color indexed="81"/>
            <rFont val="Tahoma"/>
            <family val="2"/>
          </rPr>
          <t xml:space="preserve">
Seleccione de acuerdo al número del impacto</t>
        </r>
      </text>
    </comment>
    <comment ref="AK7"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text>
        <r>
          <rPr>
            <b/>
            <sz val="9"/>
            <color indexed="81"/>
            <rFont val="Tahoma"/>
            <family val="2"/>
          </rPr>
          <t>OAP:</t>
        </r>
        <r>
          <rPr>
            <sz val="9"/>
            <color indexed="81"/>
            <rFont val="Tahoma"/>
            <family val="2"/>
          </rPr>
          <t xml:space="preserve">
Seleccionar de acuerdo al número de la probabilidad</t>
        </r>
      </text>
    </comment>
    <comment ref="BE7"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text>
        <r>
          <rPr>
            <b/>
            <sz val="9"/>
            <color indexed="81"/>
            <rFont val="Tahoma"/>
            <family val="2"/>
          </rPr>
          <t>OAP:</t>
        </r>
        <r>
          <rPr>
            <sz val="9"/>
            <color indexed="81"/>
            <rFont val="Tahoma"/>
            <family val="2"/>
          </rPr>
          <t xml:space="preserve">
Seleccionar de acuerdo al número del impacto</t>
        </r>
      </text>
    </comment>
    <comment ref="BG7" authorId="0" shapeId="0">
      <text>
        <r>
          <rPr>
            <b/>
            <sz val="9"/>
            <color indexed="81"/>
            <rFont val="Tahoma"/>
            <family val="2"/>
          </rPr>
          <t xml:space="preserve">OAP: </t>
        </r>
        <r>
          <rPr>
            <sz val="9"/>
            <color indexed="81"/>
            <rFont val="Tahoma"/>
            <family val="2"/>
          </rPr>
          <t xml:space="preserve">Resultado es automático
</t>
        </r>
      </text>
    </comment>
    <comment ref="BJ7" authorId="0" shapeId="0">
      <text>
        <r>
          <rPr>
            <b/>
            <sz val="9"/>
            <color indexed="81"/>
            <rFont val="Tahoma"/>
            <family val="2"/>
          </rPr>
          <t>OAP:</t>
        </r>
        <r>
          <rPr>
            <sz val="9"/>
            <color indexed="81"/>
            <rFont val="Tahoma"/>
            <family val="2"/>
          </rPr>
          <t xml:space="preserve">
Definir fechas inicial y final de la actividad</t>
        </r>
      </text>
    </comment>
    <comment ref="BL7" authorId="0" shapeId="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List>
</comments>
</file>

<file path=xl/comments2.xml><?xml version="1.0" encoding="utf-8"?>
<comments xmlns="http://schemas.openxmlformats.org/spreadsheetml/2006/main">
  <authors>
    <author>William Hernan Otalora Cabanzo</author>
    <author>-user</author>
  </authors>
  <commentList>
    <comment ref="AO5" authorId="0" shapeId="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5" authorId="0" shapeId="0">
      <text>
        <r>
          <rPr>
            <b/>
            <sz val="9"/>
            <color indexed="81"/>
            <rFont val="Tahoma"/>
            <family val="2"/>
          </rPr>
          <t>OAP:</t>
        </r>
        <r>
          <rPr>
            <sz val="9"/>
            <color indexed="81"/>
            <rFont val="Tahoma"/>
            <family val="2"/>
          </rPr>
          <t xml:space="preserve">
Seleccionar de acuerdo a la política de tratamiento del riesgo 
</t>
        </r>
      </text>
    </comment>
    <comment ref="B6" authorId="1" shapeId="0">
      <text>
        <r>
          <rPr>
            <b/>
            <sz val="9"/>
            <color indexed="81"/>
            <rFont val="Tahoma"/>
            <family val="2"/>
          </rPr>
          <t>OAP:</t>
        </r>
        <r>
          <rPr>
            <sz val="9"/>
            <color indexed="81"/>
            <rFont val="Tahoma"/>
            <family val="2"/>
          </rPr>
          <t xml:space="preserve">
Registrar el objetivo del Proceso</t>
        </r>
      </text>
    </comment>
    <comment ref="C6" authorId="0" shapeId="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text>
        <r>
          <rPr>
            <b/>
            <sz val="9"/>
            <color indexed="81"/>
            <rFont val="Tahoma"/>
            <family val="2"/>
          </rPr>
          <t>OAP:</t>
        </r>
        <r>
          <rPr>
            <sz val="9"/>
            <color indexed="81"/>
            <rFont val="Tahoma"/>
            <family val="2"/>
          </rPr>
          <t xml:space="preserve">
Seleccione de acuerdo con el contexto al cual pertenece la causa
</t>
        </r>
      </text>
    </comment>
    <comment ref="G6" authorId="0" shapeId="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6" authorId="0" shapeId="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6" authorId="1" shapeId="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7" authorId="0" shapeId="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7" authorId="0" shapeId="0">
      <text>
        <r>
          <rPr>
            <b/>
            <sz val="9"/>
            <color indexed="81"/>
            <rFont val="Tahoma"/>
            <family val="2"/>
          </rPr>
          <t>OAP:</t>
        </r>
        <r>
          <rPr>
            <sz val="9"/>
            <color indexed="81"/>
            <rFont val="Tahoma"/>
            <family val="2"/>
          </rPr>
          <t xml:space="preserve">
Seleccionar
</t>
        </r>
      </text>
    </comment>
    <comment ref="AF7" authorId="0" shapeId="0">
      <text>
        <r>
          <rPr>
            <b/>
            <sz val="9"/>
            <color indexed="81"/>
            <rFont val="Tahoma"/>
            <family val="2"/>
          </rPr>
          <t>OAP:</t>
        </r>
        <r>
          <rPr>
            <sz val="9"/>
            <color indexed="81"/>
            <rFont val="Tahoma"/>
            <family val="2"/>
          </rPr>
          <t xml:space="preserve">
Dato automático.
Calcula el promedio para los controles</t>
        </r>
      </text>
    </comment>
    <comment ref="AG7" authorId="0" shapeId="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7" authorId="0" shapeId="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8" authorId="0" shapeId="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8" authorId="0" shapeId="0">
      <text>
        <r>
          <rPr>
            <b/>
            <sz val="9"/>
            <color indexed="81"/>
            <rFont val="Tahoma"/>
            <family val="2"/>
          </rPr>
          <t>OAP:</t>
        </r>
        <r>
          <rPr>
            <sz val="9"/>
            <color indexed="81"/>
            <rFont val="Tahoma"/>
            <family val="2"/>
          </rPr>
          <t xml:space="preserve">
Seleccione  el número de acuerdo al número de la probabilidad</t>
        </r>
      </text>
    </comment>
    <comment ref="O8" authorId="0" shapeId="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8" authorId="0" shapeId="0">
      <text>
        <r>
          <rPr>
            <b/>
            <sz val="9"/>
            <color indexed="81"/>
            <rFont val="Tahoma"/>
            <family val="2"/>
          </rPr>
          <t>OAP:</t>
        </r>
        <r>
          <rPr>
            <sz val="9"/>
            <color indexed="81"/>
            <rFont val="Tahoma"/>
            <family val="2"/>
          </rPr>
          <t xml:space="preserve">
seleccione de acuerdo a la escala de tipo de impacto</t>
        </r>
      </text>
    </comment>
    <comment ref="Q8" authorId="0" shapeId="0">
      <text>
        <r>
          <rPr>
            <b/>
            <sz val="9"/>
            <color indexed="81"/>
            <rFont val="Tahoma"/>
            <family val="2"/>
          </rPr>
          <t>OAP:</t>
        </r>
        <r>
          <rPr>
            <sz val="9"/>
            <color indexed="81"/>
            <rFont val="Tahoma"/>
            <family val="2"/>
          </rPr>
          <t xml:space="preserve">
Seleccione de acuerdo al número del impacto</t>
        </r>
      </text>
    </comment>
    <comment ref="R8" authorId="0" shapeId="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8" authorId="0" shapeId="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8" authorId="0" shapeId="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8" authorId="0" shapeId="0">
      <text>
        <r>
          <rPr>
            <b/>
            <sz val="9"/>
            <color indexed="81"/>
            <rFont val="Tahoma"/>
            <family val="2"/>
          </rPr>
          <t>OAP:</t>
        </r>
        <r>
          <rPr>
            <sz val="9"/>
            <color indexed="81"/>
            <rFont val="Tahoma"/>
            <family val="2"/>
          </rPr>
          <t xml:space="preserve">
Seleccionar de acuerdo al número de la probabilidad</t>
        </r>
      </text>
    </comment>
    <comment ref="AL8" authorId="0" shapeId="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8" authorId="0" shapeId="0">
      <text>
        <r>
          <rPr>
            <b/>
            <sz val="9"/>
            <color indexed="81"/>
            <rFont val="Tahoma"/>
            <family val="2"/>
          </rPr>
          <t>OAP:</t>
        </r>
        <r>
          <rPr>
            <sz val="9"/>
            <color indexed="81"/>
            <rFont val="Tahoma"/>
            <family val="2"/>
          </rPr>
          <t xml:space="preserve">
Seleccionar de acuerdo al número del impacto</t>
        </r>
      </text>
    </comment>
    <comment ref="AN8" authorId="0" shapeId="0">
      <text>
        <r>
          <rPr>
            <b/>
            <sz val="9"/>
            <color indexed="81"/>
            <rFont val="Tahoma"/>
            <family val="2"/>
          </rPr>
          <t>OAP:</t>
        </r>
        <r>
          <rPr>
            <sz val="9"/>
            <color indexed="81"/>
            <rFont val="Tahoma"/>
            <family val="2"/>
          </rPr>
          <t xml:space="preserve">
Resultado es automático
</t>
        </r>
      </text>
    </comment>
    <comment ref="AQ8" authorId="0" shapeId="0">
      <text>
        <r>
          <rPr>
            <b/>
            <sz val="9"/>
            <color indexed="81"/>
            <rFont val="Tahoma"/>
            <family val="2"/>
          </rPr>
          <t>OAP:</t>
        </r>
        <r>
          <rPr>
            <sz val="9"/>
            <color indexed="81"/>
            <rFont val="Tahoma"/>
            <family val="2"/>
          </rPr>
          <t xml:space="preserve">
Definir fechas inicial y final de la actividad</t>
        </r>
      </text>
    </comment>
    <comment ref="AS8" authorId="0" shapeId="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8" authorId="0" shapeId="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8" authorId="0" shapeId="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List>
</comments>
</file>

<file path=xl/sharedStrings.xml><?xml version="1.0" encoding="utf-8"?>
<sst xmlns="http://schemas.openxmlformats.org/spreadsheetml/2006/main" count="1967" uniqueCount="776">
  <si>
    <t>Mapa de riesgos Institucional</t>
  </si>
  <si>
    <t>Código:DG-100-FM-284</t>
  </si>
  <si>
    <t>Versión:4</t>
  </si>
  <si>
    <t>Proceso: Direccionamiento Estratégico</t>
  </si>
  <si>
    <t>Vigencia: 18/10/2019</t>
  </si>
  <si>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</si>
  <si>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</si>
  <si>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</si>
  <si>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</si>
  <si>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</si>
  <si>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</si>
  <si>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</si>
  <si>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</si>
  <si>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</si>
  <si>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</si>
  <si>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</si>
  <si>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</si>
  <si>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</si>
  <si>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</si>
  <si>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</si>
  <si>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ANALISIS DE RIESGO INHERENTE</t>
  </si>
  <si>
    <t>Controles Existentes</t>
  </si>
  <si>
    <t>Tipo de Control</t>
  </si>
  <si>
    <t>15 asignado</t>
  </si>
  <si>
    <t>15 adecuado</t>
  </si>
  <si>
    <t>15  oportuna</t>
  </si>
  <si>
    <t>15 prevenir 
10  detectar</t>
  </si>
  <si>
    <t>15 confiable</t>
  </si>
  <si>
    <t>15 se investiga y resuelve</t>
  </si>
  <si>
    <t>10 completa
5 incompleta</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</si>
  <si>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</si>
  <si>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</si>
  <si>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</si>
  <si>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</si>
  <si>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</si>
  <si>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</si>
  <si>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</si>
  <si>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</si>
  <si>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</si>
  <si>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Contexto
Externo</t>
  </si>
  <si>
    <t>Contexto
Interno</t>
  </si>
  <si>
    <t>Contexto de proceso</t>
  </si>
  <si>
    <t>Probabilidad</t>
  </si>
  <si>
    <t>Calificación Probabilidad</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</si>
  <si>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</si>
  <si>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</si>
  <si>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</si>
  <si>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</si>
  <si>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</si>
  <si>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</si>
  <si>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</si>
  <si>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</si>
  <si>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</si>
  <si>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</si>
  <si>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</si>
  <si>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</si>
  <si>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</si>
  <si>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</si>
  <si>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</si>
  <si>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</si>
  <si>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</si>
  <si>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</si>
  <si>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</si>
  <si>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</si>
  <si>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Impacto</t>
  </si>
  <si>
    <t>Calificación Impacto</t>
  </si>
  <si>
    <t>Zona de Riesgo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</si>
  <si>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</si>
  <si>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</si>
  <si>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</si>
  <si>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</si>
  <si>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</si>
  <si>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</si>
  <si>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</si>
  <si>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Nueva calificación de Probabilidad</t>
  </si>
  <si>
    <t>Nueva calificación de Impacto</t>
  </si>
  <si>
    <t>Fecha Inicial</t>
  </si>
  <si>
    <t>Fecha final</t>
  </si>
  <si>
    <t>Actividad</t>
  </si>
  <si>
    <t>Responsable / Actividad</t>
  </si>
  <si>
    <t>Soporte / Registro</t>
  </si>
  <si>
    <t>Indicador</t>
  </si>
  <si>
    <t>Direccionamiento Estratégico</t>
  </si>
  <si>
    <t>Gestionar las políticas institucionales, los planes y proyectos para la inclusión social de la población con discapacidad visual.</t>
  </si>
  <si>
    <t xml:space="preserve">Planteamiento de actividades que no esten relacionadas con los objetivos estratégicos, originando una ejecución de recursos inadecuada.
</t>
  </si>
  <si>
    <t>N.A.</t>
  </si>
  <si>
    <t>Estratégicos</t>
  </si>
  <si>
    <t>Procedimientos asociados</t>
  </si>
  <si>
    <t>No aplica</t>
  </si>
  <si>
    <t>R1</t>
  </si>
  <si>
    <t>Direccionar la formulación y/o seguimiento del plan de acción o del plan de adquisiciones de manera que responda a intereses particulares</t>
  </si>
  <si>
    <t>Corrupción</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</si>
  <si>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</si>
  <si>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2. Improbable</t>
  </si>
  <si>
    <t xml:space="preserve">Reuniones con los líderes de proceso con quienes se define el presupuesto, las actividades de los planes y las metas de los proyectos de inversión
</t>
  </si>
  <si>
    <t>Preventivo</t>
  </si>
  <si>
    <t>Fuerte</t>
  </si>
  <si>
    <t>Directamente</t>
  </si>
  <si>
    <t>No disminuye</t>
  </si>
  <si>
    <t>1. Rara vez</t>
  </si>
  <si>
    <t>5. Catastrófico</t>
  </si>
  <si>
    <t>Ajustar los planes de acuerdo con las observaciones a las inconsistencias identificadas, si se encuentra en ejecución</t>
  </si>
  <si>
    <t>Reducir el riesgo</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</si>
  <si>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</si>
  <si>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</si>
  <si>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</si>
  <si>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</si>
  <si>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</si>
  <si>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Jefe Oficina Asesora de Planeación</t>
  </si>
  <si>
    <t xml:space="preserve">Ausencia o inadecuado seguimiento a los planes y institucionales por consiguiente a los proyectos de inversión
</t>
  </si>
  <si>
    <t xml:space="preserve">Seguimiento a la ejecución del Plan de Adquisiciones 
Seguimiento mensual del plan de acción anual 
Reportes mensuales aplicativo SPI </t>
  </si>
  <si>
    <t>Marzo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</si>
  <si>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</si>
  <si>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</si>
  <si>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</si>
  <si>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seguimientos Plan de Acción
Número de reuniones realizadas 
Número de circulares elaboradas
Número de reportes aplicativo SPI  del  seguimientos a proyectos de inversión </t>
  </si>
  <si>
    <t>Gestión Contractual</t>
  </si>
  <si>
    <t>Aplicar los procedimientos legales para contratar bienes, servicios y obras con el fin de satisfacer las necesidades del Instituto</t>
  </si>
  <si>
    <t xml:space="preserve">Alianzas  por parte de los Directivos, Funcionarios y/o contratistas que intervienen en la estructuración y elaboración de estudios previos para favorecer un tercero. </t>
  </si>
  <si>
    <t>Personal</t>
  </si>
  <si>
    <t>R2</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</si>
  <si>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</si>
  <si>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</si>
  <si>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Seguimiento ejecución plan de adquisiciones
Guía Procedimiento Contractual Colombia Compra Eficiente, Manuales, Procedimientos y Formatos del Sistema Integrado de Gestión y  Normatividad vigente</t>
  </si>
  <si>
    <t>Iniciar la investigación disciplinaria, fiscal o remitir a las instancias correspondientes para el proceso penal.</t>
  </si>
  <si>
    <t xml:space="preserve">Seguimiento mensual de los procesos de contratación con líderes de proceso,  coordinadores de grupo y oficina asesora de Planeación </t>
  </si>
  <si>
    <t>Jefe Oficina Asesora de Planeación
Jefe Oficina Asesora Jurídica</t>
  </si>
  <si>
    <t>Actas de Reunión y Listas de asistencia</t>
  </si>
  <si>
    <t xml:space="preserve">Inobservancia o inaplicabilidad de los procedimientos o requisitos legales establecidos para la celebración de contratos. </t>
  </si>
  <si>
    <t>Procesos</t>
  </si>
  <si>
    <t>Junio de 2020</t>
  </si>
  <si>
    <t>Adelantar (2) capacitaciones durante el año 2020, dirigidas a los funcionarios que ejerceran labores de supervisión de los contratos en las diferentes etapas contractuales
Revisión de los procedimientos y requisitos legales establecidos para la celebración de contrato por parte de los servidores públicos que conforman el proceso</t>
  </si>
  <si>
    <t>Oficina asesora Jurídica</t>
  </si>
  <si>
    <t>Número de capacitaciones ejecutadas/Número de capacitaciones planeadas
Número de procedimientos revisados</t>
  </si>
  <si>
    <t>Jefe Oficina Asesora Jurídica</t>
  </si>
  <si>
    <t>Financiero</t>
  </si>
  <si>
    <t xml:space="preserve">Proveer y controlar los recursos presupuestales, financieros y contables para el cumplimiento de los objetivos institucionales. </t>
  </si>
  <si>
    <t xml:space="preserve">Falta de revisión de las solicitudes y expedición de CDP y RP por parte de la Coordinación de Financiera </t>
  </si>
  <si>
    <t>SIIF
WEB SAFI</t>
  </si>
  <si>
    <t>R3</t>
  </si>
  <si>
    <t>Realizar registros de CDPs ó RPs que no estén de acuerdo a las solicitudes realizadas o que no cuenten con autorización del ordenador del gasto con el propósito de beneficiarse personalmente o  a terceros</t>
  </si>
  <si>
    <t>1. Investigaciones disciplinarias; fiscales y/o penales
2. Demandas por parte de contratistas o proveedores
3. Gastos adicionales no contemplados presupuestalmente
4. Generación de hechos cumplidos</t>
  </si>
  <si>
    <t xml:space="preserve">Validación de  las solicitudes y expedición de CDP y RP por parte de la Coordinación de Financiera </t>
  </si>
  <si>
    <t xml:space="preserve">1. Reporte a los organos de control y a la Secretaria de Transparencia.
2.Terminacion unilateral del contrato de prestación de servicios en el caso de los contratistas.
</t>
  </si>
  <si>
    <t>Enero de 2020</t>
  </si>
  <si>
    <t xml:space="preserve">
Revisar el 100% de los soportes  y respectivas autorizaciones para la expedición de los CDP y RP por parte del funcionario con funciones de presupuesto y posteriormente por la coordinación de Financiera 
</t>
  </si>
  <si>
    <t>Coordinadora Administrativa y Financiera</t>
  </si>
  <si>
    <t>Documento CDP
Documento RP</t>
  </si>
  <si>
    <t>Número de CDP y RP revisados</t>
  </si>
  <si>
    <t>Concentración de autoridad o influencia de terceros</t>
  </si>
  <si>
    <t xml:space="preserve">Perfiles de usuario y segregación de funciones en el Sistema de Información Financiera </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</si>
  <si>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</si>
  <si>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</si>
  <si>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</si>
  <si>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</si>
  <si>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</si>
  <si>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Desconocimiento o no aplicación del código de integridad</t>
  </si>
  <si>
    <t>R4</t>
  </si>
  <si>
    <t>Utilizar los recursos (tiquetes aéreos, terrestres, viáticos) destinados para una comisión para beneficio propio o de terceros</t>
  </si>
  <si>
    <t xml:space="preserve">1. Investigaciones disciplinarias; fiscales y/o penales.
2. Afectación de la imagen institucional
</t>
  </si>
  <si>
    <t>3. Posible</t>
  </si>
  <si>
    <t>4.Mayor</t>
  </si>
  <si>
    <t>Extremo</t>
  </si>
  <si>
    <t xml:space="preserve">Código de integridad 
</t>
  </si>
  <si>
    <t>Moderado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</si>
  <si>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</si>
  <si>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</si>
  <si>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</si>
  <si>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</si>
  <si>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</si>
  <si>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Número de servidores  de asistencia técnica que participaron en el curso/Numero total de servidores del proceso</t>
  </si>
  <si>
    <t>Incumplimiento de los procedimientos establecidos para el desarrollo de una comisión</t>
  </si>
  <si>
    <t>1.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</si>
  <si>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</si>
  <si>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</si>
  <si>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</si>
  <si>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No se cuenta con un registro de las comisiones realizadas que contenga información  verificada con el proceso Administrativo</t>
  </si>
  <si>
    <t>Excel de las comisiones adelantadas por parte de la Secretaria de Subdirección</t>
  </si>
  <si>
    <t>Detectivo</t>
  </si>
  <si>
    <t>Débil</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</si>
  <si>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</si>
  <si>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</si>
  <si>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</si>
  <si>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</si>
  <si>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Unidades Productivas</t>
  </si>
  <si>
    <t xml:space="preserve">Producir y comercializar material especializado requerido por entidades públicas, privadas, personas ciegas y con baja visión contribuyendo con el acceso a la información de las personas con discapacidad visual.
</t>
  </si>
  <si>
    <t xml:space="preserve">No se cuenta con un registro confiable del dinero que ingresa y permanece en la Tienda producto de las ventas diarias 
</t>
  </si>
  <si>
    <t>WEB SAFI</t>
  </si>
  <si>
    <t>R5</t>
  </si>
  <si>
    <t xml:space="preserve">Hurto, pérdida o uso indebido de recursos de productos de La Tienda INCI, materias primas,  insumos utilizados en el proceso productivo y material o producto terminado de La Imprenta;  para beneficio personal o de terceros
</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</si>
  <si>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</si>
  <si>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Formato de Consignación" del dinero obtenido producto de las ventas diarias en la Tienda para que el  mensajero de la entidad realice la consignación en el banco</t>
  </si>
  <si>
    <t>5. Catstrófico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</si>
  <si>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</si>
  <si>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</si>
  <si>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</si>
  <si>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</si>
  <si>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</si>
  <si>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El proceso de costeo se realiza de forma manual</t>
  </si>
  <si>
    <t>Financieros</t>
  </si>
  <si>
    <t xml:space="preserve">
Información de costos registrada en el formato de orden de producción, el formato de cotización y formato de orden de compra</t>
  </si>
  <si>
    <t>Debil</t>
  </si>
  <si>
    <t>Septiembre de 2020</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</si>
  <si>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</si>
  <si>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</si>
  <si>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</si>
  <si>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 xml:space="preserve"> No existe suficiente espacio en la bodega principal para almacenar los productos terminados de la Imprenta
</t>
  </si>
  <si>
    <t xml:space="preserve">
Inventario mensual de los productos terminados almacenados  en la bodega de la imprenta y conciliación o verificación de diferencias. </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</si>
  <si>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</si>
  <si>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</si>
  <si>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</si>
  <si>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En el momento del traslado de la mercancia de la bodega a la Tienda no existen los suficientes controles para supervisar el número total de los productos que ingresan</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</si>
  <si>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</si>
  <si>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</si>
  <si>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</si>
  <si>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</si>
  <si>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Accesibilidad a los sistemas de información por parte de personas no autorizadas</t>
  </si>
  <si>
    <t>Bases de datos</t>
  </si>
  <si>
    <t>R6</t>
  </si>
  <si>
    <t>Recibir o solicitar cualquier dádiva o beneficio a nombre propio o de terceros por hurtar, o entregar Información pública reservada o clasificada en la gestión de la plataforma - SGSI</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</si>
  <si>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</si>
  <si>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</si>
  <si>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</si>
  <si>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 xml:space="preserve">Correo electrónico o Comunicación Oficial </t>
  </si>
  <si>
    <t>Número de roles y perfiles definidos de acuerdo con las funciones</t>
  </si>
  <si>
    <t>Falta de verificación de vulnerabilidades de la plataforma TICs</t>
  </si>
  <si>
    <r>
      <t xml:space="preserve">
</t>
    </r>
    <r>
      <rPr>
        <sz val="11"/>
        <rFont val="Calibri"/>
        <family val="2"/>
        <scheme val="minor"/>
      </rPr>
      <t xml:space="preserve">
Política de seguridad y privacidad de  la información de la Entidad</t>
    </r>
  </si>
  <si>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</si>
  <si>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</si>
  <si>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</si>
  <si>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Gestión humana</t>
  </si>
  <si>
    <t>Promover el desarrollo del talento humano mediante acciones que generen un ambiente laboral propicio e impacten positivamente la productividad y mejoren la calidad de la vida laboral.</t>
  </si>
  <si>
    <t>Falta de apropiación y aplicación del procedimiento de situaciones administrativas , el instructivo de selección y provisión de empleos y la normatividad vigente en los procesos de selección</t>
  </si>
  <si>
    <t>R7</t>
  </si>
  <si>
    <t>Posibilidad de recibir o solicitar cualquier dádiva o beneficio a nombre propio o de terceros con el fin alterar los resultados en cualquier etapa de un proceso de selección de talento humano para beneficiar a un candidato que no cumple con  los requisitos</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</si>
  <si>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</si>
  <si>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</si>
  <si>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</si>
  <si>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</si>
  <si>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Coordinadora Gestión Humana</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</si>
  <si>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</si>
  <si>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</si>
  <si>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Debilidad en la parametrización del aplicativo
</t>
  </si>
  <si>
    <t>R8</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</si>
  <si>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</si>
  <si>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</si>
  <si>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</si>
  <si>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</si>
  <si>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Documentar un procedimiento para asegurar que la parametrización del aplicativo se haga de acuerdo a las novedades en la liquidación de la nómina y a la normatividad vigente</t>
  </si>
  <si>
    <t>Coordinadora de Gestión Humana</t>
  </si>
  <si>
    <t>Procedimiento documentado</t>
  </si>
  <si>
    <t>Número de procedimientos documentados</t>
  </si>
  <si>
    <t>Gestión Jurídica</t>
  </si>
  <si>
    <t xml:space="preserve"> Asesorar, asistir y representar al Instituto Nacional para Ciegos en todas las actuaciones judiciales y extra judiciales, procurando el cumplimiento y la aplicación de la normatividad legal vigente.</t>
  </si>
  <si>
    <t>Incumplimiento doloso de los procedimientos establecidos dentro del Sistema Integrado de Gestión y la normatividad Vigente</t>
  </si>
  <si>
    <t>EKOGUI</t>
  </si>
  <si>
    <t>R9</t>
  </si>
  <si>
    <t xml:space="preserve">Recibir o solicitar cualquier dádiva o beneficio a nombre propio o de terceros con el fin de manipular la información o incumplir los términos de los procesos </t>
  </si>
  <si>
    <t>1. Investigaciones disciplinarias; fiscales y/o penales. 
2. Pérdida de credibilidad en la entidad.</t>
  </si>
  <si>
    <t>Procedimientos y documentos del Sistema Integrado de Gestión para la  asesoría, defensa  y Cobro Jurídico de la Entidad</t>
  </si>
  <si>
    <t>Agosto de 2020</t>
  </si>
  <si>
    <r>
      <t>Revisar los documentos y procedimientos del proceso de gestión jurídica que se encuentran en el Sistema Integrado de Gestión y la normatividad vigente</t>
    </r>
    <r>
      <rPr>
        <sz val="11"/>
        <color rgb="FFFF0000"/>
        <rFont val="Arial"/>
        <family val="2"/>
      </rPr>
      <t xml:space="preserve">
</t>
    </r>
  </si>
  <si>
    <t>Procedimientos SIG</t>
  </si>
  <si>
    <t>Número de procedimientos revisados</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</si>
  <si>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</si>
  <si>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</si>
  <si>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 xml:space="preserve">1. Desconocimiento de Código de Etica del Auditor, Estatuto de Auditoría y Código Único Disciplinario.
</t>
  </si>
  <si>
    <t>Legal y Reglamentario</t>
  </si>
  <si>
    <t>Comunicación Interna</t>
  </si>
  <si>
    <t>NA</t>
  </si>
  <si>
    <t>R10</t>
  </si>
  <si>
    <t>Uso indebido de la información por parte del personal de control interno en beneficio personal o de terceros</t>
  </si>
  <si>
    <t>1. Incumplimiento normativo
2. No reportar actos de corrupción a los entes de control.
3. Sanciones disciplinarias.</t>
  </si>
  <si>
    <t>4. Mayor</t>
  </si>
  <si>
    <t xml:space="preserve">1. Estatuto de Auditoria, código de ética del auditor.
</t>
  </si>
  <si>
    <t xml:space="preserve">4. Mayor </t>
  </si>
  <si>
    <t>Alta</t>
  </si>
  <si>
    <t xml:space="preserve">1. Reporte a los Órganos de control y a la Secretaria de Transparencia.
2.Terminacion unilateral del contrato de prestación de servicios en el caso de los contratistas.
3. Inactivación de usuarios y contraseñas utilizadas.
</t>
  </si>
  <si>
    <t>reducir el riesgo</t>
  </si>
  <si>
    <t>1. Socializar el código de ética y estatuto de auditoría al iniciar los contratos de los auditores y dejar registro de ello. Primer cuatrimestre
2. Firma de Acuerdo de confidencialidad en la realizaciòn de los trabajos de auditorìa y seguimiento realizados por el auditor. Segundo cuatrimestre.</t>
  </si>
  <si>
    <t>Asesor de control interno</t>
  </si>
  <si>
    <t xml:space="preserve">Acta socialización. 
</t>
  </si>
  <si>
    <t xml:space="preserve">Código de ética y estatuto de auditoría socializado con los auditores.
</t>
  </si>
  <si>
    <t>Personal vinculado al proceso sin las calidades profesionales y éticas requeridas.</t>
  </si>
  <si>
    <t>Social y Cultural</t>
  </si>
  <si>
    <t xml:space="preserve">Proceso de Selección del personal de control interno por meritocracia </t>
  </si>
  <si>
    <t>1. Documentar el proceso de selección del personal de apoyo de control interno verificando cumplimiento de requisitos, y centificaciones entes de control.</t>
  </si>
  <si>
    <t>Documentos del contrato</t>
  </si>
  <si>
    <t>Contrato firmado con el cumplimiento de requisitos y verificación de certificacioines entes de control</t>
  </si>
  <si>
    <t>Falta de controles en el acceso y uso de la información por parte de los auditores</t>
  </si>
  <si>
    <t>Transversalidad</t>
  </si>
  <si>
    <t>1. Procedimientos de auditoría
2. Asignación de usurios y contraseña para el acceso y uso de la información.
3. Requerimientos de información por canales institucionales por parte del auditor.</t>
  </si>
  <si>
    <t>1.  Aplicar los procedimientos de auditoría en cada ejercicio auditor. 
2. Asignar  usurios y contraseña para el acceso y uso de la información requerida por el auditor.
3. Realizar los requerimientos de información por canales institucionales por parte del auditor.</t>
  </si>
  <si>
    <t>Asesor de control interno y auditores</t>
  </si>
  <si>
    <t>Acuerdo de confiencialidad y de aplicación de herramientas de auditoría suscrigos</t>
  </si>
  <si>
    <t>1. Procedimientos aplicados
2. Usuarios y contraseñas asignados
3. Información solicitada por canales institucionales</t>
  </si>
  <si>
    <t>Brindar espacios que promuevan la inclusión sociocultural de las personas con dv a través de la gestión con entidades publicas y privadas y el desarrollo de talleres que contribuyan con …..</t>
  </si>
  <si>
    <t>Análisis del Riesgo</t>
  </si>
  <si>
    <t>Evaluación  del Riesgo</t>
  </si>
  <si>
    <t>RIESGO INHERENTE</t>
  </si>
  <si>
    <t>¿Existe un responsable asignado a la ejecución
del control?</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</si>
  <si>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</si>
  <si>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</si>
  <si>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</si>
  <si>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Tipo de Impacto</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</si>
  <si>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</si>
  <si>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</si>
  <si>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Interacciones con otros procesos</t>
  </si>
  <si>
    <t>Incumplimiento de la planeación institucional</t>
  </si>
  <si>
    <t>Estratégico</t>
  </si>
  <si>
    <t>Planes institucionales desactualizados
Inconsistencia entre la planificación y los recursos asociados
Afectación de la imagen institucional</t>
  </si>
  <si>
    <t>5. Credibilidad o imagen / Imagen institucional afectada en el orden nacional o regional por actos o hechos de corrupción comprobados.</t>
  </si>
  <si>
    <t xml:space="preserve">Formulación del plan de acción anual y proyectos con los líderes de proceso y retroalimentación del seguimiento  reportado de los planes
</t>
  </si>
  <si>
    <t>Indirectamente</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</si>
  <si>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</si>
  <si>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</si>
  <si>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</si>
  <si>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</si>
  <si>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</si>
  <si>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</si>
  <si>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Número de sensibilizaciones realizadas</t>
  </si>
  <si>
    <t xml:space="preserve">Insuficiente claridad para el diseño y actualización de los planes y proyectos institucionales </t>
  </si>
  <si>
    <t>Acompañamiento en el diseño y actualización de los planes y proyectos institucionales</t>
  </si>
  <si>
    <t xml:space="preserve">Adelantar reuniones anuales para acompañar la formulación de los planes institucionales 
Orientar  seguimiento registrado por los proceso de los planes </t>
  </si>
  <si>
    <t>Actas de reunión
Correos electrónicos</t>
  </si>
  <si>
    <t>Número de reuniones
Número de correos electrónicos</t>
  </si>
  <si>
    <t xml:space="preserve">Debilidades en las competencias  específicas del  personal de planeación que realiza el  seguimiento de los planes institucionales </t>
  </si>
  <si>
    <t xml:space="preserve">Participación en las capacitaciones que  fortalezcan las competencias  específicas del  personal de planeación que realiza el  seguimiento de los planes institucionales
</t>
  </si>
  <si>
    <t xml:space="preserve">Participar en capacitaciones que fortalezcan las competencias  específicas del  personal de planeación </t>
  </si>
  <si>
    <t>Correo electrónico
Listado de asistencia</t>
  </si>
  <si>
    <t>Número de capacitaciones  asistidas</t>
  </si>
  <si>
    <t xml:space="preserve">Presencia de eventos catastróficos que dificulten el desarrollo cotidiano de las actividades </t>
  </si>
  <si>
    <t>Ambiental</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</si>
  <si>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</si>
  <si>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</si>
  <si>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</si>
  <si>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</si>
  <si>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Insuficientes herramientas tecnológicas para el procesamiento, reporte y seguridad de la  información del seguimiento de los planes institucionales</t>
  </si>
  <si>
    <t xml:space="preserve">Seguimiento mensual del los planes en Excel y proyectos institucionales en SPI </t>
  </si>
  <si>
    <t xml:space="preserve">Adquirir software para el procesamiento, reporte y seguridad de la  información del seguimiento de los planes institucionales
</t>
  </si>
  <si>
    <t>Contrato en ejecución
 informe de supervisión</t>
  </si>
  <si>
    <t>Software adquirido</t>
  </si>
  <si>
    <t>Comunicaciones</t>
  </si>
  <si>
    <t xml:space="preserve"> Desarrollar acciones comunicativas que fortalezcan la cultura organizacional, la imagen corporativa de la Entidad y los procesos de inclusión educativa y sociocultural de la población con discapacidad visual.		</t>
  </si>
  <si>
    <t>Insuficiente suministros para realizar adecuadamente las publicaciones y comunicados</t>
  </si>
  <si>
    <t>Publicación inoportuna de la información</t>
  </si>
  <si>
    <t>Imagen / Reputacional</t>
  </si>
  <si>
    <t>Incumplimiento de la normatividad vigente.
Sanciones Administrativas, Disciplinarias, otras por parte de los entes de control.
Afectación de la imagen institucional</t>
  </si>
  <si>
    <t>4. Credibilidad o imagen / Imagen institucional afectada en el orden nacional o regional por incumplimientos en la prestación del servicio a los usuarios o ciudadanos.</t>
  </si>
  <si>
    <t>Identificación de necesidades y solicitar para incorporar en el Plan de adquisiciones y ejecución del proceso contractual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</si>
  <si>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</si>
  <si>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</si>
  <si>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</si>
  <si>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</si>
  <si>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</si>
  <si>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Demora en las validaciones y aprobaciones de las comunicaciones a públicas y divulgar</t>
  </si>
  <si>
    <t>Manejo de información conforme al proceso y manuales establecidos</t>
  </si>
  <si>
    <t xml:space="preserve">Actualizar y socializar la estrategia de comunicaciones </t>
  </si>
  <si>
    <t>Documento de Estrategia de comunicaciones
Correo electrónico enviado</t>
  </si>
  <si>
    <t>Número de socializaciones realizadas</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</si>
  <si>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</si>
  <si>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</si>
  <si>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</si>
  <si>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</si>
  <si>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</si>
  <si>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Dificultades técnicas en las plataformas y aparatos tecnológicos</t>
  </si>
  <si>
    <t>Tecnología</t>
  </si>
  <si>
    <t>Activos de seguridad digital del proceso</t>
  </si>
  <si>
    <t>Redes sociales (Facebook, Twitter, Instagram)
Canal YouTube
Página web
Aplicaciones (Revista y emisora)</t>
  </si>
  <si>
    <t>Cumplimiento de protocolos de generación y administración de contenidos</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</si>
  <si>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</si>
  <si>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</si>
  <si>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Imposibilidad para realización de comisiones por directrices de gobierno a causa de la Pandemia.</t>
  </si>
  <si>
    <t>Incumplimiento de asesorías y asistencias técnicas programadas  por del INCI de manera  presencial.</t>
  </si>
  <si>
    <t>Incumplimiento de metas institucionales
Afectación de la imagen institucional
Instauración de quejas</t>
  </si>
  <si>
    <t>4. Probable</t>
  </si>
  <si>
    <t>4. Incumplimiento en las metas y objetivos institucionales afectando el cumplimiento en las metas de gobierno.</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</si>
  <si>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</si>
  <si>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</si>
  <si>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</si>
  <si>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</si>
  <si>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</si>
  <si>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</si>
  <si>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Coordinador</t>
  </si>
  <si>
    <t>Dificultades en el relacionamiento con los distintos actores objeto de las asesorías y asistencia técnica.</t>
  </si>
  <si>
    <t>Contacto a través de correos electrónicos y oficios.</t>
  </si>
  <si>
    <t>Socializar contenidos técnicos a través de INCIRadio</t>
  </si>
  <si>
    <t>Acta de reunión</t>
  </si>
  <si>
    <t>Número de programas o capsulas  socializadas</t>
  </si>
  <si>
    <t>Insuficiente Tiempo de dedicación  por las entidades para recibir el asesoramiento</t>
  </si>
  <si>
    <t>Acompañamiento a  las asistencias técnicas ofrecidas</t>
  </si>
  <si>
    <t>Publicar documentos e información en pagina WEB</t>
  </si>
  <si>
    <t>Documento publicado en la web</t>
  </si>
  <si>
    <t>Número de documentos publicados</t>
  </si>
  <si>
    <t xml:space="preserve">
Deficientes condiciones de algunas entidades para recibir la asistencia técnica.
</t>
  </si>
  <si>
    <t>Tecnológico</t>
  </si>
  <si>
    <t xml:space="preserve"> Incumplimiento de la asistencia técnica virtual  por parte del INCI .</t>
  </si>
  <si>
    <t>Información telefónica</t>
  </si>
  <si>
    <t xml:space="preserve">Socializar información a través de redes sociales </t>
  </si>
  <si>
    <t>Falta de compromiso de las entidades para recibir asesoramiento por el  INCI a causa de la pandemia.</t>
  </si>
  <si>
    <t xml:space="preserve">Envió de documentos  por correo electrónico </t>
  </si>
  <si>
    <t>Realizar llamadas telefónicas a entidades y organizaciones</t>
  </si>
  <si>
    <t>Registro de llamadas telefónicas</t>
  </si>
  <si>
    <t>Número de llamadas realizadas</t>
  </si>
  <si>
    <t xml:space="preserve">Enviar correos electrónicos  a entidades y organizaciones </t>
  </si>
  <si>
    <t>Correo electrónico</t>
  </si>
  <si>
    <t>Número de correos electrónicos enviados</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</si>
  <si>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</si>
  <si>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</si>
  <si>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</si>
  <si>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</si>
  <si>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</si>
  <si>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</si>
  <si>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</si>
  <si>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</si>
  <si>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 xml:space="preserve">Número de talleres  virtuales programadas </t>
  </si>
  <si>
    <t>Poco interés de la población</t>
  </si>
  <si>
    <t>Eventos programados con base en expectativas de la población</t>
  </si>
  <si>
    <t>Definir programación de eventos acorde con expectativas y hacer seguimiento</t>
  </si>
  <si>
    <t>Ejecución de la Programación de eventos</t>
  </si>
  <si>
    <t xml:space="preserve">Número de  eventos programados </t>
  </si>
  <si>
    <t>Convocatorias inadecuadas</t>
  </si>
  <si>
    <t>Comunicación entre procesos</t>
  </si>
  <si>
    <t>Promoción por Inci radio,  redes sociales y pagina Web</t>
  </si>
  <si>
    <t xml:space="preserve">Difundir actividades por diferentes canales </t>
  </si>
  <si>
    <t>Correo electrónico - Publicación en la pagina web</t>
  </si>
  <si>
    <t>Número de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</si>
  <si>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</si>
  <si>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</si>
  <si>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</si>
  <si>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</si>
  <si>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</si>
  <si>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</si>
  <si>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</si>
  <si>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</si>
  <si>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</si>
  <si>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</si>
  <si>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</si>
  <si>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</si>
  <si>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</si>
  <si>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</si>
  <si>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</si>
  <si>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</si>
  <si>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Cumplimiento</t>
  </si>
  <si>
    <t>Incumplimiento de metas institucionales
Incumplimiento en las entregas a los usuarios
Reprocesos en la producción
Aumento de costos de producción</t>
  </si>
  <si>
    <t>5. Incumplimiento en las metas y objetivos institucionales afectando de forma grave la ejecución presupuestal.</t>
  </si>
  <si>
    <t>Programación anual de producción (SDT-120-FM-321)</t>
  </si>
  <si>
    <t>Realizar comunicado de suspensión del servicio</t>
  </si>
  <si>
    <t>Adquirir software para el costeo</t>
  </si>
  <si>
    <t>Incumplimiento de las condiciones comerciales de entrega y de características de productos</t>
  </si>
  <si>
    <t>Realizar seguimiento al plan de adquisiciones y a la programación anual de producción</t>
  </si>
  <si>
    <t>Seguimiento del plan de adquisiciones y la programación anual</t>
  </si>
  <si>
    <t xml:space="preserve">Número de seguimiento  del plan de adquisiciones </t>
  </si>
  <si>
    <t>Fallas tecnológicas que afecten la prestación del servicio</t>
  </si>
  <si>
    <t>Mantenimientos preventivos</t>
  </si>
  <si>
    <t>Identificar y analizar no conformidades semestralmente</t>
  </si>
  <si>
    <t>Informe de análisis de no conformidades</t>
  </si>
  <si>
    <t>Número de  informes</t>
  </si>
  <si>
    <t>Debilidad en la asesoría prestada</t>
  </si>
  <si>
    <t>Asignación de roles y responsabilidades en el equipo de trabajo de las unidades productivas</t>
  </si>
  <si>
    <t>Elaborar y hacer seguimiento al plan de mercadeo</t>
  </si>
  <si>
    <t>Informe  mensual  plan de mercadeo</t>
  </si>
  <si>
    <t xml:space="preserve">Cantidades de producción </t>
  </si>
  <si>
    <t>Bajo inventario de insumos y materiales requeridos para el desarrollo de las actividades de las unidades productivas</t>
  </si>
  <si>
    <t>Aplicación de inventarios</t>
  </si>
  <si>
    <t>Capacitación a todos los miembros del equipo de las unidades productivas</t>
  </si>
  <si>
    <t>Asistir a capacitaciones y mantenimientos realizados</t>
  </si>
  <si>
    <t xml:space="preserve"> Seguimiento del PIC
Contratos ejecutados</t>
  </si>
  <si>
    <t>Número de capacitaciones asistidas</t>
  </si>
  <si>
    <t>PRODUCCIÓN RADIAL Y AUDIOVISUAL</t>
  </si>
  <si>
    <t>Producir y emitir contenidos radiales sobre los derechos de la población con discapacidad visual, familias y colectivos como apoyo a la asistencia técnica de la Entidad desde una plataforma virtual.</t>
  </si>
  <si>
    <t>Contratación no oportuna del servicio de streaming</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</si>
  <si>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</si>
  <si>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</si>
  <si>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</si>
  <si>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</si>
  <si>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</si>
  <si>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</si>
  <si>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Ataque de agentes externos cibernéticos.</t>
  </si>
  <si>
    <t>Definir y hacer seguimiento al cronograma para la producción de contenidos audiovisuales</t>
  </si>
  <si>
    <t xml:space="preserve">Número de piezas audiovisuales producidas </t>
  </si>
  <si>
    <t>Existe una memoria con la información y es manipulada por un funcionario</t>
  </si>
  <si>
    <t xml:space="preserve">Realizar el seguimiento de los contenidos radiales </t>
  </si>
  <si>
    <t>Número de seguimiento realizados</t>
  </si>
  <si>
    <t>Realizar dos entrenamientos a los colaboradores de la emisora para la realización de programas de la parrilla</t>
  </si>
  <si>
    <t xml:space="preserve"> PIC- Contratos ejecutados</t>
  </si>
  <si>
    <t>GESTIÓN DOCUMENTAL</t>
  </si>
  <si>
    <t>Garantizar una Gestión Documental eficiente y efectiva, durante todo el clico de vida de los documentos.</t>
  </si>
  <si>
    <t>Incumplimiento de controles definidos</t>
  </si>
  <si>
    <t>Inadecuada gestión de la documentación e información de la entidad</t>
  </si>
  <si>
    <t>Operativo</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</si>
  <si>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</si>
  <si>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</si>
  <si>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</si>
  <si>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</si>
  <si>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</si>
  <si>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</si>
  <si>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</si>
  <si>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Perdida de confidencialidad</t>
  </si>
  <si>
    <t>Registro de los documentos que se prestan</t>
  </si>
  <si>
    <t>Elaborar Tabla de Retención Documental – TRD</t>
  </si>
  <si>
    <t>Tablas de Retención Documental</t>
  </si>
  <si>
    <t>Tablas de retención documental elaborada</t>
  </si>
  <si>
    <t>Lineamientos insuficientes</t>
  </si>
  <si>
    <t>Planilla de control de salida de expediente, para cualquier asunto de trámite.</t>
  </si>
  <si>
    <t>Realizar el inventario Documental de los archivos de gestión correspondiente a cada una de las áreas.</t>
  </si>
  <si>
    <t>Inventario Documental</t>
  </si>
  <si>
    <t>Inventario Documental elaborado</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</si>
  <si>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</si>
  <si>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</si>
  <si>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</si>
  <si>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</si>
  <si>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</si>
  <si>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</si>
  <si>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</si>
  <si>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</si>
  <si>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</si>
  <si>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Número de seguimientos del Plan de Conservación Documental</t>
  </si>
  <si>
    <t>Dificultades técnicas en las plataformas</t>
  </si>
  <si>
    <t>ORFEO</t>
  </si>
  <si>
    <t>Modificación no Autorizada</t>
  </si>
  <si>
    <t xml:space="preserve">Asistencia Técnica aplicativo Gestión Documental </t>
  </si>
  <si>
    <t xml:space="preserve">Participar en asistencia técnica del aplicativo de Gestión Documental </t>
  </si>
  <si>
    <t>Listados de asistencia</t>
  </si>
  <si>
    <t>ADMINISTRATIVO</t>
  </si>
  <si>
    <t>Asegurar la adecuada administración de los bienes muebles, inmuebles y de consumo y la prestación de los servicios generales.</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</si>
  <si>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</si>
  <si>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</si>
  <si>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</si>
  <si>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3. Credibilidad o imagen / Imagen institucional afectada en el orden nacional o regional por retrasos en la prestación del servicio a los usuarios o ciudadanos.</t>
  </si>
  <si>
    <t>3. Moderado</t>
  </si>
  <si>
    <t>Programación anual de cronograma de inventarios</t>
  </si>
  <si>
    <t xml:space="preserve">Plan de depuración, con el equipo de trabajo pertinente, de las diferencias o errores evidenciados en los informes para realizar los ajustes necesarios y lograr información veraz. </t>
  </si>
  <si>
    <t>Formular, implementar y realizar seguimiento trimestral  del Plan de Austeridad</t>
  </si>
  <si>
    <t>Coordinador Proceso financiero y administrativo</t>
  </si>
  <si>
    <t>Plan de Austeridad publicado en la pagina Web</t>
  </si>
  <si>
    <t>Número de seguimientos realizados al Plan de Austeridad</t>
  </si>
  <si>
    <t>Identificación inadecuada de los requerimientos de los procesos</t>
  </si>
  <si>
    <t>Identificación de necesidades, para solicitar incorporar en el Plan de adquisiciones y ejecución del proceso contractual</t>
  </si>
  <si>
    <t xml:space="preserve">Elaborar, implementar y realizar seguimiento trimestral  del cronograma de Inventarios </t>
  </si>
  <si>
    <t>Archivo de Excel reportado a planeación.</t>
  </si>
  <si>
    <t>Número de seguimientos realizados al Cronograma de Inventarios</t>
  </si>
  <si>
    <t>Elementos y bienes dados de baja que permanecen por mucho tiempo en el almacén</t>
  </si>
  <si>
    <t>Diseño del proceso</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</si>
  <si>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</si>
  <si>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</si>
  <si>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Listado de asistencia</t>
  </si>
  <si>
    <t>Dificultades técnicas en las plataformas de administración de inventarios</t>
  </si>
  <si>
    <t>Plataforma de Inventarios</t>
  </si>
  <si>
    <t>Asistencia técnica externa (contrato servicios)
Seguimiento del cumplimiento de las obligaciones del contratista</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</si>
  <si>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</si>
  <si>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</si>
  <si>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</si>
  <si>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R11</t>
  </si>
  <si>
    <t>Inconsistencias en la información  financiera en términos de  revelación, pertinencia, confiabilidad y oportunidad</t>
  </si>
  <si>
    <t>Incumplimiento de la normativa vigente.
Sanciones Administrativas, Disciplinarias, otras por parte de los entes de control.
Pérdida de credibilidad y confiabilidad
Reportes de información incompleta o errónea</t>
  </si>
  <si>
    <t>Correos electrónicos solicitando el envío de la información oportunamente a los procesos  de producción y mercadeo social, gestión contractual, gestión humana e inventarios.</t>
  </si>
  <si>
    <t>Elaborar lista de chequeo de cierre contable mensual, trimestral y anual</t>
  </si>
  <si>
    <t>Contador Entidad
Coordinador Proceso financiero y administrativo</t>
  </si>
  <si>
    <t>Lista de chequeo</t>
  </si>
  <si>
    <t>Lista de chequeo elaborada</t>
  </si>
  <si>
    <t xml:space="preserve"> Procedimiento de costeo Insuficiente en la producción de material impreso especializado de la Imprenta</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</si>
  <si>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</si>
  <si>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</si>
  <si>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</si>
  <si>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Plan de Adquisiciones actualizado con el registro</t>
  </si>
  <si>
    <t>Número de seguimientos al Plan de Adquisiciones actualizado con la ejecución presupuestal</t>
  </si>
  <si>
    <t>Insuficiente soportes para la generación de ajustes contables</t>
  </si>
  <si>
    <t>Implementación de archivo físico de comprobantes contables con su respectivo soporte de estricto cumplimiento.</t>
  </si>
  <si>
    <t>Socializar trimestral el seguimiento a la Ejecución Presupuestal para una oportuna toma de decisiones</t>
  </si>
  <si>
    <t>informe de seguimiento de la ejecución presupuestal en la WEB</t>
  </si>
  <si>
    <t>Número de seguimientos a la ejecución presupuestal</t>
  </si>
  <si>
    <t>Incorrecta ejecución presupuestal</t>
  </si>
  <si>
    <t>Económico y Financiero</t>
  </si>
  <si>
    <t xml:space="preserve">Revisión de los soportes para la expedición de CDP y RP para la correcta elaboración.
Cruce entre la ejecución del plan de adquisiciones con la ejecución presupuestal de SIIF para la identificación de posibles errores. </t>
  </si>
  <si>
    <t>Elaborar y publicar trimestralmente el Informe de Ejecución presupuestal</t>
  </si>
  <si>
    <t>Informe de Ejecución presupuestal</t>
  </si>
  <si>
    <t>Errónea asignación de recursos mensuales al PAC</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</si>
  <si>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</si>
  <si>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</si>
  <si>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Funcionarios área financiera -Coordinador Proceso financiero y administrativo -Funcionarios recursos Humanos</t>
  </si>
  <si>
    <t>Número de conciliaciones realizadas</t>
  </si>
  <si>
    <t>Dificultades técnicas en SIIF</t>
  </si>
  <si>
    <t>Plataforma SIIF</t>
  </si>
  <si>
    <t>Seguimiento de la falla presentada en las líneas de soporte de SIIF y con los ingenieros de sistemas de la Entidad si es necesario</t>
  </si>
  <si>
    <t>Participar en las capacitaciones de asistencia técnica de SIIF</t>
  </si>
  <si>
    <t>GESTIÓN JURÍDICA</t>
  </si>
  <si>
    <t>Vencimiento inoportuno de términos establecidos en la ley para el tramite de los diferentes recursos</t>
  </si>
  <si>
    <t>R12</t>
  </si>
  <si>
    <t xml:space="preserve">
Recursos, conceptos, Derechos de Petición y respuestas sin tener fundamento jurídico suficiente y/o contestados de forma extemporánea </t>
  </si>
  <si>
    <t>Gerencial</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</si>
  <si>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</si>
  <si>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</si>
  <si>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</si>
  <si>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Realizar la sustanciación y apoyo profesional para la defensa jurídica y gestión dentro de los procesos judiciales del INCI en las diferentes jurisdicciones y reportar los avances al subcomité de defensa sectorial del Ministerio Educación Nacional</t>
  </si>
  <si>
    <t>Reportes los avances</t>
  </si>
  <si>
    <t>Número de gestiones jurídicas realizadas</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</si>
  <si>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</si>
  <si>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</si>
  <si>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</si>
  <si>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</si>
  <si>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</si>
  <si>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 xml:space="preserve">Desactualización en la información registrada en el normograma y desconocimiento de la normatividad señalada </t>
  </si>
  <si>
    <t>Responsables del proceso</t>
  </si>
  <si>
    <t>Ejecución del cronograma para promover con los supervisores la gestión para el saneamiento de los 18 comodatos</t>
  </si>
  <si>
    <t>Informe de la ejecución del cronograma</t>
  </si>
  <si>
    <t>Insuficiente personal idóneo y comprometido con la gestión jurídica</t>
  </si>
  <si>
    <t>Mantener actualizado el Normograma  y  pagina web trimestralmente</t>
  </si>
  <si>
    <t>Normograma publicado actualizado</t>
  </si>
  <si>
    <t>Ausencia de Integridad y ética de los colaboradores del proceso</t>
  </si>
  <si>
    <t xml:space="preserve">Realizar seguimiento trimestral de la política de prevención del daño antijurídico </t>
  </si>
  <si>
    <t xml:space="preserve">Informe de seguimiento  </t>
  </si>
  <si>
    <t>GESTIÓN CONTRACTUAL</t>
  </si>
  <si>
    <t>R13</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</si>
  <si>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</si>
  <si>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</si>
  <si>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</si>
  <si>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</si>
  <si>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Capacitar a los funcionarios que ejercerán labores de supervisión de los contratos en las diferentes etapas contractuales</t>
  </si>
  <si>
    <t>Número de supervisores capacitados</t>
  </si>
  <si>
    <t>Insuficiente personal idóneo y comprometido con la gestión contractual</t>
  </si>
  <si>
    <t xml:space="preserve">Revisión de toda la Documentación por parte de la Oficina Asesora Jurídica. </t>
  </si>
  <si>
    <t>Asistir a las reuniones de seguimiento al Plan Anual de Adquisiciones</t>
  </si>
  <si>
    <t>Número de reuniones del PAA asistidas</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</si>
  <si>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</si>
  <si>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</si>
  <si>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</si>
  <si>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</si>
  <si>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</si>
  <si>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</si>
  <si>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Asistir a capacitaciones en temas de contratación</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</si>
  <si>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</si>
  <si>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</si>
  <si>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</si>
  <si>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 xml:space="preserve">Falta de control y seguimiento para la elaboración de la nomina, prestaciones sociales y parafiscales entre el servidor líder de nomina y el proveedor de la misma </t>
  </si>
  <si>
    <t>R14</t>
  </si>
  <si>
    <t>Errores en liquidación de nómina, prestaciones sociales y  parafiscales.</t>
  </si>
  <si>
    <t>Servidores con errores en la liquidación de sus prestaciones sociales que pueden ocasionar efecto domino. _x000D_
Demandas por errores en la liquidación de las prestaciones sociales _x000D_
Afectaciones en el pago de la nomina.</t>
  </si>
  <si>
    <t>4. Integridad Información/Mayor</t>
  </si>
  <si>
    <t>Comparar la liquidación de nómina en Excel  con los valores que arroja el aplicativo .</t>
  </si>
  <si>
    <t>Comparar los resultados que arroja el aplicativo de nomina  con la nomina el el formato Excel</t>
  </si>
  <si>
    <t>Coordinador de Gestión Humana</t>
  </si>
  <si>
    <t>nomina aprobada</t>
  </si>
  <si>
    <t>Cantidad de nominas aprobadas</t>
  </si>
  <si>
    <t>Desconocimiento del servidor  sobre la parametrización de la nomina, prestaciones sociales y parafiscales en el aplicativo</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</si>
  <si>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</si>
  <si>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</si>
  <si>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</si>
  <si>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Errores de Digitación al momento de cargar las novedades de nomina</t>
  </si>
  <si>
    <t xml:space="preserve">Soporte Técnico  por el proveedor de la nomina </t>
  </si>
  <si>
    <t xml:space="preserve">Diligenciar el formato de novedades de nomina de manera mensual </t>
  </si>
  <si>
    <t>Formato de novedades diligenciado</t>
  </si>
  <si>
    <t>Número de novedades reportadas</t>
  </si>
  <si>
    <t>No se elabora un perfil de cargo antes de la vinculación del servidor publico.</t>
  </si>
  <si>
    <t xml:space="preserve">Vinculación de un Servidor Publico en nombramiento  provisional  que no cumpla con los requisitos del cargo </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</si>
  <si>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</si>
  <si>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5. Legal / Intervención por parte de un ente de control u otro ente regulador.</t>
  </si>
  <si>
    <t>Informe de perfil antes de  la vinculación del Servidor publico en nombramiento provisional.</t>
  </si>
  <si>
    <t xml:space="preserve">Realizar el Informe de Perfil al momento de la vinculación </t>
  </si>
  <si>
    <t>Informe de Perfil diligenciado</t>
  </si>
  <si>
    <t>Número de perfiles elaborados/ Número de funcionarios vinculados</t>
  </si>
  <si>
    <t xml:space="preserve">no existe un proceso de reclutamiento y selección de personal para empleos provisionales </t>
  </si>
  <si>
    <t xml:space="preserve">Elaboración de pruebas técnicas de conocimiento </t>
  </si>
  <si>
    <t>Actualizar el procedimiento de Reclutamiento y Selección para nombramientos de carácter provisional</t>
  </si>
  <si>
    <t>Procedimiento actualizado</t>
  </si>
  <si>
    <t xml:space="preserve">No se realizan pruebas de conocimiento antes de la  vinculación de lo Servidores con nombramiento provisional </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</si>
  <si>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</si>
  <si>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</si>
  <si>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</si>
  <si>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</si>
  <si>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</si>
  <si>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</si>
  <si>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</si>
  <si>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</si>
  <si>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</si>
  <si>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Seguridad Digital</t>
  </si>
  <si>
    <t xml:space="preserve">Interrupción de las labores
Inoperatividad para realizar funciones </t>
  </si>
  <si>
    <t>Formulación del PETI</t>
  </si>
  <si>
    <t>Ventana de mantenimiento en la pagina web</t>
  </si>
  <si>
    <t>Asistir a capacitaciones sobre nuevas técnicas para brindar seguridad a la información</t>
  </si>
  <si>
    <t>Profesionales proceso informática</t>
  </si>
  <si>
    <t xml:space="preserve">Incumplimiento de los controles </t>
  </si>
  <si>
    <t>Backup´s de servidores almacenados en la SAN</t>
  </si>
  <si>
    <t>Actualizar el sistema operativo</t>
  </si>
  <si>
    <t>informe</t>
  </si>
  <si>
    <t>Sistema operativo actualizado</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</si>
  <si>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</si>
  <si>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</si>
  <si>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</si>
  <si>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</si>
  <si>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</si>
  <si>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Daño de los equipos</t>
  </si>
  <si>
    <t>Claves de acceso para ingresar a los sistemas</t>
  </si>
  <si>
    <t>Formular e implementar el  procedimiento para realizar el back up</t>
  </si>
  <si>
    <t>Procedimiento de  back up documentado</t>
  </si>
  <si>
    <t>Fallas humanas</t>
  </si>
  <si>
    <t>Backus de servidores almacenados en la SAN</t>
  </si>
  <si>
    <t>Socializar propuesta para back up de los equipos de cómputo asignados a los funcionarios</t>
  </si>
  <si>
    <t>Número de funcionarios  que asistieron a la socialización</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</si>
  <si>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</si>
  <si>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</si>
  <si>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</si>
  <si>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</si>
  <si>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</si>
  <si>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</si>
  <si>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</si>
  <si>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</si>
  <si>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</si>
  <si>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</si>
  <si>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</si>
  <si>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Insuficiente personal idóneo y comprometido en servicio al ciudadano</t>
  </si>
  <si>
    <t>Protocolo de servicio al ciudadano establecido</t>
  </si>
  <si>
    <t>Identificar y analizar las PQRSD no resueltas en los tiempos definidos</t>
  </si>
  <si>
    <t xml:space="preserve"> Documento de análisis de PRSD</t>
  </si>
  <si>
    <t>Número de análisis realizados</t>
  </si>
  <si>
    <t>Inoportuna gestión de PQRSD</t>
  </si>
  <si>
    <t>Proceso de servicio al ciudadano establecido</t>
  </si>
  <si>
    <t>Elaborar y socializar la Política de servicio al ciudadano</t>
  </si>
  <si>
    <t>Documento de Política de servicio al ciudadano
Listados de asistencia</t>
  </si>
  <si>
    <t>Porcentaje Documento de Política de servicio al ciudadana elaborada y socializada</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</si>
  <si>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</si>
  <si>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</si>
  <si>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</si>
  <si>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</si>
  <si>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</si>
  <si>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</si>
  <si>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</si>
  <si>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</si>
  <si>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</si>
  <si>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3. Legal / Investigaciones penales, fiscales o disciplinarias.</t>
  </si>
  <si>
    <t>Programa anual de auditorías aprobado y publicado.</t>
  </si>
  <si>
    <t>1. Insignificante</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</si>
  <si>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</si>
  <si>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</si>
  <si>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</si>
  <si>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</si>
  <si>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</si>
  <si>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</si>
  <si>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</si>
  <si>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</si>
  <si>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</si>
  <si>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</si>
  <si>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Carta de representación firmada por cada proceso auditado o evaluado.</t>
  </si>
  <si>
    <t>No. cartas de cartas de representación firmadas/No. De procesos auditados o evaluados</t>
  </si>
  <si>
    <t>Nuevos requerimientos normativos no contemplados en el PAA</t>
  </si>
  <si>
    <t>Seguimiento periódico al PAA</t>
  </si>
  <si>
    <t xml:space="preserve">Ejecutar y realizar seguimiento al Plan Anual de Auditoría </t>
  </si>
  <si>
    <t>Informes de ejecución y seguimiento al PAA</t>
  </si>
  <si>
    <t>No. De informes de ejecución y seguimiento al PAA realizados / 12</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</si>
  <si>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</si>
  <si>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</si>
  <si>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</si>
  <si>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</si>
  <si>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</si>
  <si>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 xml:space="preserve">Incumplimiento de los objetivos del proceso de evaluación independiente.
Informes de auditoría y/o seguimientos superficiales.
Mala imagen del auditor y del área de Control Interno
Materialización de riesgos </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</si>
  <si>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</si>
  <si>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</si>
  <si>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</si>
  <si>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</si>
  <si>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</si>
  <si>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Herramientas de auditoría actualizadas y divulgadas en el año/ Total de Herramientas de auditoría</t>
  </si>
  <si>
    <t>Falta de pericia y conocimientos del auditor</t>
  </si>
  <si>
    <t>Actualización técnica permanente por parte del Auditor en normas internas y externas</t>
  </si>
  <si>
    <t>Elaborar y aprobar del Plan de trabajo para cada proceso auditado o evaluado</t>
  </si>
  <si>
    <t>Plan de trabajo auditoría</t>
  </si>
  <si>
    <t>Plan de trabajo elaborado / Plan de trabajo aprobado</t>
  </si>
  <si>
    <t>Desconocimiento de los procesos auditados</t>
  </si>
  <si>
    <t>Selección del auditor con adecuado perfil</t>
  </si>
  <si>
    <t>Realizar seguimiento permanente a la ejecución Plan de trabajo de cada Auditoría y/o evaluación realizada.</t>
  </si>
  <si>
    <t>seguimientos realizados</t>
  </si>
  <si>
    <t>Seguimientos realizados / seguimientos programados</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</si>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</sst>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1"/>
      <color theme="1"/>
      <name val="Calibri"/>
      <family val="2"/>
      <scheme val="minor"/>
    </font>
    <font>
      <sz val="11"/>
      <color theme="0"/>
      <name val="Calibri"/>
      <family val="2"/>
      <scheme val="minor"/>
    </font>
    <font>
      <sz val="10"/>
      <color theme="1"/>
      <name val="Arial"/>
      <family val="2"/>
    </font>
    <font>
      <sz val="16"/>
      <color theme="1"/>
      <name val="Arial"/>
      <family val="2"/>
    </font>
    <font>
      <sz val="14"/>
      <color theme="1"/>
      <name val="Calibri"/>
      <family val="2"/>
      <scheme val="minor"/>
    </font>
    <font>
      <sz val="11"/>
      <name val="Calibri"/>
      <family val="2"/>
      <scheme val="minor"/>
    </font>
    <font>
      <b/>
      <sz val="14"/>
      <color theme="1"/>
      <name val="Arial"/>
      <family val="2"/>
    </font>
    <font>
      <b/>
      <sz val="12"/>
      <color theme="1" tint="4.9989318521683403E-2"/>
      <name val="Arial"/>
      <family val="2"/>
    </font>
    <font>
      <b/>
      <sz val="12"/>
      <name val="Arial"/>
      <family val="2"/>
    </font>
    <font>
      <b/>
      <sz val="12"/>
      <color rgb="FF000000"/>
      <name val="Arial"/>
      <family val="2"/>
    </font>
    <font>
      <sz val="12"/>
      <color theme="1"/>
      <name val="Calibri"/>
      <family val="2"/>
      <scheme val="minor"/>
    </font>
    <font>
      <sz val="12"/>
      <color rgb="FF000000"/>
      <name val="Arial"/>
      <family val="2"/>
    </font>
    <font>
      <b/>
      <sz val="11"/>
      <color theme="1"/>
      <name val="Arial"/>
      <family val="2"/>
    </font>
    <font>
      <sz val="11"/>
      <color theme="1"/>
      <name val="Arial"/>
      <family val="2"/>
    </font>
    <font>
      <sz val="11"/>
      <color theme="4"/>
      <name val="Calibri"/>
      <family val="2"/>
      <scheme val="minor"/>
    </font>
    <font>
      <sz val="11"/>
      <name val="Verdana"/>
      <family val="2"/>
    </font>
    <font>
      <sz val="11"/>
      <color rgb="FF000000"/>
      <name val="Arial"/>
      <family val="2"/>
    </font>
    <font>
      <sz val="11"/>
      <color rgb="FF000000"/>
      <name val="Calibri"/>
      <family val="2"/>
      <scheme val="minor"/>
    </font>
    <font>
      <sz val="10"/>
      <name val="Arial"/>
      <family val="2"/>
    </font>
    <font>
      <sz val="11"/>
      <name val="Arial"/>
      <family val="2"/>
    </font>
    <font>
      <sz val="11"/>
      <color rgb="FFFF0000"/>
      <name val="Arial"/>
      <family val="2"/>
    </font>
    <font>
      <b/>
      <sz val="11"/>
      <color rgb="FF000000"/>
      <name val="Arial"/>
      <family val="2"/>
    </font>
    <font>
      <sz val="11"/>
      <color theme="1"/>
      <name val="Calibri"/>
      <family val="2"/>
    </font>
    <font>
      <sz val="11"/>
      <name val="Calibri"/>
      <family val="2"/>
    </font>
    <font>
      <sz val="11"/>
      <color rgb="FF000000"/>
      <name val="Calibri"/>
      <family val="2"/>
    </font>
    <font>
      <b/>
      <sz val="9"/>
      <color indexed="81"/>
      <name val="Tahoma"/>
      <family val="2"/>
    </font>
    <font>
      <sz val="9"/>
      <color indexed="81"/>
      <name val="Tahoma"/>
      <family val="2"/>
    </font>
    <font>
      <b/>
      <sz val="11"/>
      <color indexed="81"/>
      <name val="Tahoma"/>
      <family val="2"/>
    </font>
    <font>
      <sz val="11"/>
      <color indexed="81"/>
      <name val="Tahoma"/>
      <family val="2"/>
    </font>
    <font>
      <sz val="8"/>
      <color indexed="81"/>
      <name val="Tahoma"/>
      <family val="2"/>
    </font>
    <font>
      <b/>
      <sz val="8"/>
      <color indexed="81"/>
      <name val="Tahoma"/>
      <family val="2"/>
    </font>
    <font>
      <b/>
      <sz val="12"/>
      <color indexed="81"/>
      <name val="Tahoma"/>
      <family val="2"/>
    </font>
    <font>
      <sz val="12"/>
      <color indexed="81"/>
      <name val="Tahoma"/>
      <family val="2"/>
    </font>
    <font>
      <b/>
      <sz val="10"/>
      <color theme="1"/>
      <name val="Arial"/>
      <family val="2"/>
    </font>
    <font>
      <sz val="10"/>
      <color theme="1"/>
      <name val="Calibri"/>
      <family val="2"/>
      <scheme val="minor"/>
    </font>
    <font>
      <sz val="10"/>
      <name val="Calibri"/>
      <family val="2"/>
      <scheme val="minor"/>
    </font>
    <font>
      <sz val="10"/>
      <color rgb="FFFF0000"/>
      <name val="Arial"/>
      <family val="2"/>
    </font>
  </fonts>
  <fills count="27">
    <fill>
      <patternFill patternType="none"/>
    </fill>
    <fill>
      <patternFill patternType="gray125"/>
    </fill>
    <fill>
      <patternFill patternType="solid">
        <fgColor indexed="6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EF6F0"/>
        <bgColor indexed="64"/>
      </patternFill>
    </fill>
    <fill>
      <patternFill patternType="solid">
        <fgColor theme="9" tint="0.79998168889431442"/>
        <bgColor indexed="64"/>
      </patternFill>
    </fill>
    <fill>
      <patternFill patternType="solid">
        <fgColor theme="0"/>
        <bgColor theme="0"/>
      </patternFill>
    </fill>
    <fill>
      <patternFill patternType="solid">
        <fgColor rgb="FFC00000"/>
        <bgColor indexed="64"/>
      </patternFill>
    </fill>
    <fill>
      <patternFill patternType="solid">
        <fgColor rgb="FFFFFFFF"/>
        <bgColor rgb="FF000000"/>
      </patternFill>
    </fill>
    <fill>
      <patternFill patternType="solid">
        <fgColor rgb="FFE26B0A"/>
        <bgColor rgb="FF000000"/>
      </patternFill>
    </fill>
    <fill>
      <patternFill patternType="solid">
        <fgColor rgb="FFFFFFFF"/>
        <bgColor rgb="FFFFFFFF"/>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rgb="FFF9F9FF"/>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rgb="FF000000"/>
      </bottom>
      <diagonal/>
    </border>
    <border>
      <left/>
      <right style="medium">
        <color indexed="64"/>
      </right>
      <top style="thin">
        <color indexed="64"/>
      </top>
      <bottom style="medium">
        <color indexed="64"/>
      </bottom>
      <diagonal/>
    </border>
  </borders>
  <cellStyleXfs count="3">
    <xf numFmtId="0" fontId="0" fillId="0" borderId="0"/>
    <xf numFmtId="0" fontId="15" fillId="0" borderId="0"/>
    <xf numFmtId="0" fontId="18" fillId="0" borderId="0"/>
  </cellStyleXfs>
  <cellXfs count="692">
    <xf numFmtId="0" fontId="0" fillId="0" borderId="0" xfId="0"/>
    <xf numFmtId="0" fontId="4" fillId="0" borderId="1" xfId="0" applyFont="1" applyFill="1" applyBorder="1" applyAlignment="1">
      <alignment horizontal="left" vertical="center"/>
    </xf>
    <xf numFmtId="0" fontId="0" fillId="0" borderId="0" xfId="0"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0" fillId="0" borderId="0" xfId="0" applyBorder="1" applyAlignment="1">
      <alignment horizontal="center" vertical="center"/>
    </xf>
    <xf numFmtId="0" fontId="6" fillId="2" borderId="3" xfId="0" applyFont="1" applyFill="1" applyBorder="1" applyAlignment="1">
      <alignment vertical="center"/>
    </xf>
    <xf numFmtId="0" fontId="2" fillId="0" borderId="0" xfId="0" applyFont="1" applyFill="1" applyBorder="1" applyAlignment="1">
      <alignment horizontal="center" vertical="center"/>
    </xf>
    <xf numFmtId="14" fontId="2" fillId="2" borderId="0"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0" fontId="10" fillId="0" borderId="0" xfId="0" applyFont="1" applyAlignment="1">
      <alignment horizontal="center" vertical="center"/>
    </xf>
    <xf numFmtId="0" fontId="9" fillId="5" borderId="11"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9" borderId="27"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14" fontId="9" fillId="5" borderId="11" xfId="0" applyNumberFormat="1" applyFont="1" applyFill="1" applyBorder="1" applyAlignment="1">
      <alignment horizontal="center" vertical="center" wrapText="1"/>
    </xf>
    <xf numFmtId="14" fontId="9" fillId="0" borderId="12"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19" fillId="0" borderId="5" xfId="1" applyFont="1" applyFill="1" applyBorder="1" applyAlignment="1" applyProtection="1">
      <alignment horizontal="left" vertical="center" wrapText="1"/>
      <protection hidden="1"/>
    </xf>
    <xf numFmtId="0" fontId="0" fillId="0" borderId="5" xfId="0" applyFont="1" applyFill="1" applyBorder="1" applyAlignment="1">
      <alignment horizontal="center" vertical="center"/>
    </xf>
    <xf numFmtId="0" fontId="16" fillId="0" borderId="5" xfId="0" applyFont="1" applyFill="1" applyBorder="1" applyAlignment="1">
      <alignment horizontal="center" vertical="center" wrapText="1"/>
    </xf>
    <xf numFmtId="14" fontId="19" fillId="10" borderId="5" xfId="1" applyNumberFormat="1" applyFont="1" applyFill="1" applyBorder="1" applyAlignment="1" applyProtection="1">
      <alignment horizontal="center" vertical="center" wrapText="1"/>
      <protection hidden="1"/>
    </xf>
    <xf numFmtId="14" fontId="19" fillId="0" borderId="5" xfId="1" applyNumberFormat="1" applyFont="1" applyFill="1" applyBorder="1" applyAlignment="1" applyProtection="1">
      <alignment horizontal="center" vertical="center" wrapText="1"/>
      <protection hidden="1"/>
    </xf>
    <xf numFmtId="0" fontId="5" fillId="0" borderId="5" xfId="2" applyFont="1" applyFill="1" applyBorder="1" applyAlignment="1">
      <alignment horizontal="left" vertical="center" wrapText="1"/>
    </xf>
    <xf numFmtId="0" fontId="0" fillId="10" borderId="0" xfId="0" applyFill="1" applyAlignment="1">
      <alignment horizontal="center" vertical="center"/>
    </xf>
    <xf numFmtId="0" fontId="13" fillId="1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9" fillId="0" borderId="1" xfId="1" applyFont="1" applyFill="1" applyBorder="1" applyAlignment="1" applyProtection="1">
      <alignment horizontal="left" vertical="center" wrapText="1"/>
      <protection hidden="1"/>
    </xf>
    <xf numFmtId="0" fontId="0"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4" fontId="19" fillId="10" borderId="1" xfId="1" applyNumberFormat="1" applyFont="1" applyFill="1" applyBorder="1" applyAlignment="1" applyProtection="1">
      <alignment horizontal="center" vertical="center" wrapText="1"/>
      <protection hidden="1"/>
    </xf>
    <xf numFmtId="14" fontId="19" fillId="0" borderId="1" xfId="1" applyNumberFormat="1" applyFont="1" applyFill="1" applyBorder="1" applyAlignment="1" applyProtection="1">
      <alignment horizontal="center" vertical="center" wrapText="1"/>
      <protection hidden="1"/>
    </xf>
    <xf numFmtId="0" fontId="5" fillId="0" borderId="1" xfId="2" applyFont="1" applyFill="1" applyBorder="1" applyAlignment="1">
      <alignment horizontal="left" vertical="center" wrapText="1"/>
    </xf>
    <xf numFmtId="0" fontId="0"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9" fillId="0" borderId="1" xfId="2" applyFont="1" applyFill="1" applyBorder="1" applyAlignment="1">
      <alignment horizontal="left" vertical="center" wrapText="1"/>
    </xf>
    <xf numFmtId="0" fontId="0" fillId="0" borderId="1" xfId="0" applyFont="1" applyFill="1" applyBorder="1" applyAlignment="1">
      <alignment vertical="center" wrapText="1"/>
    </xf>
    <xf numFmtId="0" fontId="19" fillId="0" borderId="1" xfId="2"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9" fillId="0" borderId="1" xfId="1" applyFont="1" applyFill="1" applyBorder="1" applyAlignment="1" applyProtection="1">
      <alignment horizontal="center" vertical="center" wrapText="1"/>
      <protection hidden="1"/>
    </xf>
    <xf numFmtId="0" fontId="1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5" borderId="0" xfId="0" applyFill="1" applyAlignment="1">
      <alignment vertical="center"/>
    </xf>
    <xf numFmtId="0" fontId="5" fillId="0" borderId="1" xfId="0" applyFont="1" applyFill="1" applyBorder="1" applyAlignment="1">
      <alignment horizontal="left" vertical="center" wrapText="1"/>
    </xf>
    <xf numFmtId="0" fontId="0" fillId="5" borderId="1" xfId="0" applyFill="1" applyBorder="1" applyAlignment="1">
      <alignment horizontal="center" vertical="center"/>
    </xf>
    <xf numFmtId="0" fontId="5" fillId="5" borderId="1" xfId="0" applyFont="1" applyFill="1" applyBorder="1" applyAlignment="1">
      <alignment horizontal="center" vertical="center"/>
    </xf>
    <xf numFmtId="0" fontId="16" fillId="0" borderId="12"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Fill="1" applyBorder="1" applyAlignment="1">
      <alignment horizontal="left" vertical="center" wrapText="1"/>
    </xf>
    <xf numFmtId="0" fontId="5" fillId="0" borderId="1" xfId="2"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top" wrapText="1"/>
    </xf>
    <xf numFmtId="0" fontId="19" fillId="0" borderId="1" xfId="0" applyFont="1" applyFill="1" applyBorder="1" applyAlignment="1">
      <alignment horizontal="left" vertical="center" wrapText="1"/>
    </xf>
    <xf numFmtId="0" fontId="12" fillId="10" borderId="36" xfId="0" applyFont="1" applyFill="1" applyBorder="1" applyAlignment="1">
      <alignment horizontal="center" vertical="center" wrapText="1"/>
    </xf>
    <xf numFmtId="0" fontId="12" fillId="10" borderId="1" xfId="0" applyFont="1" applyFill="1" applyBorder="1" applyAlignment="1">
      <alignment horizontal="center" vertical="center"/>
    </xf>
    <xf numFmtId="0" fontId="13" fillId="10" borderId="1" xfId="0" applyFont="1" applyFill="1" applyBorder="1" applyAlignment="1">
      <alignment horizontal="left" vertical="center" wrapText="1"/>
    </xf>
    <xf numFmtId="0" fontId="0" fillId="10" borderId="1" xfId="0" applyFont="1" applyFill="1" applyBorder="1" applyAlignment="1">
      <alignment horizontal="center" vertical="center"/>
    </xf>
    <xf numFmtId="0" fontId="0" fillId="10" borderId="1" xfId="0" applyFont="1" applyFill="1" applyBorder="1" applyAlignment="1">
      <alignment horizontal="left" vertical="center" wrapText="1"/>
    </xf>
    <xf numFmtId="0" fontId="5" fillId="10" borderId="1" xfId="1" applyFont="1" applyFill="1" applyBorder="1" applyAlignment="1" applyProtection="1">
      <alignment horizontal="center" vertical="center" wrapText="1"/>
      <protection hidden="1"/>
    </xf>
    <xf numFmtId="0" fontId="16" fillId="10" borderId="1" xfId="0" applyFont="1" applyFill="1" applyBorder="1" applyAlignment="1">
      <alignment horizontal="center" vertical="center"/>
    </xf>
    <xf numFmtId="0" fontId="16" fillId="10" borderId="27" xfId="0" applyFont="1" applyFill="1" applyBorder="1" applyAlignment="1">
      <alignment horizontal="center" vertical="center"/>
    </xf>
    <xf numFmtId="0" fontId="16" fillId="10" borderId="12" xfId="0" applyFont="1" applyFill="1" applyBorder="1" applyAlignment="1">
      <alignment horizontal="center" vertical="center"/>
    </xf>
    <xf numFmtId="0" fontId="5" fillId="10" borderId="5" xfId="2" applyFont="1" applyFill="1" applyBorder="1" applyAlignment="1">
      <alignment horizontal="center" vertical="center" wrapText="1"/>
    </xf>
    <xf numFmtId="0" fontId="5" fillId="0" borderId="1" xfId="1"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5" fillId="10" borderId="1" xfId="2" applyFont="1" applyFill="1" applyBorder="1" applyAlignment="1">
      <alignment horizontal="center" vertical="center" wrapText="1"/>
    </xf>
    <xf numFmtId="0" fontId="0" fillId="10" borderId="1"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22" fillId="0" borderId="1" xfId="0" applyFont="1" applyFill="1" applyBorder="1" applyAlignment="1">
      <alignment vertical="center" wrapText="1"/>
    </xf>
    <xf numFmtId="14" fontId="19" fillId="14" borderId="1" xfId="1" applyNumberFormat="1" applyFont="1" applyFill="1" applyBorder="1" applyAlignment="1" applyProtection="1">
      <alignment horizontal="center" vertical="center" wrapText="1"/>
      <protection hidden="1"/>
    </xf>
    <xf numFmtId="0" fontId="23" fillId="12" borderId="1" xfId="2" applyFont="1" applyFill="1" applyBorder="1" applyAlignment="1">
      <alignment horizontal="left" vertical="center" wrapText="1"/>
    </xf>
    <xf numFmtId="0" fontId="23" fillId="0" borderId="1" xfId="2" applyFont="1" applyFill="1" applyBorder="1" applyAlignment="1">
      <alignment horizontal="center" vertical="center" wrapText="1"/>
    </xf>
    <xf numFmtId="0" fontId="0" fillId="0" borderId="0" xfId="0" applyFont="1" applyAlignment="1">
      <alignment horizontal="center" vertical="center"/>
    </xf>
    <xf numFmtId="0" fontId="22" fillId="0" borderId="1" xfId="0" applyFont="1" applyFill="1" applyBorder="1" applyAlignment="1">
      <alignment horizontal="center"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14" fontId="2" fillId="2" borderId="0" xfId="0" applyNumberFormat="1" applyFont="1" applyFill="1" applyAlignment="1">
      <alignment horizontal="center" vertical="center"/>
    </xf>
    <xf numFmtId="14" fontId="2" fillId="0" borderId="0" xfId="0" applyNumberFormat="1" applyFont="1" applyFill="1" applyAlignment="1">
      <alignment horizontal="center" vertical="center"/>
    </xf>
    <xf numFmtId="0" fontId="11" fillId="5" borderId="30"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31" xfId="0" applyFont="1" applyFill="1" applyBorder="1" applyAlignment="1">
      <alignment horizontal="center" vertical="center" wrapText="1"/>
    </xf>
    <xf numFmtId="14" fontId="9" fillId="5" borderId="12" xfId="0" applyNumberFormat="1"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5" xfId="0" applyBorder="1" applyAlignment="1">
      <alignment horizontal="center" vertical="center"/>
    </xf>
    <xf numFmtId="0" fontId="18" fillId="0" borderId="5" xfId="0" applyFont="1" applyBorder="1" applyAlignment="1">
      <alignment horizontal="center" vertical="center" wrapText="1"/>
    </xf>
    <xf numFmtId="0" fontId="18" fillId="0" borderId="5" xfId="1" applyFont="1" applyBorder="1" applyAlignment="1" applyProtection="1">
      <alignment horizontal="center" vertical="center" wrapText="1"/>
      <protection hidden="1"/>
    </xf>
    <xf numFmtId="0" fontId="0" fillId="0" borderId="45" xfId="0" applyBorder="1" applyAlignment="1">
      <alignment horizontal="center" vertical="center"/>
    </xf>
    <xf numFmtId="0" fontId="16" fillId="5" borderId="35" xfId="0" applyFont="1" applyFill="1" applyBorder="1" applyAlignment="1">
      <alignment horizontal="center" vertical="center" wrapText="1"/>
    </xf>
    <xf numFmtId="0" fontId="16" fillId="5" borderId="5" xfId="0" applyFont="1" applyFill="1" applyBorder="1" applyAlignment="1">
      <alignment horizontal="center" vertical="center" wrapText="1"/>
    </xf>
    <xf numFmtId="14" fontId="18" fillId="0" borderId="55" xfId="1" applyNumberFormat="1" applyFont="1" applyBorder="1" applyAlignment="1" applyProtection="1">
      <alignment horizontal="center" vertical="center" wrapText="1"/>
      <protection hidden="1"/>
    </xf>
    <xf numFmtId="14" fontId="18" fillId="0" borderId="5" xfId="1" applyNumberFormat="1" applyFont="1" applyBorder="1" applyAlignment="1" applyProtection="1">
      <alignment horizontal="center" vertical="center" wrapText="1"/>
      <protection hidden="1"/>
    </xf>
    <xf numFmtId="0" fontId="35" fillId="5" borderId="5" xfId="2" applyFont="1" applyFill="1" applyBorder="1" applyAlignment="1">
      <alignment horizontal="center" vertical="center" wrapText="1"/>
    </xf>
    <xf numFmtId="0" fontId="35" fillId="0" borderId="5" xfId="2" applyFont="1" applyBorder="1" applyAlignment="1">
      <alignment horizontal="center" vertical="center" wrapText="1"/>
    </xf>
    <xf numFmtId="0" fontId="35" fillId="5" borderId="53" xfId="2" applyFont="1" applyFill="1" applyBorder="1" applyAlignment="1">
      <alignment horizontal="center" vertical="center" wrapText="1"/>
    </xf>
    <xf numFmtId="0" fontId="0" fillId="0" borderId="40" xfId="0" applyBorder="1" applyAlignment="1">
      <alignment horizontal="center" vertical="center"/>
    </xf>
    <xf numFmtId="0" fontId="18" fillId="0" borderId="56"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0" borderId="1" xfId="1" applyFont="1" applyBorder="1" applyAlignment="1" applyProtection="1">
      <alignment horizontal="center" vertical="center" wrapText="1"/>
      <protection hidden="1"/>
    </xf>
    <xf numFmtId="0" fontId="0" fillId="0" borderId="57" xfId="0" applyBorder="1" applyAlignment="1">
      <alignment horizontal="center" vertical="center"/>
    </xf>
    <xf numFmtId="0" fontId="16" fillId="5" borderId="2" xfId="0" applyFont="1" applyFill="1" applyBorder="1" applyAlignment="1">
      <alignment horizontal="center" vertical="center" wrapText="1"/>
    </xf>
    <xf numFmtId="0" fontId="16" fillId="5" borderId="1" xfId="0" applyFont="1" applyFill="1" applyBorder="1" applyAlignment="1">
      <alignment horizontal="center" vertical="center" wrapText="1"/>
    </xf>
    <xf numFmtId="14" fontId="18" fillId="0" borderId="60" xfId="1" applyNumberFormat="1" applyFont="1" applyBorder="1" applyAlignment="1" applyProtection="1">
      <alignment horizontal="center" vertical="center" wrapText="1"/>
      <protection hidden="1"/>
    </xf>
    <xf numFmtId="14" fontId="18" fillId="0" borderId="13" xfId="1" applyNumberFormat="1" applyFont="1" applyBorder="1" applyAlignment="1" applyProtection="1">
      <alignment horizontal="center" vertical="center" wrapText="1"/>
      <protection hidden="1"/>
    </xf>
    <xf numFmtId="0" fontId="35" fillId="0" borderId="1" xfId="2" applyFont="1" applyBorder="1" applyAlignment="1">
      <alignment horizontal="center" vertical="center" wrapText="1"/>
    </xf>
    <xf numFmtId="0" fontId="35" fillId="5" borderId="44" xfId="2" applyFont="1" applyFill="1" applyBorder="1" applyAlignment="1">
      <alignment horizontal="center" vertical="center" wrapText="1"/>
    </xf>
    <xf numFmtId="0" fontId="2" fillId="2" borderId="47" xfId="0" applyFont="1" applyFill="1" applyBorder="1" applyAlignment="1">
      <alignment horizontal="center" vertical="center" wrapText="1"/>
    </xf>
    <xf numFmtId="0" fontId="0" fillId="0" borderId="27" xfId="0" applyBorder="1" applyAlignment="1">
      <alignment horizontal="center" vertical="center"/>
    </xf>
    <xf numFmtId="0" fontId="35" fillId="0" borderId="27" xfId="2" applyFont="1" applyBorder="1" applyAlignment="1">
      <alignment horizontal="center" vertical="center" wrapText="1"/>
    </xf>
    <xf numFmtId="0" fontId="18" fillId="0" borderId="65" xfId="0" applyFont="1" applyBorder="1" applyAlignment="1">
      <alignment horizontal="center"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0" fillId="0" borderId="67" xfId="0" applyBorder="1" applyAlignment="1">
      <alignment horizontal="center" vertical="center"/>
    </xf>
    <xf numFmtId="0" fontId="18" fillId="0" borderId="67" xfId="0" applyFont="1" applyFill="1" applyBorder="1" applyAlignment="1">
      <alignment horizontal="center" vertical="center" wrapText="1"/>
    </xf>
    <xf numFmtId="0" fontId="18" fillId="0" borderId="67" xfId="1" applyFont="1" applyBorder="1" applyAlignment="1" applyProtection="1">
      <alignment horizontal="center" vertical="center" wrapText="1"/>
      <protection hidden="1"/>
    </xf>
    <xf numFmtId="0" fontId="0" fillId="0" borderId="66" xfId="0" applyBorder="1" applyAlignment="1">
      <alignment horizontal="center" vertical="center"/>
    </xf>
    <xf numFmtId="0" fontId="16" fillId="5" borderId="64" xfId="0" applyFont="1" applyFill="1" applyBorder="1" applyAlignment="1">
      <alignment horizontal="center" vertical="center" wrapText="1"/>
    </xf>
    <xf numFmtId="0" fontId="16" fillId="5" borderId="67" xfId="0" applyFont="1" applyFill="1" applyBorder="1" applyAlignment="1">
      <alignment horizontal="center" vertical="center" wrapText="1"/>
    </xf>
    <xf numFmtId="14" fontId="18" fillId="0" borderId="71" xfId="1" applyNumberFormat="1" applyFont="1" applyBorder="1" applyAlignment="1" applyProtection="1">
      <alignment horizontal="center" vertical="center" wrapText="1"/>
      <protection hidden="1"/>
    </xf>
    <xf numFmtId="0" fontId="35" fillId="0" borderId="67" xfId="2" applyFont="1" applyBorder="1" applyAlignment="1">
      <alignment horizontal="center" vertical="center" wrapText="1"/>
    </xf>
    <xf numFmtId="0" fontId="2" fillId="0" borderId="38" xfId="0" applyFont="1" applyBorder="1" applyAlignment="1">
      <alignment horizontal="center" vertical="center" wrapText="1"/>
    </xf>
    <xf numFmtId="0" fontId="35" fillId="5" borderId="68" xfId="2" applyFont="1" applyFill="1" applyBorder="1" applyAlignment="1">
      <alignment horizontal="center" vertical="center" wrapText="1"/>
    </xf>
    <xf numFmtId="0" fontId="0" fillId="0" borderId="25" xfId="0" applyBorder="1" applyAlignment="1">
      <alignment horizontal="center" vertical="center"/>
    </xf>
    <xf numFmtId="0" fontId="18" fillId="5" borderId="5" xfId="0" applyFont="1" applyFill="1" applyBorder="1" applyAlignment="1">
      <alignment horizontal="center" vertical="center" wrapText="1"/>
    </xf>
    <xf numFmtId="0" fontId="0" fillId="0" borderId="5" xfId="0" applyBorder="1" applyAlignment="1">
      <alignment horizontal="center" vertical="center"/>
    </xf>
    <xf numFmtId="14" fontId="18" fillId="0" borderId="4" xfId="1" applyNumberFormat="1" applyFont="1" applyBorder="1" applyAlignment="1" applyProtection="1">
      <alignment horizontal="center" vertical="center" wrapText="1"/>
      <protection hidden="1"/>
    </xf>
    <xf numFmtId="0" fontId="2" fillId="0" borderId="5" xfId="0" applyFont="1" applyBorder="1" applyAlignment="1">
      <alignment horizontal="center" vertical="center" wrapText="1"/>
    </xf>
    <xf numFmtId="0" fontId="2" fillId="18" borderId="1" xfId="0" applyFont="1" applyFill="1" applyBorder="1" applyAlignment="1">
      <alignment horizontal="center" vertical="center" wrapText="1"/>
    </xf>
    <xf numFmtId="14" fontId="18" fillId="0" borderId="18" xfId="1" applyNumberFormat="1" applyFont="1" applyBorder="1" applyAlignment="1" applyProtection="1">
      <alignment horizontal="center" vertical="center" wrapText="1"/>
      <protection hidden="1"/>
    </xf>
    <xf numFmtId="0" fontId="0" fillId="0" borderId="67" xfId="0" applyBorder="1" applyAlignment="1">
      <alignment horizontal="center" vertical="center"/>
    </xf>
    <xf numFmtId="14" fontId="18" fillId="0" borderId="19" xfId="1" applyNumberFormat="1" applyFont="1" applyBorder="1" applyAlignment="1" applyProtection="1">
      <alignment horizontal="center" vertical="center" wrapText="1"/>
      <protection hidden="1"/>
    </xf>
    <xf numFmtId="0" fontId="2" fillId="0"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0" fillId="0" borderId="47" xfId="0" applyBorder="1" applyAlignment="1">
      <alignment horizontal="center" vertical="center"/>
    </xf>
    <xf numFmtId="0" fontId="16" fillId="5" borderId="31" xfId="0" applyFont="1" applyFill="1" applyBorder="1" applyAlignment="1">
      <alignment horizontal="center" vertical="center" wrapText="1"/>
    </xf>
    <xf numFmtId="14" fontId="18" fillId="0" borderId="11" xfId="1" applyNumberFormat="1" applyFont="1" applyBorder="1" applyAlignment="1" applyProtection="1">
      <alignment horizontal="center" vertical="center" wrapText="1"/>
      <protection hidden="1"/>
    </xf>
    <xf numFmtId="14" fontId="18" fillId="0" borderId="12" xfId="1" applyNumberFormat="1" applyFont="1" applyBorder="1" applyAlignment="1" applyProtection="1">
      <alignment horizontal="center" vertical="center" wrapText="1"/>
      <protection hidden="1"/>
    </xf>
    <xf numFmtId="0" fontId="2" fillId="0" borderId="27"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18" borderId="67" xfId="0" applyFont="1" applyFill="1" applyBorder="1" applyAlignment="1">
      <alignment horizontal="center" vertical="center" wrapText="1"/>
    </xf>
    <xf numFmtId="14" fontId="18" fillId="0" borderId="72" xfId="1" applyNumberFormat="1" applyFont="1" applyBorder="1" applyAlignment="1" applyProtection="1">
      <alignment horizontal="center" vertical="center" wrapText="1"/>
      <protection hidden="1"/>
    </xf>
    <xf numFmtId="14" fontId="18" fillId="0" borderId="45" xfId="1" applyNumberFormat="1" applyFont="1" applyBorder="1" applyAlignment="1" applyProtection="1">
      <alignment horizontal="center" vertical="center" wrapText="1"/>
      <protection hidden="1"/>
    </xf>
    <xf numFmtId="14" fontId="18" fillId="0" borderId="57" xfId="1" applyNumberFormat="1" applyFont="1" applyBorder="1" applyAlignment="1" applyProtection="1">
      <alignment horizontal="center" vertical="center" wrapText="1"/>
      <protection hidden="1"/>
    </xf>
    <xf numFmtId="14" fontId="18" fillId="0" borderId="66" xfId="1" applyNumberFormat="1" applyFont="1" applyBorder="1" applyAlignment="1" applyProtection="1">
      <alignment horizontal="center" vertical="center" wrapText="1"/>
      <protection hidden="1"/>
    </xf>
    <xf numFmtId="0" fontId="2" fillId="18"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13" xfId="0" applyBorder="1" applyAlignment="1">
      <alignment horizontal="center" vertical="center"/>
    </xf>
    <xf numFmtId="0" fontId="18" fillId="0" borderId="13" xfId="1" applyFont="1" applyBorder="1" applyAlignment="1" applyProtection="1">
      <alignment horizontal="center" vertical="center" wrapText="1"/>
      <protection hidden="1"/>
    </xf>
    <xf numFmtId="0" fontId="16" fillId="5" borderId="13" xfId="0" applyFont="1" applyFill="1" applyBorder="1" applyAlignment="1">
      <alignment horizontal="center" vertical="center" wrapText="1"/>
    </xf>
    <xf numFmtId="0" fontId="0" fillId="0" borderId="78" xfId="0" applyFill="1" applyBorder="1" applyAlignment="1">
      <alignment horizontal="center" vertical="center"/>
    </xf>
    <xf numFmtId="0" fontId="16" fillId="0"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35" fillId="5" borderId="21" xfId="2" applyFont="1" applyFill="1" applyBorder="1" applyAlignment="1">
      <alignment horizontal="center" vertical="center" wrapText="1"/>
    </xf>
    <xf numFmtId="14" fontId="18" fillId="0" borderId="36" xfId="1" applyNumberFormat="1" applyFont="1" applyBorder="1" applyAlignment="1" applyProtection="1">
      <alignment horizontal="center" vertical="center" wrapText="1"/>
      <protection hidden="1"/>
    </xf>
    <xf numFmtId="0" fontId="2" fillId="18" borderId="27"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18" fillId="0" borderId="27" xfId="1" applyFont="1" applyBorder="1" applyAlignment="1" applyProtection="1">
      <alignment horizontal="center" vertical="center" wrapText="1"/>
      <protection hidden="1"/>
    </xf>
    <xf numFmtId="0" fontId="0" fillId="0" borderId="57" xfId="0" applyFill="1" applyBorder="1" applyAlignment="1">
      <alignment horizontal="center" vertical="center"/>
    </xf>
    <xf numFmtId="0" fontId="2" fillId="2" borderId="19" xfId="0" applyFont="1" applyFill="1" applyBorder="1" applyAlignment="1">
      <alignment horizontal="center" vertical="center" wrapText="1"/>
    </xf>
    <xf numFmtId="14" fontId="18" fillId="0" borderId="28" xfId="1" applyNumberFormat="1" applyFont="1" applyBorder="1" applyAlignment="1" applyProtection="1">
      <alignment horizontal="center" vertical="center" wrapText="1"/>
      <protection hidden="1"/>
    </xf>
    <xf numFmtId="14" fontId="18" fillId="0" borderId="27" xfId="1" applyNumberFormat="1" applyFont="1" applyBorder="1" applyAlignment="1" applyProtection="1">
      <alignment horizontal="center" vertical="center" wrapText="1"/>
      <protection hidden="1"/>
    </xf>
    <xf numFmtId="0" fontId="0" fillId="0" borderId="45" xfId="0" applyFill="1" applyBorder="1" applyAlignment="1">
      <alignment horizontal="center" vertical="center"/>
    </xf>
    <xf numFmtId="0" fontId="0" fillId="0" borderId="5" xfId="0" applyFill="1" applyBorder="1" applyAlignment="1">
      <alignment horizontal="center" vertical="center"/>
    </xf>
    <xf numFmtId="0" fontId="16" fillId="0" borderId="35" xfId="0" applyFont="1" applyFill="1" applyBorder="1" applyAlignment="1">
      <alignment horizontal="center" vertical="center" wrapText="1"/>
    </xf>
    <xf numFmtId="0" fontId="0" fillId="0" borderId="1" xfId="0" applyFill="1" applyBorder="1" applyAlignment="1">
      <alignment horizontal="center" vertical="center"/>
    </xf>
    <xf numFmtId="0" fontId="16" fillId="0" borderId="2" xfId="0" applyFont="1" applyFill="1" applyBorder="1" applyAlignment="1">
      <alignment horizontal="center" vertical="center" wrapText="1"/>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16" fillId="0" borderId="64" xfId="0" applyFont="1" applyFill="1" applyBorder="1" applyAlignment="1">
      <alignment horizontal="center" vertical="center" wrapText="1"/>
    </xf>
    <xf numFmtId="14" fontId="18" fillId="0" borderId="63" xfId="1" applyNumberFormat="1" applyFont="1" applyBorder="1" applyAlignment="1" applyProtection="1">
      <alignment horizontal="center" vertical="center" wrapText="1"/>
      <protection hidden="1"/>
    </xf>
    <xf numFmtId="0" fontId="2" fillId="0" borderId="19" xfId="0" applyFont="1" applyBorder="1" applyAlignment="1">
      <alignment horizontal="center" vertical="center" wrapText="1"/>
    </xf>
    <xf numFmtId="0" fontId="0" fillId="0" borderId="30" xfId="0" applyBorder="1" applyAlignment="1">
      <alignment horizontal="center" vertical="center"/>
    </xf>
    <xf numFmtId="0" fontId="2" fillId="0" borderId="13" xfId="0" applyFont="1" applyFill="1" applyBorder="1" applyAlignment="1">
      <alignment horizontal="center" vertical="center" wrapText="1"/>
    </xf>
    <xf numFmtId="0" fontId="0" fillId="0" borderId="13" xfId="0" applyFill="1" applyBorder="1" applyAlignment="1">
      <alignment horizontal="center" vertical="center"/>
    </xf>
    <xf numFmtId="0" fontId="16" fillId="0" borderId="20" xfId="0" applyFont="1" applyFill="1" applyBorder="1" applyAlignment="1">
      <alignment horizontal="center" vertical="center" wrapText="1"/>
    </xf>
    <xf numFmtId="0" fontId="35" fillId="5" borderId="29" xfId="2" applyFont="1" applyFill="1" applyBorder="1" applyAlignment="1">
      <alignment horizontal="center" vertical="center" wrapText="1"/>
    </xf>
    <xf numFmtId="0" fontId="0" fillId="0" borderId="25" xfId="0" applyFill="1" applyBorder="1" applyAlignment="1">
      <alignment horizontal="center" vertical="center"/>
    </xf>
    <xf numFmtId="0" fontId="16" fillId="0" borderId="19" xfId="0" applyFont="1" applyFill="1" applyBorder="1" applyAlignment="1">
      <alignment horizontal="center" vertical="center" wrapText="1"/>
    </xf>
    <xf numFmtId="0" fontId="16" fillId="0" borderId="67" xfId="0" applyFont="1" applyFill="1" applyBorder="1" applyAlignment="1">
      <alignment horizontal="center" vertical="center" wrapText="1"/>
    </xf>
    <xf numFmtId="14" fontId="18" fillId="0" borderId="1" xfId="1" applyNumberFormat="1"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35" fillId="5" borderId="1" xfId="2" applyFont="1" applyFill="1" applyBorder="1" applyAlignment="1">
      <alignment horizontal="center" vertical="center" wrapText="1"/>
    </xf>
    <xf numFmtId="14" fontId="18" fillId="0" borderId="67" xfId="1" applyNumberFormat="1" applyFont="1" applyBorder="1" applyAlignment="1" applyProtection="1">
      <alignment horizontal="center" vertical="center" wrapText="1"/>
      <protection hidden="1"/>
    </xf>
    <xf numFmtId="0" fontId="2" fillId="0" borderId="67" xfId="0" applyFont="1" applyBorder="1" applyAlignment="1">
      <alignment horizontal="center" vertical="center" wrapText="1"/>
    </xf>
    <xf numFmtId="0" fontId="2" fillId="0" borderId="12" xfId="0" applyFont="1" applyBorder="1" applyAlignment="1">
      <alignment horizontal="center" vertical="center" wrapText="1"/>
    </xf>
    <xf numFmtId="0" fontId="16" fillId="0" borderId="47"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0" fillId="24" borderId="5" xfId="0" applyFill="1" applyBorder="1" applyAlignment="1">
      <alignment horizontal="center" vertical="center"/>
    </xf>
    <xf numFmtId="0" fontId="0" fillId="24" borderId="1" xfId="0" applyFill="1" applyBorder="1" applyAlignment="1">
      <alignment horizontal="center" vertical="center"/>
    </xf>
    <xf numFmtId="0" fontId="0" fillId="24" borderId="67" xfId="0" applyFill="1" applyBorder="1" applyAlignment="1">
      <alignment horizontal="center" vertical="center"/>
    </xf>
    <xf numFmtId="0" fontId="0" fillId="0" borderId="81" xfId="0" applyFill="1" applyBorder="1" applyAlignment="1">
      <alignment horizontal="center" vertical="center"/>
    </xf>
    <xf numFmtId="0" fontId="0" fillId="0" borderId="19" xfId="0" applyFill="1" applyBorder="1" applyAlignment="1">
      <alignment horizontal="center" vertical="center"/>
    </xf>
    <xf numFmtId="0" fontId="0" fillId="0" borderId="47" xfId="0" applyFill="1" applyBorder="1" applyAlignment="1">
      <alignment horizontal="center" vertical="center"/>
    </xf>
    <xf numFmtId="0" fontId="0" fillId="0" borderId="27" xfId="0" applyFill="1" applyBorder="1" applyAlignment="1">
      <alignment horizontal="center" vertical="center"/>
    </xf>
    <xf numFmtId="0" fontId="35" fillId="0" borderId="35" xfId="2" applyFont="1" applyBorder="1" applyAlignment="1">
      <alignment horizontal="center" vertical="center" wrapText="1"/>
    </xf>
    <xf numFmtId="0" fontId="0" fillId="0" borderId="78" xfId="0" applyBorder="1" applyAlignment="1">
      <alignment horizontal="center" vertical="center"/>
    </xf>
    <xf numFmtId="0" fontId="35" fillId="0" borderId="20" xfId="2" applyFont="1" applyBorder="1" applyAlignment="1">
      <alignment horizontal="center" vertical="center" wrapText="1"/>
    </xf>
    <xf numFmtId="0" fontId="16" fillId="5" borderId="78"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0" fillId="0" borderId="19" xfId="0" applyBorder="1" applyAlignment="1">
      <alignment horizontal="center" vertical="center"/>
    </xf>
    <xf numFmtId="0" fontId="16" fillId="5" borderId="81"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75" xfId="0" applyFont="1" applyFill="1" applyBorder="1" applyAlignment="1">
      <alignment horizontal="center" vertical="center" wrapText="1"/>
    </xf>
    <xf numFmtId="0" fontId="2" fillId="24" borderId="5" xfId="0" applyFont="1" applyFill="1" applyBorder="1" applyAlignment="1">
      <alignment horizontal="center" vertical="center" wrapText="1"/>
    </xf>
    <xf numFmtId="14" fontId="18" fillId="0" borderId="78" xfId="1" applyNumberFormat="1" applyFont="1" applyBorder="1" applyAlignment="1" applyProtection="1">
      <alignment horizontal="center" vertical="center" wrapText="1"/>
      <protection hidden="1"/>
    </xf>
    <xf numFmtId="0" fontId="2" fillId="24" borderId="1" xfId="0" applyFont="1" applyFill="1" applyBorder="1" applyAlignment="1">
      <alignment horizontal="center" vertical="center" wrapText="1"/>
    </xf>
    <xf numFmtId="0" fontId="2" fillId="24" borderId="67" xfId="0" applyFont="1" applyFill="1" applyBorder="1" applyAlignment="1">
      <alignment horizontal="center" vertical="center" wrapText="1"/>
    </xf>
    <xf numFmtId="0" fontId="35" fillId="0" borderId="75" xfId="2" applyFont="1" applyBorder="1" applyAlignment="1">
      <alignment horizontal="center" vertical="center" wrapText="1"/>
    </xf>
    <xf numFmtId="0" fontId="2" fillId="2" borderId="80" xfId="0" applyFont="1" applyFill="1" applyBorder="1" applyAlignment="1">
      <alignment horizontal="center" vertical="center" wrapText="1"/>
    </xf>
    <xf numFmtId="0" fontId="33" fillId="2" borderId="0" xfId="0" applyFont="1" applyFill="1" applyBorder="1" applyAlignment="1">
      <alignment horizontal="center" vertical="center"/>
    </xf>
    <xf numFmtId="0" fontId="0" fillId="0" borderId="43" xfId="0" applyBorder="1" applyAlignment="1">
      <alignment horizontal="center" vertical="center"/>
    </xf>
    <xf numFmtId="0" fontId="2" fillId="2" borderId="80" xfId="0" applyFont="1" applyFill="1" applyBorder="1" applyAlignment="1">
      <alignment horizontal="center" vertical="center"/>
    </xf>
    <xf numFmtId="0" fontId="2" fillId="2" borderId="43" xfId="0" applyFont="1" applyFill="1" applyBorder="1" applyAlignment="1">
      <alignment horizontal="center" vertical="center"/>
    </xf>
    <xf numFmtId="0" fontId="0" fillId="0" borderId="0" xfId="0" applyAlignment="1">
      <alignment horizontal="center" vertical="center" wrapText="1"/>
    </xf>
    <xf numFmtId="0" fontId="0" fillId="0" borderId="77" xfId="0" applyBorder="1" applyAlignment="1">
      <alignment horizontal="center" vertical="center"/>
    </xf>
    <xf numFmtId="0" fontId="0" fillId="0" borderId="80" xfId="0" applyBorder="1" applyAlignment="1">
      <alignment horizontal="center" vertical="center"/>
    </xf>
    <xf numFmtId="0" fontId="2" fillId="2" borderId="74" xfId="0" applyFont="1" applyFill="1" applyBorder="1" applyAlignment="1">
      <alignment horizontal="center" vertical="center"/>
    </xf>
    <xf numFmtId="0" fontId="2" fillId="5" borderId="0" xfId="0" applyFont="1" applyFill="1" applyAlignment="1">
      <alignment horizontal="center" vertical="center"/>
    </xf>
    <xf numFmtId="0" fontId="0" fillId="0" borderId="22" xfId="0" applyBorder="1" applyAlignment="1">
      <alignment horizontal="center" vertical="center"/>
    </xf>
    <xf numFmtId="0" fontId="23" fillId="0" borderId="1" xfId="1" applyFont="1" applyFill="1" applyBorder="1" applyAlignment="1" applyProtection="1">
      <alignment horizontal="center" vertical="center" wrapText="1"/>
      <protection hidden="1"/>
    </xf>
    <xf numFmtId="0" fontId="23" fillId="13" borderId="1" xfId="2" applyFont="1" applyFill="1" applyBorder="1" applyAlignment="1">
      <alignment horizontal="center" vertical="center" wrapText="1"/>
    </xf>
    <xf numFmtId="0" fontId="23" fillId="0" borderId="1" xfId="2" applyFont="1" applyFill="1" applyBorder="1" applyAlignment="1">
      <alignment horizontal="left" vertical="center" wrapText="1"/>
    </xf>
    <xf numFmtId="0" fontId="23" fillId="0" borderId="1" xfId="2" applyFont="1" applyFill="1" applyBorder="1" applyAlignment="1">
      <alignment horizontal="center" vertical="center" wrapText="1"/>
    </xf>
    <xf numFmtId="2" fontId="16" fillId="12" borderId="1" xfId="0" applyNumberFormat="1"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9" fillId="0" borderId="1" xfId="1" applyFont="1" applyFill="1" applyBorder="1" applyAlignment="1" applyProtection="1">
      <alignment horizontal="center" vertical="center" wrapText="1"/>
      <protection hidden="1"/>
    </xf>
    <xf numFmtId="0" fontId="16"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5" fillId="10" borderId="30" xfId="2" applyFont="1" applyFill="1" applyBorder="1" applyAlignment="1">
      <alignment horizontal="center" vertical="center" wrapText="1"/>
    </xf>
    <xf numFmtId="0" fontId="5" fillId="10" borderId="12" xfId="2" applyFont="1" applyFill="1" applyBorder="1" applyAlignment="1">
      <alignment horizontal="center" vertical="center" wrapText="1"/>
    </xf>
    <xf numFmtId="0" fontId="5" fillId="10" borderId="13" xfId="2" applyFont="1" applyFill="1" applyBorder="1" applyAlignment="1">
      <alignment horizontal="center" vertical="center" wrapText="1"/>
    </xf>
    <xf numFmtId="0" fontId="21" fillId="12" borderId="36" xfId="0" applyFont="1" applyFill="1" applyBorder="1" applyAlignment="1">
      <alignment horizontal="center" vertical="center" wrapText="1"/>
    </xf>
    <xf numFmtId="0" fontId="21" fillId="12" borderId="1"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 xfId="0" applyFont="1" applyFill="1" applyBorder="1" applyAlignment="1">
      <alignment horizontal="center" vertical="center" wrapText="1"/>
    </xf>
    <xf numFmtId="0" fontId="5" fillId="0" borderId="1" xfId="1" applyFont="1" applyFill="1" applyBorder="1" applyAlignment="1" applyProtection="1">
      <alignment horizontal="center" vertical="center" wrapText="1"/>
      <protection hidden="1"/>
    </xf>
    <xf numFmtId="0" fontId="5" fillId="10" borderId="1" xfId="2" applyFont="1" applyFill="1" applyBorder="1" applyAlignment="1">
      <alignment horizontal="center" vertical="center" wrapText="1"/>
    </xf>
    <xf numFmtId="0" fontId="17" fillId="10" borderId="1" xfId="0" applyFont="1" applyFill="1" applyBorder="1" applyAlignment="1">
      <alignment horizontal="center" vertical="center"/>
    </xf>
    <xf numFmtId="0" fontId="0" fillId="10" borderId="1" xfId="0" applyFont="1" applyFill="1" applyBorder="1" applyAlignment="1">
      <alignment horizontal="center" vertical="center"/>
    </xf>
    <xf numFmtId="0" fontId="16" fillId="10" borderId="1" xfId="0" applyFont="1" applyFill="1" applyBorder="1" applyAlignment="1">
      <alignment horizontal="center" vertical="center"/>
    </xf>
    <xf numFmtId="0" fontId="0" fillId="10" borderId="1" xfId="0" applyFont="1" applyFill="1" applyBorder="1" applyAlignment="1">
      <alignment horizontal="left" vertical="center" wrapText="1"/>
    </xf>
    <xf numFmtId="0" fontId="5" fillId="10" borderId="1" xfId="1" applyFont="1" applyFill="1" applyBorder="1" applyAlignment="1" applyProtection="1">
      <alignment horizontal="center" vertical="center" wrapText="1"/>
      <protection hidden="1"/>
    </xf>
    <xf numFmtId="0" fontId="12" fillId="10" borderId="36"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2" fillId="10" borderId="1" xfId="0" applyFont="1" applyFill="1" applyBorder="1" applyAlignment="1">
      <alignment horizontal="center" vertical="center"/>
    </xf>
    <xf numFmtId="0" fontId="13" fillId="10" borderId="1" xfId="0" applyFont="1" applyFill="1" applyBorder="1" applyAlignment="1">
      <alignment horizontal="left" vertical="center" wrapText="1"/>
    </xf>
    <xf numFmtId="0" fontId="0" fillId="0" borderId="1" xfId="0" applyBorder="1" applyAlignment="1">
      <alignment horizontal="center" vertical="center"/>
    </xf>
    <xf numFmtId="0" fontId="1" fillId="11"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10" borderId="27" xfId="0" applyFont="1" applyFill="1" applyBorder="1" applyAlignment="1">
      <alignment horizontal="center" vertical="center"/>
    </xf>
    <xf numFmtId="0" fontId="17" fillId="10" borderId="12" xfId="0" applyFont="1" applyFill="1" applyBorder="1" applyAlignment="1">
      <alignment horizontal="center" vertical="center"/>
    </xf>
    <xf numFmtId="0" fontId="17" fillId="10" borderId="13" xfId="0" applyFont="1" applyFill="1" applyBorder="1" applyAlignment="1">
      <alignment horizontal="center" vertical="center"/>
    </xf>
    <xf numFmtId="0" fontId="0" fillId="10" borderId="27" xfId="0" applyFont="1" applyFill="1" applyBorder="1" applyAlignment="1">
      <alignment horizontal="center" vertical="center"/>
    </xf>
    <xf numFmtId="0" fontId="0" fillId="10" borderId="12" xfId="0" applyFont="1" applyFill="1" applyBorder="1" applyAlignment="1">
      <alignment horizontal="center" vertical="center"/>
    </xf>
    <xf numFmtId="0" fontId="0" fillId="10" borderId="13" xfId="0" applyFont="1" applyFill="1" applyBorder="1" applyAlignment="1">
      <alignment horizontal="center" vertical="center"/>
    </xf>
    <xf numFmtId="0" fontId="5" fillId="10" borderId="27" xfId="2" applyFont="1" applyFill="1" applyBorder="1" applyAlignment="1">
      <alignment horizontal="center" vertical="center" wrapText="1"/>
    </xf>
    <xf numFmtId="0" fontId="5" fillId="10" borderId="27" xfId="1" applyFont="1" applyFill="1" applyBorder="1" applyAlignment="1" applyProtection="1">
      <alignment horizontal="center" vertical="center" wrapText="1"/>
      <protection hidden="1"/>
    </xf>
    <xf numFmtId="0" fontId="5" fillId="10" borderId="12" xfId="1" applyFont="1" applyFill="1" applyBorder="1" applyAlignment="1" applyProtection="1">
      <alignment horizontal="center" vertical="center" wrapText="1"/>
      <protection hidden="1"/>
    </xf>
    <xf numFmtId="0" fontId="5" fillId="10" borderId="13" xfId="1" applyFont="1" applyFill="1" applyBorder="1" applyAlignment="1" applyProtection="1">
      <alignment horizontal="center" vertical="center" wrapText="1"/>
      <protection hidden="1"/>
    </xf>
    <xf numFmtId="0" fontId="0" fillId="10" borderId="1" xfId="0" applyFont="1" applyFill="1" applyBorder="1" applyAlignment="1">
      <alignment horizontal="center" vertical="center" wrapText="1"/>
    </xf>
    <xf numFmtId="0" fontId="0" fillId="0" borderId="27"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wrapText="1"/>
    </xf>
    <xf numFmtId="1" fontId="16" fillId="0" borderId="1" xfId="0" applyNumberFormat="1" applyFont="1" applyFill="1" applyBorder="1" applyAlignment="1">
      <alignment horizontal="center" vertical="center" wrapText="1"/>
    </xf>
    <xf numFmtId="0" fontId="0" fillId="0" borderId="27"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 xfId="0" applyBorder="1" applyAlignment="1">
      <alignment horizontal="left" vertical="center" wrapText="1"/>
    </xf>
    <xf numFmtId="0" fontId="0" fillId="0" borderId="36" xfId="0" applyBorder="1" applyAlignment="1">
      <alignment horizontal="center" vertical="center" wrapText="1"/>
    </xf>
    <xf numFmtId="0" fontId="0" fillId="5" borderId="1" xfId="0" applyFill="1" applyBorder="1" applyAlignment="1">
      <alignment horizontal="left" vertical="center" wrapText="1"/>
    </xf>
    <xf numFmtId="0" fontId="13" fillId="0" borderId="1" xfId="0" applyFont="1" applyFill="1" applyBorder="1" applyAlignment="1">
      <alignment horizontal="center" vertical="center" wrapText="1"/>
    </xf>
    <xf numFmtId="0" fontId="5" fillId="10" borderId="1" xfId="0" applyFont="1" applyFill="1" applyBorder="1" applyAlignment="1">
      <alignment horizontal="center" vertical="center"/>
    </xf>
    <xf numFmtId="2" fontId="16" fillId="0" borderId="1" xfId="0" applyNumberFormat="1" applyFont="1" applyFill="1" applyBorder="1" applyAlignment="1">
      <alignment horizontal="center" vertical="center" wrapText="1"/>
    </xf>
    <xf numFmtId="0" fontId="5" fillId="0" borderId="5" xfId="1" applyFont="1" applyFill="1" applyBorder="1" applyAlignment="1" applyProtection="1">
      <alignment horizontal="center" vertical="center" wrapText="1"/>
      <protection hidden="1"/>
    </xf>
    <xf numFmtId="0" fontId="5" fillId="10" borderId="5" xfId="2" applyFont="1" applyFill="1" applyBorder="1" applyAlignment="1">
      <alignment horizontal="center" vertical="center" wrapText="1"/>
    </xf>
    <xf numFmtId="0" fontId="5" fillId="10" borderId="5" xfId="2" applyFont="1" applyFill="1" applyBorder="1" applyAlignment="1">
      <alignment horizontal="left" vertical="center" wrapText="1"/>
    </xf>
    <xf numFmtId="0" fontId="5" fillId="10" borderId="1" xfId="2" applyFont="1" applyFill="1" applyBorder="1" applyAlignment="1">
      <alignment horizontal="left" vertical="center" wrapText="1"/>
    </xf>
    <xf numFmtId="2" fontId="16" fillId="0" borderId="5" xfId="0" applyNumberFormat="1" applyFont="1" applyFill="1" applyBorder="1" applyAlignment="1">
      <alignment horizontal="center" vertical="center" wrapText="1"/>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19" fillId="0" borderId="5" xfId="1" applyFont="1" applyFill="1" applyBorder="1" applyAlignment="1" applyProtection="1">
      <alignment horizontal="center" vertical="center" wrapText="1"/>
      <protection hidden="1"/>
    </xf>
    <xf numFmtId="0" fontId="16" fillId="10" borderId="5" xfId="0" applyFont="1" applyFill="1" applyBorder="1" applyAlignment="1">
      <alignment horizontal="center" vertical="center"/>
    </xf>
    <xf numFmtId="0" fontId="17" fillId="10" borderId="5" xfId="0" applyFont="1" applyFill="1" applyBorder="1" applyAlignment="1">
      <alignment horizontal="center" vertical="center"/>
    </xf>
    <xf numFmtId="0" fontId="0" fillId="10" borderId="5" xfId="0" applyFont="1" applyFill="1" applyBorder="1" applyAlignment="1">
      <alignment horizontal="center" vertical="center"/>
    </xf>
    <xf numFmtId="0" fontId="5" fillId="10" borderId="5" xfId="1" applyFont="1" applyFill="1" applyBorder="1" applyAlignment="1" applyProtection="1">
      <alignment horizontal="center" vertical="center" wrapText="1"/>
      <protection hidden="1"/>
    </xf>
    <xf numFmtId="0" fontId="12" fillId="10" borderId="4" xfId="0" applyFont="1" applyFill="1" applyBorder="1" applyAlignment="1">
      <alignment horizontal="center" vertical="center" wrapText="1"/>
    </xf>
    <xf numFmtId="0" fontId="13" fillId="10" borderId="5" xfId="0" applyFont="1" applyFill="1" applyBorder="1" applyAlignment="1">
      <alignment horizontal="left" vertical="center" wrapText="1"/>
    </xf>
    <xf numFmtId="0" fontId="12" fillId="10" borderId="5" xfId="0" applyFont="1" applyFill="1" applyBorder="1" applyAlignment="1">
      <alignment horizontal="center" vertical="center"/>
    </xf>
    <xf numFmtId="0" fontId="13" fillId="10" borderId="5" xfId="0" applyFont="1" applyFill="1" applyBorder="1" applyAlignment="1">
      <alignment horizontal="center" vertical="center" wrapText="1"/>
    </xf>
    <xf numFmtId="0" fontId="0" fillId="10" borderId="5" xfId="0" applyFont="1" applyFill="1" applyBorder="1" applyAlignment="1">
      <alignment horizontal="left" vertical="center" wrapText="1"/>
    </xf>
    <xf numFmtId="0" fontId="0" fillId="10" borderId="1" xfId="0" applyFont="1" applyFill="1" applyBorder="1" applyAlignment="1">
      <alignment horizontal="left" vertical="center"/>
    </xf>
    <xf numFmtId="0" fontId="9" fillId="0" borderId="12"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5" borderId="12" xfId="0" applyFont="1" applyFill="1" applyBorder="1" applyAlignment="1">
      <alignment horizontal="center" vertical="center"/>
    </xf>
    <xf numFmtId="0" fontId="9" fillId="5" borderId="1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4" borderId="5" xfId="0" applyFont="1" applyFill="1" applyBorder="1" applyAlignment="1">
      <alignment horizontal="center" vertical="center"/>
    </xf>
    <xf numFmtId="0" fontId="8" fillId="5" borderId="6"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5" fillId="0" borderId="40" xfId="2" applyFont="1" applyBorder="1" applyAlignment="1">
      <alignment horizontal="center" vertical="center" wrapText="1"/>
    </xf>
    <xf numFmtId="0" fontId="5" fillId="0" borderId="0"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69" xfId="2" applyFont="1" applyBorder="1" applyAlignment="1">
      <alignment horizontal="center" vertical="center" wrapText="1"/>
    </xf>
    <xf numFmtId="0" fontId="19" fillId="0" borderId="30" xfId="1" applyFont="1" applyBorder="1" applyAlignment="1" applyProtection="1">
      <alignment horizontal="center" vertical="center" wrapText="1"/>
      <protection hidden="1"/>
    </xf>
    <xf numFmtId="0" fontId="19" fillId="0" borderId="12" xfId="1" applyFont="1" applyBorder="1" applyAlignment="1" applyProtection="1">
      <alignment horizontal="center" vertical="center" wrapText="1"/>
      <protection hidden="1"/>
    </xf>
    <xf numFmtId="0" fontId="19" fillId="0" borderId="19" xfId="1" applyFont="1" applyBorder="1" applyAlignment="1" applyProtection="1">
      <alignment horizontal="center" vertical="center" wrapText="1"/>
      <protection hidden="1"/>
    </xf>
    <xf numFmtId="0" fontId="5" fillId="0" borderId="30" xfId="1" applyFont="1" applyBorder="1" applyAlignment="1" applyProtection="1">
      <alignment horizontal="center" vertical="center" wrapText="1"/>
      <protection hidden="1"/>
    </xf>
    <xf numFmtId="0" fontId="5" fillId="0" borderId="12" xfId="1" applyFont="1" applyBorder="1" applyAlignment="1" applyProtection="1">
      <alignment horizontal="center" vertical="center" wrapText="1"/>
      <protection hidden="1"/>
    </xf>
    <xf numFmtId="0" fontId="5" fillId="0" borderId="19" xfId="1" applyFont="1" applyBorder="1" applyAlignment="1" applyProtection="1">
      <alignment horizontal="center" vertical="center" wrapText="1"/>
      <protection hidden="1"/>
    </xf>
    <xf numFmtId="0" fontId="5" fillId="0" borderId="46" xfId="1" applyFont="1" applyBorder="1" applyAlignment="1" applyProtection="1">
      <alignment horizontal="center" vertical="center" wrapText="1"/>
      <protection hidden="1"/>
    </xf>
    <xf numFmtId="0" fontId="5" fillId="0" borderId="34" xfId="1" applyFont="1" applyBorder="1" applyAlignment="1" applyProtection="1">
      <alignment horizontal="center" vertical="center" wrapText="1"/>
      <protection hidden="1"/>
    </xf>
    <xf numFmtId="0" fontId="5" fillId="0" borderId="75" xfId="1" applyFont="1" applyBorder="1" applyAlignment="1" applyProtection="1">
      <alignment horizontal="center" vertical="center" wrapText="1"/>
      <protection hidden="1"/>
    </xf>
    <xf numFmtId="0" fontId="35" fillId="16" borderId="73" xfId="2" applyFont="1" applyFill="1" applyBorder="1" applyAlignment="1">
      <alignment horizontal="center" vertical="center" wrapText="1"/>
    </xf>
    <xf numFmtId="0" fontId="35" fillId="16" borderId="74" xfId="2" applyFont="1" applyFill="1" applyBorder="1" applyAlignment="1">
      <alignment horizontal="center" vertical="center" wrapText="1"/>
    </xf>
    <xf numFmtId="0" fontId="35" fillId="16" borderId="76" xfId="2" applyFont="1" applyFill="1" applyBorder="1" applyAlignment="1">
      <alignment horizontal="center" vertical="center" wrapText="1"/>
    </xf>
    <xf numFmtId="0" fontId="18" fillId="0" borderId="30" xfId="0" applyFont="1" applyBorder="1" applyAlignment="1">
      <alignment horizontal="center" vertical="center"/>
    </xf>
    <xf numFmtId="0" fontId="18" fillId="0" borderId="12" xfId="0" applyFont="1" applyBorder="1" applyAlignment="1">
      <alignment horizontal="center" vertical="center"/>
    </xf>
    <xf numFmtId="0" fontId="18" fillId="0" borderId="19" xfId="0" applyFont="1"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35" fillId="16" borderId="46" xfId="2" applyFont="1" applyFill="1" applyBorder="1" applyAlignment="1">
      <alignment horizontal="center" vertical="center" wrapText="1"/>
    </xf>
    <xf numFmtId="0" fontId="35" fillId="16" borderId="34" xfId="2" applyFont="1" applyFill="1" applyBorder="1" applyAlignment="1">
      <alignment horizontal="center" vertical="center" wrapText="1"/>
    </xf>
    <xf numFmtId="0" fontId="35" fillId="16" borderId="75" xfId="2"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72"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22" borderId="19" xfId="0" applyFont="1" applyFill="1" applyBorder="1" applyAlignment="1">
      <alignment horizontal="center" vertical="center" wrapText="1"/>
    </xf>
    <xf numFmtId="0" fontId="33" fillId="26" borderId="4" xfId="0" applyFont="1" applyFill="1" applyBorder="1" applyAlignment="1">
      <alignment horizontal="center" vertical="center" wrapText="1"/>
    </xf>
    <xf numFmtId="0" fontId="33" fillId="26" borderId="36" xfId="0" applyFont="1" applyFill="1" applyBorder="1" applyAlignment="1">
      <alignment horizontal="center" vertical="center" wrapText="1"/>
    </xf>
    <xf numFmtId="0" fontId="33" fillId="26" borderId="63" xfId="0" applyFont="1" applyFill="1" applyBorder="1" applyAlignment="1">
      <alignment horizontal="center" vertical="center" wrapText="1"/>
    </xf>
    <xf numFmtId="0" fontId="2" fillId="24" borderId="5" xfId="0" applyFont="1" applyFill="1" applyBorder="1" applyAlignment="1">
      <alignment horizontal="center" vertical="center" wrapText="1"/>
    </xf>
    <xf numFmtId="0" fontId="2" fillId="24" borderId="1" xfId="0" applyFont="1" applyFill="1" applyBorder="1" applyAlignment="1">
      <alignment horizontal="center" vertical="center" wrapText="1"/>
    </xf>
    <xf numFmtId="0" fontId="2" fillId="24" borderId="67" xfId="0" applyFont="1" applyFill="1" applyBorder="1" applyAlignment="1">
      <alignment horizontal="center" vertical="center" wrapText="1"/>
    </xf>
    <xf numFmtId="0" fontId="33" fillId="5" borderId="5" xfId="0" applyFont="1" applyFill="1" applyBorder="1" applyAlignment="1">
      <alignment horizontal="center" vertical="center"/>
    </xf>
    <xf numFmtId="0" fontId="33" fillId="5" borderId="1" xfId="0" applyFont="1" applyFill="1" applyBorder="1" applyAlignment="1">
      <alignment horizontal="center" vertical="center"/>
    </xf>
    <xf numFmtId="0" fontId="33" fillId="5" borderId="67"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67"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34" fillId="0" borderId="53" xfId="0" applyFont="1" applyBorder="1" applyAlignment="1">
      <alignment horizontal="center" vertical="center" wrapText="1"/>
    </xf>
    <xf numFmtId="0" fontId="34" fillId="0" borderId="44" xfId="0" applyFont="1" applyBorder="1" applyAlignment="1">
      <alignment horizontal="center" vertical="center" wrapText="1"/>
    </xf>
    <xf numFmtId="0" fontId="34" fillId="0" borderId="68" xfId="0" applyFont="1" applyBorder="1" applyAlignment="1">
      <alignment horizontal="center" vertical="center" wrapText="1"/>
    </xf>
    <xf numFmtId="0" fontId="5" fillId="0" borderId="48" xfId="1" applyFont="1" applyBorder="1" applyAlignment="1" applyProtection="1">
      <alignment horizontal="center" vertical="center" wrapText="1"/>
      <protection hidden="1"/>
    </xf>
    <xf numFmtId="0" fontId="5" fillId="0" borderId="11" xfId="1" applyFont="1" applyBorder="1" applyAlignment="1" applyProtection="1">
      <alignment horizontal="center" vertical="center" wrapText="1"/>
      <protection hidden="1"/>
    </xf>
    <xf numFmtId="0" fontId="5" fillId="0" borderId="72" xfId="1" applyFont="1" applyBorder="1" applyAlignment="1" applyProtection="1">
      <alignment horizontal="center" vertical="center" wrapText="1"/>
      <protection hidden="1"/>
    </xf>
    <xf numFmtId="0" fontId="18" fillId="0" borderId="3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9" xfId="0" applyFont="1" applyBorder="1" applyAlignment="1">
      <alignment horizontal="center" vertical="center" wrapText="1"/>
    </xf>
    <xf numFmtId="0" fontId="35" fillId="0" borderId="31" xfId="2" applyFont="1" applyBorder="1" applyAlignment="1">
      <alignment horizontal="center" vertical="center" wrapText="1"/>
    </xf>
    <xf numFmtId="0" fontId="35" fillId="0" borderId="75" xfId="2" applyFont="1" applyBorder="1" applyAlignment="1">
      <alignment horizontal="center" vertical="center" wrapText="1"/>
    </xf>
    <xf numFmtId="14" fontId="18" fillId="5" borderId="33" xfId="1" applyNumberFormat="1" applyFont="1" applyFill="1" applyBorder="1" applyAlignment="1" applyProtection="1">
      <alignment horizontal="center" vertical="center" wrapText="1"/>
      <protection hidden="1"/>
    </xf>
    <xf numFmtId="14" fontId="18" fillId="5" borderId="26" xfId="1" applyNumberFormat="1" applyFont="1" applyFill="1" applyBorder="1" applyAlignment="1" applyProtection="1">
      <alignment horizontal="center" vertical="center" wrapText="1"/>
      <protection hidden="1"/>
    </xf>
    <xf numFmtId="0" fontId="2" fillId="5" borderId="27" xfId="0" applyFont="1" applyFill="1" applyBorder="1" applyAlignment="1">
      <alignment horizontal="center" vertical="center" wrapText="1"/>
    </xf>
    <xf numFmtId="0" fontId="2" fillId="5" borderId="19" xfId="0" applyFont="1" applyFill="1" applyBorder="1" applyAlignment="1">
      <alignment horizontal="center" vertical="center" wrapText="1"/>
    </xf>
    <xf numFmtId="14" fontId="18" fillId="0" borderId="28" xfId="1" applyNumberFormat="1" applyFont="1" applyBorder="1" applyAlignment="1" applyProtection="1">
      <alignment horizontal="center" vertical="center" wrapText="1"/>
      <protection hidden="1"/>
    </xf>
    <xf numFmtId="14" fontId="18" fillId="0" borderId="72" xfId="1" applyNumberFormat="1" applyFont="1" applyBorder="1" applyAlignment="1" applyProtection="1">
      <alignment horizontal="center" vertical="center" wrapText="1"/>
      <protection hidden="1"/>
    </xf>
    <xf numFmtId="14" fontId="18" fillId="0" borderId="27" xfId="1" applyNumberFormat="1" applyFont="1" applyBorder="1" applyAlignment="1" applyProtection="1">
      <alignment horizontal="center" vertical="center" wrapText="1"/>
      <protection hidden="1"/>
    </xf>
    <xf numFmtId="14" fontId="18" fillId="0" borderId="19" xfId="1" applyNumberFormat="1" applyFont="1" applyBorder="1" applyAlignment="1" applyProtection="1">
      <alignment horizontal="center" vertical="center" wrapText="1"/>
      <protection hidden="1"/>
    </xf>
    <xf numFmtId="0" fontId="16" fillId="5" borderId="48"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72"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5" fillId="5" borderId="79" xfId="2" applyFont="1" applyFill="1" applyBorder="1" applyAlignment="1">
      <alignment horizontal="center" vertical="center" wrapText="1"/>
    </xf>
    <xf numFmtId="0" fontId="33" fillId="26" borderId="48" xfId="0" applyFont="1" applyFill="1" applyBorder="1" applyAlignment="1">
      <alignment horizontal="center" vertical="center" wrapText="1"/>
    </xf>
    <xf numFmtId="0" fontId="33" fillId="26" borderId="11" xfId="0" applyFont="1" applyFill="1" applyBorder="1" applyAlignment="1">
      <alignment horizontal="center" vertical="center" wrapText="1"/>
    </xf>
    <xf numFmtId="0" fontId="33" fillId="26" borderId="72" xfId="0" applyFont="1" applyFill="1" applyBorder="1" applyAlignment="1">
      <alignment horizontal="center" vertical="center" wrapText="1"/>
    </xf>
    <xf numFmtId="0" fontId="2" fillId="24" borderId="30" xfId="0" applyFont="1" applyFill="1" applyBorder="1" applyAlignment="1">
      <alignment horizontal="center" vertical="center" wrapText="1"/>
    </xf>
    <xf numFmtId="0" fontId="2" fillId="24" borderId="12" xfId="0" applyFont="1" applyFill="1" applyBorder="1" applyAlignment="1">
      <alignment horizontal="center" vertical="center" wrapText="1"/>
    </xf>
    <xf numFmtId="0" fontId="2" fillId="24" borderId="19" xfId="0" applyFont="1" applyFill="1" applyBorder="1" applyAlignment="1">
      <alignment horizontal="center" vertical="center" wrapText="1"/>
    </xf>
    <xf numFmtId="0" fontId="33" fillId="5" borderId="30" xfId="0" applyFont="1" applyFill="1" applyBorder="1" applyAlignment="1">
      <alignment horizontal="center" vertical="center"/>
    </xf>
    <xf numFmtId="0" fontId="33" fillId="5" borderId="12" xfId="0" applyFont="1" applyFill="1" applyBorder="1" applyAlignment="1">
      <alignment horizontal="center" vertical="center"/>
    </xf>
    <xf numFmtId="0" fontId="33" fillId="5" borderId="19" xfId="0" applyFont="1" applyFill="1" applyBorder="1" applyAlignment="1">
      <alignment horizontal="center" vertical="center"/>
    </xf>
    <xf numFmtId="0" fontId="2" fillId="5" borderId="3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34" fillId="0" borderId="5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79" xfId="0" applyFont="1" applyBorder="1" applyAlignment="1">
      <alignment horizontal="center" vertical="center" wrapText="1"/>
    </xf>
    <xf numFmtId="0" fontId="35" fillId="5" borderId="29" xfId="2" applyFont="1" applyFill="1" applyBorder="1" applyAlignment="1">
      <alignment horizontal="center" vertical="center" wrapText="1"/>
    </xf>
    <xf numFmtId="0" fontId="5" fillId="0" borderId="5" xfId="1" applyFont="1" applyBorder="1" applyAlignment="1" applyProtection="1">
      <alignment horizontal="center" vertical="center" wrapText="1"/>
      <protection hidden="1"/>
    </xf>
    <xf numFmtId="0" fontId="5" fillId="0" borderId="1" xfId="1" applyFont="1" applyBorder="1" applyAlignment="1" applyProtection="1">
      <alignment horizontal="center" vertical="center" wrapText="1"/>
      <protection hidden="1"/>
    </xf>
    <xf numFmtId="0" fontId="5" fillId="0" borderId="67" xfId="1" applyFont="1" applyBorder="1" applyAlignment="1" applyProtection="1">
      <alignment horizontal="center" vertical="center" wrapText="1"/>
      <protection hidden="1"/>
    </xf>
    <xf numFmtId="0" fontId="5" fillId="0" borderId="35" xfId="1" applyFont="1" applyBorder="1" applyAlignment="1" applyProtection="1">
      <alignment horizontal="center" vertical="center" wrapText="1"/>
      <protection hidden="1"/>
    </xf>
    <xf numFmtId="0" fontId="5" fillId="0" borderId="2" xfId="1" applyFont="1" applyBorder="1" applyAlignment="1" applyProtection="1">
      <alignment horizontal="center" vertical="center" wrapText="1"/>
      <protection hidden="1"/>
    </xf>
    <xf numFmtId="0" fontId="5" fillId="0" borderId="64" xfId="1" applyFont="1" applyBorder="1" applyAlignment="1" applyProtection="1">
      <alignment horizontal="center" vertical="center" wrapText="1"/>
      <protection hidden="1"/>
    </xf>
    <xf numFmtId="0" fontId="35" fillId="16" borderId="54" xfId="2" applyFont="1" applyFill="1" applyBorder="1" applyAlignment="1">
      <alignment horizontal="center" vertical="center" wrapText="1"/>
    </xf>
    <xf numFmtId="0" fontId="35" fillId="16" borderId="22" xfId="2" applyFont="1" applyFill="1" applyBorder="1" applyAlignment="1">
      <alignment horizontal="center" vertical="center" wrapText="1"/>
    </xf>
    <xf numFmtId="0" fontId="35" fillId="16" borderId="69" xfId="2" applyFont="1" applyFill="1" applyBorder="1" applyAlignment="1">
      <alignment horizontal="center" vertical="center" wrapText="1"/>
    </xf>
    <xf numFmtId="0" fontId="5" fillId="0" borderId="6" xfId="2" applyFont="1" applyBorder="1" applyAlignment="1">
      <alignment horizontal="center" vertical="center" wrapText="1"/>
    </xf>
    <xf numFmtId="0" fontId="5" fillId="0" borderId="23" xfId="2" applyFont="1" applyBorder="1" applyAlignment="1">
      <alignment horizontal="center" vertical="center" wrapText="1"/>
    </xf>
    <xf numFmtId="0" fontId="5" fillId="0" borderId="83" xfId="2" applyFont="1" applyBorder="1" applyAlignment="1">
      <alignment horizontal="center" vertical="center" wrapText="1"/>
    </xf>
    <xf numFmtId="0" fontId="16" fillId="5" borderId="4"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63"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67" xfId="0" applyFont="1" applyFill="1" applyBorder="1" applyAlignment="1">
      <alignment horizontal="center" vertical="center" wrapText="1"/>
    </xf>
    <xf numFmtId="0" fontId="19" fillId="0" borderId="5" xfId="1" applyFont="1" applyBorder="1" applyAlignment="1" applyProtection="1">
      <alignment horizontal="center" vertical="center" wrapText="1"/>
      <protection hidden="1"/>
    </xf>
    <xf numFmtId="0" fontId="19" fillId="0" borderId="1" xfId="1" applyFont="1" applyBorder="1" applyAlignment="1" applyProtection="1">
      <alignment horizontal="center" vertical="center" wrapText="1"/>
      <protection hidden="1"/>
    </xf>
    <xf numFmtId="0" fontId="19" fillId="0" borderId="67" xfId="1" applyFont="1" applyBorder="1" applyAlignment="1" applyProtection="1">
      <alignment horizontal="center" vertical="center" wrapText="1"/>
      <protection hidden="1"/>
    </xf>
    <xf numFmtId="0" fontId="5" fillId="0" borderId="4" xfId="1" applyFont="1" applyBorder="1" applyAlignment="1" applyProtection="1">
      <alignment horizontal="center" vertical="center" wrapText="1"/>
      <protection hidden="1"/>
    </xf>
    <xf numFmtId="0" fontId="5" fillId="0" borderId="36" xfId="1" applyFont="1" applyBorder="1" applyAlignment="1" applyProtection="1">
      <alignment horizontal="center" vertical="center" wrapText="1"/>
      <protection hidden="1"/>
    </xf>
    <xf numFmtId="0" fontId="5" fillId="0" borderId="63" xfId="1" applyFont="1" applyBorder="1" applyAlignment="1" applyProtection="1">
      <alignment horizontal="center" vertical="center" wrapText="1"/>
      <protection hidden="1"/>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7" xfId="0" applyFont="1" applyBorder="1" applyAlignment="1">
      <alignment horizontal="center" vertical="center"/>
    </xf>
    <xf numFmtId="0" fontId="0" fillId="0" borderId="5" xfId="0" applyBorder="1" applyAlignment="1">
      <alignment horizontal="center" vertical="center"/>
    </xf>
    <xf numFmtId="0" fontId="0" fillId="0" borderId="67" xfId="0" applyBorder="1" applyAlignment="1">
      <alignment horizontal="center" vertical="center"/>
    </xf>
    <xf numFmtId="0" fontId="35" fillId="16" borderId="35" xfId="2" applyFont="1" applyFill="1" applyBorder="1" applyAlignment="1">
      <alignment horizontal="center" vertical="center" wrapText="1"/>
    </xf>
    <xf numFmtId="0" fontId="35" fillId="16" borderId="2" xfId="2" applyFont="1" applyFill="1" applyBorder="1" applyAlignment="1">
      <alignment horizontal="center" vertical="center" wrapText="1"/>
    </xf>
    <xf numFmtId="0" fontId="35" fillId="16" borderId="64" xfId="2" applyFont="1" applyFill="1" applyBorder="1" applyAlignment="1">
      <alignment horizontal="center" vertical="center" wrapText="1"/>
    </xf>
    <xf numFmtId="0" fontId="33" fillId="19" borderId="4" xfId="0" applyFont="1" applyFill="1" applyBorder="1" applyAlignment="1">
      <alignment horizontal="center" vertical="center" wrapText="1"/>
    </xf>
    <xf numFmtId="0" fontId="33" fillId="19" borderId="36" xfId="0" applyFont="1" applyFill="1" applyBorder="1" applyAlignment="1">
      <alignment horizontal="center" vertical="center" wrapText="1"/>
    </xf>
    <xf numFmtId="0" fontId="33" fillId="19" borderId="63" xfId="0" applyFont="1" applyFill="1" applyBorder="1" applyAlignment="1">
      <alignment horizontal="center" vertical="center" wrapText="1"/>
    </xf>
    <xf numFmtId="0" fontId="2" fillId="25" borderId="5" xfId="0" applyFont="1" applyFill="1" applyBorder="1" applyAlignment="1">
      <alignment horizontal="center" vertical="center" wrapText="1"/>
    </xf>
    <xf numFmtId="0" fontId="2" fillId="25" borderId="1" xfId="0" applyFont="1" applyFill="1" applyBorder="1" applyAlignment="1">
      <alignment horizontal="center" vertical="center" wrapText="1"/>
    </xf>
    <xf numFmtId="0" fontId="2" fillId="25" borderId="67" xfId="0" applyFont="1" applyFill="1" applyBorder="1" applyAlignment="1">
      <alignment horizontal="center" vertical="center" wrapText="1"/>
    </xf>
    <xf numFmtId="0" fontId="5" fillId="0" borderId="50" xfId="2" applyFont="1" applyBorder="1" applyAlignment="1">
      <alignment horizontal="center" vertical="center" wrapText="1"/>
    </xf>
    <xf numFmtId="0" fontId="5" fillId="0" borderId="80" xfId="2" applyFont="1" applyBorder="1" applyAlignment="1">
      <alignment horizontal="center" vertical="center" wrapText="1"/>
    </xf>
    <xf numFmtId="0" fontId="5" fillId="0" borderId="24" xfId="2" applyFont="1" applyBorder="1" applyAlignment="1">
      <alignment horizontal="center" vertical="center" wrapText="1"/>
    </xf>
    <xf numFmtId="0" fontId="2" fillId="5" borderId="31"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7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72"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79"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35" fillId="16" borderId="82" xfId="2"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2" fillId="5" borderId="21" xfId="0" applyFont="1" applyFill="1" applyBorder="1" applyAlignment="1">
      <alignment horizontal="center" vertical="center" wrapText="1"/>
    </xf>
    <xf numFmtId="14" fontId="18" fillId="0" borderId="1" xfId="1" applyNumberFormat="1" applyFont="1" applyBorder="1" applyAlignment="1" applyProtection="1">
      <alignment horizontal="center" vertical="center" wrapText="1"/>
      <protection hidden="1"/>
    </xf>
    <xf numFmtId="14" fontId="18" fillId="0" borderId="67" xfId="1" applyNumberFormat="1"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0" borderId="67" xfId="0" applyFont="1" applyBorder="1" applyAlignment="1">
      <alignment horizontal="center" vertical="center" wrapText="1"/>
    </xf>
    <xf numFmtId="0" fontId="33" fillId="19" borderId="28" xfId="0" applyFont="1" applyFill="1" applyBorder="1" applyAlignment="1">
      <alignment horizontal="center" vertical="center" wrapText="1"/>
    </xf>
    <xf numFmtId="0" fontId="2" fillId="23" borderId="5" xfId="0" applyFont="1" applyFill="1" applyBorder="1" applyAlignment="1">
      <alignment horizontal="center" vertical="center" wrapText="1"/>
    </xf>
    <xf numFmtId="0" fontId="2" fillId="23" borderId="1" xfId="0" applyFont="1" applyFill="1" applyBorder="1" applyAlignment="1">
      <alignment horizontal="center" vertical="center" wrapText="1"/>
    </xf>
    <xf numFmtId="0" fontId="2" fillId="23" borderId="27" xfId="0" applyFont="1" applyFill="1" applyBorder="1" applyAlignment="1">
      <alignment horizontal="center" vertical="center" wrapText="1"/>
    </xf>
    <xf numFmtId="0" fontId="2" fillId="23" borderId="67" xfId="0" applyFont="1" applyFill="1" applyBorder="1" applyAlignment="1">
      <alignment horizontal="center" vertical="center" wrapText="1"/>
    </xf>
    <xf numFmtId="0" fontId="33" fillId="5" borderId="27" xfId="0" applyFont="1" applyFill="1" applyBorder="1" applyAlignment="1">
      <alignment horizontal="center" vertical="center"/>
    </xf>
    <xf numFmtId="0" fontId="35" fillId="16" borderId="5" xfId="2" applyFont="1" applyFill="1" applyBorder="1" applyAlignment="1">
      <alignment horizontal="center" vertical="center" wrapText="1"/>
    </xf>
    <xf numFmtId="0" fontId="35" fillId="16" borderId="1" xfId="2" applyFont="1" applyFill="1" applyBorder="1" applyAlignment="1">
      <alignment horizontal="center" vertical="center" wrapText="1"/>
    </xf>
    <xf numFmtId="0" fontId="35" fillId="16" borderId="67" xfId="2" applyFont="1" applyFill="1" applyBorder="1" applyAlignment="1">
      <alignment horizontal="center" vertical="center" wrapText="1"/>
    </xf>
    <xf numFmtId="0" fontId="5" fillId="0" borderId="5" xfId="2" applyFont="1" applyBorder="1" applyAlignment="1">
      <alignment horizontal="center" vertical="center" wrapText="1"/>
    </xf>
    <xf numFmtId="0" fontId="5" fillId="0" borderId="1" xfId="2" applyFont="1" applyBorder="1" applyAlignment="1">
      <alignment horizontal="center" vertical="center" wrapText="1"/>
    </xf>
    <xf numFmtId="0" fontId="5" fillId="0" borderId="67" xfId="2" applyFont="1" applyBorder="1" applyAlignment="1">
      <alignment horizontal="center" vertical="center" wrapText="1"/>
    </xf>
    <xf numFmtId="0" fontId="5" fillId="0" borderId="5"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67"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67"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67" xfId="0" applyFont="1" applyFill="1" applyBorder="1" applyAlignment="1">
      <alignment horizontal="center" vertical="center" wrapText="1"/>
    </xf>
    <xf numFmtId="164" fontId="16" fillId="5" borderId="48" xfId="0" applyNumberFormat="1"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22" borderId="72" xfId="0" applyNumberFormat="1" applyFont="1" applyFill="1" applyBorder="1" applyAlignment="1">
      <alignment horizontal="center" vertical="center" wrapText="1"/>
    </xf>
    <xf numFmtId="0" fontId="16" fillId="22" borderId="67" xfId="0" applyFont="1" applyFill="1" applyBorder="1" applyAlignment="1">
      <alignment horizontal="center" vertical="center" wrapText="1"/>
    </xf>
    <xf numFmtId="0" fontId="33" fillId="19" borderId="48" xfId="0" applyFont="1" applyFill="1" applyBorder="1" applyAlignment="1">
      <alignment horizontal="center" vertical="center" wrapText="1"/>
    </xf>
    <xf numFmtId="0" fontId="33" fillId="19" borderId="11" xfId="0" applyFont="1" applyFill="1" applyBorder="1" applyAlignment="1">
      <alignment horizontal="center" vertical="center" wrapText="1"/>
    </xf>
    <xf numFmtId="0" fontId="33" fillId="19" borderId="72" xfId="0" applyFont="1" applyFill="1" applyBorder="1" applyAlignment="1">
      <alignment horizontal="center" vertical="center" wrapText="1"/>
    </xf>
    <xf numFmtId="0" fontId="2" fillId="21" borderId="30" xfId="0" applyFont="1" applyFill="1" applyBorder="1" applyAlignment="1">
      <alignment horizontal="center" vertical="center" wrapText="1"/>
    </xf>
    <xf numFmtId="0" fontId="2" fillId="21" borderId="12" xfId="0" applyFont="1" applyFill="1" applyBorder="1" applyAlignment="1">
      <alignment horizontal="center" vertical="center" wrapText="1"/>
    </xf>
    <xf numFmtId="0" fontId="2" fillId="21" borderId="19" xfId="0" applyFont="1" applyFill="1" applyBorder="1" applyAlignment="1">
      <alignment horizontal="center" vertical="center" wrapText="1"/>
    </xf>
    <xf numFmtId="0" fontId="2" fillId="20" borderId="30" xfId="0" applyFont="1" applyFill="1" applyBorder="1" applyAlignment="1">
      <alignment horizontal="center" vertical="center" wrapText="1"/>
    </xf>
    <xf numFmtId="0" fontId="2" fillId="20" borderId="12" xfId="0" applyFont="1" applyFill="1" applyBorder="1" applyAlignment="1">
      <alignment horizontal="center" vertical="center" wrapText="1"/>
    </xf>
    <xf numFmtId="0" fontId="2" fillId="20" borderId="19"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66" xfId="0" applyFill="1" applyBorder="1" applyAlignment="1">
      <alignment horizontal="center" vertical="center"/>
    </xf>
    <xf numFmtId="0" fontId="16" fillId="0" borderId="67"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64" xfId="0" applyFill="1" applyBorder="1" applyAlignment="1">
      <alignment horizontal="center" vertical="center"/>
    </xf>
    <xf numFmtId="0" fontId="2" fillId="9" borderId="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67" xfId="0" applyFont="1" applyFill="1" applyBorder="1" applyAlignment="1">
      <alignment horizontal="center" vertical="center" wrapText="1"/>
    </xf>
    <xf numFmtId="0" fontId="5" fillId="0" borderId="7" xfId="2" applyFont="1" applyBorder="1" applyAlignment="1">
      <alignment horizontal="center" vertical="center" wrapText="1"/>
    </xf>
    <xf numFmtId="0" fontId="5" fillId="0" borderId="5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2" xfId="2" applyFont="1" applyBorder="1" applyAlignment="1">
      <alignment horizontal="center" vertical="center" wrapText="1"/>
    </xf>
    <xf numFmtId="0" fontId="5" fillId="0" borderId="59" xfId="2" applyFont="1" applyBorder="1" applyAlignment="1">
      <alignment horizontal="center" vertical="center" wrapText="1"/>
    </xf>
    <xf numFmtId="0" fontId="5" fillId="0" borderId="70" xfId="2" applyFont="1" applyBorder="1" applyAlignment="1">
      <alignment horizontal="center" vertical="center" wrapText="1"/>
    </xf>
    <xf numFmtId="0" fontId="2" fillId="18" borderId="27" xfId="0" applyFont="1" applyFill="1" applyBorder="1" applyAlignment="1">
      <alignment horizontal="center" vertical="center" wrapText="1"/>
    </xf>
    <xf numFmtId="0" fontId="2" fillId="18" borderId="1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35" xfId="0" applyFill="1" applyBorder="1" applyAlignment="1">
      <alignment horizontal="center" vertical="center"/>
    </xf>
    <xf numFmtId="0" fontId="2" fillId="0" borderId="67" xfId="0" applyFont="1" applyFill="1" applyBorder="1" applyAlignment="1">
      <alignment horizontal="center" vertical="center" wrapText="1"/>
    </xf>
    <xf numFmtId="0" fontId="18" fillId="0" borderId="27" xfId="1" applyFont="1" applyBorder="1" applyAlignment="1" applyProtection="1">
      <alignment horizontal="center" vertical="center" wrapText="1"/>
      <protection hidden="1"/>
    </xf>
    <xf numFmtId="0" fontId="18" fillId="0" borderId="19" xfId="1" applyFont="1" applyBorder="1" applyAlignment="1" applyProtection="1">
      <alignment horizontal="center" vertical="center" wrapText="1"/>
      <protection hidden="1"/>
    </xf>
    <xf numFmtId="0" fontId="5" fillId="0" borderId="61" xfId="2" applyFont="1" applyBorder="1" applyAlignment="1">
      <alignment horizontal="center" vertical="center" wrapText="1"/>
    </xf>
    <xf numFmtId="0" fontId="5" fillId="0" borderId="32" xfId="2" applyFont="1" applyBorder="1" applyAlignment="1">
      <alignment horizontal="center" vertical="center" wrapText="1"/>
    </xf>
    <xf numFmtId="0" fontId="33" fillId="0" borderId="4" xfId="0" applyFont="1" applyFill="1" applyBorder="1" applyAlignment="1">
      <alignment horizontal="center" vertical="center" wrapText="1"/>
    </xf>
    <xf numFmtId="0" fontId="33" fillId="0" borderId="36" xfId="0" applyFont="1" applyFill="1" applyBorder="1" applyAlignment="1">
      <alignment horizontal="center" vertical="center" wrapText="1"/>
    </xf>
    <xf numFmtId="0" fontId="33" fillId="0" borderId="63" xfId="0" applyFont="1" applyFill="1" applyBorder="1" applyAlignment="1">
      <alignment horizontal="center" vertical="center" wrapText="1"/>
    </xf>
    <xf numFmtId="0" fontId="19" fillId="0" borderId="27" xfId="1" applyFont="1" applyBorder="1" applyAlignment="1" applyProtection="1">
      <alignment horizontal="center" vertical="center" wrapText="1"/>
      <protection hidden="1"/>
    </xf>
    <xf numFmtId="0" fontId="5" fillId="0" borderId="27" xfId="1" applyFont="1" applyBorder="1" applyAlignment="1" applyProtection="1">
      <alignment horizontal="center" vertical="center" wrapText="1"/>
      <protection hidden="1"/>
    </xf>
    <xf numFmtId="0" fontId="5" fillId="0" borderId="31" xfId="1" applyFont="1" applyBorder="1" applyAlignment="1" applyProtection="1">
      <alignment horizontal="center" vertical="center" wrapText="1"/>
      <protection hidden="1"/>
    </xf>
    <xf numFmtId="0" fontId="35" fillId="16" borderId="32" xfId="2" applyFont="1" applyFill="1" applyBorder="1" applyAlignment="1">
      <alignment horizontal="center" vertical="center" wrapText="1"/>
    </xf>
    <xf numFmtId="0" fontId="18" fillId="0" borderId="27" xfId="0" applyFont="1" applyBorder="1" applyAlignment="1">
      <alignment horizontal="center" vertical="center"/>
    </xf>
    <xf numFmtId="0" fontId="35" fillId="16" borderId="31" xfId="2"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5" fillId="0" borderId="41" xfId="2" applyFont="1" applyBorder="1" applyAlignment="1">
      <alignment horizontal="center" vertical="center" wrapText="1"/>
    </xf>
    <xf numFmtId="0" fontId="5" fillId="0" borderId="26" xfId="2" applyFont="1" applyBorder="1" applyAlignment="1">
      <alignment horizontal="center" vertical="center" wrapText="1"/>
    </xf>
    <xf numFmtId="0" fontId="33" fillId="0" borderId="2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34" fillId="0" borderId="29" xfId="0" applyFont="1" applyBorder="1" applyAlignment="1">
      <alignment horizontal="center" vertical="center" wrapText="1"/>
    </xf>
    <xf numFmtId="0" fontId="5" fillId="0" borderId="28" xfId="1" applyFont="1" applyBorder="1" applyAlignment="1" applyProtection="1">
      <alignment horizontal="center" vertical="center" wrapText="1"/>
      <protection hidden="1"/>
    </xf>
    <xf numFmtId="0" fontId="18" fillId="0" borderId="27" xfId="0" applyFont="1" applyBorder="1" applyAlignment="1">
      <alignment horizontal="center" vertical="center" wrapText="1"/>
    </xf>
    <xf numFmtId="0" fontId="33" fillId="5" borderId="30" xfId="0" applyFont="1" applyFill="1" applyBorder="1" applyAlignment="1">
      <alignment horizontal="center" vertical="center" wrapText="1"/>
    </xf>
    <xf numFmtId="0" fontId="33" fillId="5" borderId="19" xfId="0" applyFont="1" applyFill="1" applyBorder="1" applyAlignment="1">
      <alignment horizontal="center" vertical="center" wrapText="1"/>
    </xf>
    <xf numFmtId="0" fontId="5" fillId="0" borderId="43" xfId="2" applyFont="1" applyBorder="1" applyAlignment="1">
      <alignment horizontal="center" vertical="center" wrapText="1"/>
    </xf>
    <xf numFmtId="0" fontId="33" fillId="5" borderId="12" xfId="0" applyFont="1" applyFill="1" applyBorder="1" applyAlignment="1">
      <alignment horizontal="center" vertical="center" wrapText="1"/>
    </xf>
    <xf numFmtId="0" fontId="35" fillId="0" borderId="7" xfId="2" applyFont="1" applyBorder="1" applyAlignment="1">
      <alignment horizontal="center" vertical="center" wrapText="1"/>
    </xf>
    <xf numFmtId="0" fontId="35" fillId="0" borderId="58" xfId="2" applyFont="1" applyBorder="1" applyAlignment="1">
      <alignment horizontal="center" vertical="center" wrapText="1"/>
    </xf>
    <xf numFmtId="0" fontId="35" fillId="0" borderId="61" xfId="2" applyFont="1" applyBorder="1" applyAlignment="1">
      <alignment horizontal="center" vertical="center" wrapText="1"/>
    </xf>
    <xf numFmtId="0" fontId="35" fillId="0" borderId="3" xfId="2" applyFont="1" applyBorder="1" applyAlignment="1">
      <alignment horizontal="center" vertical="center" wrapText="1"/>
    </xf>
    <xf numFmtId="0" fontId="5" fillId="0" borderId="62" xfId="2" applyFont="1" applyBorder="1" applyAlignment="1">
      <alignment horizontal="center" vertical="center" wrapText="1"/>
    </xf>
    <xf numFmtId="0" fontId="33" fillId="4" borderId="4" xfId="0" applyFont="1" applyFill="1" applyBorder="1" applyAlignment="1">
      <alignment horizontal="center" vertical="center" wrapText="1"/>
    </xf>
    <xf numFmtId="0" fontId="33" fillId="4" borderId="36" xfId="0" applyFont="1" applyFill="1" applyBorder="1" applyAlignment="1">
      <alignment horizontal="center" vertical="center" wrapText="1"/>
    </xf>
    <xf numFmtId="0" fontId="33" fillId="4" borderId="63"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67" xfId="0" applyFont="1" applyFill="1" applyBorder="1" applyAlignment="1">
      <alignment horizontal="center" vertical="center" wrapText="1"/>
    </xf>
    <xf numFmtId="0" fontId="34" fillId="0" borderId="44" xfId="0" applyFont="1" applyBorder="1" applyAlignment="1">
      <alignment horizontal="center" vertical="center"/>
    </xf>
    <xf numFmtId="0" fontId="34" fillId="0" borderId="68" xfId="0" applyFont="1" applyBorder="1" applyAlignment="1">
      <alignment horizontal="center" vertical="center"/>
    </xf>
    <xf numFmtId="0" fontId="34" fillId="0" borderId="5" xfId="0" applyFont="1" applyBorder="1" applyAlignment="1">
      <alignment horizontal="center" vertical="center"/>
    </xf>
    <xf numFmtId="0" fontId="34" fillId="0" borderId="1" xfId="0" applyFont="1" applyBorder="1" applyAlignment="1">
      <alignment horizontal="center" vertical="center"/>
    </xf>
    <xf numFmtId="0" fontId="34" fillId="0" borderId="27" xfId="0" applyFont="1" applyBorder="1" applyAlignment="1">
      <alignment horizontal="center" vertical="center"/>
    </xf>
    <xf numFmtId="0" fontId="34" fillId="0" borderId="67" xfId="0" applyFont="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33" fillId="4" borderId="28"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15" borderId="6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5" borderId="27" xfId="0" applyFont="1" applyFill="1" applyBorder="1" applyAlignment="1">
      <alignment horizontal="center" vertical="center" wrapText="1"/>
    </xf>
    <xf numFmtId="0" fontId="36" fillId="5" borderId="67" xfId="0" applyFont="1" applyFill="1" applyBorder="1" applyAlignment="1">
      <alignment horizontal="center" vertical="center" wrapText="1"/>
    </xf>
    <xf numFmtId="0" fontId="34" fillId="0" borderId="29" xfId="0" applyFont="1" applyBorder="1" applyAlignment="1">
      <alignment horizontal="center" vertical="center"/>
    </xf>
    <xf numFmtId="0" fontId="35" fillId="0" borderId="4" xfId="1" applyFont="1" applyBorder="1" applyAlignment="1" applyProtection="1">
      <alignment horizontal="center" vertical="center" wrapText="1"/>
      <protection hidden="1"/>
    </xf>
    <xf numFmtId="0" fontId="35" fillId="0" borderId="36" xfId="1" applyFont="1" applyBorder="1" applyAlignment="1" applyProtection="1">
      <alignment horizontal="center" vertical="center" wrapText="1"/>
      <protection hidden="1"/>
    </xf>
    <xf numFmtId="0" fontId="35" fillId="0" borderId="28" xfId="1" applyFont="1" applyBorder="1" applyAlignment="1" applyProtection="1">
      <alignment horizontal="center" vertical="center" wrapText="1"/>
      <protection hidden="1"/>
    </xf>
    <xf numFmtId="0" fontId="35" fillId="0" borderId="63" xfId="1" applyFont="1" applyBorder="1" applyAlignment="1" applyProtection="1">
      <alignment horizontal="center" vertical="center" wrapText="1"/>
      <protection hidden="1"/>
    </xf>
    <xf numFmtId="0" fontId="9" fillId="5" borderId="31"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5" borderId="49" xfId="0" applyFont="1" applyFill="1" applyBorder="1" applyAlignment="1">
      <alignment horizontal="center" vertical="center" wrapText="1"/>
    </xf>
    <xf numFmtId="0" fontId="9" fillId="5" borderId="13"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27" xfId="0" applyFont="1" applyFill="1" applyBorder="1" applyAlignment="1">
      <alignment horizontal="center" vertical="center"/>
    </xf>
    <xf numFmtId="0" fontId="9" fillId="7" borderId="5" xfId="0" applyFont="1" applyFill="1" applyBorder="1" applyAlignment="1">
      <alignment horizontal="center" vertical="center" wrapText="1"/>
    </xf>
    <xf numFmtId="0" fontId="9" fillId="7" borderId="1" xfId="0" applyFont="1" applyFill="1" applyBorder="1" applyAlignment="1">
      <alignment horizontal="center" vertical="center"/>
    </xf>
    <xf numFmtId="0" fontId="9" fillId="7" borderId="27" xfId="0" applyFont="1" applyFill="1" applyBorder="1" applyAlignment="1">
      <alignment horizontal="center" vertical="center"/>
    </xf>
    <xf numFmtId="0" fontId="9" fillId="5" borderId="29"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7" fillId="5" borderId="37"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7" xfId="0" applyFont="1" applyFill="1" applyBorder="1" applyAlignment="1">
      <alignment horizontal="center" vertical="center"/>
    </xf>
    <xf numFmtId="0" fontId="10" fillId="0" borderId="0" xfId="0" applyFont="1" applyBorder="1" applyAlignment="1">
      <alignment horizontal="center" vertical="center"/>
    </xf>
    <xf numFmtId="0" fontId="9" fillId="5" borderId="0"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35" fillId="5" borderId="44" xfId="2" applyFont="1" applyFill="1" applyBorder="1" applyAlignment="1">
      <alignment horizontal="center" vertical="center" wrapText="1"/>
    </xf>
    <xf numFmtId="0" fontId="35" fillId="5" borderId="68" xfId="2" applyFont="1" applyFill="1" applyBorder="1" applyAlignment="1">
      <alignment horizontal="center" vertical="center" wrapText="1"/>
    </xf>
    <xf numFmtId="14" fontId="18" fillId="5" borderId="54" xfId="1" applyNumberFormat="1" applyFont="1" applyFill="1" applyBorder="1" applyAlignment="1" applyProtection="1">
      <alignment horizontal="center" vertical="center" wrapText="1"/>
      <protection hidden="1"/>
    </xf>
    <xf numFmtId="14" fontId="18" fillId="5" borderId="77" xfId="1" applyNumberFormat="1" applyFont="1" applyFill="1" applyBorder="1" applyAlignment="1" applyProtection="1">
      <alignment horizontal="center" vertical="center" wrapText="1"/>
      <protection hidden="1"/>
    </xf>
    <xf numFmtId="14" fontId="18" fillId="5" borderId="76" xfId="1" applyNumberFormat="1" applyFont="1" applyFill="1" applyBorder="1" applyAlignment="1" applyProtection="1">
      <alignment horizontal="center" vertical="center" wrapText="1"/>
      <protection hidden="1"/>
    </xf>
    <xf numFmtId="0" fontId="9" fillId="5" borderId="74"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39" xfId="0" applyFont="1" applyFill="1" applyBorder="1" applyAlignment="1">
      <alignment horizontal="center" vertical="center" wrapText="1"/>
    </xf>
  </cellXfs>
  <cellStyles count="3">
    <cellStyle name="Normal" xfId="0" builtinId="0"/>
    <cellStyle name="Normal 2" xfId="2"/>
    <cellStyle name="Normal_Matriz de Riesgos Servidores-v2" xfId="1"/>
  </cellStyles>
  <dxfs count="450">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687</xdr:col>
      <xdr:colOff>0</xdr:colOff>
      <xdr:row>7</xdr:row>
      <xdr:rowOff>0</xdr:rowOff>
    </xdr:from>
    <xdr:to>
      <xdr:col>689</xdr:col>
      <xdr:colOff>680720</xdr:colOff>
      <xdr:row>7</xdr:row>
      <xdr:rowOff>438150</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xmlns=""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7284175" y="4743450"/>
          <a:ext cx="2204720" cy="438150"/>
        </a:xfrm>
        <a:prstGeom prst="rect">
          <a:avLst/>
        </a:prstGeom>
        <a:noFill/>
        <a:ln>
          <a:noFill/>
        </a:ln>
      </xdr:spPr>
    </xdr:pic>
    <xdr:clientData/>
  </xdr:twoCellAnchor>
  <xdr:twoCellAnchor editAs="oneCell">
    <xdr:from>
      <xdr:col>0</xdr:col>
      <xdr:colOff>771526</xdr:colOff>
      <xdr:row>0</xdr:row>
      <xdr:rowOff>38100</xdr:rowOff>
    </xdr:from>
    <xdr:to>
      <xdr:col>2</xdr:col>
      <xdr:colOff>809626</xdr:colOff>
      <xdr:row>2</xdr:row>
      <xdr:rowOff>142875</xdr:rowOff>
    </xdr:to>
    <xdr:pic>
      <xdr:nvPicPr>
        <xdr:cNvPr id="3" name="Imagen 2" descr="Macintosh HD:Users:dimprenta:Desktop:Captura de pantalla 2019-01-25 a las 3.10.13 p.m..png">
          <a:extLst>
            <a:ext uri="{FF2B5EF4-FFF2-40B4-BE49-F238E27FC236}">
              <a16:creationId xmlns:a16="http://schemas.microsoft.com/office/drawing/2014/main" xmlns=""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71526" y="38100"/>
          <a:ext cx="3524250" cy="5810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663</xdr:col>
      <xdr:colOff>0</xdr:colOff>
      <xdr:row>15</xdr:row>
      <xdr:rowOff>0</xdr:rowOff>
    </xdr:from>
    <xdr:to>
      <xdr:col>671</xdr:col>
      <xdr:colOff>677834</xdr:colOff>
      <xdr:row>15</xdr:row>
      <xdr:rowOff>426508</xdr:rowOff>
    </xdr:to>
    <xdr:pic>
      <xdr:nvPicPr>
        <xdr:cNvPr id="2" name="Imagen 1" descr="https://intranetmen.mineducacion.gov.co/comunidades/oac/SiteAssets/Imagen%20institucional%202018/Logo%20Mineducación.png">
          <a:extLst>
            <a:ext uri="{FF2B5EF4-FFF2-40B4-BE49-F238E27FC236}">
              <a16:creationId xmlns=""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1053075" y="10401300"/>
          <a:ext cx="6773834" cy="426508"/>
        </a:xfrm>
        <a:prstGeom prst="rect">
          <a:avLst/>
        </a:prstGeom>
        <a:noFill/>
        <a:ln>
          <a:noFill/>
        </a:ln>
      </xdr:spPr>
    </xdr:pic>
    <xdr:clientData/>
  </xdr:twoCellAnchor>
  <xdr:oneCellAnchor>
    <xdr:from>
      <xdr:col>663</xdr:col>
      <xdr:colOff>0</xdr:colOff>
      <xdr:row>14</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 xmlns:a16="http://schemas.microsoft.com/office/drawing/2014/main" id="{9F3EAEE2-FBC4-4425-AB1D-8D75BC1585E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1053075" y="9591675"/>
          <a:ext cx="2201545" cy="438150"/>
        </a:xfrm>
        <a:prstGeom prst="rect">
          <a:avLst/>
        </a:prstGeom>
        <a:noFill/>
        <a:ln>
          <a:noFill/>
        </a:ln>
      </xdr:spPr>
    </xdr:pic>
    <xdr:clientData/>
  </xdr:oneCellAnchor>
  <xdr:oneCellAnchor>
    <xdr:from>
      <xdr:col>663</xdr:col>
      <xdr:colOff>0</xdr:colOff>
      <xdr:row>20</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 xmlns:a16="http://schemas.microsoft.com/office/drawing/2014/main" id="{7FF74243-5FBA-4FA9-9AA1-57856C1E30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1053075" y="15020925"/>
          <a:ext cx="2198370" cy="425450"/>
        </a:xfrm>
        <a:prstGeom prst="rect">
          <a:avLst/>
        </a:prstGeom>
        <a:noFill/>
        <a:ln>
          <a:noFill/>
        </a:ln>
      </xdr:spPr>
    </xdr:pic>
    <xdr:clientData/>
  </xdr:oneCellAnchor>
  <xdr:oneCellAnchor>
    <xdr:from>
      <xdr:col>663</xdr:col>
      <xdr:colOff>0</xdr:colOff>
      <xdr:row>19</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 xmlns:a16="http://schemas.microsoft.com/office/drawing/2014/main" id="{BE8A7D5B-9468-4F19-8FBF-862F8D227D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1053075" y="14039850"/>
          <a:ext cx="2201545" cy="438150"/>
        </a:xfrm>
        <a:prstGeom prst="rect">
          <a:avLst/>
        </a:prstGeom>
        <a:noFill/>
        <a:ln>
          <a:noFill/>
        </a:ln>
      </xdr:spPr>
    </xdr:pic>
    <xdr:clientData/>
  </xdr:oneCellAnchor>
  <xdr:twoCellAnchor editAs="oneCell">
    <xdr:from>
      <xdr:col>280</xdr:col>
      <xdr:colOff>0</xdr:colOff>
      <xdr:row>15</xdr:row>
      <xdr:rowOff>0</xdr:rowOff>
    </xdr:from>
    <xdr:to>
      <xdr:col>282</xdr:col>
      <xdr:colOff>639734</xdr:colOff>
      <xdr:row>15</xdr:row>
      <xdr:rowOff>434128</xdr:rowOff>
    </xdr:to>
    <xdr:pic>
      <xdr:nvPicPr>
        <xdr:cNvPr id="6" name="Imagen 5" descr="https://intranetmen.mineducacion.gov.co/comunidades/oac/SiteAssets/Imagen%20institucional%202018/Logo%20Mineducación.png">
          <a:extLst>
            <a:ext uri="{FF2B5EF4-FFF2-40B4-BE49-F238E27FC236}">
              <a16:creationId xmlns=""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372925" y="10401300"/>
          <a:ext cx="2163734" cy="434128"/>
        </a:xfrm>
        <a:prstGeom prst="rect">
          <a:avLst/>
        </a:prstGeom>
        <a:noFill/>
        <a:ln>
          <a:noFill/>
        </a:ln>
      </xdr:spPr>
    </xdr:pic>
    <xdr:clientData/>
  </xdr:twoCellAnchor>
  <xdr:oneCellAnchor>
    <xdr:from>
      <xdr:col>280</xdr:col>
      <xdr:colOff>0</xdr:colOff>
      <xdr:row>14</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 xmlns:a16="http://schemas.microsoft.com/office/drawing/2014/main" id="{9F3EAEE2-FBC4-4425-AB1D-8D75BC1585E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372925" y="9591675"/>
          <a:ext cx="2201545" cy="438150"/>
        </a:xfrm>
        <a:prstGeom prst="rect">
          <a:avLst/>
        </a:prstGeom>
        <a:noFill/>
        <a:ln>
          <a:noFill/>
        </a:ln>
      </xdr:spPr>
    </xdr:pic>
    <xdr:clientData/>
  </xdr:oneCellAnchor>
  <xdr:oneCellAnchor>
    <xdr:from>
      <xdr:col>280</xdr:col>
      <xdr:colOff>0</xdr:colOff>
      <xdr:row>20</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 xmlns:a16="http://schemas.microsoft.com/office/drawing/2014/main" id="{7FF74243-5FBA-4FA9-9AA1-57856C1E30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372925" y="15020925"/>
          <a:ext cx="2198370" cy="425450"/>
        </a:xfrm>
        <a:prstGeom prst="rect">
          <a:avLst/>
        </a:prstGeom>
        <a:noFill/>
        <a:ln>
          <a:noFill/>
        </a:ln>
      </xdr:spPr>
    </xdr:pic>
    <xdr:clientData/>
  </xdr:oneCellAnchor>
  <xdr:oneCellAnchor>
    <xdr:from>
      <xdr:col>280</xdr:col>
      <xdr:colOff>0</xdr:colOff>
      <xdr:row>19</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 xmlns:a16="http://schemas.microsoft.com/office/drawing/2014/main" id="{BE8A7D5B-9468-4F19-8FBF-862F8D227D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372925" y="14039850"/>
          <a:ext cx="2201545" cy="438150"/>
        </a:xfrm>
        <a:prstGeom prst="rect">
          <a:avLst/>
        </a:prstGeom>
        <a:noFill/>
        <a:ln>
          <a:noFill/>
        </a:ln>
      </xdr:spPr>
    </xdr:pic>
    <xdr:clientData/>
  </xdr:oneCellAnchor>
  <xdr:twoCellAnchor editAs="oneCell">
    <xdr:from>
      <xdr:col>0</xdr:col>
      <xdr:colOff>2333626</xdr:colOff>
      <xdr:row>0</xdr:row>
      <xdr:rowOff>133350</xdr:rowOff>
    </xdr:from>
    <xdr:to>
      <xdr:col>2</xdr:col>
      <xdr:colOff>447676</xdr:colOff>
      <xdr:row>2</xdr:row>
      <xdr:rowOff>409575</xdr:rowOff>
    </xdr:to>
    <xdr:pic>
      <xdr:nvPicPr>
        <xdr:cNvPr id="10" name="Imagen 9" descr="Macintosh HD:Users:dimprenta:Desktop:Captura de pantalla 2019-01-25 a las 3.10.13 p.m..png">
          <a:extLst>
            <a:ext uri="{FF2B5EF4-FFF2-40B4-BE49-F238E27FC236}">
              <a16:creationId xmlns:a16="http://schemas.microsoft.com/office/drawing/2014/main" xmlns=""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2333626" y="133350"/>
          <a:ext cx="3524250" cy="771525"/>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RTHA/RIESGOS%20IN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32"/>
  <sheetViews>
    <sheetView topLeftCell="BH1" zoomScale="50" zoomScaleNormal="50" workbookViewId="0">
      <selection activeCell="BO1" sqref="A1:XFD3"/>
    </sheetView>
  </sheetViews>
  <sheetFormatPr baseColWidth="10" defaultColWidth="11.42578125" defaultRowHeight="15" x14ac:dyDescent="0.25"/>
  <cols>
    <col min="1" max="1" width="25.28515625" style="90" customWidth="1"/>
    <col min="2" max="2" width="27" style="90" customWidth="1"/>
    <col min="3" max="3" width="30.42578125" style="91" customWidth="1"/>
    <col min="4" max="4" width="15.85546875" style="91" customWidth="1"/>
    <col min="5" max="5" width="16.28515625" style="91" customWidth="1"/>
    <col min="6" max="6" width="18.28515625" style="91" customWidth="1"/>
    <col min="7" max="7" width="18.7109375" style="91" customWidth="1"/>
    <col min="8" max="8" width="9.42578125" style="91" customWidth="1"/>
    <col min="9" max="9" width="26.28515625" style="91" customWidth="1"/>
    <col min="10" max="10" width="13.42578125" style="91" customWidth="1"/>
    <col min="11" max="11" width="16.28515625" style="91" customWidth="1"/>
    <col min="12" max="12" width="27.140625" style="2" customWidth="1"/>
    <col min="13" max="13" width="18.42578125" style="91" customWidth="1"/>
    <col min="14" max="21" width="18.42578125" style="91" hidden="1" customWidth="1"/>
    <col min="22" max="22" width="24.5703125" style="91" hidden="1" customWidth="1"/>
    <col min="23" max="23" width="19.85546875" style="91" hidden="1" customWidth="1"/>
    <col min="24" max="34" width="18.42578125" style="91" hidden="1" customWidth="1"/>
    <col min="35" max="35" width="16.140625" style="91" customWidth="1"/>
    <col min="36" max="36" width="17.42578125" style="91" customWidth="1"/>
    <col min="37" max="37" width="17.140625" style="91" customWidth="1"/>
    <col min="38" max="38" width="38.140625" style="92" customWidth="1"/>
    <col min="39" max="39" width="13.7109375" style="93" customWidth="1"/>
    <col min="40" max="40" width="18.7109375" style="92" hidden="1" customWidth="1"/>
    <col min="41" max="41" width="19.140625" style="92" hidden="1" customWidth="1"/>
    <col min="42" max="42" width="18.28515625" style="92" hidden="1" customWidth="1"/>
    <col min="43" max="43" width="18" style="92" hidden="1" customWidth="1"/>
    <col min="44" max="44" width="17" style="92" hidden="1" customWidth="1"/>
    <col min="45" max="45" width="16.5703125" style="92" hidden="1" customWidth="1"/>
    <col min="46" max="46" width="14.140625" style="92" hidden="1" customWidth="1"/>
    <col min="47" max="47" width="15.5703125" style="92" hidden="1" customWidth="1"/>
    <col min="48" max="48" width="15.42578125" style="92" hidden="1" customWidth="1"/>
    <col min="49" max="49" width="20" style="92" hidden="1" customWidth="1"/>
    <col min="50" max="50" width="15.7109375" style="92" hidden="1" customWidth="1"/>
    <col min="51" max="51" width="15.42578125" style="92" hidden="1" customWidth="1"/>
    <col min="52" max="52" width="14.7109375" style="92" hidden="1" customWidth="1"/>
    <col min="53" max="53" width="15" style="93" hidden="1" customWidth="1"/>
    <col min="54" max="54" width="13.140625" style="93" hidden="1" customWidth="1"/>
    <col min="55" max="55" width="13.42578125" style="93" customWidth="1"/>
    <col min="56" max="56" width="16.28515625" style="93" customWidth="1"/>
    <col min="57" max="57" width="17" style="93" customWidth="1"/>
    <col min="58" max="58" width="16.85546875" style="93" customWidth="1"/>
    <col min="59" max="59" width="13.7109375" style="91" customWidth="1"/>
    <col min="60" max="60" width="26.140625" style="91" customWidth="1"/>
    <col min="61" max="61" width="16.140625" style="91" customWidth="1"/>
    <col min="62" max="62" width="12.28515625" style="94" customWidth="1"/>
    <col min="63" max="63" width="15.7109375" style="95" customWidth="1"/>
    <col min="64" max="64" width="46.85546875" style="93" customWidth="1"/>
    <col min="65" max="65" width="20.7109375" style="93" customWidth="1"/>
    <col min="66" max="66" width="37.7109375" style="93" customWidth="1"/>
    <col min="67" max="67" width="30.28515625" style="93" customWidth="1"/>
    <col min="69" max="16384" width="11.42578125" style="2"/>
  </cols>
  <sheetData>
    <row r="1" spans="1:67" ht="18.75" customHeight="1" x14ac:dyDescent="0.25">
      <c r="A1" s="356"/>
      <c r="B1" s="356"/>
      <c r="C1" s="356"/>
      <c r="D1" s="671" t="s">
        <v>0</v>
      </c>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2"/>
      <c r="AK1" s="672"/>
      <c r="AL1" s="672"/>
      <c r="AM1" s="672"/>
      <c r="AN1" s="672"/>
      <c r="AO1" s="672"/>
      <c r="AP1" s="672"/>
      <c r="AQ1" s="672"/>
      <c r="AR1" s="672"/>
      <c r="AS1" s="672"/>
      <c r="AT1" s="672"/>
      <c r="AU1" s="672"/>
      <c r="AV1" s="672"/>
      <c r="AW1" s="672"/>
      <c r="AX1" s="672"/>
      <c r="AY1" s="672"/>
      <c r="AZ1" s="672"/>
      <c r="BA1" s="672"/>
      <c r="BB1" s="672"/>
      <c r="BC1" s="672"/>
      <c r="BD1" s="672"/>
      <c r="BE1" s="672"/>
      <c r="BF1" s="672"/>
      <c r="BG1" s="672"/>
      <c r="BH1" s="672"/>
      <c r="BI1" s="672"/>
      <c r="BJ1" s="672"/>
      <c r="BK1" s="672"/>
      <c r="BL1" s="672"/>
      <c r="BM1" s="672"/>
      <c r="BN1" s="673"/>
      <c r="BO1" s="1" t="s">
        <v>1</v>
      </c>
    </row>
    <row r="2" spans="1:67" ht="18.75" customHeight="1" x14ac:dyDescent="0.25">
      <c r="A2" s="356"/>
      <c r="B2" s="356"/>
      <c r="C2" s="356"/>
      <c r="D2" s="674"/>
      <c r="E2" s="675"/>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675"/>
      <c r="AJ2" s="675"/>
      <c r="AK2" s="675"/>
      <c r="AL2" s="675"/>
      <c r="AM2" s="675"/>
      <c r="AN2" s="675"/>
      <c r="AO2" s="675"/>
      <c r="AP2" s="675"/>
      <c r="AQ2" s="675"/>
      <c r="AR2" s="675"/>
      <c r="AS2" s="675"/>
      <c r="AT2" s="675"/>
      <c r="AU2" s="675"/>
      <c r="AV2" s="675"/>
      <c r="AW2" s="675"/>
      <c r="AX2" s="675"/>
      <c r="AY2" s="675"/>
      <c r="AZ2" s="675"/>
      <c r="BA2" s="675"/>
      <c r="BB2" s="675"/>
      <c r="BC2" s="675"/>
      <c r="BD2" s="675"/>
      <c r="BE2" s="675"/>
      <c r="BF2" s="675"/>
      <c r="BG2" s="675"/>
      <c r="BH2" s="675"/>
      <c r="BI2" s="675"/>
      <c r="BJ2" s="675"/>
      <c r="BK2" s="675"/>
      <c r="BL2" s="675"/>
      <c r="BM2" s="675"/>
      <c r="BN2" s="676"/>
      <c r="BO2" s="1" t="s">
        <v>2</v>
      </c>
    </row>
    <row r="3" spans="1:67" ht="20.25" x14ac:dyDescent="0.25">
      <c r="A3" s="356"/>
      <c r="B3" s="356"/>
      <c r="C3" s="356"/>
      <c r="D3" s="357" t="s">
        <v>3</v>
      </c>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677"/>
      <c r="BC3" s="677"/>
      <c r="BD3" s="677"/>
      <c r="BE3" s="677"/>
      <c r="BF3" s="677"/>
      <c r="BG3" s="677"/>
      <c r="BH3" s="677"/>
      <c r="BI3" s="677"/>
      <c r="BJ3" s="677"/>
      <c r="BK3" s="677"/>
      <c r="BL3" s="677"/>
      <c r="BM3" s="677"/>
      <c r="BN3" s="678"/>
      <c r="BO3" s="1" t="s">
        <v>4</v>
      </c>
    </row>
    <row r="4" spans="1:67" s="5" customFormat="1" ht="18.75" thickBot="1" x14ac:dyDescent="0.3">
      <c r="A4" s="3"/>
      <c r="B4" s="3"/>
      <c r="C4" s="4"/>
      <c r="D4" s="4"/>
      <c r="E4" s="4"/>
      <c r="F4" s="4"/>
      <c r="G4" s="4"/>
      <c r="H4" s="4"/>
      <c r="I4" s="4"/>
      <c r="J4" s="4"/>
      <c r="K4" s="4"/>
      <c r="M4" s="4"/>
      <c r="N4" s="4"/>
      <c r="O4" s="4"/>
      <c r="P4" s="4"/>
      <c r="Q4" s="4"/>
      <c r="R4" s="4"/>
      <c r="S4" s="4"/>
      <c r="T4" s="4"/>
      <c r="U4" s="4"/>
      <c r="V4" s="4"/>
      <c r="W4" s="4"/>
      <c r="X4" s="4"/>
      <c r="Y4" s="4"/>
      <c r="Z4" s="4"/>
      <c r="AA4" s="4"/>
      <c r="AB4" s="4"/>
      <c r="AC4" s="4"/>
      <c r="AD4" s="4"/>
      <c r="AE4" s="4"/>
      <c r="AF4" s="342"/>
      <c r="AG4" s="342"/>
      <c r="AH4" s="342"/>
      <c r="AI4" s="342"/>
      <c r="AJ4" s="342"/>
      <c r="AK4" s="342"/>
      <c r="AL4" s="342"/>
      <c r="AM4" s="6"/>
      <c r="AN4" s="6"/>
      <c r="AO4" s="6"/>
      <c r="AP4" s="6"/>
      <c r="AQ4" s="6"/>
      <c r="AR4" s="6"/>
      <c r="AS4" s="6"/>
      <c r="AT4" s="6"/>
      <c r="AU4" s="6"/>
      <c r="AV4" s="6"/>
      <c r="AW4" s="6"/>
      <c r="AX4" s="6"/>
      <c r="AY4" s="6"/>
      <c r="AZ4" s="6"/>
      <c r="BA4" s="7"/>
      <c r="BB4" s="7"/>
      <c r="BC4" s="7"/>
      <c r="BD4" s="7"/>
      <c r="BE4" s="7"/>
      <c r="BF4" s="7"/>
      <c r="BG4" s="4"/>
      <c r="BH4" s="4"/>
      <c r="BI4" s="4"/>
      <c r="BJ4" s="8"/>
      <c r="BK4" s="9"/>
      <c r="BL4" s="7"/>
      <c r="BM4" s="7"/>
      <c r="BN4" s="7"/>
      <c r="BO4" s="7"/>
    </row>
    <row r="5" spans="1:67" s="10" customFormat="1" ht="16.5" customHeight="1" thickBot="1" x14ac:dyDescent="0.3">
      <c r="A5" s="343" t="s">
        <v>5</v>
      </c>
      <c r="B5" s="344"/>
      <c r="C5" s="344"/>
      <c r="D5" s="344"/>
      <c r="E5" s="344"/>
      <c r="F5" s="344"/>
      <c r="G5" s="344"/>
      <c r="H5" s="344"/>
      <c r="I5" s="344"/>
      <c r="J5" s="344"/>
      <c r="K5" s="344"/>
      <c r="L5" s="344"/>
      <c r="M5" s="345" t="s">
        <v>6</v>
      </c>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6" t="s">
        <v>7</v>
      </c>
      <c r="BI5" s="349" t="s">
        <v>8</v>
      </c>
      <c r="BJ5" s="352" t="s">
        <v>9</v>
      </c>
      <c r="BK5" s="353"/>
      <c r="BL5" s="353"/>
      <c r="BM5" s="353"/>
      <c r="BN5" s="353"/>
      <c r="BO5" s="353"/>
    </row>
    <row r="6" spans="1:67" s="10" customFormat="1" ht="63.75" thickBot="1" x14ac:dyDescent="0.3">
      <c r="A6" s="354" t="s">
        <v>10</v>
      </c>
      <c r="B6" s="355" t="s">
        <v>11</v>
      </c>
      <c r="C6" s="355" t="s">
        <v>12</v>
      </c>
      <c r="D6" s="329" t="s">
        <v>13</v>
      </c>
      <c r="E6" s="329"/>
      <c r="F6" s="329"/>
      <c r="G6" s="339" t="s">
        <v>14</v>
      </c>
      <c r="H6" s="340" t="s">
        <v>15</v>
      </c>
      <c r="I6" s="340" t="s">
        <v>16</v>
      </c>
      <c r="J6" s="340" t="s">
        <v>17</v>
      </c>
      <c r="K6" s="339" t="s">
        <v>18</v>
      </c>
      <c r="L6" s="341" t="s">
        <v>19</v>
      </c>
      <c r="M6" s="334" t="s">
        <v>20</v>
      </c>
      <c r="N6" s="335"/>
      <c r="O6" s="335"/>
      <c r="P6" s="335"/>
      <c r="Q6" s="335"/>
      <c r="R6" s="335"/>
      <c r="S6" s="335"/>
      <c r="T6" s="335"/>
      <c r="U6" s="335"/>
      <c r="V6" s="335"/>
      <c r="W6" s="335"/>
      <c r="X6" s="335"/>
      <c r="Y6" s="335"/>
      <c r="Z6" s="335"/>
      <c r="AA6" s="335"/>
      <c r="AB6" s="335"/>
      <c r="AC6" s="335"/>
      <c r="AD6" s="335"/>
      <c r="AE6" s="335"/>
      <c r="AF6" s="335"/>
      <c r="AG6" s="335"/>
      <c r="AH6" s="335"/>
      <c r="AI6" s="335"/>
      <c r="AJ6" s="335"/>
      <c r="AK6" s="336"/>
      <c r="AL6" s="337" t="s">
        <v>21</v>
      </c>
      <c r="AM6" s="325" t="s">
        <v>22</v>
      </c>
      <c r="AN6" s="13" t="s">
        <v>23</v>
      </c>
      <c r="AO6" s="13" t="s">
        <v>24</v>
      </c>
      <c r="AP6" s="13" t="s">
        <v>25</v>
      </c>
      <c r="AQ6" s="13" t="s">
        <v>26</v>
      </c>
      <c r="AR6" s="13" t="s">
        <v>27</v>
      </c>
      <c r="AS6" s="13" t="s">
        <v>28</v>
      </c>
      <c r="AT6" s="13" t="s">
        <v>29</v>
      </c>
      <c r="AU6" s="325" t="s">
        <v>30</v>
      </c>
      <c r="AV6" s="325" t="s">
        <v>31</v>
      </c>
      <c r="AW6" s="325" t="s">
        <v>32</v>
      </c>
      <c r="AX6" s="325" t="s">
        <v>33</v>
      </c>
      <c r="AY6" s="325" t="s">
        <v>34</v>
      </c>
      <c r="AZ6" s="325" t="s">
        <v>35</v>
      </c>
      <c r="BA6" s="326" t="s">
        <v>36</v>
      </c>
      <c r="BB6" s="327"/>
      <c r="BC6" s="328" t="s">
        <v>37</v>
      </c>
      <c r="BD6" s="329"/>
      <c r="BE6" s="329"/>
      <c r="BF6" s="329"/>
      <c r="BG6" s="330"/>
      <c r="BH6" s="347"/>
      <c r="BI6" s="350"/>
      <c r="BJ6" s="331" t="s">
        <v>38</v>
      </c>
      <c r="BK6" s="332"/>
      <c r="BL6" s="332"/>
      <c r="BM6" s="332"/>
      <c r="BN6" s="332"/>
      <c r="BO6" s="333"/>
    </row>
    <row r="7" spans="1:67" s="10" customFormat="1" ht="195.75" thickBot="1" x14ac:dyDescent="0.3">
      <c r="A7" s="354"/>
      <c r="B7" s="355"/>
      <c r="C7" s="355"/>
      <c r="D7" s="14" t="s">
        <v>39</v>
      </c>
      <c r="E7" s="14" t="s">
        <v>40</v>
      </c>
      <c r="F7" s="14" t="s">
        <v>41</v>
      </c>
      <c r="G7" s="339"/>
      <c r="H7" s="340"/>
      <c r="I7" s="340"/>
      <c r="J7" s="340"/>
      <c r="K7" s="339"/>
      <c r="L7" s="341"/>
      <c r="M7" s="15" t="s">
        <v>42</v>
      </c>
      <c r="N7" s="14" t="s">
        <v>43</v>
      </c>
      <c r="O7" s="16" t="s">
        <v>44</v>
      </c>
      <c r="P7" s="16" t="s">
        <v>45</v>
      </c>
      <c r="Q7" s="16" t="s">
        <v>46</v>
      </c>
      <c r="R7" s="16" t="s">
        <v>47</v>
      </c>
      <c r="S7" s="16" t="s">
        <v>48</v>
      </c>
      <c r="T7" s="16" t="s">
        <v>49</v>
      </c>
      <c r="U7" s="16" t="s">
        <v>50</v>
      </c>
      <c r="V7" s="16" t="s">
        <v>51</v>
      </c>
      <c r="W7" s="16" t="s">
        <v>52</v>
      </c>
      <c r="X7" s="16" t="s">
        <v>53</v>
      </c>
      <c r="Y7" s="16" t="s">
        <v>54</v>
      </c>
      <c r="Z7" s="16" t="s">
        <v>55</v>
      </c>
      <c r="AA7" s="16" t="s">
        <v>56</v>
      </c>
      <c r="AB7" s="16" t="s">
        <v>57</v>
      </c>
      <c r="AC7" s="16" t="s">
        <v>58</v>
      </c>
      <c r="AD7" s="16" t="s">
        <v>59</v>
      </c>
      <c r="AE7" s="16" t="s">
        <v>60</v>
      </c>
      <c r="AF7" s="16" t="s">
        <v>61</v>
      </c>
      <c r="AG7" s="16" t="s">
        <v>62</v>
      </c>
      <c r="AH7" s="17" t="s">
        <v>63</v>
      </c>
      <c r="AI7" s="18" t="s">
        <v>64</v>
      </c>
      <c r="AJ7" s="14" t="s">
        <v>65</v>
      </c>
      <c r="AK7" s="19" t="s">
        <v>66</v>
      </c>
      <c r="AL7" s="338"/>
      <c r="AM7" s="325"/>
      <c r="AN7" s="20" t="s">
        <v>67</v>
      </c>
      <c r="AO7" s="20" t="s">
        <v>68</v>
      </c>
      <c r="AP7" s="20" t="s">
        <v>69</v>
      </c>
      <c r="AQ7" s="20" t="s">
        <v>70</v>
      </c>
      <c r="AR7" s="20" t="s">
        <v>71</v>
      </c>
      <c r="AS7" s="20" t="s">
        <v>72</v>
      </c>
      <c r="AT7" s="20" t="s">
        <v>73</v>
      </c>
      <c r="AU7" s="325"/>
      <c r="AV7" s="325"/>
      <c r="AW7" s="325"/>
      <c r="AX7" s="325"/>
      <c r="AY7" s="325"/>
      <c r="AZ7" s="325"/>
      <c r="BA7" s="21" t="s">
        <v>42</v>
      </c>
      <c r="BB7" s="22" t="s">
        <v>64</v>
      </c>
      <c r="BC7" s="23" t="s">
        <v>42</v>
      </c>
      <c r="BD7" s="21" t="s">
        <v>74</v>
      </c>
      <c r="BE7" s="21" t="s">
        <v>64</v>
      </c>
      <c r="BF7" s="21" t="s">
        <v>75</v>
      </c>
      <c r="BG7" s="19" t="s">
        <v>66</v>
      </c>
      <c r="BH7" s="348"/>
      <c r="BI7" s="351"/>
      <c r="BJ7" s="24" t="s">
        <v>76</v>
      </c>
      <c r="BK7" s="25" t="s">
        <v>77</v>
      </c>
      <c r="BL7" s="26" t="s">
        <v>78</v>
      </c>
      <c r="BM7" s="27" t="s">
        <v>79</v>
      </c>
      <c r="BN7" s="27" t="s">
        <v>80</v>
      </c>
      <c r="BO7" s="28" t="s">
        <v>81</v>
      </c>
    </row>
    <row r="8" spans="1:67" s="37" customFormat="1" ht="86.25" thickBot="1" x14ac:dyDescent="0.3">
      <c r="A8" s="319" t="s">
        <v>82</v>
      </c>
      <c r="B8" s="320" t="s">
        <v>83</v>
      </c>
      <c r="C8" s="29" t="s">
        <v>84</v>
      </c>
      <c r="D8" s="29" t="s">
        <v>85</v>
      </c>
      <c r="E8" s="29" t="s">
        <v>86</v>
      </c>
      <c r="F8" s="29" t="s">
        <v>87</v>
      </c>
      <c r="G8" s="29" t="s">
        <v>88</v>
      </c>
      <c r="H8" s="321" t="s">
        <v>89</v>
      </c>
      <c r="I8" s="320" t="s">
        <v>90</v>
      </c>
      <c r="J8" s="322" t="s">
        <v>91</v>
      </c>
      <c r="K8" s="317" t="s">
        <v>88</v>
      </c>
      <c r="L8" s="323" t="s">
        <v>92</v>
      </c>
      <c r="M8" s="318" t="s">
        <v>93</v>
      </c>
      <c r="N8" s="318">
        <v>2</v>
      </c>
      <c r="O8" s="315">
        <v>1</v>
      </c>
      <c r="P8" s="315">
        <v>1</v>
      </c>
      <c r="Q8" s="315">
        <v>1</v>
      </c>
      <c r="R8" s="315">
        <v>1</v>
      </c>
      <c r="S8" s="315">
        <v>1</v>
      </c>
      <c r="T8" s="315">
        <v>1</v>
      </c>
      <c r="U8" s="315">
        <v>1</v>
      </c>
      <c r="V8" s="315">
        <v>1</v>
      </c>
      <c r="W8" s="315">
        <v>0</v>
      </c>
      <c r="X8" s="315">
        <v>1</v>
      </c>
      <c r="Y8" s="315">
        <v>1</v>
      </c>
      <c r="Z8" s="315">
        <v>1</v>
      </c>
      <c r="AA8" s="315">
        <v>1</v>
      </c>
      <c r="AB8" s="315">
        <v>1</v>
      </c>
      <c r="AC8" s="315">
        <v>1</v>
      </c>
      <c r="AD8" s="315">
        <v>0</v>
      </c>
      <c r="AE8" s="315">
        <v>1</v>
      </c>
      <c r="AF8" s="315">
        <v>1</v>
      </c>
      <c r="AG8" s="315">
        <v>0</v>
      </c>
      <c r="AH8" s="315">
        <f>SUM(O8:AG8)</f>
        <v>16</v>
      </c>
      <c r="AI8" s="316" t="str">
        <f>IF($AH8&lt;6,"3. Moderado",IF($AH8&lt;12,"4. Mayor",IF($AH8&gt;11,"5. Catastrófico")))</f>
        <v>5. Catastrófico</v>
      </c>
      <c r="AJ8" s="317">
        <v>5</v>
      </c>
      <c r="AK8" s="308"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30" t="s">
        <v>94</v>
      </c>
      <c r="AM8" s="31" t="s">
        <v>95</v>
      </c>
      <c r="AN8" s="32">
        <v>15</v>
      </c>
      <c r="AO8" s="32">
        <v>15</v>
      </c>
      <c r="AP8" s="32">
        <v>15</v>
      </c>
      <c r="AQ8" s="32">
        <v>15</v>
      </c>
      <c r="AR8" s="32">
        <v>15</v>
      </c>
      <c r="AS8" s="32">
        <v>15</v>
      </c>
      <c r="AT8" s="32">
        <v>10</v>
      </c>
      <c r="AU8" s="33">
        <f>SUM(AN8:AT8)</f>
        <v>100</v>
      </c>
      <c r="AV8" s="33" t="s">
        <v>96</v>
      </c>
      <c r="AW8" s="33" t="s">
        <v>96</v>
      </c>
      <c r="AX8" s="33">
        <v>100</v>
      </c>
      <c r="AY8" s="311">
        <f>AVERAGE(AX8:AX9)</f>
        <v>100</v>
      </c>
      <c r="AZ8" s="312" t="s">
        <v>96</v>
      </c>
      <c r="BA8" s="314" t="s">
        <v>97</v>
      </c>
      <c r="BB8" s="314" t="s">
        <v>98</v>
      </c>
      <c r="BC8" s="307" t="s">
        <v>99</v>
      </c>
      <c r="BD8" s="307">
        <v>1</v>
      </c>
      <c r="BE8" s="307" t="s">
        <v>100</v>
      </c>
      <c r="BF8" s="307">
        <v>5</v>
      </c>
      <c r="BG8" s="308"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309" t="s">
        <v>101</v>
      </c>
      <c r="BI8" s="308" t="s">
        <v>102</v>
      </c>
      <c r="BJ8" s="34" t="s">
        <v>103</v>
      </c>
      <c r="BK8" s="35" t="s">
        <v>103</v>
      </c>
      <c r="BL8" s="36" t="s">
        <v>104</v>
      </c>
      <c r="BM8" s="36" t="s">
        <v>105</v>
      </c>
      <c r="BN8" s="36" t="s">
        <v>106</v>
      </c>
      <c r="BO8" s="36" t="s">
        <v>107</v>
      </c>
    </row>
    <row r="9" spans="1:67" s="37" customFormat="1" ht="135" x14ac:dyDescent="0.25">
      <c r="A9" s="275"/>
      <c r="B9" s="278"/>
      <c r="C9" s="38" t="s">
        <v>109</v>
      </c>
      <c r="D9" s="38" t="s">
        <v>85</v>
      </c>
      <c r="E9" s="38" t="s">
        <v>86</v>
      </c>
      <c r="F9" s="38" t="s">
        <v>87</v>
      </c>
      <c r="G9" s="38" t="s">
        <v>88</v>
      </c>
      <c r="H9" s="277"/>
      <c r="I9" s="278"/>
      <c r="J9" s="276"/>
      <c r="K9" s="271"/>
      <c r="L9" s="324"/>
      <c r="M9" s="274"/>
      <c r="N9" s="274"/>
      <c r="O9" s="272"/>
      <c r="P9" s="272"/>
      <c r="Q9" s="272"/>
      <c r="R9" s="272"/>
      <c r="S9" s="272"/>
      <c r="T9" s="272"/>
      <c r="U9" s="272"/>
      <c r="V9" s="272"/>
      <c r="W9" s="272"/>
      <c r="X9" s="272"/>
      <c r="Y9" s="272"/>
      <c r="Z9" s="272"/>
      <c r="AA9" s="272"/>
      <c r="AB9" s="272"/>
      <c r="AC9" s="272"/>
      <c r="AD9" s="272"/>
      <c r="AE9" s="272"/>
      <c r="AF9" s="272"/>
      <c r="AG9" s="272"/>
      <c r="AH9" s="272"/>
      <c r="AI9" s="270"/>
      <c r="AJ9" s="271"/>
      <c r="AK9" s="269"/>
      <c r="AL9" s="39" t="s">
        <v>110</v>
      </c>
      <c r="AM9" s="40" t="s">
        <v>95</v>
      </c>
      <c r="AN9" s="41">
        <v>15</v>
      </c>
      <c r="AO9" s="41">
        <v>15</v>
      </c>
      <c r="AP9" s="41">
        <v>15</v>
      </c>
      <c r="AQ9" s="41">
        <v>15</v>
      </c>
      <c r="AR9" s="41">
        <v>15</v>
      </c>
      <c r="AS9" s="41">
        <v>15</v>
      </c>
      <c r="AT9" s="41">
        <v>10</v>
      </c>
      <c r="AU9" s="42">
        <f>SUM(AN9:AT9)</f>
        <v>100</v>
      </c>
      <c r="AV9" s="33" t="s">
        <v>96</v>
      </c>
      <c r="AW9" s="33" t="s">
        <v>96</v>
      </c>
      <c r="AX9" s="33">
        <v>100</v>
      </c>
      <c r="AY9" s="306"/>
      <c r="AZ9" s="313"/>
      <c r="BA9" s="255"/>
      <c r="BB9" s="255"/>
      <c r="BC9" s="268"/>
      <c r="BD9" s="268"/>
      <c r="BE9" s="268"/>
      <c r="BF9" s="268"/>
      <c r="BG9" s="269"/>
      <c r="BH9" s="310"/>
      <c r="BI9" s="269"/>
      <c r="BJ9" s="43" t="s">
        <v>111</v>
      </c>
      <c r="BK9" s="44" t="s">
        <v>112</v>
      </c>
      <c r="BL9" s="45" t="s">
        <v>113</v>
      </c>
      <c r="BM9" s="45" t="s">
        <v>105</v>
      </c>
      <c r="BN9" s="45" t="s">
        <v>114</v>
      </c>
      <c r="BO9" s="45" t="s">
        <v>115</v>
      </c>
    </row>
    <row r="10" spans="1:67" s="37" customFormat="1" ht="85.5" x14ac:dyDescent="0.25">
      <c r="A10" s="275" t="s">
        <v>116</v>
      </c>
      <c r="B10" s="276" t="s">
        <v>117</v>
      </c>
      <c r="C10" s="48" t="s">
        <v>118</v>
      </c>
      <c r="D10" s="38" t="s">
        <v>85</v>
      </c>
      <c r="E10" s="38" t="s">
        <v>119</v>
      </c>
      <c r="F10" s="38" t="s">
        <v>87</v>
      </c>
      <c r="G10" s="38" t="s">
        <v>88</v>
      </c>
      <c r="H10" s="277" t="s">
        <v>120</v>
      </c>
      <c r="I10" s="276" t="s">
        <v>121</v>
      </c>
      <c r="J10" s="276" t="s">
        <v>91</v>
      </c>
      <c r="K10" s="271" t="s">
        <v>88</v>
      </c>
      <c r="L10" s="292" t="s">
        <v>122</v>
      </c>
      <c r="M10" s="293" t="s">
        <v>93</v>
      </c>
      <c r="N10" s="274">
        <v>2</v>
      </c>
      <c r="O10" s="272">
        <v>1</v>
      </c>
      <c r="P10" s="272">
        <v>1</v>
      </c>
      <c r="Q10" s="272">
        <v>0</v>
      </c>
      <c r="R10" s="272">
        <v>0</v>
      </c>
      <c r="S10" s="272">
        <v>1</v>
      </c>
      <c r="T10" s="272">
        <v>1</v>
      </c>
      <c r="U10" s="272">
        <v>0</v>
      </c>
      <c r="V10" s="272">
        <v>0</v>
      </c>
      <c r="W10" s="272">
        <v>1</v>
      </c>
      <c r="X10" s="272">
        <v>1</v>
      </c>
      <c r="Y10" s="272">
        <v>1</v>
      </c>
      <c r="Z10" s="272">
        <v>1</v>
      </c>
      <c r="AA10" s="272">
        <v>1</v>
      </c>
      <c r="AB10" s="272">
        <v>1</v>
      </c>
      <c r="AC10" s="272">
        <v>1</v>
      </c>
      <c r="AD10" s="272">
        <v>0</v>
      </c>
      <c r="AE10" s="272">
        <v>1</v>
      </c>
      <c r="AF10" s="272">
        <v>1</v>
      </c>
      <c r="AG10" s="272">
        <v>0</v>
      </c>
      <c r="AH10" s="272">
        <f>SUM(O10:AG10)</f>
        <v>13</v>
      </c>
      <c r="AI10" s="270" t="str">
        <f>IF($AH10&lt;6,"3. Moderado",IF($AH10&lt;12,"4. Mayor",IF($AH10&gt;11,"5. Catastrófico")))</f>
        <v>5. Catastrófico</v>
      </c>
      <c r="AJ10" s="272">
        <v>5</v>
      </c>
      <c r="AK10" s="269" t="str">
        <f>IF(N10+AJ10=0," ",IF(OR(AND(N10=1,AJ10=1),AND(N10=1,AJ10=2),AND(N10=2,AJ10=2),AND(N10=2,AJ10=1),AND(N10=3,AJ10=1)),"Bajo",IF(OR(AND(N10=1,AJ10=3),AND(N10=2,AJ10=3),AND(N10=3,AJ10=2),AND(N10=4,AJ10=1)),"Moderado",IF(OR(AND(N10=1,AJ10=4),AND(N10=2,AJ10=4),AND(N10=3,AJ10=3),AND(N10=4,AJ10=2),AND(N10=4,AJ10=3),AND(N10=5,AJ10=1),AND(N10=5,AJ10=2)),"Alto",IF(OR(AND(N10=2,AJ10=5),AND(N10=3,AJ10=5),AND(N10=3,AJ10=4),AND(N10=4,AJ10=4),AND(N10=4,AJ10=5),AND(N10=5,AJ10=3),AND(N10=5,AJ10=4),AND(N10=1,AJ10=5),AND(N10=5,AJ10=5)),"Extremo","")))))</f>
        <v>Extremo</v>
      </c>
      <c r="AL10" s="281" t="s">
        <v>123</v>
      </c>
      <c r="AM10" s="255" t="s">
        <v>95</v>
      </c>
      <c r="AN10" s="255">
        <v>15</v>
      </c>
      <c r="AO10" s="255">
        <v>15</v>
      </c>
      <c r="AP10" s="255">
        <v>15</v>
      </c>
      <c r="AQ10" s="255">
        <v>15</v>
      </c>
      <c r="AR10" s="255">
        <v>15</v>
      </c>
      <c r="AS10" s="255">
        <v>15</v>
      </c>
      <c r="AT10" s="255">
        <v>10</v>
      </c>
      <c r="AU10" s="255">
        <v>100</v>
      </c>
      <c r="AV10" s="255" t="s">
        <v>96</v>
      </c>
      <c r="AW10" s="255" t="s">
        <v>96</v>
      </c>
      <c r="AX10" s="255">
        <v>100</v>
      </c>
      <c r="AY10" s="306">
        <f>AVERAGE(AX10:AX11)</f>
        <v>100</v>
      </c>
      <c r="AZ10" s="281" t="s">
        <v>96</v>
      </c>
      <c r="BA10" s="255" t="s">
        <v>97</v>
      </c>
      <c r="BB10" s="255" t="s">
        <v>98</v>
      </c>
      <c r="BC10" s="268" t="s">
        <v>99</v>
      </c>
      <c r="BD10" s="268">
        <v>1</v>
      </c>
      <c r="BE10" s="268" t="s">
        <v>100</v>
      </c>
      <c r="BF10" s="268">
        <v>5</v>
      </c>
      <c r="BG10" s="269" t="str">
        <f>IF(BD10+BF10=0," ",IF(OR(AND(BD10=1,BF10=1),AND(BD10=1,BF10=2),AND(BD10=2,BF10=2),AND(BD10=2,BF10=1),AND(BD10=3,BF10=1)),"Bajo",IF(OR(AND(BD10=1,BF10=3),AND(BD10=2,BF10=3),AND(BD10=3,BF10=2),AND(BD10=4,BF10=1)),"Moderado",IF(OR(AND(BD10=1,BF10=4),AND(BD10=2,BF10=4),AND(BD10=3,BF10=3),AND(BD10=4,BF10=2),AND(BD10=4,BF10=3),AND(BD10=5,BF10=1),AND(BD10=5,BF10=2)),"Alto",IF(OR(AND(BD10=2,BF10=5),AND(BD10=1,BF10=5),AND(BD10=3,BF10=5),AND(BD10=3,BF10=4),AND(BD10=4,BF10=4),AND(BD10=4,BF10=5),AND(BD10=5,BF10=3),AND(BD10=5,BF10=4),AND(BD10=5,BF10=5)),"Extremo","")))))</f>
        <v>Extremo</v>
      </c>
      <c r="BH10" s="269" t="s">
        <v>124</v>
      </c>
      <c r="BI10" s="269" t="s">
        <v>102</v>
      </c>
      <c r="BJ10" s="43" t="s">
        <v>111</v>
      </c>
      <c r="BK10" s="44" t="s">
        <v>112</v>
      </c>
      <c r="BL10" s="50" t="s">
        <v>125</v>
      </c>
      <c r="BM10" s="51" t="s">
        <v>126</v>
      </c>
      <c r="BN10" s="52" t="s">
        <v>127</v>
      </c>
      <c r="BO10" s="45" t="s">
        <v>107</v>
      </c>
    </row>
    <row r="11" spans="1:67" s="37" customFormat="1" ht="156.75" x14ac:dyDescent="0.25">
      <c r="A11" s="275"/>
      <c r="B11" s="276"/>
      <c r="C11" s="38" t="s">
        <v>128</v>
      </c>
      <c r="D11" s="38" t="s">
        <v>85</v>
      </c>
      <c r="E11" s="38" t="s">
        <v>129</v>
      </c>
      <c r="F11" s="38" t="s">
        <v>87</v>
      </c>
      <c r="G11" s="38" t="s">
        <v>88</v>
      </c>
      <c r="H11" s="277"/>
      <c r="I11" s="276"/>
      <c r="J11" s="276"/>
      <c r="K11" s="271"/>
      <c r="L11" s="292"/>
      <c r="M11" s="295"/>
      <c r="N11" s="274"/>
      <c r="O11" s="272"/>
      <c r="P11" s="272"/>
      <c r="Q11" s="272"/>
      <c r="R11" s="272"/>
      <c r="S11" s="272"/>
      <c r="T11" s="272"/>
      <c r="U11" s="272"/>
      <c r="V11" s="272"/>
      <c r="W11" s="272"/>
      <c r="X11" s="272"/>
      <c r="Y11" s="272"/>
      <c r="Z11" s="272"/>
      <c r="AA11" s="272"/>
      <c r="AB11" s="272"/>
      <c r="AC11" s="272"/>
      <c r="AD11" s="272"/>
      <c r="AE11" s="272"/>
      <c r="AF11" s="272"/>
      <c r="AG11" s="272"/>
      <c r="AH11" s="272"/>
      <c r="AI11" s="270"/>
      <c r="AJ11" s="272"/>
      <c r="AK11" s="269"/>
      <c r="AL11" s="256"/>
      <c r="AM11" s="255"/>
      <c r="AN11" s="255">
        <v>15</v>
      </c>
      <c r="AO11" s="255">
        <v>15</v>
      </c>
      <c r="AP11" s="255">
        <v>15</v>
      </c>
      <c r="AQ11" s="255">
        <v>15</v>
      </c>
      <c r="AR11" s="255">
        <v>15</v>
      </c>
      <c r="AS11" s="255">
        <v>15</v>
      </c>
      <c r="AT11" s="255">
        <v>10</v>
      </c>
      <c r="AU11" s="255">
        <v>100</v>
      </c>
      <c r="AV11" s="255" t="s">
        <v>96</v>
      </c>
      <c r="AW11" s="255" t="s">
        <v>96</v>
      </c>
      <c r="AX11" s="255">
        <v>100</v>
      </c>
      <c r="AY11" s="306"/>
      <c r="AZ11" s="281"/>
      <c r="BA11" s="255"/>
      <c r="BB11" s="255"/>
      <c r="BC11" s="268"/>
      <c r="BD11" s="268"/>
      <c r="BE11" s="268"/>
      <c r="BF11" s="268"/>
      <c r="BG11" s="269"/>
      <c r="BH11" s="269"/>
      <c r="BI11" s="269"/>
      <c r="BJ11" s="43" t="s">
        <v>130</v>
      </c>
      <c r="BK11" s="44" t="s">
        <v>112</v>
      </c>
      <c r="BL11" s="50" t="s">
        <v>131</v>
      </c>
      <c r="BM11" s="51" t="s">
        <v>132</v>
      </c>
      <c r="BN11" s="52" t="s">
        <v>127</v>
      </c>
      <c r="BO11" s="45" t="s">
        <v>133</v>
      </c>
    </row>
    <row r="12" spans="1:67" s="37" customFormat="1" ht="114" x14ac:dyDescent="0.25">
      <c r="A12" s="275" t="s">
        <v>135</v>
      </c>
      <c r="B12" s="276" t="s">
        <v>136</v>
      </c>
      <c r="C12" s="48" t="s">
        <v>137</v>
      </c>
      <c r="D12" s="38" t="s">
        <v>85</v>
      </c>
      <c r="E12" s="38" t="s">
        <v>119</v>
      </c>
      <c r="F12" s="38" t="s">
        <v>87</v>
      </c>
      <c r="G12" s="304" t="s">
        <v>138</v>
      </c>
      <c r="H12" s="277" t="s">
        <v>139</v>
      </c>
      <c r="I12" s="276" t="s">
        <v>140</v>
      </c>
      <c r="J12" s="276" t="s">
        <v>91</v>
      </c>
      <c r="K12" s="305" t="s">
        <v>88</v>
      </c>
      <c r="L12" s="292" t="s">
        <v>141</v>
      </c>
      <c r="M12" s="274" t="s">
        <v>93</v>
      </c>
      <c r="N12" s="274">
        <v>2</v>
      </c>
      <c r="O12" s="272">
        <v>1</v>
      </c>
      <c r="P12" s="272">
        <v>1</v>
      </c>
      <c r="Q12" s="272">
        <v>1</v>
      </c>
      <c r="R12" s="272">
        <v>0</v>
      </c>
      <c r="S12" s="272">
        <v>1</v>
      </c>
      <c r="T12" s="272">
        <v>1</v>
      </c>
      <c r="U12" s="272">
        <v>1</v>
      </c>
      <c r="V12" s="272">
        <v>0</v>
      </c>
      <c r="W12" s="272">
        <v>1</v>
      </c>
      <c r="X12" s="272">
        <v>1</v>
      </c>
      <c r="Y12" s="272">
        <v>1</v>
      </c>
      <c r="Z12" s="272">
        <v>1</v>
      </c>
      <c r="AA12" s="272">
        <v>1</v>
      </c>
      <c r="AB12" s="272">
        <v>1</v>
      </c>
      <c r="AC12" s="272">
        <v>1</v>
      </c>
      <c r="AD12" s="272">
        <v>0</v>
      </c>
      <c r="AE12" s="272">
        <v>1</v>
      </c>
      <c r="AF12" s="272">
        <v>1</v>
      </c>
      <c r="AG12" s="272">
        <v>0</v>
      </c>
      <c r="AH12" s="272">
        <f>SUM(O12:AG12)</f>
        <v>15</v>
      </c>
      <c r="AI12" s="270" t="str">
        <f>IF($AH12&lt;6,"3. Moderado",IF($AH12&lt;12,"4. Mayor",IF($AH12&gt;11,"5. Catastrófico")))</f>
        <v>5. Catastrófico</v>
      </c>
      <c r="AJ12" s="271">
        <v>5</v>
      </c>
      <c r="AK12" s="269"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54" t="s">
        <v>142</v>
      </c>
      <c r="AM12" s="55" t="s">
        <v>95</v>
      </c>
      <c r="AN12" s="41">
        <v>15</v>
      </c>
      <c r="AO12" s="41">
        <v>15</v>
      </c>
      <c r="AP12" s="41">
        <v>15</v>
      </c>
      <c r="AQ12" s="41">
        <v>15</v>
      </c>
      <c r="AR12" s="41">
        <v>15</v>
      </c>
      <c r="AS12" s="41">
        <v>15</v>
      </c>
      <c r="AT12" s="41">
        <v>10</v>
      </c>
      <c r="AU12" s="42">
        <f t="shared" ref="AU12:AU25" si="0">SUM(AN12:AT12)</f>
        <v>100</v>
      </c>
      <c r="AV12" s="42" t="s">
        <v>96</v>
      </c>
      <c r="AW12" s="42" t="s">
        <v>96</v>
      </c>
      <c r="AX12" s="42">
        <v>100</v>
      </c>
      <c r="AY12" s="281">
        <f>AVERAGE(AX12:AX13)</f>
        <v>100</v>
      </c>
      <c r="AZ12" s="281" t="s">
        <v>96</v>
      </c>
      <c r="BA12" s="255" t="s">
        <v>97</v>
      </c>
      <c r="BB12" s="255" t="s">
        <v>98</v>
      </c>
      <c r="BC12" s="268" t="s">
        <v>99</v>
      </c>
      <c r="BD12" s="268">
        <v>1</v>
      </c>
      <c r="BE12" s="268" t="s">
        <v>100</v>
      </c>
      <c r="BF12" s="268">
        <v>5</v>
      </c>
      <c r="BG12" s="269"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269" t="s">
        <v>143</v>
      </c>
      <c r="BI12" s="269" t="s">
        <v>102</v>
      </c>
      <c r="BJ12" s="43" t="s">
        <v>144</v>
      </c>
      <c r="BK12" s="44" t="s">
        <v>112</v>
      </c>
      <c r="BL12" s="56" t="s">
        <v>145</v>
      </c>
      <c r="BM12" s="57" t="s">
        <v>146</v>
      </c>
      <c r="BN12" s="57" t="s">
        <v>147</v>
      </c>
      <c r="BO12" s="47" t="s">
        <v>148</v>
      </c>
    </row>
    <row r="13" spans="1:67" s="37" customFormat="1" ht="85.5" x14ac:dyDescent="0.25">
      <c r="A13" s="275"/>
      <c r="B13" s="276"/>
      <c r="C13" s="38" t="s">
        <v>149</v>
      </c>
      <c r="D13" s="38" t="s">
        <v>85</v>
      </c>
      <c r="E13" s="38" t="s">
        <v>119</v>
      </c>
      <c r="F13" s="38" t="s">
        <v>87</v>
      </c>
      <c r="G13" s="304"/>
      <c r="H13" s="277"/>
      <c r="I13" s="276"/>
      <c r="J13" s="276"/>
      <c r="K13" s="305"/>
      <c r="L13" s="292"/>
      <c r="M13" s="274"/>
      <c r="N13" s="274"/>
      <c r="O13" s="272"/>
      <c r="P13" s="272"/>
      <c r="Q13" s="272"/>
      <c r="R13" s="272"/>
      <c r="S13" s="272"/>
      <c r="T13" s="272"/>
      <c r="U13" s="272"/>
      <c r="V13" s="272"/>
      <c r="W13" s="272"/>
      <c r="X13" s="272"/>
      <c r="Y13" s="272"/>
      <c r="Z13" s="272"/>
      <c r="AA13" s="272"/>
      <c r="AB13" s="272"/>
      <c r="AC13" s="272"/>
      <c r="AD13" s="272"/>
      <c r="AE13" s="272"/>
      <c r="AF13" s="272"/>
      <c r="AG13" s="272"/>
      <c r="AH13" s="272"/>
      <c r="AI13" s="270"/>
      <c r="AJ13" s="271"/>
      <c r="AK13" s="269"/>
      <c r="AL13" s="54" t="s">
        <v>150</v>
      </c>
      <c r="AM13" s="55" t="s">
        <v>95</v>
      </c>
      <c r="AN13" s="41">
        <v>15</v>
      </c>
      <c r="AO13" s="41">
        <v>15</v>
      </c>
      <c r="AP13" s="41">
        <v>15</v>
      </c>
      <c r="AQ13" s="41">
        <v>15</v>
      </c>
      <c r="AR13" s="41">
        <v>15</v>
      </c>
      <c r="AS13" s="41">
        <v>15</v>
      </c>
      <c r="AT13" s="41">
        <v>10</v>
      </c>
      <c r="AU13" s="42">
        <f t="shared" si="0"/>
        <v>100</v>
      </c>
      <c r="AV13" s="42" t="s">
        <v>96</v>
      </c>
      <c r="AW13" s="42" t="s">
        <v>96</v>
      </c>
      <c r="AX13" s="42">
        <v>100</v>
      </c>
      <c r="AY13" s="281"/>
      <c r="AZ13" s="281"/>
      <c r="BA13" s="255"/>
      <c r="BB13" s="255"/>
      <c r="BC13" s="268"/>
      <c r="BD13" s="268"/>
      <c r="BE13" s="268"/>
      <c r="BF13" s="268"/>
      <c r="BG13" s="269"/>
      <c r="BH13" s="269"/>
      <c r="BI13" s="269"/>
      <c r="BJ13" s="43" t="s">
        <v>144</v>
      </c>
      <c r="BK13" s="44" t="s">
        <v>112</v>
      </c>
      <c r="BL13" s="57" t="s">
        <v>151</v>
      </c>
      <c r="BM13" s="57" t="s">
        <v>146</v>
      </c>
      <c r="BN13" s="57" t="s">
        <v>152</v>
      </c>
      <c r="BO13" s="47" t="s">
        <v>153</v>
      </c>
    </row>
    <row r="14" spans="1:67" s="37" customFormat="1" ht="120" customHeight="1" x14ac:dyDescent="0.25">
      <c r="A14" s="275" t="s">
        <v>154</v>
      </c>
      <c r="B14" s="276" t="s">
        <v>155</v>
      </c>
      <c r="C14" s="38" t="s">
        <v>156</v>
      </c>
      <c r="D14" s="38" t="s">
        <v>85</v>
      </c>
      <c r="E14" s="38" t="s">
        <v>119</v>
      </c>
      <c r="F14" s="38" t="s">
        <v>87</v>
      </c>
      <c r="G14" s="38" t="s">
        <v>88</v>
      </c>
      <c r="H14" s="277" t="s">
        <v>157</v>
      </c>
      <c r="I14" s="278" t="s">
        <v>158</v>
      </c>
      <c r="J14" s="276" t="s">
        <v>91</v>
      </c>
      <c r="K14" s="271" t="s">
        <v>88</v>
      </c>
      <c r="L14" s="273" t="s">
        <v>159</v>
      </c>
      <c r="M14" s="274" t="s">
        <v>160</v>
      </c>
      <c r="N14" s="274">
        <v>3</v>
      </c>
      <c r="O14" s="274">
        <v>0</v>
      </c>
      <c r="P14" s="274">
        <v>0</v>
      </c>
      <c r="Q14" s="274">
        <v>0</v>
      </c>
      <c r="R14" s="274">
        <v>0</v>
      </c>
      <c r="S14" s="274">
        <v>1</v>
      </c>
      <c r="T14" s="274">
        <v>1</v>
      </c>
      <c r="U14" s="274">
        <v>0</v>
      </c>
      <c r="V14" s="274">
        <v>0</v>
      </c>
      <c r="W14" s="274">
        <v>0</v>
      </c>
      <c r="X14" s="274">
        <v>1</v>
      </c>
      <c r="Y14" s="274">
        <v>1</v>
      </c>
      <c r="Z14" s="274">
        <v>1</v>
      </c>
      <c r="AA14" s="274">
        <v>1</v>
      </c>
      <c r="AB14" s="274">
        <v>1</v>
      </c>
      <c r="AC14" s="274">
        <v>0</v>
      </c>
      <c r="AD14" s="274">
        <v>1</v>
      </c>
      <c r="AE14" s="274">
        <v>0</v>
      </c>
      <c r="AF14" s="274">
        <v>0</v>
      </c>
      <c r="AG14" s="274">
        <v>0</v>
      </c>
      <c r="AH14" s="274">
        <f>SUM(O14:AG14)</f>
        <v>8</v>
      </c>
      <c r="AI14" s="293" t="s">
        <v>161</v>
      </c>
      <c r="AJ14" s="293">
        <v>4</v>
      </c>
      <c r="AK14" s="269" t="s">
        <v>162</v>
      </c>
      <c r="AL14" s="39" t="s">
        <v>163</v>
      </c>
      <c r="AM14" s="40" t="s">
        <v>95</v>
      </c>
      <c r="AN14" s="41">
        <v>15</v>
      </c>
      <c r="AO14" s="41">
        <v>15</v>
      </c>
      <c r="AP14" s="41">
        <v>15</v>
      </c>
      <c r="AQ14" s="41">
        <v>15</v>
      </c>
      <c r="AR14" s="41">
        <v>15</v>
      </c>
      <c r="AS14" s="41">
        <v>15</v>
      </c>
      <c r="AT14" s="41">
        <v>10</v>
      </c>
      <c r="AU14" s="42">
        <f t="shared" si="0"/>
        <v>100</v>
      </c>
      <c r="AV14" s="42" t="s">
        <v>96</v>
      </c>
      <c r="AW14" s="42" t="s">
        <v>96</v>
      </c>
      <c r="AX14" s="42">
        <v>100</v>
      </c>
      <c r="AY14" s="297">
        <f>(+AX14+AX15+AX16)/3</f>
        <v>83.333333333333329</v>
      </c>
      <c r="AZ14" s="298" t="s">
        <v>164</v>
      </c>
      <c r="BA14" s="255" t="s">
        <v>97</v>
      </c>
      <c r="BB14" s="255" t="s">
        <v>98</v>
      </c>
      <c r="BC14" s="268" t="s">
        <v>93</v>
      </c>
      <c r="BD14" s="268">
        <v>2</v>
      </c>
      <c r="BE14" s="279" t="s">
        <v>100</v>
      </c>
      <c r="BF14" s="279">
        <v>5</v>
      </c>
      <c r="BG14" s="269" t="s">
        <v>162</v>
      </c>
      <c r="BH14" s="269" t="s">
        <v>124</v>
      </c>
      <c r="BI14" s="269" t="s">
        <v>102</v>
      </c>
      <c r="BJ14" s="43" t="s">
        <v>165</v>
      </c>
      <c r="BK14" s="44" t="s">
        <v>166</v>
      </c>
      <c r="BL14" s="57" t="s">
        <v>167</v>
      </c>
      <c r="BM14" s="57" t="s">
        <v>168</v>
      </c>
      <c r="BN14" s="57" t="s">
        <v>169</v>
      </c>
      <c r="BO14" s="47" t="s">
        <v>170</v>
      </c>
    </row>
    <row r="15" spans="1:67" s="37" customFormat="1" ht="142.5" x14ac:dyDescent="0.25">
      <c r="A15" s="275"/>
      <c r="B15" s="276"/>
      <c r="C15" s="38" t="s">
        <v>171</v>
      </c>
      <c r="D15" s="38" t="s">
        <v>85</v>
      </c>
      <c r="E15" s="38" t="s">
        <v>119</v>
      </c>
      <c r="F15" s="38" t="s">
        <v>87</v>
      </c>
      <c r="G15" s="38" t="s">
        <v>88</v>
      </c>
      <c r="H15" s="277"/>
      <c r="I15" s="278"/>
      <c r="J15" s="276"/>
      <c r="K15" s="271"/>
      <c r="L15" s="273"/>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94"/>
      <c r="AJ15" s="294"/>
      <c r="AK15" s="269"/>
      <c r="AL15" s="39" t="s">
        <v>172</v>
      </c>
      <c r="AM15" s="40" t="s">
        <v>95</v>
      </c>
      <c r="AN15" s="41">
        <v>15</v>
      </c>
      <c r="AO15" s="41">
        <v>15</v>
      </c>
      <c r="AP15" s="41">
        <v>15</v>
      </c>
      <c r="AQ15" s="41">
        <v>15</v>
      </c>
      <c r="AR15" s="41">
        <v>15</v>
      </c>
      <c r="AS15" s="41">
        <v>15</v>
      </c>
      <c r="AT15" s="41">
        <v>10</v>
      </c>
      <c r="AU15" s="42">
        <f t="shared" si="0"/>
        <v>100</v>
      </c>
      <c r="AV15" s="42" t="s">
        <v>96</v>
      </c>
      <c r="AW15" s="42" t="s">
        <v>96</v>
      </c>
      <c r="AX15" s="42">
        <v>100</v>
      </c>
      <c r="AY15" s="297"/>
      <c r="AZ15" s="299"/>
      <c r="BA15" s="255"/>
      <c r="BB15" s="255"/>
      <c r="BC15" s="268"/>
      <c r="BD15" s="268"/>
      <c r="BE15" s="279"/>
      <c r="BF15" s="279"/>
      <c r="BG15" s="269"/>
      <c r="BH15" s="269"/>
      <c r="BI15" s="269"/>
      <c r="BJ15" s="43" t="s">
        <v>130</v>
      </c>
      <c r="BK15" s="44" t="s">
        <v>112</v>
      </c>
      <c r="BL15" s="56" t="s">
        <v>173</v>
      </c>
      <c r="BM15" s="57" t="s">
        <v>168</v>
      </c>
      <c r="BN15" s="57" t="s">
        <v>174</v>
      </c>
      <c r="BO15" s="47" t="s">
        <v>175</v>
      </c>
    </row>
    <row r="16" spans="1:67" s="37" customFormat="1" ht="99.75" x14ac:dyDescent="0.25">
      <c r="A16" s="302"/>
      <c r="B16" s="296"/>
      <c r="C16" s="57" t="s">
        <v>176</v>
      </c>
      <c r="D16" s="38" t="s">
        <v>85</v>
      </c>
      <c r="E16" s="38" t="s">
        <v>119</v>
      </c>
      <c r="F16" s="38" t="s">
        <v>87</v>
      </c>
      <c r="G16" s="38" t="s">
        <v>88</v>
      </c>
      <c r="H16" s="277"/>
      <c r="I16" s="303"/>
      <c r="J16" s="296"/>
      <c r="K16" s="279"/>
      <c r="L16" s="301"/>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5"/>
      <c r="AJ16" s="295"/>
      <c r="AK16" s="269"/>
      <c r="AL16" s="39" t="s">
        <v>177</v>
      </c>
      <c r="AM16" s="58" t="s">
        <v>178</v>
      </c>
      <c r="AN16" s="41">
        <v>0</v>
      </c>
      <c r="AO16" s="41">
        <v>15</v>
      </c>
      <c r="AP16" s="41">
        <v>0</v>
      </c>
      <c r="AQ16" s="41">
        <v>10</v>
      </c>
      <c r="AR16" s="41">
        <v>15</v>
      </c>
      <c r="AS16" s="41">
        <v>15</v>
      </c>
      <c r="AT16" s="41">
        <v>10</v>
      </c>
      <c r="AU16" s="42">
        <f t="shared" si="0"/>
        <v>65</v>
      </c>
      <c r="AV16" s="42" t="s">
        <v>179</v>
      </c>
      <c r="AW16" s="42" t="s">
        <v>179</v>
      </c>
      <c r="AX16" s="42">
        <v>50</v>
      </c>
      <c r="AY16" s="297"/>
      <c r="AZ16" s="300"/>
      <c r="BA16" s="255"/>
      <c r="BB16" s="255"/>
      <c r="BC16" s="268"/>
      <c r="BD16" s="268"/>
      <c r="BE16" s="279"/>
      <c r="BF16" s="279"/>
      <c r="BG16" s="269"/>
      <c r="BH16" s="296"/>
      <c r="BI16" s="269"/>
      <c r="BJ16" s="43" t="s">
        <v>130</v>
      </c>
      <c r="BK16" s="44" t="s">
        <v>112</v>
      </c>
      <c r="BL16" s="56" t="s">
        <v>180</v>
      </c>
      <c r="BM16" s="57" t="s">
        <v>181</v>
      </c>
      <c r="BN16" s="57" t="s">
        <v>182</v>
      </c>
      <c r="BO16" s="47" t="s">
        <v>183</v>
      </c>
    </row>
    <row r="17" spans="1:68" s="37" customFormat="1" ht="195" customHeight="1" x14ac:dyDescent="0.25">
      <c r="A17" s="275" t="s">
        <v>184</v>
      </c>
      <c r="B17" s="276" t="s">
        <v>185</v>
      </c>
      <c r="C17" s="38" t="s">
        <v>186</v>
      </c>
      <c r="D17" s="38" t="s">
        <v>85</v>
      </c>
      <c r="E17" s="38" t="s">
        <v>119</v>
      </c>
      <c r="F17" s="38" t="s">
        <v>87</v>
      </c>
      <c r="G17" s="38" t="s">
        <v>187</v>
      </c>
      <c r="H17" s="277" t="s">
        <v>188</v>
      </c>
      <c r="I17" s="276" t="s">
        <v>189</v>
      </c>
      <c r="J17" s="276" t="s">
        <v>91</v>
      </c>
      <c r="K17" s="271" t="s">
        <v>88</v>
      </c>
      <c r="L17" s="292" t="s">
        <v>190</v>
      </c>
      <c r="M17" s="293" t="s">
        <v>93</v>
      </c>
      <c r="N17" s="289">
        <v>2</v>
      </c>
      <c r="O17" s="272">
        <v>1</v>
      </c>
      <c r="P17" s="272">
        <v>1</v>
      </c>
      <c r="Q17" s="272">
        <v>1</v>
      </c>
      <c r="R17" s="272">
        <v>1</v>
      </c>
      <c r="S17" s="272">
        <v>1</v>
      </c>
      <c r="T17" s="272">
        <v>1</v>
      </c>
      <c r="U17" s="272">
        <v>1</v>
      </c>
      <c r="V17" s="272">
        <v>0</v>
      </c>
      <c r="W17" s="272">
        <v>0</v>
      </c>
      <c r="X17" s="272">
        <v>1</v>
      </c>
      <c r="Y17" s="272">
        <v>1</v>
      </c>
      <c r="Z17" s="272">
        <v>1</v>
      </c>
      <c r="AA17" s="272">
        <v>1</v>
      </c>
      <c r="AB17" s="272">
        <v>1</v>
      </c>
      <c r="AC17" s="272">
        <v>1</v>
      </c>
      <c r="AD17" s="272">
        <v>0</v>
      </c>
      <c r="AE17" s="272">
        <v>1</v>
      </c>
      <c r="AF17" s="272">
        <v>1</v>
      </c>
      <c r="AG17" s="272">
        <v>0</v>
      </c>
      <c r="AH17" s="272">
        <v>15</v>
      </c>
      <c r="AI17" s="282" t="s">
        <v>100</v>
      </c>
      <c r="AJ17" s="285">
        <v>5</v>
      </c>
      <c r="AK17" s="288" t="str">
        <f>IF(N17+AJ17=0," ",IF(OR(AND(N17=1,AJ17=1),AND(N17=1,AJ17=2),AND(N17=2,AJ17=2),AND(N17=2,AJ17=1),AND(N17=3,AJ17=1)),"Bajo",IF(OR(AND(N17=1,AJ17=3),AND(N17=2,AJ17=3),AND(N17=3,AJ17=2),AND(N17=4,AJ17=1)),"Moderado",IF(OR(AND(N17=1,AJ17=4),AND(N17=2,AJ17=4),AND(N17=3,AJ17=3),AND(N17=4,AJ17=2),AND(N17=4,AJ17=3),AND(N17=5,AJ17=1),AND(N17=5,AJ17=2)),"Alto",IF(OR(AND(N17=2,AJ17=5),AND(N17=3,AJ17=5),AND(N17=3,AJ17=4),AND(N17=4,AJ17=4),AND(N17=4,AJ17=5),AND(N17=5,AJ17=3),AND(N17=5,AJ17=4),AND(N17=1,AJ17=5),AND(N17=5,AJ17=5)),"Extremo","")))))</f>
        <v>Extremo</v>
      </c>
      <c r="AL17" s="59" t="s">
        <v>191</v>
      </c>
      <c r="AM17" s="40" t="s">
        <v>95</v>
      </c>
      <c r="AN17" s="41">
        <v>15</v>
      </c>
      <c r="AO17" s="41">
        <v>15</v>
      </c>
      <c r="AP17" s="41">
        <v>15</v>
      </c>
      <c r="AQ17" s="41">
        <v>15</v>
      </c>
      <c r="AR17" s="41">
        <v>15</v>
      </c>
      <c r="AS17" s="41">
        <v>15</v>
      </c>
      <c r="AT17" s="41">
        <v>10</v>
      </c>
      <c r="AU17" s="42">
        <f t="shared" si="0"/>
        <v>100</v>
      </c>
      <c r="AV17" s="42" t="s">
        <v>96</v>
      </c>
      <c r="AW17" s="42" t="s">
        <v>96</v>
      </c>
      <c r="AX17" s="42">
        <v>100</v>
      </c>
      <c r="AY17" s="281">
        <f>AVERAGE(AX17:AX20)</f>
        <v>75</v>
      </c>
      <c r="AZ17" s="281" t="s">
        <v>164</v>
      </c>
      <c r="BA17" s="255" t="s">
        <v>97</v>
      </c>
      <c r="BB17" s="255" t="s">
        <v>98</v>
      </c>
      <c r="BC17" s="268" t="s">
        <v>99</v>
      </c>
      <c r="BD17" s="268">
        <v>1</v>
      </c>
      <c r="BE17" s="279" t="s">
        <v>192</v>
      </c>
      <c r="BF17" s="279">
        <v>5</v>
      </c>
      <c r="BG17" s="280" t="s">
        <v>162</v>
      </c>
      <c r="BH17" s="269" t="s">
        <v>124</v>
      </c>
      <c r="BI17" s="269" t="s">
        <v>102</v>
      </c>
      <c r="BJ17" s="43" t="s">
        <v>193</v>
      </c>
      <c r="BK17" s="44" t="s">
        <v>130</v>
      </c>
      <c r="BL17" s="56" t="s">
        <v>194</v>
      </c>
      <c r="BM17" s="54" t="s">
        <v>195</v>
      </c>
      <c r="BN17" s="57" t="s">
        <v>196</v>
      </c>
      <c r="BO17" s="47" t="s">
        <v>197</v>
      </c>
    </row>
    <row r="18" spans="1:68" s="37" customFormat="1" ht="128.25" x14ac:dyDescent="0.25">
      <c r="A18" s="275"/>
      <c r="B18" s="276"/>
      <c r="C18" s="38" t="s">
        <v>198</v>
      </c>
      <c r="D18" s="38" t="s">
        <v>85</v>
      </c>
      <c r="E18" s="38" t="s">
        <v>199</v>
      </c>
      <c r="F18" s="38" t="s">
        <v>87</v>
      </c>
      <c r="G18" s="38" t="s">
        <v>187</v>
      </c>
      <c r="H18" s="277"/>
      <c r="I18" s="276"/>
      <c r="J18" s="276"/>
      <c r="K18" s="271"/>
      <c r="L18" s="292"/>
      <c r="M18" s="294"/>
      <c r="N18" s="290"/>
      <c r="O18" s="272"/>
      <c r="P18" s="272"/>
      <c r="Q18" s="272"/>
      <c r="R18" s="272"/>
      <c r="S18" s="272"/>
      <c r="T18" s="272"/>
      <c r="U18" s="272"/>
      <c r="V18" s="272"/>
      <c r="W18" s="272"/>
      <c r="X18" s="272"/>
      <c r="Y18" s="272"/>
      <c r="Z18" s="272"/>
      <c r="AA18" s="272"/>
      <c r="AB18" s="272"/>
      <c r="AC18" s="272"/>
      <c r="AD18" s="272"/>
      <c r="AE18" s="272"/>
      <c r="AF18" s="272"/>
      <c r="AG18" s="272"/>
      <c r="AH18" s="272"/>
      <c r="AI18" s="283"/>
      <c r="AJ18" s="286"/>
      <c r="AK18" s="260"/>
      <c r="AL18" s="39" t="s">
        <v>200</v>
      </c>
      <c r="AM18" s="40" t="s">
        <v>95</v>
      </c>
      <c r="AN18" s="41">
        <v>15</v>
      </c>
      <c r="AO18" s="41">
        <v>15</v>
      </c>
      <c r="AP18" s="60">
        <v>15</v>
      </c>
      <c r="AQ18" s="41">
        <v>10</v>
      </c>
      <c r="AR18" s="41">
        <v>15</v>
      </c>
      <c r="AS18" s="41">
        <v>15</v>
      </c>
      <c r="AT18" s="41">
        <v>10</v>
      </c>
      <c r="AU18" s="42">
        <f t="shared" si="0"/>
        <v>95</v>
      </c>
      <c r="AV18" s="42" t="s">
        <v>201</v>
      </c>
      <c r="AW18" s="42" t="s">
        <v>201</v>
      </c>
      <c r="AX18" s="42">
        <v>50</v>
      </c>
      <c r="AY18" s="281"/>
      <c r="AZ18" s="281"/>
      <c r="BA18" s="255"/>
      <c r="BB18" s="255"/>
      <c r="BC18" s="268"/>
      <c r="BD18" s="268"/>
      <c r="BE18" s="279"/>
      <c r="BF18" s="279"/>
      <c r="BG18" s="280"/>
      <c r="BH18" s="269"/>
      <c r="BI18" s="269"/>
      <c r="BJ18" s="43" t="s">
        <v>130</v>
      </c>
      <c r="BK18" s="44" t="s">
        <v>202</v>
      </c>
      <c r="BL18" s="56" t="s">
        <v>203</v>
      </c>
      <c r="BM18" s="54" t="s">
        <v>195</v>
      </c>
      <c r="BN18" s="57" t="s">
        <v>204</v>
      </c>
      <c r="BO18" s="47" t="s">
        <v>205</v>
      </c>
    </row>
    <row r="19" spans="1:68" s="37" customFormat="1" ht="99.75" x14ac:dyDescent="0.25">
      <c r="A19" s="275"/>
      <c r="B19" s="276"/>
      <c r="C19" s="38" t="s">
        <v>206</v>
      </c>
      <c r="D19" s="38" t="s">
        <v>85</v>
      </c>
      <c r="E19" s="38" t="s">
        <v>119</v>
      </c>
      <c r="F19" s="38" t="s">
        <v>87</v>
      </c>
      <c r="G19" s="38" t="s">
        <v>187</v>
      </c>
      <c r="H19" s="277"/>
      <c r="I19" s="276"/>
      <c r="J19" s="276"/>
      <c r="K19" s="271"/>
      <c r="L19" s="292"/>
      <c r="M19" s="294"/>
      <c r="N19" s="290"/>
      <c r="O19" s="272"/>
      <c r="P19" s="272">
        <v>1</v>
      </c>
      <c r="Q19" s="272"/>
      <c r="R19" s="272"/>
      <c r="S19" s="272"/>
      <c r="T19" s="272"/>
      <c r="U19" s="272"/>
      <c r="V19" s="272"/>
      <c r="W19" s="272"/>
      <c r="X19" s="272"/>
      <c r="Y19" s="272"/>
      <c r="Z19" s="272"/>
      <c r="AA19" s="272"/>
      <c r="AB19" s="272"/>
      <c r="AC19" s="272"/>
      <c r="AD19" s="272"/>
      <c r="AE19" s="272"/>
      <c r="AF19" s="272"/>
      <c r="AG19" s="272"/>
      <c r="AH19" s="272"/>
      <c r="AI19" s="283"/>
      <c r="AJ19" s="286"/>
      <c r="AK19" s="260"/>
      <c r="AL19" s="56" t="s">
        <v>207</v>
      </c>
      <c r="AM19" s="40" t="s">
        <v>95</v>
      </c>
      <c r="AN19" s="41">
        <v>15</v>
      </c>
      <c r="AO19" s="41">
        <v>15</v>
      </c>
      <c r="AP19" s="41">
        <v>15</v>
      </c>
      <c r="AQ19" s="61">
        <v>10</v>
      </c>
      <c r="AR19" s="41">
        <v>15</v>
      </c>
      <c r="AS19" s="61">
        <v>0</v>
      </c>
      <c r="AT19" s="41">
        <v>10</v>
      </c>
      <c r="AU19" s="42">
        <f t="shared" si="0"/>
        <v>80</v>
      </c>
      <c r="AV19" s="62" t="s">
        <v>179</v>
      </c>
      <c r="AW19" s="62" t="s">
        <v>179</v>
      </c>
      <c r="AX19" s="63">
        <v>50</v>
      </c>
      <c r="AY19" s="281"/>
      <c r="AZ19" s="281"/>
      <c r="BA19" s="255"/>
      <c r="BB19" s="255"/>
      <c r="BC19" s="268"/>
      <c r="BD19" s="268"/>
      <c r="BE19" s="279"/>
      <c r="BF19" s="279"/>
      <c r="BG19" s="280"/>
      <c r="BH19" s="269"/>
      <c r="BI19" s="269"/>
      <c r="BJ19" s="43" t="s">
        <v>130</v>
      </c>
      <c r="BK19" s="44" t="s">
        <v>202</v>
      </c>
      <c r="BL19" s="54" t="s">
        <v>208</v>
      </c>
      <c r="BM19" s="54" t="s">
        <v>195</v>
      </c>
      <c r="BN19" s="64" t="s">
        <v>209</v>
      </c>
      <c r="BO19" s="65" t="s">
        <v>210</v>
      </c>
    </row>
    <row r="20" spans="1:68" s="37" customFormat="1" ht="85.5" x14ac:dyDescent="0.25">
      <c r="A20" s="275"/>
      <c r="B20" s="276"/>
      <c r="C20" s="38" t="s">
        <v>211</v>
      </c>
      <c r="D20" s="38" t="s">
        <v>85</v>
      </c>
      <c r="E20" s="38" t="s">
        <v>119</v>
      </c>
      <c r="F20" s="38" t="s">
        <v>87</v>
      </c>
      <c r="G20" s="38" t="s">
        <v>187</v>
      </c>
      <c r="H20" s="277"/>
      <c r="I20" s="276"/>
      <c r="J20" s="276"/>
      <c r="K20" s="271"/>
      <c r="L20" s="292"/>
      <c r="M20" s="295"/>
      <c r="N20" s="291"/>
      <c r="O20" s="272"/>
      <c r="P20" s="272"/>
      <c r="Q20" s="272"/>
      <c r="R20" s="272"/>
      <c r="S20" s="272"/>
      <c r="T20" s="272"/>
      <c r="U20" s="272"/>
      <c r="V20" s="272"/>
      <c r="W20" s="272"/>
      <c r="X20" s="272"/>
      <c r="Y20" s="272"/>
      <c r="Z20" s="272"/>
      <c r="AA20" s="272"/>
      <c r="AB20" s="272"/>
      <c r="AC20" s="272"/>
      <c r="AD20" s="272"/>
      <c r="AE20" s="272"/>
      <c r="AF20" s="272"/>
      <c r="AG20" s="272"/>
      <c r="AH20" s="272"/>
      <c r="AI20" s="284"/>
      <c r="AJ20" s="287"/>
      <c r="AK20" s="261"/>
      <c r="AL20" s="57" t="s">
        <v>212</v>
      </c>
      <c r="AM20" s="40" t="s">
        <v>95</v>
      </c>
      <c r="AN20" s="41">
        <v>15</v>
      </c>
      <c r="AO20" s="41">
        <v>15</v>
      </c>
      <c r="AP20" s="41">
        <v>15</v>
      </c>
      <c r="AQ20" s="41">
        <v>15</v>
      </c>
      <c r="AR20" s="41">
        <v>15</v>
      </c>
      <c r="AS20" s="41">
        <v>15</v>
      </c>
      <c r="AT20" s="41">
        <v>10</v>
      </c>
      <c r="AU20" s="42">
        <f t="shared" si="0"/>
        <v>100</v>
      </c>
      <c r="AV20" s="42" t="s">
        <v>96</v>
      </c>
      <c r="AW20" s="42" t="s">
        <v>96</v>
      </c>
      <c r="AX20" s="42">
        <v>100</v>
      </c>
      <c r="AY20" s="281"/>
      <c r="AZ20" s="281"/>
      <c r="BA20" s="255"/>
      <c r="BB20" s="255"/>
      <c r="BC20" s="268"/>
      <c r="BD20" s="268"/>
      <c r="BE20" s="279"/>
      <c r="BF20" s="279"/>
      <c r="BG20" s="280"/>
      <c r="BH20" s="269"/>
      <c r="BI20" s="269"/>
      <c r="BJ20" s="43" t="s">
        <v>130</v>
      </c>
      <c r="BK20" s="44" t="s">
        <v>202</v>
      </c>
      <c r="BL20" s="54" t="s">
        <v>213</v>
      </c>
      <c r="BM20" s="54" t="s">
        <v>195</v>
      </c>
      <c r="BN20" s="64" t="s">
        <v>209</v>
      </c>
      <c r="BO20" s="65" t="s">
        <v>107</v>
      </c>
    </row>
    <row r="21" spans="1:68" s="37" customFormat="1" ht="135" customHeight="1" x14ac:dyDescent="0.25">
      <c r="A21" s="275" t="s">
        <v>214</v>
      </c>
      <c r="B21" s="276" t="s">
        <v>215</v>
      </c>
      <c r="C21" s="38" t="s">
        <v>216</v>
      </c>
      <c r="D21" s="38" t="s">
        <v>85</v>
      </c>
      <c r="E21" s="38" t="s">
        <v>119</v>
      </c>
      <c r="F21" s="38" t="s">
        <v>87</v>
      </c>
      <c r="G21" s="276" t="s">
        <v>217</v>
      </c>
      <c r="H21" s="277" t="s">
        <v>218</v>
      </c>
      <c r="I21" s="278" t="s">
        <v>219</v>
      </c>
      <c r="J21" s="276" t="s">
        <v>91</v>
      </c>
      <c r="K21" s="271" t="s">
        <v>88</v>
      </c>
      <c r="L21" s="273" t="s">
        <v>220</v>
      </c>
      <c r="M21" s="274" t="s">
        <v>93</v>
      </c>
      <c r="N21" s="274">
        <v>2</v>
      </c>
      <c r="O21" s="272">
        <v>1</v>
      </c>
      <c r="P21" s="272">
        <v>1</v>
      </c>
      <c r="Q21" s="272">
        <v>1</v>
      </c>
      <c r="R21" s="272">
        <v>1</v>
      </c>
      <c r="S21" s="272">
        <v>1</v>
      </c>
      <c r="T21" s="272">
        <v>1</v>
      </c>
      <c r="U21" s="272">
        <v>1</v>
      </c>
      <c r="V21" s="272">
        <v>0</v>
      </c>
      <c r="W21" s="272">
        <v>1</v>
      </c>
      <c r="X21" s="272">
        <v>1</v>
      </c>
      <c r="Y21" s="272">
        <v>1</v>
      </c>
      <c r="Z21" s="272">
        <v>1</v>
      </c>
      <c r="AA21" s="272">
        <v>1</v>
      </c>
      <c r="AB21" s="272">
        <v>1</v>
      </c>
      <c r="AC21" s="272">
        <v>1</v>
      </c>
      <c r="AD21" s="272">
        <v>0</v>
      </c>
      <c r="AE21" s="272">
        <v>1</v>
      </c>
      <c r="AF21" s="272">
        <v>1</v>
      </c>
      <c r="AG21" s="272">
        <v>0</v>
      </c>
      <c r="AH21" s="272">
        <f>SUM(O21:AG21)</f>
        <v>16</v>
      </c>
      <c r="AI21" s="270" t="s">
        <v>100</v>
      </c>
      <c r="AJ21" s="271">
        <v>5</v>
      </c>
      <c r="AK21" s="269" t="str">
        <f>IF(N21+AJ21=0," ",IF(OR(AND(N21=1,AJ21=1),AND(N21=1,AJ21=2),AND(N21=2,AJ21=2),AND(N21=2,AJ21=1),AND(N21=3,AJ21=1)),"Bajo",IF(OR(AND(N21=1,AJ21=3),AND(N21=2,AJ21=3),AND(N21=3,AJ21=2),AND(N21=4,AJ21=1)),"Moderado",IF(OR(AND(N21=1,AJ21=4),AND(N21=2,AJ21=4),AND(N21=3,AJ21=3),AND(N21=4,AJ21=2),AND(N21=4,AJ21=3),AND(N21=5,AJ21=1),AND(N21=5,AJ21=2)),"Alto",IF(OR(AND(N21=2,AJ21=5),AND(N21=3,AJ21=5),AND(N21=3,AJ21=4),AND(N21=4,AJ21=4),AND(N21=4,AJ21=5),AND(N21=5,AJ21=3),AND(N21=5,AJ21=4),AND(N21=1,AJ21=5),AND(N21=5,AJ21=5)),"Extremo","")))))</f>
        <v>Extremo</v>
      </c>
      <c r="AL21" s="66" t="s">
        <v>221</v>
      </c>
      <c r="AM21" s="40" t="s">
        <v>95</v>
      </c>
      <c r="AN21" s="41">
        <v>15</v>
      </c>
      <c r="AO21" s="41">
        <v>15</v>
      </c>
      <c r="AP21" s="41">
        <v>15</v>
      </c>
      <c r="AQ21" s="41">
        <v>15</v>
      </c>
      <c r="AR21" s="41">
        <v>15</v>
      </c>
      <c r="AS21" s="41">
        <v>15</v>
      </c>
      <c r="AT21" s="41">
        <v>10</v>
      </c>
      <c r="AU21" s="42">
        <f t="shared" si="0"/>
        <v>100</v>
      </c>
      <c r="AV21" s="42" t="s">
        <v>96</v>
      </c>
      <c r="AW21" s="42" t="s">
        <v>96</v>
      </c>
      <c r="AX21" s="42">
        <v>100</v>
      </c>
      <c r="AY21" s="42">
        <f>AVERAGE(AX21:AX22)</f>
        <v>100</v>
      </c>
      <c r="AZ21" s="42" t="s">
        <v>96</v>
      </c>
      <c r="BA21" s="255" t="s">
        <v>97</v>
      </c>
      <c r="BB21" s="255" t="s">
        <v>98</v>
      </c>
      <c r="BC21" s="268" t="s">
        <v>99</v>
      </c>
      <c r="BD21" s="268">
        <v>1</v>
      </c>
      <c r="BE21" s="268" t="s">
        <v>100</v>
      </c>
      <c r="BF21" s="268">
        <v>5</v>
      </c>
      <c r="BG21" s="269" t="str">
        <f>IF(BD21+BF21=0," ",IF(OR(AND(BD21=1,BF21=1),AND(BD21=1,BF21=2),AND(BD21=2,BF21=2),AND(BD21=2,BF21=1),AND(BD21=3,BF21=1)),"Bajo",IF(OR(AND(BD21=1,BF21=3),AND(BD21=2,BF21=3),AND(BD21=3,BF21=2),AND(BD21=4,BF21=1)),"Moderado",IF(OR(AND(BD21=1,BF21=4),AND(BD21=2,BF21=4),AND(BD21=3,BF21=3),AND(BD21=4,BF21=2),AND(BD21=4,BF21=3),AND(BD21=5,BF21=1),AND(BD21=5,BF21=2)),"Alto",IF(OR(AND(BD21=2,BF21=5),AND(BD21=1,BF21=5),AND(BD21=3,BF21=5),AND(BD21=3,BF21=4),AND(BD21=4,BF21=4),AND(BD21=4,BF21=5),AND(BD21=5,BF21=3),AND(BD21=5,BF21=4),AND(BD21=5,BF21=5)),"Extremo","")))))</f>
        <v>Extremo</v>
      </c>
      <c r="BH21" s="269" t="s">
        <v>124</v>
      </c>
      <c r="BI21" s="269" t="s">
        <v>102</v>
      </c>
      <c r="BJ21" s="43" t="s">
        <v>144</v>
      </c>
      <c r="BK21" s="44" t="s">
        <v>112</v>
      </c>
      <c r="BL21" s="39" t="s">
        <v>222</v>
      </c>
      <c r="BM21" s="57" t="s">
        <v>108</v>
      </c>
      <c r="BN21" s="64" t="s">
        <v>223</v>
      </c>
      <c r="BO21" s="65" t="s">
        <v>224</v>
      </c>
    </row>
    <row r="22" spans="1:68" s="37" customFormat="1" ht="270.75" thickBot="1" x14ac:dyDescent="0.3">
      <c r="A22" s="275"/>
      <c r="B22" s="276"/>
      <c r="C22" s="38" t="s">
        <v>225</v>
      </c>
      <c r="D22" s="38" t="s">
        <v>85</v>
      </c>
      <c r="E22" s="38" t="s">
        <v>119</v>
      </c>
      <c r="F22" s="38" t="s">
        <v>87</v>
      </c>
      <c r="G22" s="276"/>
      <c r="H22" s="277"/>
      <c r="I22" s="278"/>
      <c r="J22" s="276"/>
      <c r="K22" s="271"/>
      <c r="L22" s="273"/>
      <c r="M22" s="274"/>
      <c r="N22" s="274"/>
      <c r="O22" s="272"/>
      <c r="P22" s="272"/>
      <c r="Q22" s="272"/>
      <c r="R22" s="272"/>
      <c r="S22" s="272"/>
      <c r="T22" s="272"/>
      <c r="U22" s="272"/>
      <c r="V22" s="272"/>
      <c r="W22" s="272"/>
      <c r="X22" s="272"/>
      <c r="Y22" s="272"/>
      <c r="Z22" s="272"/>
      <c r="AA22" s="272"/>
      <c r="AB22" s="272"/>
      <c r="AC22" s="272"/>
      <c r="AD22" s="272"/>
      <c r="AE22" s="272"/>
      <c r="AF22" s="272"/>
      <c r="AG22" s="272"/>
      <c r="AH22" s="272"/>
      <c r="AI22" s="270"/>
      <c r="AJ22" s="271"/>
      <c r="AK22" s="269"/>
      <c r="AL22" s="51" t="s">
        <v>226</v>
      </c>
      <c r="AM22" s="40" t="s">
        <v>95</v>
      </c>
      <c r="AN22" s="41">
        <v>15</v>
      </c>
      <c r="AO22" s="41">
        <v>15</v>
      </c>
      <c r="AP22" s="41">
        <v>15</v>
      </c>
      <c r="AQ22" s="41">
        <v>15</v>
      </c>
      <c r="AR22" s="41">
        <v>15</v>
      </c>
      <c r="AS22" s="41">
        <v>15</v>
      </c>
      <c r="AT22" s="41">
        <v>10</v>
      </c>
      <c r="AU22" s="42">
        <f t="shared" si="0"/>
        <v>100</v>
      </c>
      <c r="AV22" s="42" t="s">
        <v>96</v>
      </c>
      <c r="AW22" s="42" t="s">
        <v>96</v>
      </c>
      <c r="AX22" s="42">
        <v>100</v>
      </c>
      <c r="AY22" s="42">
        <v>100</v>
      </c>
      <c r="AZ22" s="42" t="s">
        <v>96</v>
      </c>
      <c r="BA22" s="255"/>
      <c r="BB22" s="255"/>
      <c r="BC22" s="268"/>
      <c r="BD22" s="268"/>
      <c r="BE22" s="268"/>
      <c r="BF22" s="268"/>
      <c r="BG22" s="269"/>
      <c r="BH22" s="269"/>
      <c r="BI22" s="269"/>
      <c r="BJ22" s="43" t="s">
        <v>144</v>
      </c>
      <c r="BK22" s="44" t="s">
        <v>112</v>
      </c>
      <c r="BL22" s="67" t="s">
        <v>227</v>
      </c>
      <c r="BM22" s="54" t="s">
        <v>108</v>
      </c>
      <c r="BN22" s="68" t="s">
        <v>228</v>
      </c>
      <c r="BO22" s="65" t="s">
        <v>229</v>
      </c>
    </row>
    <row r="23" spans="1:68" s="37" customFormat="1" ht="228.75" thickBot="1" x14ac:dyDescent="0.3">
      <c r="A23" s="69" t="s">
        <v>230</v>
      </c>
      <c r="B23" s="38" t="s">
        <v>231</v>
      </c>
      <c r="C23" s="38" t="s">
        <v>232</v>
      </c>
      <c r="D23" s="38" t="s">
        <v>85</v>
      </c>
      <c r="E23" s="38" t="s">
        <v>119</v>
      </c>
      <c r="F23" s="38" t="s">
        <v>87</v>
      </c>
      <c r="G23" s="38" t="s">
        <v>88</v>
      </c>
      <c r="H23" s="70" t="s">
        <v>233</v>
      </c>
      <c r="I23" s="71" t="s">
        <v>234</v>
      </c>
      <c r="J23" s="38" t="s">
        <v>91</v>
      </c>
      <c r="K23" s="72" t="s">
        <v>88</v>
      </c>
      <c r="L23" s="73" t="s">
        <v>235</v>
      </c>
      <c r="M23" s="74" t="s">
        <v>93</v>
      </c>
      <c r="N23" s="74">
        <v>2</v>
      </c>
      <c r="O23" s="75">
        <v>1</v>
      </c>
      <c r="P23" s="75">
        <v>1</v>
      </c>
      <c r="Q23" s="75">
        <v>0</v>
      </c>
      <c r="R23" s="75">
        <v>0</v>
      </c>
      <c r="S23" s="75">
        <v>1</v>
      </c>
      <c r="T23" s="75">
        <v>1</v>
      </c>
      <c r="U23" s="75">
        <v>1</v>
      </c>
      <c r="V23" s="75">
        <v>0</v>
      </c>
      <c r="W23" s="75">
        <v>1</v>
      </c>
      <c r="X23" s="75">
        <v>1</v>
      </c>
      <c r="Y23" s="75">
        <v>1</v>
      </c>
      <c r="Z23" s="75">
        <v>1</v>
      </c>
      <c r="AA23" s="75">
        <v>1</v>
      </c>
      <c r="AB23" s="75">
        <v>1</v>
      </c>
      <c r="AC23" s="75">
        <v>1</v>
      </c>
      <c r="AD23" s="75">
        <v>0</v>
      </c>
      <c r="AE23" s="75">
        <v>1</v>
      </c>
      <c r="AF23" s="75">
        <v>1</v>
      </c>
      <c r="AG23" s="75">
        <v>0</v>
      </c>
      <c r="AH23" s="75">
        <f>SUM(O23:AG23)</f>
        <v>14</v>
      </c>
      <c r="AI23" s="76" t="s">
        <v>100</v>
      </c>
      <c r="AJ23" s="77">
        <v>5</v>
      </c>
      <c r="AK23" s="78"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53" t="s">
        <v>236</v>
      </c>
      <c r="AM23" s="40" t="s">
        <v>95</v>
      </c>
      <c r="AN23" s="41">
        <v>15</v>
      </c>
      <c r="AO23" s="41">
        <v>15</v>
      </c>
      <c r="AP23" s="41">
        <v>15</v>
      </c>
      <c r="AQ23" s="41">
        <v>15</v>
      </c>
      <c r="AR23" s="41">
        <v>15</v>
      </c>
      <c r="AS23" s="41">
        <v>15</v>
      </c>
      <c r="AT23" s="41">
        <v>10</v>
      </c>
      <c r="AU23" s="42">
        <f t="shared" si="0"/>
        <v>100</v>
      </c>
      <c r="AV23" s="42" t="s">
        <v>96</v>
      </c>
      <c r="AW23" s="42" t="s">
        <v>96</v>
      </c>
      <c r="AX23" s="42">
        <v>100</v>
      </c>
      <c r="AY23" s="42">
        <f>AVERAGE(AX23:AX24)</f>
        <v>100</v>
      </c>
      <c r="AZ23" s="42" t="s">
        <v>96</v>
      </c>
      <c r="BA23" s="55" t="s">
        <v>97</v>
      </c>
      <c r="BB23" s="55" t="s">
        <v>98</v>
      </c>
      <c r="BC23" s="79" t="s">
        <v>99</v>
      </c>
      <c r="BD23" s="79">
        <v>1</v>
      </c>
      <c r="BE23" s="79" t="s">
        <v>100</v>
      </c>
      <c r="BF23" s="80">
        <v>5</v>
      </c>
      <c r="BG23" s="81" t="s">
        <v>162</v>
      </c>
      <c r="BH23" s="81" t="s">
        <v>237</v>
      </c>
      <c r="BI23" s="81" t="s">
        <v>102</v>
      </c>
      <c r="BJ23" s="43" t="s">
        <v>130</v>
      </c>
      <c r="BK23" s="44" t="s">
        <v>112</v>
      </c>
      <c r="BL23" s="56" t="s">
        <v>238</v>
      </c>
      <c r="BM23" s="57" t="s">
        <v>239</v>
      </c>
      <c r="BN23" s="57" t="s">
        <v>240</v>
      </c>
      <c r="BO23" s="47" t="s">
        <v>241</v>
      </c>
    </row>
    <row r="24" spans="1:68" s="37" customFormat="1" ht="105.75" thickBot="1" x14ac:dyDescent="0.3">
      <c r="A24" s="69" t="s">
        <v>230</v>
      </c>
      <c r="B24" s="38" t="s">
        <v>231</v>
      </c>
      <c r="C24" s="38" t="s">
        <v>242</v>
      </c>
      <c r="D24" s="38" t="s">
        <v>85</v>
      </c>
      <c r="E24" s="38" t="s">
        <v>119</v>
      </c>
      <c r="F24" s="38" t="s">
        <v>87</v>
      </c>
      <c r="G24" s="38" t="s">
        <v>187</v>
      </c>
      <c r="H24" s="70" t="s">
        <v>243</v>
      </c>
      <c r="I24" s="38" t="s">
        <v>244</v>
      </c>
      <c r="J24" s="38" t="s">
        <v>91</v>
      </c>
      <c r="K24" s="72" t="s">
        <v>88</v>
      </c>
      <c r="L24" s="82" t="s">
        <v>245</v>
      </c>
      <c r="M24" s="74" t="s">
        <v>93</v>
      </c>
      <c r="N24" s="74">
        <v>2</v>
      </c>
      <c r="O24" s="74">
        <v>1</v>
      </c>
      <c r="P24" s="74">
        <v>1</v>
      </c>
      <c r="Q24" s="74">
        <v>0</v>
      </c>
      <c r="R24" s="74">
        <v>0</v>
      </c>
      <c r="S24" s="74">
        <v>1</v>
      </c>
      <c r="T24" s="74">
        <v>1</v>
      </c>
      <c r="U24" s="74">
        <v>1</v>
      </c>
      <c r="V24" s="74">
        <v>0</v>
      </c>
      <c r="W24" s="74">
        <v>1</v>
      </c>
      <c r="X24" s="74">
        <v>1</v>
      </c>
      <c r="Y24" s="74">
        <v>1</v>
      </c>
      <c r="Z24" s="74">
        <v>1</v>
      </c>
      <c r="AA24" s="74">
        <v>1</v>
      </c>
      <c r="AB24" s="74">
        <v>1</v>
      </c>
      <c r="AC24" s="74">
        <v>1</v>
      </c>
      <c r="AD24" s="74">
        <v>0</v>
      </c>
      <c r="AE24" s="74">
        <v>1</v>
      </c>
      <c r="AF24" s="74">
        <v>1</v>
      </c>
      <c r="AG24" s="74">
        <v>0</v>
      </c>
      <c r="AH24" s="74">
        <f>SUM(O24:AG24)</f>
        <v>14</v>
      </c>
      <c r="AI24" s="75" t="s">
        <v>100</v>
      </c>
      <c r="AJ24" s="74">
        <v>5</v>
      </c>
      <c r="AK24" s="78" t="str">
        <f>IF(N24+AJ24=0," ",IF(OR(AND(N24=1,AJ24=1),AND(N24=1,AJ24=2),AND(N24=2,AJ24=2),AND(N24=2,AJ24=1),AND(N24=3,AJ24=1)),"Bajo",IF(OR(AND(N24=1,AJ24=3),AND(N24=2,AJ24=3),AND(N24=3,AJ24=2),AND(N24=4,AJ24=1)),"Moderado",IF(OR(AND(N24=1,AJ24=4),AND(N24=2,AJ24=4),AND(N24=3,AJ24=3),AND(N24=4,AJ24=2),AND(N24=4,AJ24=3),AND(N24=5,AJ24=1),AND(N24=5,AJ24=2)),"Alto",IF(OR(AND(N24=2,AJ24=5),AND(N24=3,AJ24=5),AND(N24=3,AJ24=4),AND(N24=4,AJ24=4),AND(N24=4,AJ24=5),AND(N24=5,AJ24=3),AND(N24=5,AJ24=4),AND(N24=1,AJ24=5),AND(N24=5,AJ24=5)),"Extremo","")))))</f>
        <v>Extremo</v>
      </c>
      <c r="AL24" s="79" t="s">
        <v>246</v>
      </c>
      <c r="AM24" s="79" t="s">
        <v>95</v>
      </c>
      <c r="AN24" s="41">
        <v>15</v>
      </c>
      <c r="AO24" s="41">
        <v>15</v>
      </c>
      <c r="AP24" s="41">
        <v>15</v>
      </c>
      <c r="AQ24" s="41">
        <v>15</v>
      </c>
      <c r="AR24" s="41">
        <v>15</v>
      </c>
      <c r="AS24" s="41">
        <v>15</v>
      </c>
      <c r="AT24" s="41">
        <v>10</v>
      </c>
      <c r="AU24" s="42">
        <f t="shared" si="0"/>
        <v>100</v>
      </c>
      <c r="AV24" s="42" t="s">
        <v>96</v>
      </c>
      <c r="AW24" s="42" t="s">
        <v>96</v>
      </c>
      <c r="AX24" s="42">
        <v>100</v>
      </c>
      <c r="AY24" s="42">
        <f>AVERAGE(AX24:AX24)</f>
        <v>100</v>
      </c>
      <c r="AZ24" s="42" t="s">
        <v>96</v>
      </c>
      <c r="BA24" s="55" t="s">
        <v>97</v>
      </c>
      <c r="BB24" s="55" t="s">
        <v>98</v>
      </c>
      <c r="BC24" s="79" t="s">
        <v>99</v>
      </c>
      <c r="BD24" s="79">
        <v>1</v>
      </c>
      <c r="BE24" s="79" t="s">
        <v>100</v>
      </c>
      <c r="BF24" s="2">
        <v>5</v>
      </c>
      <c r="BG24" s="81" t="s">
        <v>162</v>
      </c>
      <c r="BH24" s="81" t="s">
        <v>124</v>
      </c>
      <c r="BI24" s="81" t="s">
        <v>102</v>
      </c>
      <c r="BJ24" s="43" t="s">
        <v>247</v>
      </c>
      <c r="BK24" s="44" t="s">
        <v>112</v>
      </c>
      <c r="BL24" s="56" t="s">
        <v>248</v>
      </c>
      <c r="BM24" s="57" t="s">
        <v>249</v>
      </c>
      <c r="BN24" s="57" t="s">
        <v>250</v>
      </c>
      <c r="BO24" s="57" t="s">
        <v>251</v>
      </c>
    </row>
    <row r="25" spans="1:68" s="37" customFormat="1" ht="129" thickBot="1" x14ac:dyDescent="0.3">
      <c r="A25" s="69" t="s">
        <v>252</v>
      </c>
      <c r="B25" s="38" t="s">
        <v>253</v>
      </c>
      <c r="C25" s="48" t="s">
        <v>254</v>
      </c>
      <c r="D25" s="38" t="s">
        <v>85</v>
      </c>
      <c r="E25" s="38" t="s">
        <v>119</v>
      </c>
      <c r="F25" s="38" t="s">
        <v>87</v>
      </c>
      <c r="G25" s="38" t="s">
        <v>255</v>
      </c>
      <c r="H25" s="70" t="s">
        <v>256</v>
      </c>
      <c r="I25" s="71" t="s">
        <v>257</v>
      </c>
      <c r="J25" s="38" t="s">
        <v>91</v>
      </c>
      <c r="K25" s="72" t="s">
        <v>88</v>
      </c>
      <c r="L25" s="73" t="s">
        <v>258</v>
      </c>
      <c r="M25" s="80" t="s">
        <v>99</v>
      </c>
      <c r="N25" s="80">
        <v>1</v>
      </c>
      <c r="O25" s="75">
        <v>0</v>
      </c>
      <c r="P25" s="75">
        <v>1</v>
      </c>
      <c r="Q25" s="75">
        <v>0</v>
      </c>
      <c r="R25" s="75">
        <v>0</v>
      </c>
      <c r="S25" s="75">
        <v>1</v>
      </c>
      <c r="T25" s="75">
        <v>1</v>
      </c>
      <c r="U25" s="75">
        <v>0</v>
      </c>
      <c r="V25" s="75">
        <v>1</v>
      </c>
      <c r="W25" s="75">
        <v>0</v>
      </c>
      <c r="X25" s="75">
        <v>1</v>
      </c>
      <c r="Y25" s="75">
        <v>1</v>
      </c>
      <c r="Z25" s="75">
        <v>1</v>
      </c>
      <c r="AA25" s="75">
        <v>1</v>
      </c>
      <c r="AB25" s="75">
        <v>1</v>
      </c>
      <c r="AC25" s="75">
        <v>1</v>
      </c>
      <c r="AD25" s="75">
        <v>0</v>
      </c>
      <c r="AE25" s="75">
        <v>1</v>
      </c>
      <c r="AF25" s="75">
        <v>1</v>
      </c>
      <c r="AG25" s="75">
        <v>0</v>
      </c>
      <c r="AH25" s="75">
        <f>SUM(O25:AG25)</f>
        <v>12</v>
      </c>
      <c r="AI25" s="75" t="s">
        <v>100</v>
      </c>
      <c r="AJ25" s="75">
        <v>5</v>
      </c>
      <c r="AK25" s="78"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46" t="s">
        <v>259</v>
      </c>
      <c r="AM25" s="55" t="s">
        <v>95</v>
      </c>
      <c r="AN25" s="41">
        <v>15</v>
      </c>
      <c r="AO25" s="41">
        <v>15</v>
      </c>
      <c r="AP25" s="41">
        <v>15</v>
      </c>
      <c r="AQ25" s="41">
        <v>15</v>
      </c>
      <c r="AR25" s="41">
        <v>15</v>
      </c>
      <c r="AS25" s="41">
        <v>15</v>
      </c>
      <c r="AT25" s="41">
        <v>10</v>
      </c>
      <c r="AU25" s="42">
        <f t="shared" si="0"/>
        <v>100</v>
      </c>
      <c r="AV25" s="42" t="s">
        <v>96</v>
      </c>
      <c r="AW25" s="42" t="s">
        <v>96</v>
      </c>
      <c r="AX25" s="42">
        <v>100</v>
      </c>
      <c r="AY25" s="42">
        <v>100</v>
      </c>
      <c r="AZ25" s="42" t="s">
        <v>96</v>
      </c>
      <c r="BA25" s="55" t="s">
        <v>97</v>
      </c>
      <c r="BB25" s="55" t="s">
        <v>98</v>
      </c>
      <c r="BC25" s="79" t="s">
        <v>99</v>
      </c>
      <c r="BD25" s="79">
        <v>1</v>
      </c>
      <c r="BE25" s="79" t="s">
        <v>100</v>
      </c>
      <c r="BF25" s="80">
        <v>5</v>
      </c>
      <c r="BG25" s="81" t="s">
        <v>162</v>
      </c>
      <c r="BH25" s="81" t="s">
        <v>124</v>
      </c>
      <c r="BI25" s="81" t="s">
        <v>102</v>
      </c>
      <c r="BJ25" s="43" t="s">
        <v>260</v>
      </c>
      <c r="BK25" s="44" t="s">
        <v>112</v>
      </c>
      <c r="BL25" s="56" t="s">
        <v>261</v>
      </c>
      <c r="BM25" s="57" t="s">
        <v>134</v>
      </c>
      <c r="BN25" s="57" t="s">
        <v>262</v>
      </c>
      <c r="BO25" s="57" t="s">
        <v>263</v>
      </c>
    </row>
    <row r="26" spans="1:68" s="88" customFormat="1" ht="120" x14ac:dyDescent="0.25">
      <c r="A26" s="262" t="s">
        <v>264</v>
      </c>
      <c r="B26" s="254" t="s">
        <v>265</v>
      </c>
      <c r="C26" s="83" t="s">
        <v>266</v>
      </c>
      <c r="D26" s="83" t="s">
        <v>267</v>
      </c>
      <c r="E26" s="83" t="s">
        <v>268</v>
      </c>
      <c r="F26" s="83" t="s">
        <v>85</v>
      </c>
      <c r="G26" s="83" t="s">
        <v>269</v>
      </c>
      <c r="H26" s="263" t="s">
        <v>270</v>
      </c>
      <c r="I26" s="254" t="s">
        <v>271</v>
      </c>
      <c r="J26" s="254" t="s">
        <v>91</v>
      </c>
      <c r="K26" s="264" t="s">
        <v>269</v>
      </c>
      <c r="L26" s="267" t="s">
        <v>272</v>
      </c>
      <c r="M26" s="249" t="s">
        <v>160</v>
      </c>
      <c r="N26" s="249">
        <v>3</v>
      </c>
      <c r="O26" s="256">
        <v>1</v>
      </c>
      <c r="P26" s="256">
        <v>1</v>
      </c>
      <c r="Q26" s="256">
        <v>0</v>
      </c>
      <c r="R26" s="256">
        <v>0</v>
      </c>
      <c r="S26" s="256">
        <v>0</v>
      </c>
      <c r="T26" s="256">
        <v>0</v>
      </c>
      <c r="U26" s="256">
        <v>0</v>
      </c>
      <c r="V26" s="256">
        <v>0</v>
      </c>
      <c r="W26" s="256">
        <v>1</v>
      </c>
      <c r="X26" s="256">
        <v>1</v>
      </c>
      <c r="Y26" s="256">
        <v>1</v>
      </c>
      <c r="Z26" s="256">
        <v>1</v>
      </c>
      <c r="AA26" s="256">
        <v>1</v>
      </c>
      <c r="AB26" s="256">
        <v>1</v>
      </c>
      <c r="AC26" s="256">
        <v>1</v>
      </c>
      <c r="AD26" s="256">
        <v>0</v>
      </c>
      <c r="AE26" s="256">
        <v>0</v>
      </c>
      <c r="AF26" s="256">
        <v>0</v>
      </c>
      <c r="AG26" s="256">
        <v>0</v>
      </c>
      <c r="AH26" s="256">
        <v>9</v>
      </c>
      <c r="AI26" s="257" t="s">
        <v>273</v>
      </c>
      <c r="AJ26" s="258">
        <v>4</v>
      </c>
      <c r="AK26" s="259" t="s">
        <v>162</v>
      </c>
      <c r="AL26" s="84" t="s">
        <v>274</v>
      </c>
      <c r="AM26" s="55" t="s">
        <v>95</v>
      </c>
      <c r="AN26" s="83">
        <v>15</v>
      </c>
      <c r="AO26" s="83">
        <v>15</v>
      </c>
      <c r="AP26" s="83">
        <v>15</v>
      </c>
      <c r="AQ26" s="83">
        <v>15</v>
      </c>
      <c r="AR26" s="83">
        <v>15</v>
      </c>
      <c r="AS26" s="83">
        <v>15</v>
      </c>
      <c r="AT26" s="83">
        <v>10</v>
      </c>
      <c r="AU26" s="83">
        <v>100</v>
      </c>
      <c r="AV26" s="83" t="s">
        <v>96</v>
      </c>
      <c r="AW26" s="83" t="s">
        <v>96</v>
      </c>
      <c r="AX26" s="83" t="s">
        <v>96</v>
      </c>
      <c r="AY26" s="253">
        <v>100</v>
      </c>
      <c r="AZ26" s="254" t="s">
        <v>96</v>
      </c>
      <c r="BA26" s="255" t="s">
        <v>97</v>
      </c>
      <c r="BB26" s="255" t="s">
        <v>98</v>
      </c>
      <c r="BC26" s="249" t="s">
        <v>99</v>
      </c>
      <c r="BD26" s="249">
        <v>1</v>
      </c>
      <c r="BE26" s="249" t="s">
        <v>275</v>
      </c>
      <c r="BF26" s="249">
        <v>4</v>
      </c>
      <c r="BG26" s="250" t="s">
        <v>276</v>
      </c>
      <c r="BH26" s="251" t="s">
        <v>277</v>
      </c>
      <c r="BI26" s="252" t="s">
        <v>278</v>
      </c>
      <c r="BJ26" s="85" t="s">
        <v>144</v>
      </c>
      <c r="BK26" s="44" t="s">
        <v>112</v>
      </c>
      <c r="BL26" s="86" t="s">
        <v>279</v>
      </c>
      <c r="BM26" s="87" t="s">
        <v>280</v>
      </c>
      <c r="BN26" s="87" t="s">
        <v>281</v>
      </c>
      <c r="BO26" s="87" t="s">
        <v>282</v>
      </c>
    </row>
    <row r="27" spans="1:68" s="88" customFormat="1" ht="60" x14ac:dyDescent="0.25">
      <c r="A27" s="262"/>
      <c r="B27" s="254"/>
      <c r="C27" s="83" t="s">
        <v>283</v>
      </c>
      <c r="D27" s="83" t="s">
        <v>284</v>
      </c>
      <c r="E27" s="83" t="s">
        <v>119</v>
      </c>
      <c r="F27" s="83" t="s">
        <v>85</v>
      </c>
      <c r="G27" s="83" t="s">
        <v>269</v>
      </c>
      <c r="H27" s="263"/>
      <c r="I27" s="254"/>
      <c r="J27" s="254"/>
      <c r="K27" s="265"/>
      <c r="L27" s="258"/>
      <c r="M27" s="249"/>
      <c r="N27" s="249"/>
      <c r="O27" s="256"/>
      <c r="P27" s="256"/>
      <c r="Q27" s="256"/>
      <c r="R27" s="256"/>
      <c r="S27" s="256"/>
      <c r="T27" s="256"/>
      <c r="U27" s="256"/>
      <c r="V27" s="256"/>
      <c r="W27" s="256"/>
      <c r="X27" s="256"/>
      <c r="Y27" s="256"/>
      <c r="Z27" s="256"/>
      <c r="AA27" s="256"/>
      <c r="AB27" s="256"/>
      <c r="AC27" s="256"/>
      <c r="AD27" s="256"/>
      <c r="AE27" s="256"/>
      <c r="AF27" s="256"/>
      <c r="AG27" s="256"/>
      <c r="AH27" s="256"/>
      <c r="AI27" s="257"/>
      <c r="AJ27" s="258"/>
      <c r="AK27" s="260"/>
      <c r="AL27" s="84" t="s">
        <v>285</v>
      </c>
      <c r="AM27" s="55" t="s">
        <v>95</v>
      </c>
      <c r="AN27" s="89">
        <v>15</v>
      </c>
      <c r="AO27" s="89">
        <v>15</v>
      </c>
      <c r="AP27" s="89">
        <v>15</v>
      </c>
      <c r="AQ27" s="89">
        <v>15</v>
      </c>
      <c r="AR27" s="89">
        <v>15</v>
      </c>
      <c r="AS27" s="89">
        <v>15</v>
      </c>
      <c r="AT27" s="83">
        <v>10</v>
      </c>
      <c r="AU27" s="83">
        <v>100</v>
      </c>
      <c r="AV27" s="83" t="s">
        <v>96</v>
      </c>
      <c r="AW27" s="83" t="s">
        <v>96</v>
      </c>
      <c r="AX27" s="83" t="s">
        <v>96</v>
      </c>
      <c r="AY27" s="253"/>
      <c r="AZ27" s="254"/>
      <c r="BA27" s="255"/>
      <c r="BB27" s="255"/>
      <c r="BC27" s="249"/>
      <c r="BD27" s="249"/>
      <c r="BE27" s="249"/>
      <c r="BF27" s="249"/>
      <c r="BG27" s="250"/>
      <c r="BH27" s="251"/>
      <c r="BI27" s="252"/>
      <c r="BJ27" s="85" t="s">
        <v>144</v>
      </c>
      <c r="BK27" s="44" t="s">
        <v>112</v>
      </c>
      <c r="BL27" s="86" t="s">
        <v>286</v>
      </c>
      <c r="BM27" s="87" t="s">
        <v>280</v>
      </c>
      <c r="BN27" s="87" t="s">
        <v>287</v>
      </c>
      <c r="BO27" s="87" t="s">
        <v>288</v>
      </c>
    </row>
    <row r="28" spans="1:68" s="88" customFormat="1" ht="120" x14ac:dyDescent="0.25">
      <c r="A28" s="262"/>
      <c r="B28" s="254"/>
      <c r="C28" s="83" t="s">
        <v>289</v>
      </c>
      <c r="D28" s="83" t="s">
        <v>85</v>
      </c>
      <c r="E28" s="83" t="s">
        <v>129</v>
      </c>
      <c r="F28" s="83" t="s">
        <v>290</v>
      </c>
      <c r="G28" s="83" t="s">
        <v>269</v>
      </c>
      <c r="H28" s="263"/>
      <c r="I28" s="254"/>
      <c r="J28" s="254"/>
      <c r="K28" s="266"/>
      <c r="L28" s="258"/>
      <c r="M28" s="249"/>
      <c r="N28" s="249"/>
      <c r="O28" s="256"/>
      <c r="P28" s="256"/>
      <c r="Q28" s="256"/>
      <c r="R28" s="256"/>
      <c r="S28" s="256"/>
      <c r="T28" s="256"/>
      <c r="U28" s="256"/>
      <c r="V28" s="256"/>
      <c r="W28" s="256"/>
      <c r="X28" s="256"/>
      <c r="Y28" s="256"/>
      <c r="Z28" s="256"/>
      <c r="AA28" s="256"/>
      <c r="AB28" s="256"/>
      <c r="AC28" s="256"/>
      <c r="AD28" s="256"/>
      <c r="AE28" s="256"/>
      <c r="AF28" s="256"/>
      <c r="AG28" s="256"/>
      <c r="AH28" s="256"/>
      <c r="AI28" s="257"/>
      <c r="AJ28" s="258"/>
      <c r="AK28" s="261"/>
      <c r="AL28" s="84" t="s">
        <v>291</v>
      </c>
      <c r="AM28" s="55" t="s">
        <v>95</v>
      </c>
      <c r="AN28" s="89">
        <v>15</v>
      </c>
      <c r="AO28" s="89">
        <v>15</v>
      </c>
      <c r="AP28" s="89">
        <v>15</v>
      </c>
      <c r="AQ28" s="89">
        <v>15</v>
      </c>
      <c r="AR28" s="89">
        <v>15</v>
      </c>
      <c r="AS28" s="89">
        <v>15</v>
      </c>
      <c r="AT28" s="83">
        <v>10</v>
      </c>
      <c r="AU28" s="83">
        <v>100</v>
      </c>
      <c r="AV28" s="83" t="s">
        <v>96</v>
      </c>
      <c r="AW28" s="83" t="s">
        <v>96</v>
      </c>
      <c r="AX28" s="83" t="s">
        <v>96</v>
      </c>
      <c r="AY28" s="253"/>
      <c r="AZ28" s="254"/>
      <c r="BA28" s="255"/>
      <c r="BB28" s="255"/>
      <c r="BC28" s="249"/>
      <c r="BD28" s="249"/>
      <c r="BE28" s="249"/>
      <c r="BF28" s="249"/>
      <c r="BG28" s="250"/>
      <c r="BH28" s="251"/>
      <c r="BI28" s="252"/>
      <c r="BJ28" s="85" t="s">
        <v>144</v>
      </c>
      <c r="BK28" s="44" t="s">
        <v>112</v>
      </c>
      <c r="BL28" s="86" t="s">
        <v>292</v>
      </c>
      <c r="BM28" s="87" t="s">
        <v>293</v>
      </c>
      <c r="BN28" s="87" t="s">
        <v>294</v>
      </c>
      <c r="BO28" s="87" t="s">
        <v>295</v>
      </c>
    </row>
    <row r="29" spans="1:68" x14ac:dyDescent="0.25">
      <c r="BP29" s="2"/>
    </row>
    <row r="30" spans="1:68" x14ac:dyDescent="0.25">
      <c r="BP30" s="2"/>
    </row>
    <row r="31" spans="1:68" x14ac:dyDescent="0.25">
      <c r="BP31" s="2"/>
    </row>
    <row r="32" spans="1:68" x14ac:dyDescent="0.25">
      <c r="D32" s="91" t="s">
        <v>296</v>
      </c>
      <c r="BP32" s="2"/>
    </row>
  </sheetData>
  <mergeCells count="345">
    <mergeCell ref="A6:A7"/>
    <mergeCell ref="B6:B7"/>
    <mergeCell ref="C6:C7"/>
    <mergeCell ref="D6:F6"/>
    <mergeCell ref="A1:C3"/>
    <mergeCell ref="BJ5:BO5"/>
    <mergeCell ref="D1:BN2"/>
    <mergeCell ref="D3:BN3"/>
    <mergeCell ref="I6:I7"/>
    <mergeCell ref="J6:J7"/>
    <mergeCell ref="K6:K7"/>
    <mergeCell ref="L6:L7"/>
    <mergeCell ref="AF4:AL4"/>
    <mergeCell ref="A5:L5"/>
    <mergeCell ref="M5:BG5"/>
    <mergeCell ref="BH5:BH7"/>
    <mergeCell ref="BI5:BI7"/>
    <mergeCell ref="A8:A9"/>
    <mergeCell ref="B8:B9"/>
    <mergeCell ref="H8:H9"/>
    <mergeCell ref="I8:I9"/>
    <mergeCell ref="J8:J9"/>
    <mergeCell ref="K8:K9"/>
    <mergeCell ref="L8:L9"/>
    <mergeCell ref="M8:M9"/>
    <mergeCell ref="AX6:AX7"/>
    <mergeCell ref="AY6:AY7"/>
    <mergeCell ref="AZ6:AZ7"/>
    <mergeCell ref="BA6:BB6"/>
    <mergeCell ref="BC6:BG6"/>
    <mergeCell ref="BJ6:BO6"/>
    <mergeCell ref="M6:AK6"/>
    <mergeCell ref="AL6:AL7"/>
    <mergeCell ref="AM6:AM7"/>
    <mergeCell ref="AU6:AU7"/>
    <mergeCell ref="AV6:AV7"/>
    <mergeCell ref="AW6:AW7"/>
    <mergeCell ref="G6:G7"/>
    <mergeCell ref="H6:H7"/>
    <mergeCell ref="W8:W9"/>
    <mergeCell ref="X8:X9"/>
    <mergeCell ref="Y8:Y9"/>
    <mergeCell ref="N8:N9"/>
    <mergeCell ref="O8:O9"/>
    <mergeCell ref="P8:P9"/>
    <mergeCell ref="Q8:Q9"/>
    <mergeCell ref="R8:R9"/>
    <mergeCell ref="S8:S9"/>
    <mergeCell ref="BH8:BH9"/>
    <mergeCell ref="BI8:BI9"/>
    <mergeCell ref="AY8:AY9"/>
    <mergeCell ref="AZ8:AZ9"/>
    <mergeCell ref="BA8:BA9"/>
    <mergeCell ref="BB8:BB9"/>
    <mergeCell ref="BC8:BC9"/>
    <mergeCell ref="BD8:BD9"/>
    <mergeCell ref="A10:A11"/>
    <mergeCell ref="B10:B11"/>
    <mergeCell ref="H10:H11"/>
    <mergeCell ref="I10:I11"/>
    <mergeCell ref="J10:J11"/>
    <mergeCell ref="K10:K11"/>
    <mergeCell ref="BE8:BE9"/>
    <mergeCell ref="BF8:BF9"/>
    <mergeCell ref="BG8:BG9"/>
    <mergeCell ref="AF8:AF9"/>
    <mergeCell ref="AG8:AG9"/>
    <mergeCell ref="AH8:AH9"/>
    <mergeCell ref="AI8:AI9"/>
    <mergeCell ref="AJ8:AJ9"/>
    <mergeCell ref="AK8:AK9"/>
    <mergeCell ref="Z8:Z9"/>
    <mergeCell ref="AA8:AA9"/>
    <mergeCell ref="AB8:AB9"/>
    <mergeCell ref="AC8:AC9"/>
    <mergeCell ref="AD8:AD9"/>
    <mergeCell ref="AE8:AE9"/>
    <mergeCell ref="T8:T9"/>
    <mergeCell ref="U8:U9"/>
    <mergeCell ref="V8:V9"/>
    <mergeCell ref="R10:R11"/>
    <mergeCell ref="S10:S11"/>
    <mergeCell ref="T10:T11"/>
    <mergeCell ref="U10:U11"/>
    <mergeCell ref="V10:V11"/>
    <mergeCell ref="W10:W11"/>
    <mergeCell ref="L10:L11"/>
    <mergeCell ref="M10:M11"/>
    <mergeCell ref="N10:N11"/>
    <mergeCell ref="O10:O11"/>
    <mergeCell ref="P10:P11"/>
    <mergeCell ref="Q10:Q11"/>
    <mergeCell ref="AD10:AD11"/>
    <mergeCell ref="AE10:AE11"/>
    <mergeCell ref="AF10:AF11"/>
    <mergeCell ref="AG10:AG11"/>
    <mergeCell ref="AH10:AH11"/>
    <mergeCell ref="AI10:AI11"/>
    <mergeCell ref="X10:X11"/>
    <mergeCell ref="Y10:Y11"/>
    <mergeCell ref="Z10:Z11"/>
    <mergeCell ref="AA10:AA11"/>
    <mergeCell ref="AB10:AB11"/>
    <mergeCell ref="AC10:AC11"/>
    <mergeCell ref="AR10:AR11"/>
    <mergeCell ref="AS10:AS11"/>
    <mergeCell ref="AT10:AT11"/>
    <mergeCell ref="AU10:AU11"/>
    <mergeCell ref="AJ10:AJ11"/>
    <mergeCell ref="AK10:AK11"/>
    <mergeCell ref="AL10:AL11"/>
    <mergeCell ref="AM10:AM11"/>
    <mergeCell ref="AN10:AN11"/>
    <mergeCell ref="AO10:AO11"/>
    <mergeCell ref="BH10:BH11"/>
    <mergeCell ref="BI10:BI11"/>
    <mergeCell ref="A12:A13"/>
    <mergeCell ref="B12:B13"/>
    <mergeCell ref="G12:G13"/>
    <mergeCell ref="H12:H13"/>
    <mergeCell ref="I12:I13"/>
    <mergeCell ref="J12:J13"/>
    <mergeCell ref="K12:K13"/>
    <mergeCell ref="L12:L13"/>
    <mergeCell ref="BB10:BB11"/>
    <mergeCell ref="BC10:BC11"/>
    <mergeCell ref="BD10:BD11"/>
    <mergeCell ref="BE10:BE11"/>
    <mergeCell ref="BF10:BF11"/>
    <mergeCell ref="BG10:BG11"/>
    <mergeCell ref="AV10:AV11"/>
    <mergeCell ref="AW10:AW11"/>
    <mergeCell ref="AX10:AX11"/>
    <mergeCell ref="AY10:AY11"/>
    <mergeCell ref="AZ10:AZ11"/>
    <mergeCell ref="BA10:BA11"/>
    <mergeCell ref="AP10:AP11"/>
    <mergeCell ref="AQ10:AQ11"/>
    <mergeCell ref="V12:V13"/>
    <mergeCell ref="W12:W13"/>
    <mergeCell ref="X12:X13"/>
    <mergeCell ref="M12:M13"/>
    <mergeCell ref="N12:N13"/>
    <mergeCell ref="O12:O13"/>
    <mergeCell ref="P12:P13"/>
    <mergeCell ref="Q12:Q13"/>
    <mergeCell ref="R12:R13"/>
    <mergeCell ref="BG12:BG13"/>
    <mergeCell ref="BH12:BH13"/>
    <mergeCell ref="BI12:BI13"/>
    <mergeCell ref="AK12:AK13"/>
    <mergeCell ref="AY12:AY13"/>
    <mergeCell ref="AZ12:AZ13"/>
    <mergeCell ref="BA12:BA13"/>
    <mergeCell ref="BB12:BB13"/>
    <mergeCell ref="BC12:BC13"/>
    <mergeCell ref="A14:A16"/>
    <mergeCell ref="B14:B16"/>
    <mergeCell ref="H14:H16"/>
    <mergeCell ref="I14:I16"/>
    <mergeCell ref="J14:J16"/>
    <mergeCell ref="K14:K16"/>
    <mergeCell ref="BD12:BD13"/>
    <mergeCell ref="BE12:BE13"/>
    <mergeCell ref="BF12:BF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R14:R16"/>
    <mergeCell ref="S14:S16"/>
    <mergeCell ref="T14:T16"/>
    <mergeCell ref="U14:U16"/>
    <mergeCell ref="V14:V16"/>
    <mergeCell ref="W14:W16"/>
    <mergeCell ref="L14:L16"/>
    <mergeCell ref="M14:M16"/>
    <mergeCell ref="N14:N16"/>
    <mergeCell ref="O14:O16"/>
    <mergeCell ref="P14:P16"/>
    <mergeCell ref="Q14:Q16"/>
    <mergeCell ref="AF14:AF16"/>
    <mergeCell ref="AG14:AG16"/>
    <mergeCell ref="AH14:AH16"/>
    <mergeCell ref="AI14:AI16"/>
    <mergeCell ref="X14:X16"/>
    <mergeCell ref="Y14:Y16"/>
    <mergeCell ref="Z14:Z16"/>
    <mergeCell ref="AA14:AA16"/>
    <mergeCell ref="AB14:AB16"/>
    <mergeCell ref="AC14:AC16"/>
    <mergeCell ref="BI14:BI16"/>
    <mergeCell ref="A17:A20"/>
    <mergeCell ref="B17:B20"/>
    <mergeCell ref="H17:H20"/>
    <mergeCell ref="I17:I20"/>
    <mergeCell ref="J17:J20"/>
    <mergeCell ref="K17:K20"/>
    <mergeCell ref="L17:L20"/>
    <mergeCell ref="M17:M20"/>
    <mergeCell ref="BC14:BC16"/>
    <mergeCell ref="BD14:BD16"/>
    <mergeCell ref="BE14:BE16"/>
    <mergeCell ref="BF14:BF16"/>
    <mergeCell ref="BG14:BG16"/>
    <mergeCell ref="BH14:BH16"/>
    <mergeCell ref="AJ14:AJ16"/>
    <mergeCell ref="AK14:AK16"/>
    <mergeCell ref="AY14:AY16"/>
    <mergeCell ref="AZ14:AZ16"/>
    <mergeCell ref="BA14:BA16"/>
    <mergeCell ref="BB14:BB16"/>
    <mergeCell ref="AD14:AD16"/>
    <mergeCell ref="AE14:AE16"/>
    <mergeCell ref="W17:W20"/>
    <mergeCell ref="X17:X20"/>
    <mergeCell ref="Y17:Y20"/>
    <mergeCell ref="N17:N20"/>
    <mergeCell ref="O17:O20"/>
    <mergeCell ref="P17:P20"/>
    <mergeCell ref="Q17:Q20"/>
    <mergeCell ref="R17:R20"/>
    <mergeCell ref="S17:S20"/>
    <mergeCell ref="BH17:BH20"/>
    <mergeCell ref="BI17:BI20"/>
    <mergeCell ref="AY17:AY20"/>
    <mergeCell ref="AZ17:AZ20"/>
    <mergeCell ref="BA17:BA20"/>
    <mergeCell ref="BB17:BB20"/>
    <mergeCell ref="BC17:BC20"/>
    <mergeCell ref="BD17:BD20"/>
    <mergeCell ref="A21:A22"/>
    <mergeCell ref="B21:B22"/>
    <mergeCell ref="G21:G22"/>
    <mergeCell ref="H21:H22"/>
    <mergeCell ref="I21:I22"/>
    <mergeCell ref="J21:J22"/>
    <mergeCell ref="BE17:BE20"/>
    <mergeCell ref="BF17:BF20"/>
    <mergeCell ref="BG17:BG20"/>
    <mergeCell ref="AF17:AF20"/>
    <mergeCell ref="AG17:AG20"/>
    <mergeCell ref="AH17:AH20"/>
    <mergeCell ref="AI17:AI20"/>
    <mergeCell ref="AJ17:AJ20"/>
    <mergeCell ref="AK17:AK20"/>
    <mergeCell ref="Z17:Z20"/>
    <mergeCell ref="AA17:AA20"/>
    <mergeCell ref="AB17:AB20"/>
    <mergeCell ref="AC17:AC20"/>
    <mergeCell ref="AD17:AD20"/>
    <mergeCell ref="AE17:AE20"/>
    <mergeCell ref="T17:T20"/>
    <mergeCell ref="U17:U20"/>
    <mergeCell ref="V17:V20"/>
    <mergeCell ref="Q21:Q22"/>
    <mergeCell ref="R21:R22"/>
    <mergeCell ref="S21:S22"/>
    <mergeCell ref="T21:T22"/>
    <mergeCell ref="U21:U22"/>
    <mergeCell ref="V21:V22"/>
    <mergeCell ref="K21:K22"/>
    <mergeCell ref="L21:L22"/>
    <mergeCell ref="M21:M22"/>
    <mergeCell ref="N21:N22"/>
    <mergeCell ref="O21:O22"/>
    <mergeCell ref="P21:P22"/>
    <mergeCell ref="AE21:AE22"/>
    <mergeCell ref="AF21:AF22"/>
    <mergeCell ref="AG21:AG22"/>
    <mergeCell ref="AH21:AH22"/>
    <mergeCell ref="W21:W22"/>
    <mergeCell ref="X21:X22"/>
    <mergeCell ref="Y21:Y22"/>
    <mergeCell ref="Z21:Z22"/>
    <mergeCell ref="AA21:AA22"/>
    <mergeCell ref="AB21:AB22"/>
    <mergeCell ref="A26:A28"/>
    <mergeCell ref="B26:B28"/>
    <mergeCell ref="H26:H28"/>
    <mergeCell ref="I26:I28"/>
    <mergeCell ref="J26:J28"/>
    <mergeCell ref="K26:K28"/>
    <mergeCell ref="L26:L28"/>
    <mergeCell ref="M26:M28"/>
    <mergeCell ref="BD21:BD22"/>
    <mergeCell ref="BE21:BE22"/>
    <mergeCell ref="BF21:BF22"/>
    <mergeCell ref="BG21:BG22"/>
    <mergeCell ref="BH21:BH22"/>
    <mergeCell ref="BI21:BI22"/>
    <mergeCell ref="AI21:AI22"/>
    <mergeCell ref="AJ21:AJ22"/>
    <mergeCell ref="AK21:AK22"/>
    <mergeCell ref="BA21:BA22"/>
    <mergeCell ref="BB21:BB22"/>
    <mergeCell ref="BC21:BC22"/>
    <mergeCell ref="AC21:AC22"/>
    <mergeCell ref="AD21:AD22"/>
    <mergeCell ref="T26:T28"/>
    <mergeCell ref="U26:U28"/>
    <mergeCell ref="V26:V28"/>
    <mergeCell ref="W26:W28"/>
    <mergeCell ref="X26:X28"/>
    <mergeCell ref="Y26:Y28"/>
    <mergeCell ref="N26:N28"/>
    <mergeCell ref="O26:O28"/>
    <mergeCell ref="P26:P28"/>
    <mergeCell ref="Q26:Q28"/>
    <mergeCell ref="R26:R28"/>
    <mergeCell ref="S26:S28"/>
    <mergeCell ref="AF26:AF28"/>
    <mergeCell ref="AG26:AG28"/>
    <mergeCell ref="AH26:AH28"/>
    <mergeCell ref="AI26:AI28"/>
    <mergeCell ref="AJ26:AJ28"/>
    <mergeCell ref="AK26:AK28"/>
    <mergeCell ref="Z26:Z28"/>
    <mergeCell ref="AA26:AA28"/>
    <mergeCell ref="AB26:AB28"/>
    <mergeCell ref="AC26:AC28"/>
    <mergeCell ref="AD26:AD28"/>
    <mergeCell ref="AE26:AE28"/>
    <mergeCell ref="BE26:BE28"/>
    <mergeCell ref="BF26:BF28"/>
    <mergeCell ref="BG26:BG28"/>
    <mergeCell ref="BH26:BH28"/>
    <mergeCell ref="BI26:BI28"/>
    <mergeCell ref="AY26:AY28"/>
    <mergeCell ref="AZ26:AZ28"/>
    <mergeCell ref="BA26:BA28"/>
    <mergeCell ref="BB26:BB28"/>
    <mergeCell ref="BC26:BC28"/>
    <mergeCell ref="BD26:BD28"/>
  </mergeCells>
  <conditionalFormatting sqref="BH8:BI8">
    <cfRule type="containsBlanks" dxfId="449" priority="167">
      <formula>LEN(TRIM(BH8))=0</formula>
    </cfRule>
    <cfRule type="containsText" dxfId="448" priority="168" operator="containsText" text="extrema">
      <formula>NOT(ISERROR(SEARCH("extrema",BH8)))</formula>
    </cfRule>
    <cfRule type="containsText" dxfId="447" priority="169" operator="containsText" text="alta">
      <formula>NOT(ISERROR(SEARCH("alta",BH8)))</formula>
    </cfRule>
    <cfRule type="containsText" dxfId="446" priority="170" operator="containsText" text="moderada">
      <formula>NOT(ISERROR(SEARCH("moderada",BH8)))</formula>
    </cfRule>
    <cfRule type="containsText" dxfId="445" priority="171" operator="containsText" text="baja">
      <formula>NOT(ISERROR(SEARCH("baja",BH8)))</formula>
    </cfRule>
  </conditionalFormatting>
  <conditionalFormatting sqref="AK8">
    <cfRule type="containsBlanks" dxfId="444" priority="165">
      <formula>LEN(TRIM(AK8))=0</formula>
    </cfRule>
    <cfRule type="containsText" dxfId="443" priority="166" operator="containsText" text="alto">
      <formula>NOT(ISERROR(SEARCH("alto",AK8)))</formula>
    </cfRule>
  </conditionalFormatting>
  <conditionalFormatting sqref="BG8">
    <cfRule type="containsBlanks" dxfId="442" priority="163">
      <formula>LEN(TRIM(BG8))=0</formula>
    </cfRule>
    <cfRule type="containsText" dxfId="441" priority="164" operator="containsText" text="alto">
      <formula>NOT(ISERROR(SEARCH("alto",BG8)))</formula>
    </cfRule>
  </conditionalFormatting>
  <conditionalFormatting sqref="BH12:BI12 BI13">
    <cfRule type="containsBlanks" dxfId="440" priority="158">
      <formula>LEN(TRIM(BH12))=0</formula>
    </cfRule>
    <cfRule type="containsText" dxfId="439" priority="159" operator="containsText" text="extrema">
      <formula>NOT(ISERROR(SEARCH("extrema",BH12)))</formula>
    </cfRule>
    <cfRule type="containsText" dxfId="438" priority="160" operator="containsText" text="alta">
      <formula>NOT(ISERROR(SEARCH("alta",BH12)))</formula>
    </cfRule>
    <cfRule type="containsText" dxfId="437" priority="161" operator="containsText" text="moderada">
      <formula>NOT(ISERROR(SEARCH("moderada",BH12)))</formula>
    </cfRule>
    <cfRule type="containsText" dxfId="436" priority="162" operator="containsText" text="baja">
      <formula>NOT(ISERROR(SEARCH("baja",BH12)))</formula>
    </cfRule>
  </conditionalFormatting>
  <conditionalFormatting sqref="AK12:AK13">
    <cfRule type="containsBlanks" dxfId="435" priority="156">
      <formula>LEN(TRIM(AK12))=0</formula>
    </cfRule>
    <cfRule type="containsText" dxfId="434" priority="157" operator="containsText" text="alto">
      <formula>NOT(ISERROR(SEARCH("alto",AK12)))</formula>
    </cfRule>
  </conditionalFormatting>
  <conditionalFormatting sqref="BG12">
    <cfRule type="containsBlanks" dxfId="433" priority="148">
      <formula>LEN(TRIM(BG12))=0</formula>
    </cfRule>
    <cfRule type="containsText" dxfId="432" priority="149" operator="containsText" text="alto">
      <formula>NOT(ISERROR(SEARCH("alto",BG12)))</formula>
    </cfRule>
  </conditionalFormatting>
  <conditionalFormatting sqref="BG12">
    <cfRule type="containsText" dxfId="431" priority="150" operator="containsText" text="Extremo">
      <formula>NOT(ISERROR(SEARCH("Extremo",BG12)))</formula>
    </cfRule>
    <cfRule type="containsText" dxfId="430" priority="151" operator="containsText" text="Bajo">
      <formula>NOT(ISERROR(SEARCH("Bajo",BG12)))</formula>
    </cfRule>
    <cfRule type="containsText" dxfId="429" priority="152" operator="containsText" text="Moderado">
      <formula>NOT(ISERROR(SEARCH("Moderado",BG12)))</formula>
    </cfRule>
    <cfRule type="containsText" dxfId="428" priority="153" operator="containsText" text="Alto">
      <formula>NOT(ISERROR(SEARCH("Alto",BG12)))</formula>
    </cfRule>
    <cfRule type="containsText" dxfId="427" priority="154" operator="containsText" text="Extremo">
      <formula>NOT(ISERROR(SEARCH("Extremo",BG12)))</formula>
    </cfRule>
    <cfRule type="colorScale" priority="155">
      <colorScale>
        <cfvo type="min"/>
        <cfvo type="percentile" val="50"/>
        <cfvo type="max"/>
        <color rgb="FF5A8AC6"/>
        <color rgb="FFFFEB84"/>
        <color rgb="FFF8696B"/>
      </colorScale>
    </cfRule>
  </conditionalFormatting>
  <conditionalFormatting sqref="AK8">
    <cfRule type="containsText" dxfId="426" priority="172" operator="containsText" text="Extremo">
      <formula>NOT(ISERROR(SEARCH("Extremo",AK8)))</formula>
    </cfRule>
    <cfRule type="containsText" dxfId="425" priority="173" operator="containsText" text="Bajo">
      <formula>NOT(ISERROR(SEARCH("Bajo",AK8)))</formula>
    </cfRule>
    <cfRule type="containsText" dxfId="424" priority="174" operator="containsText" text="Moderado">
      <formula>NOT(ISERROR(SEARCH("Moderado",AK8)))</formula>
    </cfRule>
    <cfRule type="containsText" dxfId="423" priority="175" operator="containsText" text="Alto">
      <formula>NOT(ISERROR(SEARCH("Alto",AK8)))</formula>
    </cfRule>
    <cfRule type="containsText" dxfId="422" priority="176" operator="containsText" text="Extremo">
      <formula>NOT(ISERROR(SEARCH("Extremo",AK8)))</formula>
    </cfRule>
    <cfRule type="colorScale" priority="177">
      <colorScale>
        <cfvo type="min"/>
        <cfvo type="percentile" val="50"/>
        <cfvo type="max"/>
        <color rgb="FF5A8AC6"/>
        <color rgb="FFFFEB84"/>
        <color rgb="FFF8696B"/>
      </colorScale>
    </cfRule>
  </conditionalFormatting>
  <conditionalFormatting sqref="BG8">
    <cfRule type="containsText" dxfId="421" priority="178" operator="containsText" text="Extremo">
      <formula>NOT(ISERROR(SEARCH("Extremo",BG8)))</formula>
    </cfRule>
    <cfRule type="containsText" dxfId="420" priority="179" operator="containsText" text="Bajo">
      <formula>NOT(ISERROR(SEARCH("Bajo",BG8)))</formula>
    </cfRule>
    <cfRule type="containsText" dxfId="419" priority="180" operator="containsText" text="Moderado">
      <formula>NOT(ISERROR(SEARCH("Moderado",BG8)))</formula>
    </cfRule>
    <cfRule type="containsText" dxfId="418" priority="181" operator="containsText" text="Alto">
      <formula>NOT(ISERROR(SEARCH("Alto",BG8)))</formula>
    </cfRule>
    <cfRule type="containsText" dxfId="417" priority="182" operator="containsText" text="Extremo">
      <formula>NOT(ISERROR(SEARCH("Extremo",BG8)))</formula>
    </cfRule>
    <cfRule type="colorScale" priority="183">
      <colorScale>
        <cfvo type="min"/>
        <cfvo type="percentile" val="50"/>
        <cfvo type="max"/>
        <color rgb="FF5A8AC6"/>
        <color rgb="FFFFEB84"/>
        <color rgb="FFF8696B"/>
      </colorScale>
    </cfRule>
  </conditionalFormatting>
  <conditionalFormatting sqref="BG10">
    <cfRule type="containsBlanks" dxfId="416" priority="140">
      <formula>LEN(TRIM(BG10))=0</formula>
    </cfRule>
    <cfRule type="containsText" dxfId="415" priority="141" operator="containsText" text="alto">
      <formula>NOT(ISERROR(SEARCH("alto",BG10)))</formula>
    </cfRule>
  </conditionalFormatting>
  <conditionalFormatting sqref="BG10">
    <cfRule type="containsText" dxfId="414" priority="142" operator="containsText" text="Extremo">
      <formula>NOT(ISERROR(SEARCH("Extremo",BG10)))</formula>
    </cfRule>
    <cfRule type="containsText" dxfId="413" priority="143" operator="containsText" text="Bajo">
      <formula>NOT(ISERROR(SEARCH("Bajo",BG10)))</formula>
    </cfRule>
    <cfRule type="containsText" dxfId="412" priority="144" operator="containsText" text="Moderado">
      <formula>NOT(ISERROR(SEARCH("Moderado",BG10)))</formula>
    </cfRule>
    <cfRule type="containsText" dxfId="411" priority="145" operator="containsText" text="Alto">
      <formula>NOT(ISERROR(SEARCH("Alto",BG10)))</formula>
    </cfRule>
    <cfRule type="containsText" dxfId="410" priority="146" operator="containsText" text="Extremo">
      <formula>NOT(ISERROR(SEARCH("Extremo",BG10)))</formula>
    </cfRule>
    <cfRule type="colorScale" priority="147">
      <colorScale>
        <cfvo type="min"/>
        <cfvo type="percentile" val="50"/>
        <cfvo type="max"/>
        <color rgb="FF5A8AC6"/>
        <color rgb="FFFFEB84"/>
        <color rgb="FFF8696B"/>
      </colorScale>
    </cfRule>
  </conditionalFormatting>
  <conditionalFormatting sqref="BI10">
    <cfRule type="containsBlanks" dxfId="409" priority="135">
      <formula>LEN(TRIM(BI10))=0</formula>
    </cfRule>
    <cfRule type="containsText" dxfId="408" priority="136" operator="containsText" text="extrema">
      <formula>NOT(ISERROR(SEARCH("extrema",BI10)))</formula>
    </cfRule>
    <cfRule type="containsText" dxfId="407" priority="137" operator="containsText" text="alta">
      <formula>NOT(ISERROR(SEARCH("alta",BI10)))</formula>
    </cfRule>
    <cfRule type="containsText" dxfId="406" priority="138" operator="containsText" text="moderada">
      <formula>NOT(ISERROR(SEARCH("moderada",BI10)))</formula>
    </cfRule>
    <cfRule type="containsText" dxfId="405" priority="139" operator="containsText" text="baja">
      <formula>NOT(ISERROR(SEARCH("baja",BI10)))</formula>
    </cfRule>
  </conditionalFormatting>
  <conditionalFormatting sqref="BH14:BI14">
    <cfRule type="containsBlanks" dxfId="404" priority="130">
      <formula>LEN(TRIM(BH14))=0</formula>
    </cfRule>
    <cfRule type="containsText" dxfId="403" priority="131" operator="containsText" text="extrema">
      <formula>NOT(ISERROR(SEARCH("extrema",BH14)))</formula>
    </cfRule>
    <cfRule type="containsText" dxfId="402" priority="132" operator="containsText" text="alta">
      <formula>NOT(ISERROR(SEARCH("alta",BH14)))</formula>
    </cfRule>
    <cfRule type="containsText" dxfId="401" priority="133" operator="containsText" text="moderada">
      <formula>NOT(ISERROR(SEARCH("moderada",BH14)))</formula>
    </cfRule>
    <cfRule type="containsText" dxfId="400" priority="134" operator="containsText" text="baja">
      <formula>NOT(ISERROR(SEARCH("baja",BH14)))</formula>
    </cfRule>
  </conditionalFormatting>
  <conditionalFormatting sqref="BH21:BI21">
    <cfRule type="containsBlanks" dxfId="399" priority="125">
      <formula>LEN(TRIM(BH21))=0</formula>
    </cfRule>
    <cfRule type="containsText" dxfId="398" priority="126" operator="containsText" text="extrema">
      <formula>NOT(ISERROR(SEARCH("extrema",BH21)))</formula>
    </cfRule>
    <cfRule type="containsText" dxfId="397" priority="127" operator="containsText" text="alta">
      <formula>NOT(ISERROR(SEARCH("alta",BH21)))</formula>
    </cfRule>
    <cfRule type="containsText" dxfId="396" priority="128" operator="containsText" text="moderada">
      <formula>NOT(ISERROR(SEARCH("moderada",BH21)))</formula>
    </cfRule>
    <cfRule type="containsText" dxfId="395" priority="129" operator="containsText" text="baja">
      <formula>NOT(ISERROR(SEARCH("baja",BH21)))</formula>
    </cfRule>
  </conditionalFormatting>
  <conditionalFormatting sqref="BI25">
    <cfRule type="containsBlanks" dxfId="394" priority="120">
      <formula>LEN(TRIM(BI25))=0</formula>
    </cfRule>
    <cfRule type="containsText" dxfId="393" priority="121" operator="containsText" text="extrema">
      <formula>NOT(ISERROR(SEARCH("extrema",BI25)))</formula>
    </cfRule>
    <cfRule type="containsText" dxfId="392" priority="122" operator="containsText" text="alta">
      <formula>NOT(ISERROR(SEARCH("alta",BI25)))</formula>
    </cfRule>
    <cfRule type="containsText" dxfId="391" priority="123" operator="containsText" text="moderada">
      <formula>NOT(ISERROR(SEARCH("moderada",BI25)))</formula>
    </cfRule>
    <cfRule type="containsText" dxfId="390" priority="124" operator="containsText" text="baja">
      <formula>NOT(ISERROR(SEARCH("baja",BI25)))</formula>
    </cfRule>
  </conditionalFormatting>
  <conditionalFormatting sqref="AK12:AK13">
    <cfRule type="containsText" dxfId="389" priority="184" operator="containsText" text="Extremo">
      <formula>NOT(ISERROR(SEARCH("Extremo",AK12)))</formula>
    </cfRule>
    <cfRule type="containsText" dxfId="388" priority="185" operator="containsText" text="Bajo">
      <formula>NOT(ISERROR(SEARCH("Bajo",AK12)))</formula>
    </cfRule>
    <cfRule type="containsText" dxfId="387" priority="186" operator="containsText" text="Moderado">
      <formula>NOT(ISERROR(SEARCH("Moderado",AK12)))</formula>
    </cfRule>
    <cfRule type="containsText" dxfId="386" priority="187" operator="containsText" text="Alto">
      <formula>NOT(ISERROR(SEARCH("Alto",AK12)))</formula>
    </cfRule>
    <cfRule type="containsText" dxfId="385" priority="188" operator="containsText" text="Extremo">
      <formula>NOT(ISERROR(SEARCH("Extremo",AK12)))</formula>
    </cfRule>
    <cfRule type="colorScale" priority="189">
      <colorScale>
        <cfvo type="min"/>
        <cfvo type="percentile" val="50"/>
        <cfvo type="max"/>
        <color rgb="FF5A8AC6"/>
        <color rgb="FFFFEB84"/>
        <color rgb="FFF8696B"/>
      </colorScale>
    </cfRule>
  </conditionalFormatting>
  <conditionalFormatting sqref="BH23:BI23">
    <cfRule type="containsBlanks" dxfId="384" priority="115">
      <formula>LEN(TRIM(BH23))=0</formula>
    </cfRule>
    <cfRule type="containsText" dxfId="383" priority="116" operator="containsText" text="extrema">
      <formula>NOT(ISERROR(SEARCH("extrema",BH23)))</formula>
    </cfRule>
    <cfRule type="containsText" dxfId="382" priority="117" operator="containsText" text="alta">
      <formula>NOT(ISERROR(SEARCH("alta",BH23)))</formula>
    </cfRule>
    <cfRule type="containsText" dxfId="381" priority="118" operator="containsText" text="moderada">
      <formula>NOT(ISERROR(SEARCH("moderada",BH23)))</formula>
    </cfRule>
    <cfRule type="containsText" dxfId="380" priority="119" operator="containsText" text="baja">
      <formula>NOT(ISERROR(SEARCH("baja",BH23)))</formula>
    </cfRule>
  </conditionalFormatting>
  <conditionalFormatting sqref="BG21">
    <cfRule type="containsBlanks" dxfId="379" priority="107">
      <formula>LEN(TRIM(BG21))=0</formula>
    </cfRule>
    <cfRule type="containsText" dxfId="378" priority="108" operator="containsText" text="alto">
      <formula>NOT(ISERROR(SEARCH("alto",BG21)))</formula>
    </cfRule>
  </conditionalFormatting>
  <conditionalFormatting sqref="BG21">
    <cfRule type="containsText" dxfId="377" priority="109" operator="containsText" text="Extremo">
      <formula>NOT(ISERROR(SEARCH("Extremo",BG21)))</formula>
    </cfRule>
    <cfRule type="containsText" dxfId="376" priority="110" operator="containsText" text="Bajo">
      <formula>NOT(ISERROR(SEARCH("Bajo",BG21)))</formula>
    </cfRule>
    <cfRule type="containsText" dxfId="375" priority="111" operator="containsText" text="Moderado">
      <formula>NOT(ISERROR(SEARCH("Moderado",BG21)))</formula>
    </cfRule>
    <cfRule type="containsText" dxfId="374" priority="112" operator="containsText" text="Alto">
      <formula>NOT(ISERROR(SEARCH("Alto",BG21)))</formula>
    </cfRule>
    <cfRule type="containsText" dxfId="373" priority="113" operator="containsText" text="Extremo">
      <formula>NOT(ISERROR(SEARCH("Extremo",BG21)))</formula>
    </cfRule>
    <cfRule type="colorScale" priority="114">
      <colorScale>
        <cfvo type="min"/>
        <cfvo type="percentile" val="50"/>
        <cfvo type="max"/>
        <color rgb="FF5A8AC6"/>
        <color rgb="FFFFEB84"/>
        <color rgb="FFF8696B"/>
      </colorScale>
    </cfRule>
  </conditionalFormatting>
  <conditionalFormatting sqref="BG23">
    <cfRule type="containsBlanks" dxfId="372" priority="99">
      <formula>LEN(TRIM(BG23))=0</formula>
    </cfRule>
    <cfRule type="containsText" dxfId="371" priority="100" operator="containsText" text="alto">
      <formula>NOT(ISERROR(SEARCH("alto",BG23)))</formula>
    </cfRule>
  </conditionalFormatting>
  <conditionalFormatting sqref="BG23">
    <cfRule type="containsText" dxfId="370" priority="101" operator="containsText" text="Extremo">
      <formula>NOT(ISERROR(SEARCH("Extremo",BG23)))</formula>
    </cfRule>
    <cfRule type="containsText" dxfId="369" priority="102" operator="containsText" text="Bajo">
      <formula>NOT(ISERROR(SEARCH("Bajo",BG23)))</formula>
    </cfRule>
    <cfRule type="containsText" dxfId="368" priority="103" operator="containsText" text="Moderado">
      <formula>NOT(ISERROR(SEARCH("Moderado",BG23)))</formula>
    </cfRule>
    <cfRule type="containsText" dxfId="367" priority="104" operator="containsText" text="Alto">
      <formula>NOT(ISERROR(SEARCH("Alto",BG23)))</formula>
    </cfRule>
    <cfRule type="containsText" dxfId="366" priority="105" operator="containsText" text="Extremo">
      <formula>NOT(ISERROR(SEARCH("Extremo",BG23)))</formula>
    </cfRule>
    <cfRule type="colorScale" priority="106">
      <colorScale>
        <cfvo type="min"/>
        <cfvo type="percentile" val="50"/>
        <cfvo type="max"/>
        <color rgb="FF5A8AC6"/>
        <color rgb="FFFFEB84"/>
        <color rgb="FFF8696B"/>
      </colorScale>
    </cfRule>
  </conditionalFormatting>
  <conditionalFormatting sqref="BI24">
    <cfRule type="containsBlanks" dxfId="365" priority="94">
      <formula>LEN(TRIM(BI24))=0</formula>
    </cfRule>
    <cfRule type="containsText" dxfId="364" priority="95" operator="containsText" text="extrema">
      <formula>NOT(ISERROR(SEARCH("extrema",BI24)))</formula>
    </cfRule>
    <cfRule type="containsText" dxfId="363" priority="96" operator="containsText" text="alta">
      <formula>NOT(ISERROR(SEARCH("alta",BI24)))</formula>
    </cfRule>
    <cfRule type="containsText" dxfId="362" priority="97" operator="containsText" text="moderada">
      <formula>NOT(ISERROR(SEARCH("moderada",BI24)))</formula>
    </cfRule>
    <cfRule type="containsText" dxfId="361" priority="98" operator="containsText" text="baja">
      <formula>NOT(ISERROR(SEARCH("baja",BI24)))</formula>
    </cfRule>
  </conditionalFormatting>
  <conditionalFormatting sqref="BG14">
    <cfRule type="containsBlanks" dxfId="360" priority="86">
      <formula>LEN(TRIM(BG14))=0</formula>
    </cfRule>
    <cfRule type="containsText" dxfId="359" priority="87" operator="containsText" text="alto">
      <formula>NOT(ISERROR(SEARCH("alto",BG14)))</formula>
    </cfRule>
  </conditionalFormatting>
  <conditionalFormatting sqref="BG14">
    <cfRule type="containsText" dxfId="358" priority="88" operator="containsText" text="Extremo">
      <formula>NOT(ISERROR(SEARCH("Extremo",BG14)))</formula>
    </cfRule>
    <cfRule type="containsText" dxfId="357" priority="89" operator="containsText" text="Bajo">
      <formula>NOT(ISERROR(SEARCH("Bajo",BG14)))</formula>
    </cfRule>
    <cfRule type="containsText" dxfId="356" priority="90" operator="containsText" text="Moderado">
      <formula>NOT(ISERROR(SEARCH("Moderado",BG14)))</formula>
    </cfRule>
    <cfRule type="containsText" dxfId="355" priority="91" operator="containsText" text="Alto">
      <formula>NOT(ISERROR(SEARCH("Alto",BG14)))</formula>
    </cfRule>
    <cfRule type="containsText" dxfId="354" priority="92" operator="containsText" text="Extremo">
      <formula>NOT(ISERROR(SEARCH("Extremo",BG14)))</formula>
    </cfRule>
    <cfRule type="colorScale" priority="93">
      <colorScale>
        <cfvo type="min"/>
        <cfvo type="percentile" val="50"/>
        <cfvo type="max"/>
        <color rgb="FF5A8AC6"/>
        <color rgb="FFFFEB84"/>
        <color rgb="FFF8696B"/>
      </colorScale>
    </cfRule>
  </conditionalFormatting>
  <conditionalFormatting sqref="BI17:BI18">
    <cfRule type="containsBlanks" dxfId="353" priority="81">
      <formula>LEN(TRIM(BI17))=0</formula>
    </cfRule>
    <cfRule type="containsText" dxfId="352" priority="82" operator="containsText" text="extrema">
      <formula>NOT(ISERROR(SEARCH("extrema",BI17)))</formula>
    </cfRule>
    <cfRule type="containsText" dxfId="351" priority="83" operator="containsText" text="alta">
      <formula>NOT(ISERROR(SEARCH("alta",BI17)))</formula>
    </cfRule>
    <cfRule type="containsText" dxfId="350" priority="84" operator="containsText" text="moderada">
      <formula>NOT(ISERROR(SEARCH("moderada",BI17)))</formula>
    </cfRule>
    <cfRule type="containsText" dxfId="349" priority="85" operator="containsText" text="baja">
      <formula>NOT(ISERROR(SEARCH("baja",BI17)))</formula>
    </cfRule>
  </conditionalFormatting>
  <conditionalFormatting sqref="AK21">
    <cfRule type="containsBlanks" dxfId="348" priority="73">
      <formula>LEN(TRIM(AK21))=0</formula>
    </cfRule>
    <cfRule type="containsText" dxfId="347" priority="74" operator="containsText" text="alto">
      <formula>NOT(ISERROR(SEARCH("alto",AK21)))</formula>
    </cfRule>
  </conditionalFormatting>
  <conditionalFormatting sqref="AK21">
    <cfRule type="containsText" dxfId="346" priority="75" operator="containsText" text="Extremo">
      <formula>NOT(ISERROR(SEARCH("Extremo",AK21)))</formula>
    </cfRule>
    <cfRule type="containsText" dxfId="345" priority="76" operator="containsText" text="Bajo">
      <formula>NOT(ISERROR(SEARCH("Bajo",AK21)))</formula>
    </cfRule>
    <cfRule type="containsText" dxfId="344" priority="77" operator="containsText" text="Moderado">
      <formula>NOT(ISERROR(SEARCH("Moderado",AK21)))</formula>
    </cfRule>
    <cfRule type="containsText" dxfId="343" priority="78" operator="containsText" text="Alto">
      <formula>NOT(ISERROR(SEARCH("Alto",AK21)))</formula>
    </cfRule>
    <cfRule type="containsText" dxfId="342" priority="79" operator="containsText" text="Extremo">
      <formula>NOT(ISERROR(SEARCH("Extremo",AK21)))</formula>
    </cfRule>
    <cfRule type="colorScale" priority="80">
      <colorScale>
        <cfvo type="min"/>
        <cfvo type="percentile" val="50"/>
        <cfvo type="max"/>
        <color rgb="FF5A8AC6"/>
        <color rgb="FFFFEB84"/>
        <color rgb="FFF8696B"/>
      </colorScale>
    </cfRule>
  </conditionalFormatting>
  <conditionalFormatting sqref="AK14">
    <cfRule type="containsBlanks" dxfId="341" priority="65">
      <formula>LEN(TRIM(AK14))=0</formula>
    </cfRule>
    <cfRule type="containsText" dxfId="340" priority="66" operator="containsText" text="alto">
      <formula>NOT(ISERROR(SEARCH("alto",AK14)))</formula>
    </cfRule>
  </conditionalFormatting>
  <conditionalFormatting sqref="AK14">
    <cfRule type="containsText" dxfId="339" priority="67" operator="containsText" text="Extremo">
      <formula>NOT(ISERROR(SEARCH("Extremo",AK14)))</formula>
    </cfRule>
    <cfRule type="containsText" dxfId="338" priority="68" operator="containsText" text="Bajo">
      <formula>NOT(ISERROR(SEARCH("Bajo",AK14)))</formula>
    </cfRule>
    <cfRule type="containsText" dxfId="337" priority="69" operator="containsText" text="Moderado">
      <formula>NOT(ISERROR(SEARCH("Moderado",AK14)))</formula>
    </cfRule>
    <cfRule type="containsText" dxfId="336" priority="70" operator="containsText" text="Alto">
      <formula>NOT(ISERROR(SEARCH("Alto",AK14)))</formula>
    </cfRule>
    <cfRule type="containsText" dxfId="335" priority="71" operator="containsText" text="Extremo">
      <formula>NOT(ISERROR(SEARCH("Extremo",AK14)))</formula>
    </cfRule>
    <cfRule type="colorScale" priority="72">
      <colorScale>
        <cfvo type="min"/>
        <cfvo type="percentile" val="50"/>
        <cfvo type="max"/>
        <color rgb="FF5A8AC6"/>
        <color rgb="FFFFEB84"/>
        <color rgb="FFF8696B"/>
      </colorScale>
    </cfRule>
  </conditionalFormatting>
  <conditionalFormatting sqref="AK10">
    <cfRule type="containsBlanks" dxfId="334" priority="57">
      <formula>LEN(TRIM(AK10))=0</formula>
    </cfRule>
    <cfRule type="containsText" dxfId="333" priority="58" operator="containsText" text="alto">
      <formula>NOT(ISERROR(SEARCH("alto",AK10)))</formula>
    </cfRule>
  </conditionalFormatting>
  <conditionalFormatting sqref="AK10">
    <cfRule type="containsText" dxfId="332" priority="59" operator="containsText" text="Extremo">
      <formula>NOT(ISERROR(SEARCH("Extremo",AK10)))</formula>
    </cfRule>
    <cfRule type="containsText" dxfId="331" priority="60" operator="containsText" text="Bajo">
      <formula>NOT(ISERROR(SEARCH("Bajo",AK10)))</formula>
    </cfRule>
    <cfRule type="containsText" dxfId="330" priority="61" operator="containsText" text="Moderado">
      <formula>NOT(ISERROR(SEARCH("Moderado",AK10)))</formula>
    </cfRule>
    <cfRule type="containsText" dxfId="329" priority="62" operator="containsText" text="Alto">
      <formula>NOT(ISERROR(SEARCH("Alto",AK10)))</formula>
    </cfRule>
    <cfRule type="containsText" dxfId="328" priority="63" operator="containsText" text="Extremo">
      <formula>NOT(ISERROR(SEARCH("Extremo",AK10)))</formula>
    </cfRule>
    <cfRule type="colorScale" priority="64">
      <colorScale>
        <cfvo type="min"/>
        <cfvo type="percentile" val="50"/>
        <cfvo type="max"/>
        <color rgb="FF5A8AC6"/>
        <color rgb="FFFFEB84"/>
        <color rgb="FFF8696B"/>
      </colorScale>
    </cfRule>
  </conditionalFormatting>
  <conditionalFormatting sqref="AK17">
    <cfRule type="containsBlanks" dxfId="327" priority="49">
      <formula>LEN(TRIM(AK17))=0</formula>
    </cfRule>
    <cfRule type="containsText" dxfId="326" priority="50" operator="containsText" text="alto">
      <formula>NOT(ISERROR(SEARCH("alto",AK17)))</formula>
    </cfRule>
  </conditionalFormatting>
  <conditionalFormatting sqref="AK17">
    <cfRule type="containsText" dxfId="325" priority="51" operator="containsText" text="Extremo">
      <formula>NOT(ISERROR(SEARCH("Extremo",AK17)))</formula>
    </cfRule>
    <cfRule type="containsText" dxfId="324" priority="52" operator="containsText" text="Bajo">
      <formula>NOT(ISERROR(SEARCH("Bajo",AK17)))</formula>
    </cfRule>
    <cfRule type="containsText" dxfId="323" priority="53" operator="containsText" text="Moderado">
      <formula>NOT(ISERROR(SEARCH("Moderado",AK17)))</formula>
    </cfRule>
    <cfRule type="containsText" dxfId="322" priority="54" operator="containsText" text="Alto">
      <formula>NOT(ISERROR(SEARCH("Alto",AK17)))</formula>
    </cfRule>
    <cfRule type="containsText" dxfId="321" priority="55" operator="containsText" text="Extremo">
      <formula>NOT(ISERROR(SEARCH("Extremo",AK17)))</formula>
    </cfRule>
    <cfRule type="colorScale" priority="56">
      <colorScale>
        <cfvo type="min"/>
        <cfvo type="percentile" val="50"/>
        <cfvo type="max"/>
        <color rgb="FF5A8AC6"/>
        <color rgb="FFFFEB84"/>
        <color rgb="FFF8696B"/>
      </colorScale>
    </cfRule>
  </conditionalFormatting>
  <conditionalFormatting sqref="AK24">
    <cfRule type="containsBlanks" dxfId="320" priority="41">
      <formula>LEN(TRIM(AK24))=0</formula>
    </cfRule>
    <cfRule type="containsText" dxfId="319" priority="42" operator="containsText" text="alto">
      <formula>NOT(ISERROR(SEARCH("alto",AK24)))</formula>
    </cfRule>
  </conditionalFormatting>
  <conditionalFormatting sqref="AK24">
    <cfRule type="containsText" dxfId="318" priority="43" operator="containsText" text="Extremo">
      <formula>NOT(ISERROR(SEARCH("Extremo",AK24)))</formula>
    </cfRule>
    <cfRule type="containsText" dxfId="317" priority="44" operator="containsText" text="Bajo">
      <formula>NOT(ISERROR(SEARCH("Bajo",AK24)))</formula>
    </cfRule>
    <cfRule type="containsText" dxfId="316" priority="45" operator="containsText" text="Moderado">
      <formula>NOT(ISERROR(SEARCH("Moderado",AK24)))</formula>
    </cfRule>
    <cfRule type="containsText" dxfId="315" priority="46" operator="containsText" text="Alto">
      <formula>NOT(ISERROR(SEARCH("Alto",AK24)))</formula>
    </cfRule>
    <cfRule type="containsText" dxfId="314" priority="47" operator="containsText" text="Extremo">
      <formula>NOT(ISERROR(SEARCH("Extremo",AK24)))</formula>
    </cfRule>
    <cfRule type="colorScale" priority="48">
      <colorScale>
        <cfvo type="min"/>
        <cfvo type="percentile" val="50"/>
        <cfvo type="max"/>
        <color rgb="FF5A8AC6"/>
        <color rgb="FFFFEB84"/>
        <color rgb="FFF8696B"/>
      </colorScale>
    </cfRule>
  </conditionalFormatting>
  <conditionalFormatting sqref="AK25">
    <cfRule type="containsBlanks" dxfId="313" priority="33">
      <formula>LEN(TRIM(AK25))=0</formula>
    </cfRule>
    <cfRule type="containsText" dxfId="312" priority="34" operator="containsText" text="alto">
      <formula>NOT(ISERROR(SEARCH("alto",AK25)))</formula>
    </cfRule>
  </conditionalFormatting>
  <conditionalFormatting sqref="AK25">
    <cfRule type="containsText" dxfId="311" priority="35" operator="containsText" text="Extremo">
      <formula>NOT(ISERROR(SEARCH("Extremo",AK25)))</formula>
    </cfRule>
    <cfRule type="containsText" dxfId="310" priority="36" operator="containsText" text="Bajo">
      <formula>NOT(ISERROR(SEARCH("Bajo",AK25)))</formula>
    </cfRule>
    <cfRule type="containsText" dxfId="309" priority="37" operator="containsText" text="Moderado">
      <formula>NOT(ISERROR(SEARCH("Moderado",AK25)))</formula>
    </cfRule>
    <cfRule type="containsText" dxfId="308" priority="38" operator="containsText" text="Alto">
      <formula>NOT(ISERROR(SEARCH("Alto",AK25)))</formula>
    </cfRule>
    <cfRule type="containsText" dxfId="307" priority="39" operator="containsText" text="Extremo">
      <formula>NOT(ISERROR(SEARCH("Extremo",AK25)))</formula>
    </cfRule>
    <cfRule type="colorScale" priority="40">
      <colorScale>
        <cfvo type="min"/>
        <cfvo type="percentile" val="50"/>
        <cfvo type="max"/>
        <color rgb="FF5A8AC6"/>
        <color rgb="FFFFEB84"/>
        <color rgb="FFF8696B"/>
      </colorScale>
    </cfRule>
  </conditionalFormatting>
  <conditionalFormatting sqref="AK23">
    <cfRule type="containsBlanks" dxfId="306" priority="25">
      <formula>LEN(TRIM(AK23))=0</formula>
    </cfRule>
    <cfRule type="containsText" dxfId="305" priority="26" operator="containsText" text="alto">
      <formula>NOT(ISERROR(SEARCH("alto",AK23)))</formula>
    </cfRule>
  </conditionalFormatting>
  <conditionalFormatting sqref="AK23">
    <cfRule type="containsText" dxfId="304" priority="27" operator="containsText" text="Extremo">
      <formula>NOT(ISERROR(SEARCH("Extremo",AK23)))</formula>
    </cfRule>
    <cfRule type="containsText" dxfId="303" priority="28" operator="containsText" text="Bajo">
      <formula>NOT(ISERROR(SEARCH("Bajo",AK23)))</formula>
    </cfRule>
    <cfRule type="containsText" dxfId="302" priority="29" operator="containsText" text="Moderado">
      <formula>NOT(ISERROR(SEARCH("Moderado",AK23)))</formula>
    </cfRule>
    <cfRule type="containsText" dxfId="301" priority="30" operator="containsText" text="Alto">
      <formula>NOT(ISERROR(SEARCH("Alto",AK23)))</formula>
    </cfRule>
    <cfRule type="containsText" dxfId="300" priority="31" operator="containsText" text="Extremo">
      <formula>NOT(ISERROR(SEARCH("Extremo",AK23)))</formula>
    </cfRule>
    <cfRule type="colorScale" priority="32">
      <colorScale>
        <cfvo type="min"/>
        <cfvo type="percentile" val="50"/>
        <cfvo type="max"/>
        <color rgb="FF5A8AC6"/>
        <color rgb="FFFFEB84"/>
        <color rgb="FFF8696B"/>
      </colorScale>
    </cfRule>
  </conditionalFormatting>
  <conditionalFormatting sqref="BG24">
    <cfRule type="containsBlanks" dxfId="299" priority="17">
      <formula>LEN(TRIM(BG24))=0</formula>
    </cfRule>
    <cfRule type="containsText" dxfId="298" priority="18" operator="containsText" text="alto">
      <formula>NOT(ISERROR(SEARCH("alto",BG24)))</formula>
    </cfRule>
  </conditionalFormatting>
  <conditionalFormatting sqref="BG24">
    <cfRule type="containsText" dxfId="297" priority="19" operator="containsText" text="Extremo">
      <formula>NOT(ISERROR(SEARCH("Extremo",BG24)))</formula>
    </cfRule>
    <cfRule type="containsText" dxfId="296" priority="20" operator="containsText" text="Bajo">
      <formula>NOT(ISERROR(SEARCH("Bajo",BG24)))</formula>
    </cfRule>
    <cfRule type="containsText" dxfId="295" priority="21" operator="containsText" text="Moderado">
      <formula>NOT(ISERROR(SEARCH("Moderado",BG24)))</formula>
    </cfRule>
    <cfRule type="containsText" dxfId="294" priority="22" operator="containsText" text="Alto">
      <formula>NOT(ISERROR(SEARCH("Alto",BG24)))</formula>
    </cfRule>
    <cfRule type="containsText" dxfId="293" priority="23" operator="containsText" text="Extremo">
      <formula>NOT(ISERROR(SEARCH("Extremo",BG24)))</formula>
    </cfRule>
    <cfRule type="colorScale" priority="24">
      <colorScale>
        <cfvo type="min"/>
        <cfvo type="percentile" val="50"/>
        <cfvo type="max"/>
        <color rgb="FF5A8AC6"/>
        <color rgb="FFFFEB84"/>
        <color rgb="FFF8696B"/>
      </colorScale>
    </cfRule>
  </conditionalFormatting>
  <conditionalFormatting sqref="BG25">
    <cfRule type="containsBlanks" dxfId="292" priority="9">
      <formula>LEN(TRIM(BG25))=0</formula>
    </cfRule>
    <cfRule type="containsText" dxfId="291" priority="10" operator="containsText" text="alto">
      <formula>NOT(ISERROR(SEARCH("alto",BG25)))</formula>
    </cfRule>
  </conditionalFormatting>
  <conditionalFormatting sqref="BG25">
    <cfRule type="containsText" dxfId="290" priority="11" operator="containsText" text="Extremo">
      <formula>NOT(ISERROR(SEARCH("Extremo",BG25)))</formula>
    </cfRule>
    <cfRule type="containsText" dxfId="289" priority="12" operator="containsText" text="Bajo">
      <formula>NOT(ISERROR(SEARCH("Bajo",BG25)))</formula>
    </cfRule>
    <cfRule type="containsText" dxfId="288" priority="13" operator="containsText" text="Moderado">
      <formula>NOT(ISERROR(SEARCH("Moderado",BG25)))</formula>
    </cfRule>
    <cfRule type="containsText" dxfId="287" priority="14" operator="containsText" text="Alto">
      <formula>NOT(ISERROR(SEARCH("Alto",BG25)))</formula>
    </cfRule>
    <cfRule type="containsText" dxfId="286" priority="15" operator="containsText" text="Extremo">
      <formula>NOT(ISERROR(SEARCH("Extremo",BG25)))</formula>
    </cfRule>
    <cfRule type="colorScale" priority="16">
      <colorScale>
        <cfvo type="min"/>
        <cfvo type="percentile" val="50"/>
        <cfvo type="max"/>
        <color rgb="FF5A8AC6"/>
        <color rgb="FFFFEB84"/>
        <color rgb="FFF8696B"/>
      </colorScale>
    </cfRule>
  </conditionalFormatting>
  <conditionalFormatting sqref="AK26">
    <cfRule type="containsBlanks" dxfId="285" priority="1">
      <formula>LEN(TRIM(AK26))=0</formula>
    </cfRule>
    <cfRule type="containsText" dxfId="284" priority="2" operator="containsText" text="alto">
      <formula>NOT(ISERROR(SEARCH("alto",AK26)))</formula>
    </cfRule>
  </conditionalFormatting>
  <conditionalFormatting sqref="AK26">
    <cfRule type="containsText" dxfId="283" priority="3" operator="containsText" text="Extremo">
      <formula>NOT(ISERROR(SEARCH("Extremo",AK26)))</formula>
    </cfRule>
    <cfRule type="containsText" dxfId="282" priority="4" operator="containsText" text="Bajo">
      <formula>NOT(ISERROR(SEARCH("Bajo",AK26)))</formula>
    </cfRule>
    <cfRule type="containsText" dxfId="281" priority="5" operator="containsText" text="Moderado">
      <formula>NOT(ISERROR(SEARCH("Moderado",AK26)))</formula>
    </cfRule>
    <cfRule type="containsText" dxfId="280" priority="6" operator="containsText" text="Alto">
      <formula>NOT(ISERROR(SEARCH("Alto",AK26)))</formula>
    </cfRule>
    <cfRule type="containsText" dxfId="279" priority="7" operator="containsText" text="Extremo">
      <formula>NOT(ISERROR(SEARCH("Extremo",AK26)))</formula>
    </cfRule>
    <cfRule type="colorScale" priority="8">
      <colorScale>
        <cfvo type="min"/>
        <cfvo type="percentile" val="50"/>
        <cfvo type="max"/>
        <color rgb="FF5A8AC6"/>
        <color rgb="FFFFEB84"/>
        <color rgb="FFF8696B"/>
      </colorScale>
    </cfRule>
  </conditionalFormatting>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[1]Criterios!#REF!</xm:f>
          </x14:formula1>
          <xm:sqref>F8:F25</xm:sqref>
        </x14:dataValidation>
        <x14:dataValidation type="list" allowBlank="1" showInputMessage="1" showErrorMessage="1">
          <x14:formula1>
            <xm:f>'[1]Solidez de los controles'!#REF!</xm:f>
          </x14:formula1>
          <xm:sqref>AZ10 AZ17 AZ12:AZ13 AZ21:AZ25 AV8:AW15 AV17:AW18 AX8:AX18 AV20:AX25</xm:sqref>
        </x14:dataValidation>
        <x14:dataValidation type="list" allowBlank="1" showInputMessage="1" showErrorMessage="1">
          <x14:formula1>
            <xm:f>[1]Criterios!#REF!</xm:f>
          </x14:formula1>
          <xm:sqref>BA17:BD18 M8:N8 N17:N18 M21:N21 M12:N14 BA8:BF8 BA10:BF10 BI8 BI10 BI21 BI12:BI14 BI23:BI25 BI17:BI18 AI8:AJ8 AI10 AI17:AJ17 J8 J10 J21 J12:J14 J23:J25 J17:J18 BA23:BE25 AI12:AJ13 BA21:BF21 AI21:AJ21 D8:E25 BE12:BF13 AM8:AM10 M23:N24 AM20:AM25 AM12 BA12:BD14 AM14:AM15 AM17:AM18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Q87"/>
  <sheetViews>
    <sheetView tabSelected="1" zoomScale="50" zoomScaleNormal="50" workbookViewId="0">
      <selection activeCell="B6" sqref="B6:B8"/>
    </sheetView>
  </sheetViews>
  <sheetFormatPr baseColWidth="10" defaultColWidth="46" defaultRowHeight="15" x14ac:dyDescent="0.25"/>
  <cols>
    <col min="1" max="1" width="35.140625" style="238" customWidth="1"/>
    <col min="2" max="2" width="46" style="3"/>
    <col min="3" max="3" width="46" style="4"/>
    <col min="4" max="4" width="22.5703125" style="4" bestFit="1" customWidth="1"/>
    <col min="5" max="5" width="11.5703125" style="4" bestFit="1" customWidth="1"/>
    <col min="6" max="6" width="36.5703125" style="4" bestFit="1" customWidth="1"/>
    <col min="7" max="7" width="41.5703125" style="4" customWidth="1"/>
    <col min="8" max="8" width="6.42578125" style="239" customWidth="1"/>
    <col min="9" max="11" width="46" style="4" customWidth="1"/>
    <col min="12" max="12" width="46" style="240"/>
    <col min="13" max="13" width="46" style="241"/>
    <col min="14" max="16" width="0" style="4" hidden="1" customWidth="1"/>
    <col min="17" max="17" width="46" style="4"/>
    <col min="18" max="18" width="46" style="242"/>
    <col min="19" max="19" width="46" style="243"/>
    <col min="20" max="20" width="46" style="91"/>
    <col min="21" max="27" width="0" style="2" hidden="1" customWidth="1"/>
    <col min="28" max="28" width="0" style="248" hidden="1" customWidth="1"/>
    <col min="29" max="31" width="0" style="2" hidden="1" customWidth="1"/>
    <col min="32" max="32" width="0" style="245" hidden="1" customWidth="1"/>
    <col min="33" max="33" width="0" style="5" hidden="1" customWidth="1"/>
    <col min="34" max="35" width="0" style="4" hidden="1" customWidth="1"/>
    <col min="36" max="39" width="21.7109375" style="4" customWidth="1"/>
    <col min="40" max="40" width="21.7109375" style="246" customWidth="1"/>
    <col min="41" max="41" width="33.42578125" style="91" customWidth="1"/>
    <col min="42" max="42" width="28" style="91" customWidth="1"/>
    <col min="43" max="44" width="46" style="94"/>
    <col min="45" max="45" width="46" style="91"/>
    <col min="46" max="47" width="46" style="91" customWidth="1"/>
    <col min="48" max="48" width="60.28515625" style="247" customWidth="1"/>
    <col min="49" max="104" width="46" style="5"/>
    <col min="105" max="16384" width="46" style="2"/>
  </cols>
  <sheetData>
    <row r="1" spans="1:277" ht="18.75" customHeight="1" x14ac:dyDescent="0.25">
      <c r="A1" s="356"/>
      <c r="B1" s="356"/>
      <c r="C1" s="356"/>
      <c r="D1" s="671" t="s">
        <v>0</v>
      </c>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2"/>
      <c r="AK1" s="672"/>
      <c r="AL1" s="672"/>
      <c r="AM1" s="672"/>
      <c r="AN1" s="672"/>
      <c r="AO1" s="672"/>
      <c r="AP1" s="672"/>
      <c r="AQ1" s="672"/>
      <c r="AR1" s="672"/>
      <c r="AS1" s="672"/>
      <c r="AT1" s="672"/>
      <c r="AU1" s="673"/>
      <c r="AV1" s="1" t="s">
        <v>1</v>
      </c>
      <c r="AW1" s="2"/>
      <c r="AX1"/>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row>
    <row r="2" spans="1:277" ht="18.75" customHeight="1" x14ac:dyDescent="0.25">
      <c r="A2" s="356"/>
      <c r="B2" s="356"/>
      <c r="C2" s="356"/>
      <c r="D2" s="674"/>
      <c r="E2" s="675"/>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675"/>
      <c r="AJ2" s="675"/>
      <c r="AK2" s="675"/>
      <c r="AL2" s="675"/>
      <c r="AM2" s="675"/>
      <c r="AN2" s="675"/>
      <c r="AO2" s="675"/>
      <c r="AP2" s="675"/>
      <c r="AQ2" s="675"/>
      <c r="AR2" s="675"/>
      <c r="AS2" s="675"/>
      <c r="AT2" s="675"/>
      <c r="AU2" s="676"/>
      <c r="AV2" s="1" t="s">
        <v>2</v>
      </c>
      <c r="AW2" s="2"/>
      <c r="AX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row>
    <row r="3" spans="1:277" ht="44.25" customHeight="1" x14ac:dyDescent="0.25">
      <c r="A3" s="356"/>
      <c r="B3" s="356"/>
      <c r="C3" s="356"/>
      <c r="D3" s="357" t="s">
        <v>3</v>
      </c>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677"/>
      <c r="AU3" s="678"/>
      <c r="AV3" s="1" t="s">
        <v>4</v>
      </c>
      <c r="AW3" s="2"/>
      <c r="AX3"/>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row>
    <row r="4" spans="1:277" ht="35.25" customHeight="1" thickBot="1" x14ac:dyDescent="0.3">
      <c r="R4" s="4"/>
      <c r="AB4" s="5"/>
      <c r="AF4" s="5"/>
      <c r="AN4" s="242"/>
    </row>
    <row r="5" spans="1:277" s="10" customFormat="1" ht="34.5" customHeight="1" thickBot="1" x14ac:dyDescent="0.3">
      <c r="A5" s="659" t="s">
        <v>5</v>
      </c>
      <c r="B5" s="660"/>
      <c r="C5" s="660"/>
      <c r="D5" s="660"/>
      <c r="E5" s="660"/>
      <c r="F5" s="660"/>
      <c r="G5" s="660"/>
      <c r="H5" s="660"/>
      <c r="I5" s="660"/>
      <c r="J5" s="660"/>
      <c r="K5" s="660"/>
      <c r="L5" s="661"/>
      <c r="M5" s="662" t="s">
        <v>6</v>
      </c>
      <c r="N5" s="663"/>
      <c r="O5" s="663"/>
      <c r="P5" s="663"/>
      <c r="Q5" s="663"/>
      <c r="R5" s="663"/>
      <c r="S5" s="663"/>
      <c r="T5" s="663"/>
      <c r="U5" s="663"/>
      <c r="V5" s="663"/>
      <c r="W5" s="663"/>
      <c r="X5" s="663"/>
      <c r="Y5" s="663"/>
      <c r="Z5" s="663"/>
      <c r="AA5" s="663"/>
      <c r="AB5" s="663"/>
      <c r="AC5" s="663"/>
      <c r="AD5" s="663"/>
      <c r="AE5" s="663"/>
      <c r="AF5" s="663"/>
      <c r="AG5" s="663"/>
      <c r="AH5" s="663"/>
      <c r="AI5" s="663"/>
      <c r="AJ5" s="663"/>
      <c r="AK5" s="663"/>
      <c r="AL5" s="663"/>
      <c r="AM5" s="663"/>
      <c r="AN5" s="664"/>
      <c r="AO5" s="346" t="s">
        <v>7</v>
      </c>
      <c r="AP5" s="346" t="s">
        <v>8</v>
      </c>
      <c r="AQ5" s="640" t="s">
        <v>9</v>
      </c>
      <c r="AR5" s="640"/>
      <c r="AS5" s="640"/>
      <c r="AT5" s="640"/>
      <c r="AU5" s="640"/>
      <c r="AV5" s="665"/>
      <c r="AW5" s="679"/>
      <c r="AX5" s="679"/>
      <c r="AY5" s="679"/>
      <c r="AZ5" s="679"/>
      <c r="BA5" s="679"/>
      <c r="BB5" s="679"/>
      <c r="BC5" s="679"/>
      <c r="BD5" s="679"/>
      <c r="BE5" s="679"/>
      <c r="BF5" s="679"/>
      <c r="BG5" s="679"/>
      <c r="BH5" s="679"/>
      <c r="BI5" s="679"/>
      <c r="BJ5" s="679"/>
      <c r="BK5" s="679"/>
      <c r="BL5" s="679"/>
      <c r="BM5" s="679"/>
      <c r="BN5" s="679"/>
      <c r="BO5" s="679"/>
      <c r="BP5" s="679"/>
      <c r="BQ5" s="679"/>
      <c r="BR5" s="679"/>
      <c r="BS5" s="679"/>
      <c r="BT5" s="679"/>
      <c r="BU5" s="679"/>
      <c r="BV5" s="679"/>
      <c r="BW5" s="679"/>
      <c r="BX5" s="679"/>
      <c r="BY5" s="679"/>
      <c r="BZ5" s="679"/>
      <c r="CA5" s="679"/>
      <c r="CB5" s="679"/>
      <c r="CC5" s="679"/>
      <c r="CD5" s="679"/>
      <c r="CE5" s="679"/>
      <c r="CF5" s="679"/>
      <c r="CG5" s="679"/>
      <c r="CH5" s="679"/>
      <c r="CI5" s="679"/>
      <c r="CJ5" s="679"/>
      <c r="CK5" s="679"/>
      <c r="CL5" s="679"/>
      <c r="CM5" s="679"/>
      <c r="CN5" s="679"/>
      <c r="CO5" s="679"/>
      <c r="CP5" s="679"/>
      <c r="CQ5" s="679"/>
      <c r="CR5" s="679"/>
      <c r="CS5" s="679"/>
      <c r="CT5" s="679"/>
      <c r="CU5" s="679"/>
      <c r="CV5" s="679"/>
      <c r="CW5" s="679"/>
      <c r="CX5" s="679"/>
      <c r="CY5" s="679"/>
      <c r="CZ5" s="679"/>
    </row>
    <row r="6" spans="1:277" s="10" customFormat="1" ht="47.45" customHeight="1" thickBot="1" x14ac:dyDescent="0.3">
      <c r="A6" s="328" t="s">
        <v>10</v>
      </c>
      <c r="B6" s="329" t="s">
        <v>11</v>
      </c>
      <c r="C6" s="668" t="s">
        <v>12</v>
      </c>
      <c r="D6" s="329" t="s">
        <v>13</v>
      </c>
      <c r="E6" s="329"/>
      <c r="F6" s="329"/>
      <c r="G6" s="670" t="s">
        <v>14</v>
      </c>
      <c r="H6" s="650" t="s">
        <v>15</v>
      </c>
      <c r="I6" s="650" t="s">
        <v>16</v>
      </c>
      <c r="J6" s="650" t="s">
        <v>17</v>
      </c>
      <c r="K6" s="653" t="s">
        <v>18</v>
      </c>
      <c r="L6" s="330" t="s">
        <v>19</v>
      </c>
      <c r="M6" s="657" t="s">
        <v>297</v>
      </c>
      <c r="N6" s="658"/>
      <c r="O6" s="658"/>
      <c r="P6" s="658"/>
      <c r="Q6" s="658"/>
      <c r="R6" s="638"/>
      <c r="S6" s="639" t="s">
        <v>298</v>
      </c>
      <c r="T6" s="617"/>
      <c r="U6" s="617"/>
      <c r="V6" s="617"/>
      <c r="W6" s="617"/>
      <c r="X6" s="617"/>
      <c r="Y6" s="617"/>
      <c r="Z6" s="617"/>
      <c r="AA6" s="617"/>
      <c r="AB6" s="617"/>
      <c r="AC6" s="640"/>
      <c r="AD6" s="640"/>
      <c r="AE6" s="640"/>
      <c r="AF6" s="617"/>
      <c r="AG6" s="617"/>
      <c r="AH6" s="617"/>
      <c r="AI6" s="617"/>
      <c r="AJ6" s="617"/>
      <c r="AK6" s="617"/>
      <c r="AL6" s="617"/>
      <c r="AM6" s="617"/>
      <c r="AN6" s="618"/>
      <c r="AO6" s="350"/>
      <c r="AP6" s="350"/>
      <c r="AQ6" s="680"/>
      <c r="AR6" s="680"/>
      <c r="AS6" s="680"/>
      <c r="AT6" s="680"/>
      <c r="AU6" s="680"/>
      <c r="AV6" s="666"/>
      <c r="AW6" s="679"/>
      <c r="AX6" s="679"/>
      <c r="AY6" s="679"/>
      <c r="AZ6" s="679"/>
      <c r="BA6" s="679"/>
      <c r="BB6" s="679"/>
      <c r="BC6" s="679"/>
      <c r="BD6" s="679"/>
      <c r="BE6" s="679"/>
      <c r="BF6" s="679"/>
      <c r="BG6" s="679"/>
      <c r="BH6" s="679"/>
      <c r="BI6" s="679"/>
      <c r="BJ6" s="679"/>
      <c r="BK6" s="679"/>
      <c r="BL6" s="679"/>
      <c r="BM6" s="679"/>
      <c r="BN6" s="679"/>
      <c r="BO6" s="679"/>
      <c r="BP6" s="679"/>
      <c r="BQ6" s="679"/>
      <c r="BR6" s="679"/>
      <c r="BS6" s="679"/>
      <c r="BT6" s="679"/>
      <c r="BU6" s="679"/>
      <c r="BV6" s="679"/>
      <c r="BW6" s="679"/>
      <c r="BX6" s="679"/>
      <c r="BY6" s="679"/>
      <c r="BZ6" s="679"/>
      <c r="CA6" s="679"/>
      <c r="CB6" s="679"/>
      <c r="CC6" s="679"/>
      <c r="CD6" s="679"/>
      <c r="CE6" s="679"/>
      <c r="CF6" s="679"/>
      <c r="CG6" s="679"/>
      <c r="CH6" s="679"/>
      <c r="CI6" s="679"/>
      <c r="CJ6" s="679"/>
      <c r="CK6" s="679"/>
      <c r="CL6" s="679"/>
      <c r="CM6" s="679"/>
      <c r="CN6" s="679"/>
      <c r="CO6" s="679"/>
      <c r="CP6" s="679"/>
      <c r="CQ6" s="679"/>
      <c r="CR6" s="679"/>
      <c r="CS6" s="679"/>
      <c r="CT6" s="679"/>
      <c r="CU6" s="679"/>
      <c r="CV6" s="679"/>
      <c r="CW6" s="679"/>
      <c r="CX6" s="679"/>
      <c r="CY6" s="679"/>
      <c r="CZ6" s="679"/>
    </row>
    <row r="7" spans="1:277" s="10" customFormat="1" ht="116.25" customHeight="1" thickBot="1" x14ac:dyDescent="0.3">
      <c r="A7" s="643"/>
      <c r="B7" s="641"/>
      <c r="C7" s="669"/>
      <c r="D7" s="641" t="s">
        <v>39</v>
      </c>
      <c r="E7" s="641" t="s">
        <v>40</v>
      </c>
      <c r="F7" s="641" t="s">
        <v>41</v>
      </c>
      <c r="G7" s="339"/>
      <c r="H7" s="651"/>
      <c r="I7" s="651"/>
      <c r="J7" s="651"/>
      <c r="K7" s="654"/>
      <c r="L7" s="644"/>
      <c r="M7" s="643" t="s">
        <v>299</v>
      </c>
      <c r="N7" s="641"/>
      <c r="O7" s="641"/>
      <c r="P7" s="641"/>
      <c r="Q7" s="641"/>
      <c r="R7" s="644"/>
      <c r="S7" s="645" t="s">
        <v>21</v>
      </c>
      <c r="T7" s="636" t="s">
        <v>22</v>
      </c>
      <c r="U7" s="96" t="s">
        <v>300</v>
      </c>
      <c r="V7" s="96" t="s">
        <v>68</v>
      </c>
      <c r="W7" s="96" t="s">
        <v>69</v>
      </c>
      <c r="X7" s="96" t="s">
        <v>70</v>
      </c>
      <c r="Y7" s="96" t="s">
        <v>301</v>
      </c>
      <c r="Z7" s="96" t="s">
        <v>302</v>
      </c>
      <c r="AA7" s="97" t="s">
        <v>303</v>
      </c>
      <c r="AB7" s="647" t="s">
        <v>30</v>
      </c>
      <c r="AC7" s="646" t="s">
        <v>31</v>
      </c>
      <c r="AD7" s="642" t="s">
        <v>32</v>
      </c>
      <c r="AE7" s="633" t="s">
        <v>33</v>
      </c>
      <c r="AF7" s="635" t="s">
        <v>34</v>
      </c>
      <c r="AG7" s="636" t="s">
        <v>35</v>
      </c>
      <c r="AH7" s="637" t="s">
        <v>36</v>
      </c>
      <c r="AI7" s="638"/>
      <c r="AJ7" s="689" t="s">
        <v>37</v>
      </c>
      <c r="AK7" s="690"/>
      <c r="AL7" s="690"/>
      <c r="AM7" s="690"/>
      <c r="AN7" s="691"/>
      <c r="AO7" s="350"/>
      <c r="AP7" s="350"/>
      <c r="AQ7" s="639" t="s">
        <v>38</v>
      </c>
      <c r="AR7" s="617"/>
      <c r="AS7" s="617"/>
      <c r="AT7" s="617"/>
      <c r="AU7" s="617"/>
      <c r="AV7" s="618"/>
      <c r="AW7" s="679"/>
      <c r="AX7" s="679"/>
      <c r="AY7" s="679"/>
      <c r="AZ7" s="679"/>
      <c r="BA7" s="679"/>
      <c r="BB7" s="679"/>
      <c r="BC7" s="679"/>
      <c r="BD7" s="679"/>
      <c r="BE7" s="679"/>
      <c r="BF7" s="679"/>
      <c r="BG7" s="679"/>
      <c r="BH7" s="679"/>
      <c r="BI7" s="679"/>
      <c r="BJ7" s="679"/>
      <c r="BK7" s="679"/>
      <c r="BL7" s="679"/>
      <c r="BM7" s="679"/>
      <c r="BN7" s="679"/>
      <c r="BO7" s="679"/>
      <c r="BP7" s="679"/>
      <c r="BQ7" s="679"/>
      <c r="BR7" s="679"/>
      <c r="BS7" s="679"/>
      <c r="BT7" s="679"/>
      <c r="BU7" s="679"/>
      <c r="BV7" s="679"/>
      <c r="BW7" s="679"/>
      <c r="BX7" s="679"/>
      <c r="BY7" s="679"/>
      <c r="BZ7" s="679"/>
      <c r="CA7" s="679"/>
      <c r="CB7" s="679"/>
      <c r="CC7" s="679"/>
      <c r="CD7" s="679"/>
      <c r="CE7" s="679"/>
      <c r="CF7" s="679"/>
      <c r="CG7" s="679"/>
      <c r="CH7" s="679"/>
      <c r="CI7" s="679"/>
      <c r="CJ7" s="679"/>
      <c r="CK7" s="679"/>
      <c r="CL7" s="679"/>
      <c r="CM7" s="679"/>
      <c r="CN7" s="679"/>
      <c r="CO7" s="679"/>
      <c r="CP7" s="679"/>
      <c r="CQ7" s="679"/>
      <c r="CR7" s="679"/>
      <c r="CS7" s="679"/>
      <c r="CT7" s="679"/>
      <c r="CU7" s="679"/>
      <c r="CV7" s="679"/>
      <c r="CW7" s="679"/>
      <c r="CX7" s="679"/>
      <c r="CY7" s="679"/>
      <c r="CZ7" s="679"/>
    </row>
    <row r="8" spans="1:277" s="10" customFormat="1" ht="71.25" customHeight="1" thickBot="1" x14ac:dyDescent="0.3">
      <c r="A8" s="667"/>
      <c r="B8" s="642"/>
      <c r="C8" s="633"/>
      <c r="D8" s="642"/>
      <c r="E8" s="642"/>
      <c r="F8" s="642"/>
      <c r="G8" s="339"/>
      <c r="H8" s="652"/>
      <c r="I8" s="652"/>
      <c r="J8" s="652"/>
      <c r="K8" s="655"/>
      <c r="L8" s="656"/>
      <c r="M8" s="99" t="s">
        <v>42</v>
      </c>
      <c r="N8" s="98" t="s">
        <v>43</v>
      </c>
      <c r="O8" s="98" t="s">
        <v>304</v>
      </c>
      <c r="P8" s="98" t="s">
        <v>64</v>
      </c>
      <c r="Q8" s="98" t="s">
        <v>65</v>
      </c>
      <c r="R8" s="100" t="s">
        <v>66</v>
      </c>
      <c r="S8" s="646"/>
      <c r="T8" s="355"/>
      <c r="U8" s="98" t="s">
        <v>23</v>
      </c>
      <c r="V8" s="98" t="s">
        <v>24</v>
      </c>
      <c r="W8" s="98" t="s">
        <v>25</v>
      </c>
      <c r="X8" s="98" t="s">
        <v>26</v>
      </c>
      <c r="Y8" s="98" t="s">
        <v>27</v>
      </c>
      <c r="Z8" s="98" t="s">
        <v>28</v>
      </c>
      <c r="AA8" s="101" t="s">
        <v>29</v>
      </c>
      <c r="AB8" s="648"/>
      <c r="AC8" s="649"/>
      <c r="AD8" s="355"/>
      <c r="AE8" s="634"/>
      <c r="AF8" s="354"/>
      <c r="AG8" s="355"/>
      <c r="AH8" s="98" t="s">
        <v>42</v>
      </c>
      <c r="AI8" s="100" t="s">
        <v>64</v>
      </c>
      <c r="AJ8" s="11" t="s">
        <v>42</v>
      </c>
      <c r="AK8" s="103" t="s">
        <v>74</v>
      </c>
      <c r="AL8" s="103" t="s">
        <v>64</v>
      </c>
      <c r="AM8" s="104" t="s">
        <v>75</v>
      </c>
      <c r="AN8" s="688" t="s">
        <v>66</v>
      </c>
      <c r="AO8" s="351"/>
      <c r="AP8" s="351"/>
      <c r="AQ8" s="24" t="s">
        <v>76</v>
      </c>
      <c r="AR8" s="102" t="s">
        <v>77</v>
      </c>
      <c r="AS8" s="103" t="s">
        <v>78</v>
      </c>
      <c r="AT8" s="104" t="s">
        <v>79</v>
      </c>
      <c r="AU8" s="104" t="s">
        <v>80</v>
      </c>
      <c r="AV8" s="12" t="s">
        <v>81</v>
      </c>
      <c r="AW8" s="679"/>
      <c r="AX8" s="679"/>
      <c r="AY8" s="679"/>
      <c r="AZ8" s="679"/>
      <c r="BA8" s="679"/>
      <c r="BB8" s="679"/>
      <c r="BC8" s="679"/>
      <c r="BD8" s="679"/>
      <c r="BE8" s="679"/>
      <c r="BF8" s="679"/>
      <c r="BG8" s="679"/>
      <c r="BH8" s="679"/>
      <c r="BI8" s="679"/>
      <c r="BJ8" s="679"/>
      <c r="BK8" s="679"/>
      <c r="BL8" s="679"/>
      <c r="BM8" s="679"/>
      <c r="BN8" s="679"/>
      <c r="BO8" s="679"/>
      <c r="BP8" s="679"/>
      <c r="BQ8" s="679"/>
      <c r="BR8" s="679"/>
      <c r="BS8" s="679"/>
      <c r="BT8" s="679"/>
      <c r="BU8" s="679"/>
      <c r="BV8" s="679"/>
      <c r="BW8" s="679"/>
      <c r="BX8" s="679"/>
      <c r="BY8" s="679"/>
      <c r="BZ8" s="679"/>
      <c r="CA8" s="679"/>
      <c r="CB8" s="679"/>
      <c r="CC8" s="679"/>
      <c r="CD8" s="679"/>
      <c r="CE8" s="679"/>
      <c r="CF8" s="679"/>
      <c r="CG8" s="679"/>
      <c r="CH8" s="679"/>
      <c r="CI8" s="679"/>
      <c r="CJ8" s="679"/>
      <c r="CK8" s="679"/>
      <c r="CL8" s="679"/>
      <c r="CM8" s="679"/>
      <c r="CN8" s="679"/>
      <c r="CO8" s="679"/>
      <c r="CP8" s="679"/>
      <c r="CQ8" s="679"/>
      <c r="CR8" s="679"/>
      <c r="CS8" s="679"/>
      <c r="CT8" s="679"/>
      <c r="CU8" s="679"/>
      <c r="CV8" s="679"/>
      <c r="CW8" s="679"/>
      <c r="CX8" s="679"/>
      <c r="CY8" s="679"/>
      <c r="CZ8" s="679"/>
    </row>
    <row r="9" spans="1:277" s="108" customFormat="1" ht="63.75" x14ac:dyDescent="0.25">
      <c r="A9" s="605" t="s">
        <v>82</v>
      </c>
      <c r="B9" s="620" t="s">
        <v>305</v>
      </c>
      <c r="C9" s="105" t="s">
        <v>306</v>
      </c>
      <c r="D9" s="106" t="s">
        <v>85</v>
      </c>
      <c r="E9" s="107" t="s">
        <v>119</v>
      </c>
      <c r="F9" s="107" t="s">
        <v>307</v>
      </c>
      <c r="G9" s="107"/>
      <c r="H9" s="396" t="s">
        <v>89</v>
      </c>
      <c r="I9" s="624" t="s">
        <v>308</v>
      </c>
      <c r="J9" s="402" t="s">
        <v>309</v>
      </c>
      <c r="K9" s="149"/>
      <c r="L9" s="405" t="s">
        <v>310</v>
      </c>
      <c r="M9" s="629" t="s">
        <v>160</v>
      </c>
      <c r="N9" s="449">
        <v>3</v>
      </c>
      <c r="O9" s="473" t="s">
        <v>311</v>
      </c>
      <c r="P9" s="476" t="s">
        <v>100</v>
      </c>
      <c r="Q9" s="613">
        <v>5</v>
      </c>
      <c r="R9" s="481" t="str">
        <f>IF(N9+Q9=0," ",IF(OR(AND(N9=1,Q9=1),AND(N9=1,Q9=2),AND(N9=2,Q9=2),AND(N9=2,Q9=1),AND(N9=3,Q9=1)),"Bajo",IF(OR(AND(N9=1,Q9=3),AND(N9=2,Q9=3),AND(N9=3,Q9=2),AND(N9=4,Q9=1)),"Moderado",IF(OR(AND(N9=1,Q9=4),AND(N9=2,Q9=4),AND(N9=3,Q9=3),AND(N9=4,Q9=2),AND(N9=4,Q9=3),AND(N9=5,Q9=1),AND(N9=5,Q9=2)),"Alto",IF(OR(AND(N9=2,Q9=5),AND(N9=3,Q9=5),AND(N9=3,Q9=4),AND(N9=4,Q9=4),AND(N9=4,Q9=5),AND(N9=5,Q9=3),AND(N9=5,Q9=4),AND(N9=1,Q9=5),AND(N9=5,Q9=5)),"Extremo","")))))</f>
        <v>Extremo</v>
      </c>
      <c r="S9" s="109" t="s">
        <v>312</v>
      </c>
      <c r="T9" s="110" t="s">
        <v>95</v>
      </c>
      <c r="U9" s="149">
        <v>15</v>
      </c>
      <c r="V9" s="149">
        <v>15</v>
      </c>
      <c r="W9" s="149">
        <v>15</v>
      </c>
      <c r="X9" s="149">
        <v>15</v>
      </c>
      <c r="Y9" s="149">
        <v>15</v>
      </c>
      <c r="Z9" s="149">
        <v>0</v>
      </c>
      <c r="AA9" s="149">
        <v>10</v>
      </c>
      <c r="AB9" s="113">
        <f>SUM(U9:AA9)</f>
        <v>85</v>
      </c>
      <c r="AC9" s="111" t="s">
        <v>179</v>
      </c>
      <c r="AD9" s="149" t="s">
        <v>96</v>
      </c>
      <c r="AE9" s="112">
        <v>0</v>
      </c>
      <c r="AF9" s="461">
        <f>AVERAGE(AE9:AE13)</f>
        <v>0</v>
      </c>
      <c r="AG9" s="464" t="s">
        <v>179</v>
      </c>
      <c r="AH9" s="467" t="s">
        <v>313</v>
      </c>
      <c r="AI9" s="467" t="s">
        <v>313</v>
      </c>
      <c r="AJ9" s="449" t="s">
        <v>160</v>
      </c>
      <c r="AK9" s="449">
        <v>3</v>
      </c>
      <c r="AL9" s="449" t="s">
        <v>100</v>
      </c>
      <c r="AM9" s="452">
        <v>5</v>
      </c>
      <c r="AN9" s="455" t="str">
        <f>IF(AK9+AM9=0," ",IF(OR(AND(AK9=1,AM9=1),AND(AK9=1,AM9=2),AND(AK9=2,AM9=2),AND(AK9=2,AM9=1),AND(AK9=3,AM9=1)),"Bajo",IF(OR(AND(AK9=1,AM9=3),AND(AK9=2,AM9=3),AND(AK9=3,AM9=2),AND(AK9=4,AM9=1)),"Moderado",IF(OR(AND(AK9=1,AM9=4),AND(AK9=2,AM9=4),AND(AK9=3,AM9=3),AND(AK9=4,AM9=2),AND(AK9=4,AM9=3),AND(AK9=5,AM9=1),AND(AK9=5,AM9=2)),"Alto",IF(OR(AND(AK9=2,AM9=5),AND(AK9=1,AM9=5),AND(AK9=3,AM9=5),AND(AK9=3,AM9=4),AND(AK9=4,AM9=4),AND(AK9=4,AM9=5),AND(AK9=5,AM9=3),AND(AK9=5,AM9=4),AND(AK9=5,AM9=5)),"Extremo","")))))</f>
        <v>Extremo</v>
      </c>
      <c r="AO9" s="600" t="s">
        <v>314</v>
      </c>
      <c r="AP9" s="562" t="s">
        <v>102</v>
      </c>
      <c r="AQ9" s="114" t="s">
        <v>315</v>
      </c>
      <c r="AR9" s="115" t="s">
        <v>316</v>
      </c>
      <c r="AS9" s="116" t="s">
        <v>317</v>
      </c>
      <c r="AT9" s="117" t="s">
        <v>318</v>
      </c>
      <c r="AU9" s="117" t="s">
        <v>319</v>
      </c>
      <c r="AV9" s="118" t="s">
        <v>320</v>
      </c>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c r="GN9" s="119"/>
      <c r="GO9" s="119"/>
      <c r="GP9" s="119"/>
      <c r="GQ9" s="119"/>
      <c r="GR9" s="119"/>
      <c r="GS9" s="119"/>
      <c r="GT9" s="119"/>
      <c r="GU9" s="119"/>
      <c r="GV9" s="119"/>
      <c r="GW9" s="119"/>
      <c r="GX9" s="119"/>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c r="IV9" s="119"/>
      <c r="IW9" s="119"/>
      <c r="IX9" s="119"/>
      <c r="IY9" s="119"/>
      <c r="IZ9" s="119"/>
      <c r="JA9" s="119"/>
      <c r="JB9" s="119"/>
      <c r="JC9" s="119"/>
      <c r="JD9" s="119"/>
      <c r="JE9" s="119"/>
      <c r="JF9" s="119"/>
      <c r="JG9" s="119"/>
      <c r="JH9" s="119"/>
      <c r="JI9" s="119"/>
      <c r="JJ9" s="119"/>
      <c r="JK9" s="119"/>
      <c r="JL9" s="119"/>
      <c r="JM9" s="119"/>
      <c r="JN9" s="119"/>
      <c r="JO9" s="119"/>
      <c r="JP9" s="119"/>
      <c r="JQ9" s="119"/>
    </row>
    <row r="10" spans="1:277" s="80" customFormat="1" ht="63.75" x14ac:dyDescent="0.25">
      <c r="A10" s="606"/>
      <c r="B10" s="621"/>
      <c r="C10" s="120" t="s">
        <v>321</v>
      </c>
      <c r="D10" s="121" t="s">
        <v>85</v>
      </c>
      <c r="E10" s="122" t="s">
        <v>129</v>
      </c>
      <c r="F10" s="122" t="s">
        <v>307</v>
      </c>
      <c r="G10" s="122"/>
      <c r="H10" s="397"/>
      <c r="I10" s="625"/>
      <c r="J10" s="403"/>
      <c r="L10" s="611"/>
      <c r="M10" s="630"/>
      <c r="N10" s="450"/>
      <c r="O10" s="474"/>
      <c r="P10" s="477"/>
      <c r="Q10" s="614"/>
      <c r="R10" s="482"/>
      <c r="S10" s="158" t="s">
        <v>322</v>
      </c>
      <c r="T10" s="123" t="s">
        <v>95</v>
      </c>
      <c r="U10" s="80">
        <v>15</v>
      </c>
      <c r="V10" s="80">
        <v>15</v>
      </c>
      <c r="W10" s="80">
        <v>15</v>
      </c>
      <c r="X10" s="80">
        <v>15</v>
      </c>
      <c r="Y10" s="80">
        <v>15</v>
      </c>
      <c r="Z10" s="80">
        <v>0</v>
      </c>
      <c r="AA10" s="80">
        <v>10</v>
      </c>
      <c r="AB10" s="126">
        <f t="shared" ref="AB10:AB23" si="0">SUM(U10:AA10)</f>
        <v>85</v>
      </c>
      <c r="AC10" s="124" t="s">
        <v>179</v>
      </c>
      <c r="AD10" s="80" t="s">
        <v>96</v>
      </c>
      <c r="AE10" s="125">
        <v>0</v>
      </c>
      <c r="AF10" s="462"/>
      <c r="AG10" s="465"/>
      <c r="AH10" s="468"/>
      <c r="AI10" s="468"/>
      <c r="AJ10" s="450"/>
      <c r="AK10" s="450"/>
      <c r="AL10" s="450"/>
      <c r="AM10" s="453"/>
      <c r="AN10" s="456"/>
      <c r="AO10" s="601"/>
      <c r="AP10" s="563"/>
      <c r="AQ10" s="127" t="s">
        <v>315</v>
      </c>
      <c r="AR10" s="128" t="s">
        <v>316</v>
      </c>
      <c r="AS10" s="210" t="s">
        <v>323</v>
      </c>
      <c r="AT10" s="129" t="s">
        <v>318</v>
      </c>
      <c r="AU10" s="129" t="s">
        <v>324</v>
      </c>
      <c r="AV10" s="130" t="s">
        <v>325</v>
      </c>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row>
    <row r="11" spans="1:277" s="80" customFormat="1" ht="63.75" x14ac:dyDescent="0.25">
      <c r="A11" s="606"/>
      <c r="B11" s="621"/>
      <c r="C11" s="120" t="s">
        <v>326</v>
      </c>
      <c r="D11" s="121" t="s">
        <v>85</v>
      </c>
      <c r="E11" s="122" t="s">
        <v>129</v>
      </c>
      <c r="F11" s="122" t="s">
        <v>307</v>
      </c>
      <c r="G11" s="122"/>
      <c r="H11" s="397"/>
      <c r="I11" s="625"/>
      <c r="J11" s="403"/>
      <c r="L11" s="611"/>
      <c r="M11" s="630"/>
      <c r="N11" s="450"/>
      <c r="O11" s="474"/>
      <c r="P11" s="477"/>
      <c r="Q11" s="614"/>
      <c r="R11" s="482"/>
      <c r="S11" s="158" t="s">
        <v>327</v>
      </c>
      <c r="T11" s="123" t="s">
        <v>95</v>
      </c>
      <c r="U11" s="80">
        <v>15</v>
      </c>
      <c r="V11" s="80">
        <v>15</v>
      </c>
      <c r="W11" s="80">
        <v>15</v>
      </c>
      <c r="X11" s="80">
        <v>15</v>
      </c>
      <c r="Y11" s="80">
        <v>15</v>
      </c>
      <c r="Z11" s="80">
        <v>0</v>
      </c>
      <c r="AA11" s="80">
        <v>10</v>
      </c>
      <c r="AB11" s="126">
        <f t="shared" si="0"/>
        <v>85</v>
      </c>
      <c r="AC11" s="124" t="s">
        <v>179</v>
      </c>
      <c r="AD11" s="80" t="s">
        <v>96</v>
      </c>
      <c r="AE11" s="125">
        <v>0</v>
      </c>
      <c r="AF11" s="462"/>
      <c r="AG11" s="465"/>
      <c r="AH11" s="468"/>
      <c r="AI11" s="468"/>
      <c r="AJ11" s="450"/>
      <c r="AK11" s="450"/>
      <c r="AL11" s="450"/>
      <c r="AM11" s="453"/>
      <c r="AN11" s="456"/>
      <c r="AO11" s="601"/>
      <c r="AP11" s="563"/>
      <c r="AQ11" s="127" t="s">
        <v>111</v>
      </c>
      <c r="AR11" s="128" t="s">
        <v>316</v>
      </c>
      <c r="AS11" s="129" t="s">
        <v>328</v>
      </c>
      <c r="AT11" s="129" t="s">
        <v>318</v>
      </c>
      <c r="AU11" s="129" t="s">
        <v>329</v>
      </c>
      <c r="AV11" s="130" t="s">
        <v>330</v>
      </c>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row>
    <row r="12" spans="1:277" s="80" customFormat="1" ht="51.75" thickBot="1" x14ac:dyDescent="0.3">
      <c r="A12" s="619"/>
      <c r="B12" s="622"/>
      <c r="C12" s="120" t="s">
        <v>331</v>
      </c>
      <c r="D12" s="131" t="s">
        <v>332</v>
      </c>
      <c r="E12" s="184" t="s">
        <v>86</v>
      </c>
      <c r="F12" s="184" t="s">
        <v>85</v>
      </c>
      <c r="G12" s="184"/>
      <c r="H12" s="522"/>
      <c r="I12" s="626"/>
      <c r="J12" s="592"/>
      <c r="K12" s="132"/>
      <c r="L12" s="628"/>
      <c r="M12" s="631"/>
      <c r="N12" s="581"/>
      <c r="O12" s="595"/>
      <c r="P12" s="584"/>
      <c r="Q12" s="615"/>
      <c r="R12" s="585"/>
      <c r="S12" s="158" t="s">
        <v>333</v>
      </c>
      <c r="T12" s="123" t="s">
        <v>178</v>
      </c>
      <c r="U12" s="80">
        <v>15</v>
      </c>
      <c r="V12" s="80">
        <v>15</v>
      </c>
      <c r="W12" s="80">
        <v>15</v>
      </c>
      <c r="X12" s="80">
        <v>10</v>
      </c>
      <c r="Y12" s="80">
        <v>15</v>
      </c>
      <c r="Z12" s="80">
        <v>0</v>
      </c>
      <c r="AA12" s="80">
        <v>10</v>
      </c>
      <c r="AB12" s="126">
        <f t="shared" si="0"/>
        <v>80</v>
      </c>
      <c r="AC12" s="124" t="s">
        <v>179</v>
      </c>
      <c r="AD12" s="80" t="s">
        <v>96</v>
      </c>
      <c r="AE12" s="125">
        <v>0</v>
      </c>
      <c r="AF12" s="586"/>
      <c r="AG12" s="587"/>
      <c r="AH12" s="580"/>
      <c r="AI12" s="580"/>
      <c r="AJ12" s="581"/>
      <c r="AK12" s="581"/>
      <c r="AL12" s="581"/>
      <c r="AM12" s="582"/>
      <c r="AN12" s="583"/>
      <c r="AO12" s="602"/>
      <c r="AP12" s="604"/>
      <c r="AQ12" s="127" t="s">
        <v>315</v>
      </c>
      <c r="AR12" s="128" t="s">
        <v>316</v>
      </c>
      <c r="AS12" s="133" t="s">
        <v>334</v>
      </c>
      <c r="AT12" s="129" t="s">
        <v>318</v>
      </c>
      <c r="AU12" s="133" t="s">
        <v>335</v>
      </c>
      <c r="AV12" s="204" t="s">
        <v>336</v>
      </c>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row>
    <row r="13" spans="1:277" s="137" customFormat="1" ht="110.25" customHeight="1" thickBot="1" x14ac:dyDescent="0.3">
      <c r="A13" s="607"/>
      <c r="B13" s="623"/>
      <c r="C13" s="134" t="s">
        <v>337</v>
      </c>
      <c r="D13" s="135" t="s">
        <v>85</v>
      </c>
      <c r="E13" s="136" t="s">
        <v>129</v>
      </c>
      <c r="F13" s="136" t="s">
        <v>87</v>
      </c>
      <c r="G13" s="136"/>
      <c r="H13" s="398"/>
      <c r="I13" s="627"/>
      <c r="J13" s="404"/>
      <c r="K13" s="154"/>
      <c r="L13" s="612"/>
      <c r="M13" s="632"/>
      <c r="N13" s="451"/>
      <c r="O13" s="475"/>
      <c r="P13" s="478"/>
      <c r="Q13" s="616"/>
      <c r="R13" s="483"/>
      <c r="S13" s="138" t="s">
        <v>338</v>
      </c>
      <c r="T13" s="139" t="s">
        <v>178</v>
      </c>
      <c r="U13" s="154">
        <v>15</v>
      </c>
      <c r="V13" s="154">
        <v>15</v>
      </c>
      <c r="W13" s="154">
        <v>15</v>
      </c>
      <c r="X13" s="154">
        <v>10</v>
      </c>
      <c r="Y13" s="154">
        <v>15</v>
      </c>
      <c r="Z13" s="154">
        <v>0</v>
      </c>
      <c r="AA13" s="154">
        <v>10</v>
      </c>
      <c r="AB13" s="142">
        <f t="shared" si="0"/>
        <v>80</v>
      </c>
      <c r="AC13" s="140" t="s">
        <v>179</v>
      </c>
      <c r="AD13" s="154" t="s">
        <v>96</v>
      </c>
      <c r="AE13" s="141">
        <v>0</v>
      </c>
      <c r="AF13" s="463"/>
      <c r="AG13" s="466"/>
      <c r="AH13" s="469"/>
      <c r="AI13" s="469"/>
      <c r="AJ13" s="451"/>
      <c r="AK13" s="451"/>
      <c r="AL13" s="451"/>
      <c r="AM13" s="454"/>
      <c r="AN13" s="457"/>
      <c r="AO13" s="603"/>
      <c r="AP13" s="564"/>
      <c r="AQ13" s="143" t="s">
        <v>130</v>
      </c>
      <c r="AR13" s="155" t="s">
        <v>316</v>
      </c>
      <c r="AS13" s="144" t="s">
        <v>339</v>
      </c>
      <c r="AT13" s="144" t="s">
        <v>318</v>
      </c>
      <c r="AU13" s="145" t="s">
        <v>340</v>
      </c>
      <c r="AV13" s="146" t="s">
        <v>341</v>
      </c>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147"/>
      <c r="DB13" s="147"/>
      <c r="DC13" s="147"/>
      <c r="DD13" s="147"/>
      <c r="DE13" s="147"/>
      <c r="DF13" s="147"/>
      <c r="DG13" s="147"/>
      <c r="DH13" s="147"/>
      <c r="DI13" s="147"/>
      <c r="DJ13" s="147"/>
      <c r="DK13" s="147"/>
      <c r="DL13" s="147"/>
      <c r="DM13" s="147"/>
      <c r="DN13" s="147"/>
      <c r="DO13" s="147"/>
      <c r="DP13" s="147"/>
      <c r="DQ13" s="147"/>
      <c r="DR13" s="147"/>
      <c r="DS13" s="147"/>
      <c r="DT13" s="147"/>
      <c r="DU13" s="147"/>
      <c r="DV13" s="147"/>
      <c r="DW13" s="147"/>
      <c r="DX13" s="147"/>
      <c r="DY13" s="147"/>
      <c r="DZ13" s="147"/>
      <c r="EA13" s="147"/>
      <c r="EB13" s="147"/>
      <c r="EC13" s="147"/>
      <c r="ED13" s="147"/>
      <c r="EE13" s="147"/>
      <c r="EF13" s="147"/>
      <c r="EG13" s="147"/>
      <c r="EH13" s="147"/>
      <c r="EI13" s="147"/>
      <c r="EJ13" s="147"/>
      <c r="EK13" s="147"/>
      <c r="EL13" s="147"/>
      <c r="EM13" s="147"/>
      <c r="EN13" s="147"/>
      <c r="EO13" s="147"/>
      <c r="EP13" s="147"/>
      <c r="EQ13" s="147"/>
      <c r="ER13" s="147"/>
      <c r="ES13" s="147"/>
      <c r="ET13" s="147"/>
      <c r="EU13" s="147"/>
      <c r="EV13" s="147"/>
      <c r="EW13" s="147"/>
      <c r="EX13" s="147"/>
      <c r="EY13" s="147"/>
      <c r="EZ13" s="147"/>
      <c r="FA13" s="147"/>
      <c r="FB13" s="147"/>
      <c r="FC13" s="147"/>
      <c r="FD13" s="147"/>
      <c r="FE13" s="147"/>
      <c r="FF13" s="147"/>
      <c r="FG13" s="147"/>
      <c r="FH13" s="147"/>
      <c r="FI13" s="147"/>
      <c r="FJ13" s="147"/>
      <c r="FK13" s="147"/>
      <c r="FL13" s="147"/>
      <c r="FM13" s="147"/>
      <c r="FN13" s="147"/>
      <c r="FO13" s="147"/>
      <c r="FP13" s="147"/>
      <c r="FQ13" s="147"/>
      <c r="FR13" s="147"/>
      <c r="FS13" s="147"/>
      <c r="FT13" s="147"/>
      <c r="FU13" s="147"/>
      <c r="FV13" s="147"/>
      <c r="FW13" s="147"/>
      <c r="FX13" s="147"/>
      <c r="FY13" s="147"/>
      <c r="FZ13" s="147"/>
      <c r="GA13" s="147"/>
      <c r="GB13" s="147"/>
      <c r="GC13" s="147"/>
      <c r="GD13" s="147"/>
      <c r="GE13" s="147"/>
      <c r="GF13" s="147"/>
      <c r="GG13" s="147"/>
      <c r="GH13" s="147"/>
      <c r="GI13" s="147"/>
      <c r="GJ13" s="147"/>
      <c r="GK13" s="147"/>
      <c r="GL13" s="147"/>
      <c r="GM13" s="147"/>
      <c r="GN13" s="147"/>
      <c r="GO13" s="147"/>
      <c r="GP13" s="147"/>
      <c r="GQ13" s="147"/>
      <c r="GR13" s="147"/>
      <c r="GS13" s="147"/>
      <c r="GT13" s="147"/>
      <c r="GU13" s="147"/>
      <c r="GV13" s="147"/>
      <c r="GW13" s="147"/>
      <c r="GX13" s="147"/>
      <c r="GY13" s="147"/>
      <c r="GZ13" s="147"/>
      <c r="HA13" s="147"/>
      <c r="HB13" s="147"/>
      <c r="HC13" s="147"/>
      <c r="HD13" s="147"/>
      <c r="HE13" s="147"/>
      <c r="HF13" s="147"/>
      <c r="HG13" s="147"/>
      <c r="HH13" s="147"/>
      <c r="HI13" s="147"/>
      <c r="HJ13" s="147"/>
      <c r="HK13" s="147"/>
      <c r="HL13" s="147"/>
      <c r="HM13" s="147"/>
      <c r="HN13" s="147"/>
      <c r="HO13" s="147"/>
      <c r="HP13" s="147"/>
      <c r="HQ13" s="147"/>
      <c r="HR13" s="147"/>
      <c r="HS13" s="147"/>
      <c r="HT13" s="147"/>
      <c r="HU13" s="147"/>
      <c r="HV13" s="147"/>
      <c r="HW13" s="147"/>
      <c r="HX13" s="147"/>
      <c r="HY13" s="147"/>
      <c r="HZ13" s="147"/>
      <c r="IA13" s="147"/>
      <c r="IB13" s="147"/>
      <c r="IC13" s="147"/>
      <c r="ID13" s="147"/>
      <c r="IE13" s="147"/>
      <c r="IF13" s="147"/>
      <c r="IG13" s="147"/>
      <c r="IH13" s="147"/>
      <c r="II13" s="147"/>
      <c r="IJ13" s="147"/>
      <c r="IK13" s="147"/>
      <c r="IL13" s="147"/>
      <c r="IM13" s="147"/>
      <c r="IN13" s="147"/>
      <c r="IO13" s="147"/>
      <c r="IP13" s="147"/>
      <c r="IQ13" s="147"/>
      <c r="IR13" s="147"/>
      <c r="IS13" s="147"/>
      <c r="IT13" s="147"/>
      <c r="IU13" s="147"/>
      <c r="IV13" s="147"/>
      <c r="IW13" s="147"/>
      <c r="IX13" s="147"/>
      <c r="IY13" s="147"/>
      <c r="IZ13" s="147"/>
      <c r="JA13" s="147"/>
      <c r="JB13" s="147"/>
      <c r="JC13" s="147"/>
      <c r="JD13" s="147"/>
      <c r="JE13" s="147"/>
      <c r="JF13" s="147"/>
      <c r="JG13" s="147"/>
      <c r="JH13" s="147"/>
      <c r="JI13" s="147"/>
      <c r="JJ13" s="147"/>
      <c r="JK13" s="147"/>
      <c r="JL13" s="147"/>
      <c r="JM13" s="147"/>
      <c r="JN13" s="147"/>
      <c r="JO13" s="147"/>
      <c r="JP13" s="147"/>
      <c r="JQ13" s="147"/>
    </row>
    <row r="14" spans="1:277" s="108" customFormat="1" ht="133.15" customHeight="1" x14ac:dyDescent="0.25">
      <c r="A14" s="605" t="s">
        <v>342</v>
      </c>
      <c r="B14" s="608" t="s">
        <v>343</v>
      </c>
      <c r="C14" s="148" t="s">
        <v>344</v>
      </c>
      <c r="D14" s="107" t="s">
        <v>85</v>
      </c>
      <c r="E14" s="107" t="s">
        <v>119</v>
      </c>
      <c r="F14" s="107" t="s">
        <v>307</v>
      </c>
      <c r="G14" s="107"/>
      <c r="H14" s="396" t="s">
        <v>120</v>
      </c>
      <c r="I14" s="399" t="s">
        <v>345</v>
      </c>
      <c r="J14" s="402" t="s">
        <v>346</v>
      </c>
      <c r="K14" s="200"/>
      <c r="L14" s="405" t="s">
        <v>347</v>
      </c>
      <c r="M14" s="470" t="s">
        <v>93</v>
      </c>
      <c r="N14" s="449">
        <v>2</v>
      </c>
      <c r="O14" s="473" t="s">
        <v>348</v>
      </c>
      <c r="P14" s="476" t="s">
        <v>273</v>
      </c>
      <c r="Q14" s="479">
        <v>4</v>
      </c>
      <c r="R14" s="381"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Alto</v>
      </c>
      <c r="S14" s="156" t="s">
        <v>349</v>
      </c>
      <c r="T14" s="110" t="s">
        <v>95</v>
      </c>
      <c r="U14" s="149">
        <v>15</v>
      </c>
      <c r="V14" s="149">
        <v>15</v>
      </c>
      <c r="W14" s="149">
        <v>15</v>
      </c>
      <c r="X14" s="149">
        <v>15</v>
      </c>
      <c r="Y14" s="149">
        <v>15</v>
      </c>
      <c r="Z14" s="149">
        <v>0</v>
      </c>
      <c r="AA14" s="149">
        <v>10</v>
      </c>
      <c r="AB14" s="113">
        <f t="shared" si="0"/>
        <v>85</v>
      </c>
      <c r="AC14" s="111" t="s">
        <v>179</v>
      </c>
      <c r="AD14" s="149" t="s">
        <v>96</v>
      </c>
      <c r="AE14" s="112">
        <v>0</v>
      </c>
      <c r="AF14" s="426">
        <f>AVERAGE(AE14:AE17)</f>
        <v>0</v>
      </c>
      <c r="AG14" s="387" t="s">
        <v>179</v>
      </c>
      <c r="AH14" s="364" t="s">
        <v>313</v>
      </c>
      <c r="AI14" s="364" t="s">
        <v>313</v>
      </c>
      <c r="AJ14" s="449" t="s">
        <v>93</v>
      </c>
      <c r="AK14" s="367">
        <v>2</v>
      </c>
      <c r="AL14" s="367" t="s">
        <v>273</v>
      </c>
      <c r="AM14" s="370">
        <v>4</v>
      </c>
      <c r="AN14" s="373"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Alto</v>
      </c>
      <c r="AO14" s="588" t="s">
        <v>350</v>
      </c>
      <c r="AP14" s="562" t="s">
        <v>102</v>
      </c>
      <c r="AQ14" s="150" t="s">
        <v>315</v>
      </c>
      <c r="AR14" s="115" t="s">
        <v>316</v>
      </c>
      <c r="AS14" s="151" t="s">
        <v>351</v>
      </c>
      <c r="AT14" s="151" t="s">
        <v>352</v>
      </c>
      <c r="AU14" s="151" t="s">
        <v>353</v>
      </c>
      <c r="AV14" s="118" t="s">
        <v>354</v>
      </c>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c r="IW14" s="119"/>
      <c r="IX14" s="119"/>
      <c r="IY14" s="119"/>
      <c r="IZ14" s="119"/>
      <c r="JA14" s="119"/>
      <c r="JB14" s="119"/>
      <c r="JC14" s="119"/>
      <c r="JD14" s="119"/>
      <c r="JE14" s="119"/>
      <c r="JF14" s="119"/>
      <c r="JG14" s="119"/>
      <c r="JH14" s="119"/>
      <c r="JI14" s="119"/>
      <c r="JJ14" s="119"/>
      <c r="JK14" s="119"/>
      <c r="JL14" s="119"/>
      <c r="JM14" s="119"/>
      <c r="JN14" s="119"/>
      <c r="JO14" s="119"/>
      <c r="JP14" s="119"/>
      <c r="JQ14" s="119"/>
    </row>
    <row r="15" spans="1:277" s="80" customFormat="1" ht="64.150000000000006" customHeight="1" x14ac:dyDescent="0.25">
      <c r="A15" s="606"/>
      <c r="B15" s="609"/>
      <c r="C15" s="152" t="s">
        <v>355</v>
      </c>
      <c r="D15" s="122" t="s">
        <v>85</v>
      </c>
      <c r="E15" s="122" t="s">
        <v>119</v>
      </c>
      <c r="F15" s="122" t="s">
        <v>290</v>
      </c>
      <c r="G15" s="122"/>
      <c r="H15" s="397"/>
      <c r="I15" s="400"/>
      <c r="J15" s="403"/>
      <c r="K15" s="132"/>
      <c r="L15" s="611"/>
      <c r="M15" s="471"/>
      <c r="N15" s="450"/>
      <c r="O15" s="474"/>
      <c r="P15" s="477"/>
      <c r="Q15" s="279"/>
      <c r="R15" s="382"/>
      <c r="S15" s="158" t="s">
        <v>356</v>
      </c>
      <c r="T15" s="123" t="s">
        <v>95</v>
      </c>
      <c r="U15" s="80">
        <v>15</v>
      </c>
      <c r="V15" s="80">
        <v>15</v>
      </c>
      <c r="W15" s="80">
        <v>15</v>
      </c>
      <c r="X15" s="80">
        <v>15</v>
      </c>
      <c r="Y15" s="80">
        <v>15</v>
      </c>
      <c r="Z15" s="80">
        <v>0</v>
      </c>
      <c r="AA15" s="80">
        <v>10</v>
      </c>
      <c r="AB15" s="126">
        <f>SUM(U15:AA15)</f>
        <v>85</v>
      </c>
      <c r="AC15" s="124" t="s">
        <v>179</v>
      </c>
      <c r="AD15" s="80" t="s">
        <v>96</v>
      </c>
      <c r="AE15" s="125">
        <v>0</v>
      </c>
      <c r="AF15" s="427"/>
      <c r="AG15" s="388"/>
      <c r="AH15" s="365"/>
      <c r="AI15" s="365"/>
      <c r="AJ15" s="368"/>
      <c r="AK15" s="368"/>
      <c r="AL15" s="368"/>
      <c r="AM15" s="371"/>
      <c r="AN15" s="374"/>
      <c r="AO15" s="598"/>
      <c r="AP15" s="563"/>
      <c r="AQ15" s="153" t="s">
        <v>315</v>
      </c>
      <c r="AR15" s="128" t="s">
        <v>316</v>
      </c>
      <c r="AS15" s="209" t="s">
        <v>357</v>
      </c>
      <c r="AT15" s="209" t="s">
        <v>352</v>
      </c>
      <c r="AU15" s="209" t="s">
        <v>358</v>
      </c>
      <c r="AV15" s="130" t="s">
        <v>359</v>
      </c>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c r="IZ15" s="5"/>
      <c r="JA15" s="5"/>
      <c r="JB15" s="5"/>
      <c r="JC15" s="5"/>
      <c r="JD15" s="5"/>
      <c r="JE15" s="5"/>
      <c r="JF15" s="5"/>
      <c r="JG15" s="5"/>
      <c r="JH15" s="5"/>
      <c r="JI15" s="5"/>
      <c r="JJ15" s="5"/>
      <c r="JK15" s="5"/>
      <c r="JL15" s="5"/>
      <c r="JM15" s="5"/>
      <c r="JN15" s="5"/>
      <c r="JO15" s="5"/>
      <c r="JP15" s="5"/>
      <c r="JQ15" s="5"/>
    </row>
    <row r="16" spans="1:277" s="80" customFormat="1" ht="86.45" customHeight="1" x14ac:dyDescent="0.25">
      <c r="A16" s="606"/>
      <c r="B16" s="609"/>
      <c r="C16" s="152" t="s">
        <v>360</v>
      </c>
      <c r="D16" s="122" t="s">
        <v>85</v>
      </c>
      <c r="E16" s="122" t="s">
        <v>129</v>
      </c>
      <c r="F16" s="122" t="s">
        <v>307</v>
      </c>
      <c r="G16" s="122"/>
      <c r="H16" s="397"/>
      <c r="I16" s="400"/>
      <c r="J16" s="403"/>
      <c r="K16" s="132"/>
      <c r="L16" s="611"/>
      <c r="M16" s="471"/>
      <c r="N16" s="450"/>
      <c r="O16" s="474"/>
      <c r="P16" s="477"/>
      <c r="Q16" s="279"/>
      <c r="R16" s="382"/>
      <c r="S16" s="158" t="s">
        <v>361</v>
      </c>
      <c r="T16" s="123" t="s">
        <v>95</v>
      </c>
      <c r="U16" s="80">
        <v>15</v>
      </c>
      <c r="V16" s="80">
        <v>15</v>
      </c>
      <c r="W16" s="80">
        <v>15</v>
      </c>
      <c r="X16" s="80">
        <v>15</v>
      </c>
      <c r="Y16" s="80">
        <v>15</v>
      </c>
      <c r="Z16" s="80">
        <v>0</v>
      </c>
      <c r="AA16" s="80">
        <v>10</v>
      </c>
      <c r="AB16" s="126">
        <f t="shared" si="0"/>
        <v>85</v>
      </c>
      <c r="AC16" s="124" t="s">
        <v>179</v>
      </c>
      <c r="AD16" s="80" t="s">
        <v>96</v>
      </c>
      <c r="AE16" s="125">
        <v>0</v>
      </c>
      <c r="AF16" s="427"/>
      <c r="AG16" s="388"/>
      <c r="AH16" s="365"/>
      <c r="AI16" s="365"/>
      <c r="AJ16" s="368"/>
      <c r="AK16" s="368"/>
      <c r="AL16" s="368"/>
      <c r="AM16" s="371"/>
      <c r="AN16" s="374"/>
      <c r="AO16" s="598"/>
      <c r="AP16" s="563"/>
      <c r="AQ16" s="422" t="s">
        <v>315</v>
      </c>
      <c r="AR16" s="424" t="s">
        <v>316</v>
      </c>
      <c r="AS16" s="414" t="s">
        <v>362</v>
      </c>
      <c r="AT16" s="414" t="s">
        <v>352</v>
      </c>
      <c r="AU16" s="414" t="s">
        <v>363</v>
      </c>
      <c r="AV16" s="448" t="s">
        <v>364</v>
      </c>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row>
    <row r="17" spans="1:277" s="137" customFormat="1" ht="71.45" customHeight="1" thickBot="1" x14ac:dyDescent="0.3">
      <c r="A17" s="607"/>
      <c r="B17" s="610"/>
      <c r="C17" s="136" t="s">
        <v>365</v>
      </c>
      <c r="D17" s="136" t="s">
        <v>85</v>
      </c>
      <c r="E17" s="136" t="s">
        <v>366</v>
      </c>
      <c r="F17" s="136" t="s">
        <v>367</v>
      </c>
      <c r="G17" s="167" t="s">
        <v>368</v>
      </c>
      <c r="H17" s="398"/>
      <c r="I17" s="401"/>
      <c r="J17" s="404"/>
      <c r="K17" s="154"/>
      <c r="L17" s="612"/>
      <c r="M17" s="472"/>
      <c r="N17" s="451"/>
      <c r="O17" s="475"/>
      <c r="P17" s="478"/>
      <c r="Q17" s="480"/>
      <c r="R17" s="383"/>
      <c r="S17" s="167" t="s">
        <v>369</v>
      </c>
      <c r="T17" s="139" t="s">
        <v>95</v>
      </c>
      <c r="U17" s="154">
        <v>15</v>
      </c>
      <c r="V17" s="154">
        <v>15</v>
      </c>
      <c r="W17" s="154">
        <v>15</v>
      </c>
      <c r="X17" s="154">
        <v>15</v>
      </c>
      <c r="Y17" s="154">
        <v>15</v>
      </c>
      <c r="Z17" s="154">
        <v>0</v>
      </c>
      <c r="AA17" s="154">
        <v>10</v>
      </c>
      <c r="AB17" s="142">
        <f t="shared" si="0"/>
        <v>85</v>
      </c>
      <c r="AC17" s="140" t="s">
        <v>179</v>
      </c>
      <c r="AD17" s="154" t="s">
        <v>96</v>
      </c>
      <c r="AE17" s="141">
        <v>0</v>
      </c>
      <c r="AF17" s="428"/>
      <c r="AG17" s="429"/>
      <c r="AH17" s="366"/>
      <c r="AI17" s="366"/>
      <c r="AJ17" s="369"/>
      <c r="AK17" s="369"/>
      <c r="AL17" s="369"/>
      <c r="AM17" s="372"/>
      <c r="AN17" s="375"/>
      <c r="AO17" s="589"/>
      <c r="AP17" s="564"/>
      <c r="AQ17" s="423"/>
      <c r="AR17" s="425"/>
      <c r="AS17" s="415"/>
      <c r="AT17" s="415"/>
      <c r="AU17" s="415"/>
      <c r="AV17" s="430"/>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147"/>
      <c r="DB17" s="147"/>
      <c r="DC17" s="147"/>
      <c r="DD17" s="147"/>
      <c r="DE17" s="147"/>
      <c r="DF17" s="147"/>
      <c r="DG17" s="147"/>
      <c r="DH17" s="147"/>
      <c r="DI17" s="147"/>
      <c r="DJ17" s="147"/>
      <c r="DK17" s="147"/>
      <c r="DL17" s="147"/>
      <c r="DM17" s="147"/>
      <c r="DN17" s="147"/>
      <c r="DO17" s="147"/>
      <c r="DP17" s="147"/>
      <c r="DQ17" s="147"/>
      <c r="DR17" s="147"/>
      <c r="DS17" s="147"/>
      <c r="DT17" s="147"/>
      <c r="DU17" s="147"/>
      <c r="DV17" s="147"/>
      <c r="DW17" s="147"/>
      <c r="DX17" s="147"/>
      <c r="DY17" s="147"/>
      <c r="DZ17" s="147"/>
      <c r="EA17" s="147"/>
      <c r="EB17" s="147"/>
      <c r="EC17" s="147"/>
      <c r="ED17" s="147"/>
      <c r="EE17" s="147"/>
      <c r="EF17" s="147"/>
      <c r="EG17" s="147"/>
      <c r="EH17" s="147"/>
      <c r="EI17" s="147"/>
      <c r="EJ17" s="147"/>
      <c r="EK17" s="147"/>
      <c r="EL17" s="147"/>
      <c r="EM17" s="147"/>
      <c r="EN17" s="147"/>
      <c r="EO17" s="147"/>
      <c r="EP17" s="147"/>
      <c r="EQ17" s="147"/>
      <c r="ER17" s="147"/>
      <c r="ES17" s="147"/>
      <c r="ET17" s="147"/>
      <c r="EU17" s="147"/>
      <c r="EV17" s="147"/>
      <c r="EW17" s="147"/>
      <c r="EX17" s="147"/>
      <c r="EY17" s="147"/>
      <c r="EZ17" s="147"/>
      <c r="FA17" s="147"/>
      <c r="FB17" s="147"/>
      <c r="FC17" s="147"/>
      <c r="FD17" s="147"/>
      <c r="FE17" s="147"/>
      <c r="FF17" s="147"/>
      <c r="FG17" s="147"/>
      <c r="FH17" s="147"/>
      <c r="FI17" s="147"/>
      <c r="FJ17" s="147"/>
      <c r="FK17" s="147"/>
      <c r="FL17" s="147"/>
      <c r="FM17" s="147"/>
      <c r="FN17" s="147"/>
      <c r="FO17" s="147"/>
      <c r="FP17" s="147"/>
      <c r="FQ17" s="147"/>
      <c r="FR17" s="147"/>
      <c r="FS17" s="147"/>
      <c r="FT17" s="147"/>
      <c r="FU17" s="147"/>
      <c r="FV17" s="147"/>
      <c r="FW17" s="147"/>
      <c r="FX17" s="147"/>
      <c r="FY17" s="147"/>
      <c r="FZ17" s="147"/>
      <c r="GA17" s="147"/>
      <c r="GB17" s="147"/>
      <c r="GC17" s="147"/>
      <c r="GD17" s="147"/>
      <c r="GE17" s="147"/>
      <c r="GF17" s="147"/>
      <c r="GG17" s="147"/>
      <c r="GH17" s="147"/>
      <c r="GI17" s="147"/>
      <c r="GJ17" s="147"/>
      <c r="GK17" s="147"/>
      <c r="GL17" s="147"/>
      <c r="GM17" s="147"/>
      <c r="GN17" s="147"/>
      <c r="GO17" s="147"/>
      <c r="GP17" s="147"/>
      <c r="GQ17" s="147"/>
      <c r="GR17" s="147"/>
      <c r="GS17" s="147"/>
      <c r="GT17" s="147"/>
      <c r="GU17" s="147"/>
      <c r="GV17" s="147"/>
      <c r="GW17" s="147"/>
      <c r="GX17" s="147"/>
      <c r="GY17" s="147"/>
      <c r="GZ17" s="147"/>
      <c r="HA17" s="147"/>
      <c r="HB17" s="147"/>
      <c r="HC17" s="147"/>
      <c r="HD17" s="147"/>
      <c r="HE17" s="147"/>
      <c r="HF17" s="147"/>
      <c r="HG17" s="147"/>
      <c r="HH17" s="147"/>
      <c r="HI17" s="147"/>
      <c r="HJ17" s="147"/>
      <c r="HK17" s="147"/>
      <c r="HL17" s="147"/>
      <c r="HM17" s="147"/>
      <c r="HN17" s="147"/>
      <c r="HO17" s="147"/>
      <c r="HP17" s="147"/>
      <c r="HQ17" s="147"/>
      <c r="HR17" s="147"/>
      <c r="HS17" s="147"/>
      <c r="HT17" s="147"/>
      <c r="HU17" s="147"/>
      <c r="HV17" s="147"/>
      <c r="HW17" s="147"/>
      <c r="HX17" s="147"/>
      <c r="HY17" s="147"/>
      <c r="HZ17" s="147"/>
      <c r="IA17" s="147"/>
      <c r="IB17" s="147"/>
      <c r="IC17" s="147"/>
      <c r="ID17" s="147"/>
      <c r="IE17" s="147"/>
      <c r="IF17" s="147"/>
      <c r="IG17" s="147"/>
      <c r="IH17" s="147"/>
      <c r="II17" s="147"/>
      <c r="IJ17" s="147"/>
      <c r="IK17" s="147"/>
      <c r="IL17" s="147"/>
      <c r="IM17" s="147"/>
      <c r="IN17" s="147"/>
      <c r="IO17" s="147"/>
      <c r="IP17" s="147"/>
      <c r="IQ17" s="147"/>
      <c r="IR17" s="147"/>
      <c r="IS17" s="147"/>
      <c r="IT17" s="147"/>
      <c r="IU17" s="147"/>
      <c r="IV17" s="147"/>
      <c r="IW17" s="147"/>
      <c r="IX17" s="147"/>
      <c r="IY17" s="147"/>
      <c r="IZ17" s="147"/>
      <c r="JA17" s="147"/>
      <c r="JB17" s="147"/>
      <c r="JC17" s="147"/>
      <c r="JD17" s="147"/>
      <c r="JE17" s="147"/>
      <c r="JF17" s="147"/>
      <c r="JG17" s="147"/>
      <c r="JH17" s="147"/>
      <c r="JI17" s="147"/>
      <c r="JJ17" s="147"/>
      <c r="JK17" s="147"/>
      <c r="JL17" s="147"/>
      <c r="JM17" s="147"/>
      <c r="JN17" s="147"/>
      <c r="JO17" s="147"/>
      <c r="JP17" s="147"/>
      <c r="JQ17" s="147"/>
    </row>
    <row r="18" spans="1:277" s="108" customFormat="1" ht="25.5" x14ac:dyDescent="0.25">
      <c r="A18" s="577" t="s">
        <v>370</v>
      </c>
      <c r="B18" s="569" t="s">
        <v>371</v>
      </c>
      <c r="C18" s="157" t="s">
        <v>372</v>
      </c>
      <c r="D18" s="107" t="s">
        <v>267</v>
      </c>
      <c r="E18" s="107" t="s">
        <v>85</v>
      </c>
      <c r="F18" s="107" t="s">
        <v>85</v>
      </c>
      <c r="G18" s="107"/>
      <c r="H18" s="596" t="s">
        <v>139</v>
      </c>
      <c r="I18" s="440" t="s">
        <v>373</v>
      </c>
      <c r="J18" s="402" t="s">
        <v>346</v>
      </c>
      <c r="K18" s="200"/>
      <c r="L18" s="405" t="s">
        <v>374</v>
      </c>
      <c r="M18" s="499" t="s">
        <v>375</v>
      </c>
      <c r="N18" s="440">
        <v>4</v>
      </c>
      <c r="O18" s="440" t="s">
        <v>376</v>
      </c>
      <c r="P18" s="440" t="s">
        <v>273</v>
      </c>
      <c r="Q18" s="440">
        <v>4</v>
      </c>
      <c r="R18" s="381" t="str">
        <f>IF(N18+Q18=0," ",IF(OR(AND(N18=1,Q18=1),AND(N18=1,Q18=2),AND(N18=2,Q18=2),AND(N18=2,Q18=1),AND(N18=3,Q18=1)),"Bajo",IF(OR(AND(N18=1,Q18=3),AND(N18=2,Q18=3),AND(N18=3,Q18=2),AND(N18=4,Q18=1)),"Moderado",IF(OR(AND(N18=1,Q18=4),AND(N18=2,Q18=4),AND(N18=3,Q18=3),AND(N18=4,Q18=2),AND(N18=4,Q18=3),AND(N18=5,Q18=1),AND(N18=5,Q18=2)),"Alto",IF(OR(AND(N18=2,Q18=5),AND(N18=3,Q18=5),AND(N18=3,Q18=4),AND(N18=4,Q18=4),AND(N18=4,Q18=5),AND(N18=5,Q18=3),AND(N18=5,Q18=4),AND(N18=1,Q18=5),AND(N18=5,Q18=5)),"Extremo","")))))</f>
        <v>Extremo</v>
      </c>
      <c r="S18" s="156" t="s">
        <v>377</v>
      </c>
      <c r="T18" s="110" t="s">
        <v>178</v>
      </c>
      <c r="U18" s="149">
        <v>15</v>
      </c>
      <c r="V18" s="149">
        <v>15</v>
      </c>
      <c r="W18" s="149">
        <v>15</v>
      </c>
      <c r="X18" s="149">
        <v>10</v>
      </c>
      <c r="Y18" s="149">
        <v>15</v>
      </c>
      <c r="Z18" s="149">
        <v>0</v>
      </c>
      <c r="AA18" s="149">
        <v>10</v>
      </c>
      <c r="AB18" s="113">
        <f t="shared" si="0"/>
        <v>80</v>
      </c>
      <c r="AC18" s="111" t="s">
        <v>179</v>
      </c>
      <c r="AD18" s="149" t="s">
        <v>96</v>
      </c>
      <c r="AE18" s="112">
        <v>0</v>
      </c>
      <c r="AF18" s="499">
        <f>AVERAGE(AE18:AE20)</f>
        <v>0</v>
      </c>
      <c r="AG18" s="440" t="s">
        <v>179</v>
      </c>
      <c r="AH18" s="440" t="s">
        <v>313</v>
      </c>
      <c r="AI18" s="440" t="s">
        <v>313</v>
      </c>
      <c r="AJ18" s="440" t="s">
        <v>375</v>
      </c>
      <c r="AK18" s="440">
        <v>4</v>
      </c>
      <c r="AL18" s="440" t="s">
        <v>273</v>
      </c>
      <c r="AM18" s="507">
        <v>4</v>
      </c>
      <c r="AN18" s="373" t="str">
        <f>IF(AK18+AM18=0," ",IF(OR(AND(AK18=1,AM18=1),AND(AK18=1,AM18=2),AND(AK18=2,AM18=2),AND(AK18=2,AM18=1),AND(AK18=3,AM18=1)),"Bajo",IF(OR(AND(AK18=1,AM18=3),AND(AK18=2,AM18=3),AND(AK18=3,AM18=2),AND(AK18=4,AM18=1)),"Moderado",IF(OR(AND(AK18=1,AM18=4),AND(AK18=2,AM18=4),AND(AK18=3,AM18=3),AND(AK18=4,AM18=2),AND(AK18=4,AM18=3),AND(AK18=5,AM18=1),AND(AK18=5,AM18=2)),"Alto",IF(OR(AND(AK18=2,AM18=5),AND(AK18=1,AM18=5),AND(AK18=3,AM18=5),AND(AK18=3,AM18=4),AND(AK18=4,AM18=4),AND(AK18=4,AM18=5),AND(AK18=5,AM18=3),AND(AK18=5,AM18=4),AND(AK18=5,AM18=5)),"Extremo","")))))</f>
        <v>Extremo</v>
      </c>
      <c r="AO18" s="559" t="s">
        <v>378</v>
      </c>
      <c r="AP18" s="361" t="s">
        <v>102</v>
      </c>
      <c r="AQ18" s="150" t="s">
        <v>315</v>
      </c>
      <c r="AR18" s="115" t="s">
        <v>316</v>
      </c>
      <c r="AS18" s="151" t="s">
        <v>379</v>
      </c>
      <c r="AT18" s="151" t="s">
        <v>380</v>
      </c>
      <c r="AU18" s="151" t="s">
        <v>381</v>
      </c>
      <c r="AV18" s="118" t="s">
        <v>382</v>
      </c>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19"/>
      <c r="IP18" s="119"/>
      <c r="IQ18" s="119"/>
      <c r="IR18" s="119"/>
      <c r="IS18" s="119"/>
      <c r="IT18" s="119"/>
      <c r="IU18" s="119"/>
      <c r="IV18" s="119"/>
      <c r="IW18" s="119"/>
      <c r="IX18" s="119"/>
      <c r="IY18" s="119"/>
      <c r="IZ18" s="119"/>
      <c r="JA18" s="119"/>
      <c r="JB18" s="119"/>
      <c r="JC18" s="119"/>
      <c r="JD18" s="119"/>
      <c r="JE18" s="119"/>
      <c r="JF18" s="119"/>
      <c r="JG18" s="119"/>
      <c r="JH18" s="119"/>
      <c r="JI18" s="119"/>
      <c r="JJ18" s="119"/>
      <c r="JK18" s="119"/>
      <c r="JL18" s="119"/>
      <c r="JM18" s="119"/>
      <c r="JN18" s="119"/>
      <c r="JO18" s="119"/>
      <c r="JP18" s="119"/>
      <c r="JQ18" s="119"/>
    </row>
    <row r="19" spans="1:277" s="80" customFormat="1" ht="38.25" x14ac:dyDescent="0.25">
      <c r="A19" s="578"/>
      <c r="B19" s="570"/>
      <c r="C19" s="152" t="s">
        <v>384</v>
      </c>
      <c r="D19" s="122" t="s">
        <v>284</v>
      </c>
      <c r="E19" s="122" t="s">
        <v>85</v>
      </c>
      <c r="F19" s="122" t="s">
        <v>85</v>
      </c>
      <c r="G19" s="122"/>
      <c r="H19" s="599"/>
      <c r="I19" s="441"/>
      <c r="J19" s="403"/>
      <c r="K19" s="132"/>
      <c r="L19" s="406"/>
      <c r="M19" s="500"/>
      <c r="N19" s="441"/>
      <c r="O19" s="441"/>
      <c r="P19" s="441"/>
      <c r="Q19" s="441"/>
      <c r="R19" s="382"/>
      <c r="S19" s="158" t="s">
        <v>385</v>
      </c>
      <c r="T19" s="123" t="s">
        <v>178</v>
      </c>
      <c r="U19" s="80">
        <v>15</v>
      </c>
      <c r="V19" s="80">
        <v>15</v>
      </c>
      <c r="W19" s="80">
        <v>15</v>
      </c>
      <c r="X19" s="80">
        <v>10</v>
      </c>
      <c r="Y19" s="80">
        <v>15</v>
      </c>
      <c r="Z19" s="80">
        <v>0</v>
      </c>
      <c r="AA19" s="80">
        <v>10</v>
      </c>
      <c r="AB19" s="126">
        <f t="shared" si="0"/>
        <v>80</v>
      </c>
      <c r="AC19" s="124" t="s">
        <v>179</v>
      </c>
      <c r="AD19" s="80" t="s">
        <v>96</v>
      </c>
      <c r="AE19" s="125">
        <v>0</v>
      </c>
      <c r="AF19" s="500"/>
      <c r="AG19" s="441"/>
      <c r="AH19" s="441"/>
      <c r="AI19" s="441"/>
      <c r="AJ19" s="441"/>
      <c r="AK19" s="441"/>
      <c r="AL19" s="441"/>
      <c r="AM19" s="494"/>
      <c r="AN19" s="374"/>
      <c r="AO19" s="560"/>
      <c r="AP19" s="362"/>
      <c r="AQ19" s="153" t="s">
        <v>315</v>
      </c>
      <c r="AR19" s="128" t="s">
        <v>316</v>
      </c>
      <c r="AS19" s="209" t="s">
        <v>386</v>
      </c>
      <c r="AT19" s="209" t="s">
        <v>380</v>
      </c>
      <c r="AU19" s="209" t="s">
        <v>387</v>
      </c>
      <c r="AV19" s="130" t="s">
        <v>388</v>
      </c>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row>
    <row r="20" spans="1:277" s="132" customFormat="1" ht="26.25" thickBot="1" x14ac:dyDescent="0.3">
      <c r="A20" s="578"/>
      <c r="B20" s="570"/>
      <c r="C20" s="183" t="s">
        <v>389</v>
      </c>
      <c r="D20" s="184" t="s">
        <v>284</v>
      </c>
      <c r="E20" s="184" t="s">
        <v>85</v>
      </c>
      <c r="F20" s="184" t="s">
        <v>85</v>
      </c>
      <c r="G20" s="184"/>
      <c r="H20" s="597"/>
      <c r="I20" s="421"/>
      <c r="J20" s="403"/>
      <c r="L20" s="406"/>
      <c r="M20" s="501"/>
      <c r="N20" s="421"/>
      <c r="O20" s="421"/>
      <c r="P20" s="421"/>
      <c r="Q20" s="421"/>
      <c r="R20" s="383"/>
      <c r="S20" s="166" t="s">
        <v>390</v>
      </c>
      <c r="T20" s="185" t="s">
        <v>178</v>
      </c>
      <c r="U20" s="132">
        <v>15</v>
      </c>
      <c r="V20" s="132">
        <v>15</v>
      </c>
      <c r="W20" s="132">
        <v>15</v>
      </c>
      <c r="X20" s="132">
        <v>10</v>
      </c>
      <c r="Y20" s="132">
        <v>15</v>
      </c>
      <c r="Z20" s="132">
        <v>0</v>
      </c>
      <c r="AA20" s="132">
        <v>10</v>
      </c>
      <c r="AB20" s="159">
        <f t="shared" si="0"/>
        <v>80</v>
      </c>
      <c r="AC20" s="160" t="s">
        <v>179</v>
      </c>
      <c r="AD20" s="132" t="s">
        <v>96</v>
      </c>
      <c r="AE20" s="161">
        <v>0</v>
      </c>
      <c r="AF20" s="501"/>
      <c r="AG20" s="421"/>
      <c r="AH20" s="421"/>
      <c r="AI20" s="421"/>
      <c r="AJ20" s="421"/>
      <c r="AK20" s="421"/>
      <c r="AL20" s="421"/>
      <c r="AM20" s="495"/>
      <c r="AN20" s="375"/>
      <c r="AO20" s="560"/>
      <c r="AP20" s="362"/>
      <c r="AQ20" s="162" t="s">
        <v>315</v>
      </c>
      <c r="AR20" s="163" t="s">
        <v>316</v>
      </c>
      <c r="AS20" s="164" t="s">
        <v>391</v>
      </c>
      <c r="AT20" s="164" t="s">
        <v>380</v>
      </c>
      <c r="AU20" s="164" t="s">
        <v>392</v>
      </c>
      <c r="AV20" s="204" t="s">
        <v>393</v>
      </c>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row>
    <row r="21" spans="1:277" s="108" customFormat="1" ht="63.75" x14ac:dyDescent="0.25">
      <c r="A21" s="578"/>
      <c r="B21" s="570"/>
      <c r="C21" s="157" t="s">
        <v>394</v>
      </c>
      <c r="D21" s="165" t="s">
        <v>395</v>
      </c>
      <c r="E21" s="165" t="s">
        <v>85</v>
      </c>
      <c r="F21" s="165" t="s">
        <v>85</v>
      </c>
      <c r="G21" s="107"/>
      <c r="H21" s="596" t="s">
        <v>157</v>
      </c>
      <c r="I21" s="440" t="s">
        <v>396</v>
      </c>
      <c r="J21" s="403"/>
      <c r="K21" s="200"/>
      <c r="L21" s="406"/>
      <c r="M21" s="499" t="s">
        <v>375</v>
      </c>
      <c r="N21" s="440">
        <v>4</v>
      </c>
      <c r="O21" s="440" t="s">
        <v>376</v>
      </c>
      <c r="P21" s="440" t="s">
        <v>273</v>
      </c>
      <c r="Q21" s="440">
        <v>4</v>
      </c>
      <c r="R21" s="381" t="str">
        <f>IF(N21+Q21=0," ",IF(OR(AND(N21=1,Q21=1),AND(N21=1,Q21=2),AND(N21=2,Q21=2),AND(N21=2,Q21=1),AND(N21=3,Q21=1)),"Bajo",IF(OR(AND(N21=1,Q21=3),AND(N21=2,Q21=3),AND(N21=3,Q21=2),AND(N21=4,Q21=1)),"Moderado",IF(OR(AND(N21=1,Q21=4),AND(N21=2,Q21=4),AND(N21=3,Q21=3),AND(N21=4,Q21=2),AND(N21=4,Q21=3),AND(N21=5,Q21=1),AND(N21=5,Q21=2)),"Alto",IF(OR(AND(N21=2,Q21=5),AND(N21=3,Q21=5),AND(N21=3,Q21=4),AND(N21=4,Q21=4),AND(N21=4,Q21=5),AND(N21=5,Q21=3),AND(N21=5,Q21=4),AND(N21=1,Q21=5),AND(N21=5,Q21=5)),"Extremo","")))))</f>
        <v>Extremo</v>
      </c>
      <c r="S21" s="156" t="s">
        <v>397</v>
      </c>
      <c r="T21" s="110" t="s">
        <v>178</v>
      </c>
      <c r="U21" s="149">
        <v>15</v>
      </c>
      <c r="V21" s="149">
        <v>15</v>
      </c>
      <c r="W21" s="149">
        <v>15</v>
      </c>
      <c r="X21" s="149">
        <v>10</v>
      </c>
      <c r="Y21" s="149">
        <v>15</v>
      </c>
      <c r="Z21" s="149">
        <v>0</v>
      </c>
      <c r="AA21" s="149">
        <v>10</v>
      </c>
      <c r="AB21" s="113">
        <v>80</v>
      </c>
      <c r="AC21" s="111" t="s">
        <v>179</v>
      </c>
      <c r="AD21" s="149" t="s">
        <v>96</v>
      </c>
      <c r="AE21" s="112">
        <v>0</v>
      </c>
      <c r="AF21" s="499">
        <f>AVERAGE(AE21:AE23)</f>
        <v>0</v>
      </c>
      <c r="AG21" s="440" t="s">
        <v>179</v>
      </c>
      <c r="AH21" s="440" t="s">
        <v>313</v>
      </c>
      <c r="AI21" s="440" t="s">
        <v>313</v>
      </c>
      <c r="AJ21" s="440" t="s">
        <v>375</v>
      </c>
      <c r="AK21" s="440">
        <v>4</v>
      </c>
      <c r="AL21" s="440" t="s">
        <v>273</v>
      </c>
      <c r="AM21" s="507">
        <v>4</v>
      </c>
      <c r="AN21" s="373" t="str">
        <f>IF(AK21+AM21=0," ",IF(OR(AND(AK21=1,AM21=1),AND(AK21=1,AM21=2),AND(AK21=2,AM21=2),AND(AK21=2,AM21=1),AND(AK21=3,AM21=1)),"Bajo",IF(OR(AND(AK21=1,AM21=3),AND(AK21=2,AM21=3),AND(AK21=3,AM21=2),AND(AK21=4,AM21=1)),"Moderado",IF(OR(AND(AK21=1,AM21=4),AND(AK21=2,AM21=4),AND(AK21=3,AM21=3),AND(AK21=4,AM21=2),AND(AK21=4,AM21=3),AND(AK21=5,AM21=1),AND(AK21=5,AM21=2)),"Alto",IF(OR(AND(AK21=2,AM21=5),AND(AK21=1,AM21=5),AND(AK21=3,AM21=5),AND(AK21=3,AM21=4),AND(AK21=4,AM21=4),AND(AK21=4,AM21=5),AND(AK21=5,AM21=3),AND(AK21=5,AM21=4),AND(AK21=5,AM21=5)),"Extremo","")))))</f>
        <v>Extremo</v>
      </c>
      <c r="AO21" s="560"/>
      <c r="AP21" s="362"/>
      <c r="AQ21" s="150" t="s">
        <v>315</v>
      </c>
      <c r="AR21" s="115" t="s">
        <v>316</v>
      </c>
      <c r="AS21" s="151" t="s">
        <v>398</v>
      </c>
      <c r="AT21" s="151" t="s">
        <v>380</v>
      </c>
      <c r="AU21" s="151" t="s">
        <v>387</v>
      </c>
      <c r="AV21" s="118" t="s">
        <v>359</v>
      </c>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119"/>
      <c r="DB21" s="119"/>
      <c r="DC21" s="119"/>
      <c r="DD21" s="119"/>
      <c r="DE21" s="119"/>
      <c r="DF21" s="119"/>
      <c r="DG21" s="119"/>
      <c r="DH21" s="119"/>
      <c r="DI21" s="119"/>
      <c r="DJ21" s="119"/>
      <c r="DK21" s="119"/>
      <c r="DL21" s="119"/>
      <c r="DM21" s="119"/>
      <c r="DN21" s="119"/>
      <c r="DO21" s="119"/>
      <c r="DP21" s="119"/>
      <c r="DQ21" s="119"/>
      <c r="DR21" s="119"/>
      <c r="DS21" s="119"/>
      <c r="DT21" s="119"/>
      <c r="DU21" s="119"/>
      <c r="DV21" s="119"/>
      <c r="DW21" s="119"/>
      <c r="DX21" s="119"/>
      <c r="DY21" s="119"/>
      <c r="DZ21" s="119"/>
      <c r="EA21" s="119"/>
      <c r="EB21" s="119"/>
      <c r="EC21" s="119"/>
      <c r="ED21" s="119"/>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19"/>
      <c r="IP21" s="119"/>
      <c r="IQ21" s="119"/>
      <c r="IR21" s="119"/>
      <c r="IS21" s="119"/>
      <c r="IT21" s="119"/>
      <c r="IU21" s="119"/>
      <c r="IV21" s="119"/>
      <c r="IW21" s="119"/>
      <c r="IX21" s="119"/>
      <c r="IY21" s="119"/>
      <c r="IZ21" s="119"/>
      <c r="JA21" s="119"/>
      <c r="JB21" s="119"/>
      <c r="JC21" s="119"/>
      <c r="JD21" s="119"/>
      <c r="JE21" s="119"/>
      <c r="JF21" s="119"/>
      <c r="JG21" s="119"/>
      <c r="JH21" s="119"/>
      <c r="JI21" s="119"/>
      <c r="JJ21" s="119"/>
      <c r="JK21" s="119"/>
      <c r="JL21" s="119"/>
      <c r="JM21" s="119"/>
      <c r="JN21" s="119"/>
      <c r="JO21" s="119"/>
      <c r="JP21" s="119"/>
      <c r="JQ21" s="119"/>
    </row>
    <row r="22" spans="1:277" s="80" customFormat="1" ht="25.5" x14ac:dyDescent="0.25">
      <c r="A22" s="590"/>
      <c r="B22" s="591"/>
      <c r="C22" s="152" t="s">
        <v>399</v>
      </c>
      <c r="D22" s="184" t="s">
        <v>284</v>
      </c>
      <c r="E22" s="184" t="s">
        <v>85</v>
      </c>
      <c r="F22" s="184" t="s">
        <v>85</v>
      </c>
      <c r="G22" s="184"/>
      <c r="H22" s="599"/>
      <c r="I22" s="441"/>
      <c r="J22" s="592"/>
      <c r="K22" s="132"/>
      <c r="L22" s="593"/>
      <c r="M22" s="500"/>
      <c r="N22" s="441"/>
      <c r="O22" s="441"/>
      <c r="P22" s="441"/>
      <c r="Q22" s="441"/>
      <c r="R22" s="382"/>
      <c r="S22" s="158" t="s">
        <v>400</v>
      </c>
      <c r="T22" s="123" t="s">
        <v>178</v>
      </c>
      <c r="U22" s="80">
        <v>15</v>
      </c>
      <c r="V22" s="80">
        <v>15</v>
      </c>
      <c r="W22" s="80">
        <v>15</v>
      </c>
      <c r="X22" s="80">
        <v>10</v>
      </c>
      <c r="Y22" s="80">
        <v>15</v>
      </c>
      <c r="Z22" s="80">
        <v>0</v>
      </c>
      <c r="AA22" s="80">
        <v>10</v>
      </c>
      <c r="AB22" s="126">
        <v>80</v>
      </c>
      <c r="AC22" s="124" t="s">
        <v>179</v>
      </c>
      <c r="AD22" s="80" t="s">
        <v>96</v>
      </c>
      <c r="AE22" s="125">
        <v>0</v>
      </c>
      <c r="AF22" s="500"/>
      <c r="AG22" s="441"/>
      <c r="AH22" s="441"/>
      <c r="AI22" s="441"/>
      <c r="AJ22" s="441"/>
      <c r="AK22" s="441"/>
      <c r="AL22" s="441"/>
      <c r="AM22" s="494"/>
      <c r="AN22" s="374"/>
      <c r="AO22" s="575"/>
      <c r="AP22" s="576"/>
      <c r="AQ22" s="162" t="s">
        <v>315</v>
      </c>
      <c r="AR22" s="163" t="s">
        <v>316</v>
      </c>
      <c r="AS22" s="164" t="s">
        <v>401</v>
      </c>
      <c r="AT22" s="209" t="s">
        <v>380</v>
      </c>
      <c r="AU22" s="164" t="s">
        <v>402</v>
      </c>
      <c r="AV22" s="204" t="s">
        <v>403</v>
      </c>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row>
    <row r="23" spans="1:277" s="137" customFormat="1" ht="26.25" thickBot="1" x14ac:dyDescent="0.3">
      <c r="A23" s="579"/>
      <c r="B23" s="572"/>
      <c r="C23" s="168"/>
      <c r="D23" s="136"/>
      <c r="E23" s="136"/>
      <c r="F23" s="136"/>
      <c r="G23" s="136"/>
      <c r="H23" s="597"/>
      <c r="I23" s="421"/>
      <c r="J23" s="404"/>
      <c r="K23" s="154"/>
      <c r="L23" s="407"/>
      <c r="M23" s="501"/>
      <c r="N23" s="421"/>
      <c r="O23" s="421"/>
      <c r="P23" s="421"/>
      <c r="Q23" s="421"/>
      <c r="R23" s="383"/>
      <c r="S23" s="167"/>
      <c r="T23" s="139" t="s">
        <v>178</v>
      </c>
      <c r="U23" s="154"/>
      <c r="V23" s="154"/>
      <c r="W23" s="154"/>
      <c r="X23" s="154"/>
      <c r="Y23" s="154"/>
      <c r="Z23" s="154"/>
      <c r="AA23" s="154"/>
      <c r="AB23" s="142">
        <f t="shared" si="0"/>
        <v>0</v>
      </c>
      <c r="AC23" s="140" t="s">
        <v>179</v>
      </c>
      <c r="AD23" s="154" t="s">
        <v>96</v>
      </c>
      <c r="AE23" s="141">
        <v>0</v>
      </c>
      <c r="AF23" s="501"/>
      <c r="AG23" s="421"/>
      <c r="AH23" s="421"/>
      <c r="AI23" s="421"/>
      <c r="AJ23" s="421"/>
      <c r="AK23" s="421"/>
      <c r="AL23" s="421"/>
      <c r="AM23" s="495"/>
      <c r="AN23" s="375"/>
      <c r="AO23" s="561"/>
      <c r="AP23" s="363"/>
      <c r="AQ23" s="169" t="s">
        <v>315</v>
      </c>
      <c r="AR23" s="155" t="s">
        <v>316</v>
      </c>
      <c r="AS23" s="212" t="s">
        <v>404</v>
      </c>
      <c r="AT23" s="212" t="s">
        <v>380</v>
      </c>
      <c r="AU23" s="212" t="s">
        <v>405</v>
      </c>
      <c r="AV23" s="146" t="s">
        <v>406</v>
      </c>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147"/>
      <c r="DB23" s="147"/>
      <c r="DC23" s="147"/>
      <c r="DD23" s="147"/>
      <c r="DE23" s="147"/>
      <c r="DF23" s="147"/>
      <c r="DG23" s="147"/>
      <c r="DH23" s="147"/>
      <c r="DI23" s="147"/>
      <c r="DJ23" s="147"/>
      <c r="DK23" s="147"/>
      <c r="DL23" s="147"/>
      <c r="DM23" s="147"/>
      <c r="DN23" s="147"/>
      <c r="DO23" s="147"/>
      <c r="DP23" s="147"/>
      <c r="DQ23" s="147"/>
      <c r="DR23" s="147"/>
      <c r="DS23" s="147"/>
      <c r="DT23" s="147"/>
      <c r="DU23" s="147"/>
      <c r="DV23" s="147"/>
      <c r="DW23" s="147"/>
      <c r="DX23" s="147"/>
      <c r="DY23" s="147"/>
      <c r="DZ23" s="147"/>
      <c r="EA23" s="147"/>
      <c r="EB23" s="147"/>
      <c r="EC23" s="147"/>
      <c r="ED23" s="147"/>
      <c r="EE23" s="147"/>
      <c r="EF23" s="147"/>
      <c r="EG23" s="147"/>
      <c r="EH23" s="147"/>
      <c r="EI23" s="147"/>
      <c r="EJ23" s="147"/>
      <c r="EK23" s="147"/>
      <c r="EL23" s="147"/>
      <c r="EM23" s="147"/>
      <c r="EN23" s="147"/>
      <c r="EO23" s="147"/>
      <c r="EP23" s="147"/>
      <c r="EQ23" s="147"/>
      <c r="ER23" s="147"/>
      <c r="ES23" s="147"/>
      <c r="ET23" s="147"/>
      <c r="EU23" s="147"/>
      <c r="EV23" s="147"/>
      <c r="EW23" s="147"/>
      <c r="EX23" s="147"/>
      <c r="EY23" s="147"/>
      <c r="EZ23" s="147"/>
      <c r="FA23" s="147"/>
      <c r="FB23" s="147"/>
      <c r="FC23" s="147"/>
      <c r="FD23" s="147"/>
      <c r="FE23" s="147"/>
      <c r="FF23" s="147"/>
      <c r="FG23" s="147"/>
      <c r="FH23" s="147"/>
      <c r="FI23" s="147"/>
      <c r="FJ23" s="147"/>
      <c r="FK23" s="147"/>
      <c r="FL23" s="147"/>
      <c r="FM23" s="147"/>
      <c r="FN23" s="147"/>
      <c r="FO23" s="147"/>
      <c r="FP23" s="147"/>
      <c r="FQ23" s="147"/>
      <c r="FR23" s="147"/>
      <c r="FS23" s="147"/>
      <c r="FT23" s="147"/>
      <c r="FU23" s="147"/>
      <c r="FV23" s="147"/>
      <c r="FW23" s="147"/>
      <c r="FX23" s="147"/>
      <c r="FY23" s="147"/>
      <c r="FZ23" s="147"/>
      <c r="GA23" s="147"/>
      <c r="GB23" s="147"/>
      <c r="GC23" s="147"/>
      <c r="GD23" s="147"/>
      <c r="GE23" s="147"/>
      <c r="GF23" s="147"/>
      <c r="GG23" s="147"/>
      <c r="GH23" s="147"/>
      <c r="GI23" s="147"/>
      <c r="GJ23" s="147"/>
      <c r="GK23" s="147"/>
      <c r="GL23" s="147"/>
      <c r="GM23" s="147"/>
      <c r="GN23" s="147"/>
      <c r="GO23" s="147"/>
      <c r="GP23" s="147"/>
      <c r="GQ23" s="147"/>
      <c r="GR23" s="147"/>
      <c r="GS23" s="147"/>
      <c r="GT23" s="147"/>
      <c r="GU23" s="147"/>
      <c r="GV23" s="147"/>
      <c r="GW23" s="147"/>
      <c r="GX23" s="147"/>
      <c r="GY23" s="147"/>
      <c r="GZ23" s="147"/>
      <c r="HA23" s="147"/>
      <c r="HB23" s="147"/>
      <c r="HC23" s="147"/>
      <c r="HD23" s="147"/>
      <c r="HE23" s="147"/>
      <c r="HF23" s="147"/>
      <c r="HG23" s="147"/>
      <c r="HH23" s="147"/>
      <c r="HI23" s="147"/>
      <c r="HJ23" s="147"/>
      <c r="HK23" s="147"/>
      <c r="HL23" s="147"/>
      <c r="HM23" s="147"/>
      <c r="HN23" s="147"/>
      <c r="HO23" s="147"/>
      <c r="HP23" s="147"/>
      <c r="HQ23" s="147"/>
      <c r="HR23" s="147"/>
      <c r="HS23" s="147"/>
      <c r="HT23" s="147"/>
      <c r="HU23" s="147"/>
      <c r="HV23" s="147"/>
      <c r="HW23" s="147"/>
      <c r="HX23" s="147"/>
      <c r="HY23" s="147"/>
      <c r="HZ23" s="147"/>
      <c r="IA23" s="147"/>
      <c r="IB23" s="147"/>
      <c r="IC23" s="147"/>
      <c r="ID23" s="147"/>
      <c r="IE23" s="147"/>
      <c r="IF23" s="147"/>
      <c r="IG23" s="147"/>
      <c r="IH23" s="147"/>
      <c r="II23" s="147"/>
      <c r="IJ23" s="147"/>
      <c r="IK23" s="147"/>
      <c r="IL23" s="147"/>
      <c r="IM23" s="147"/>
      <c r="IN23" s="147"/>
      <c r="IO23" s="147"/>
      <c r="IP23" s="147"/>
      <c r="IQ23" s="147"/>
      <c r="IR23" s="147"/>
      <c r="IS23" s="147"/>
      <c r="IT23" s="147"/>
      <c r="IU23" s="147"/>
      <c r="IV23" s="147"/>
      <c r="IW23" s="147"/>
      <c r="IX23" s="147"/>
      <c r="IY23" s="147"/>
      <c r="IZ23" s="147"/>
      <c r="JA23" s="147"/>
      <c r="JB23" s="147"/>
      <c r="JC23" s="147"/>
      <c r="JD23" s="147"/>
      <c r="JE23" s="147"/>
      <c r="JF23" s="147"/>
      <c r="JG23" s="147"/>
      <c r="JH23" s="147"/>
      <c r="JI23" s="147"/>
      <c r="JJ23" s="147"/>
      <c r="JK23" s="147"/>
      <c r="JL23" s="147"/>
      <c r="JM23" s="147"/>
      <c r="JN23" s="147"/>
      <c r="JO23" s="147"/>
      <c r="JP23" s="147"/>
      <c r="JQ23" s="147"/>
    </row>
    <row r="24" spans="1:277" s="108" customFormat="1" ht="51" customHeight="1" x14ac:dyDescent="0.25">
      <c r="A24" s="577" t="s">
        <v>407</v>
      </c>
      <c r="B24" s="569" t="s">
        <v>408</v>
      </c>
      <c r="C24" s="157" t="s">
        <v>409</v>
      </c>
      <c r="D24" s="107" t="s">
        <v>284</v>
      </c>
      <c r="E24" s="107" t="s">
        <v>129</v>
      </c>
      <c r="F24" s="107" t="s">
        <v>87</v>
      </c>
      <c r="G24" s="165"/>
      <c r="H24" s="596" t="s">
        <v>188</v>
      </c>
      <c r="I24" s="440" t="s">
        <v>410</v>
      </c>
      <c r="J24" s="402" t="s">
        <v>346</v>
      </c>
      <c r="K24" s="200"/>
      <c r="L24" s="405" t="s">
        <v>411</v>
      </c>
      <c r="M24" s="499" t="s">
        <v>160</v>
      </c>
      <c r="N24" s="440">
        <v>3</v>
      </c>
      <c r="O24" s="440" t="s">
        <v>376</v>
      </c>
      <c r="P24" s="440" t="s">
        <v>273</v>
      </c>
      <c r="Q24" s="440">
        <v>4</v>
      </c>
      <c r="R24" s="381" t="str">
        <f>IF(N24+Q24=0," ",IF(OR(AND(N24=1,Q24=1),AND(N24=1,Q24=2),AND(N24=2,Q24=2),AND(N24=2,Q24=1),AND(N24=3,Q24=1)),"Bajo",IF(OR(AND(N24=1,Q24=3),AND(N24=2,Q24=3),AND(N24=3,Q24=2),AND(N24=4,Q24=1)),"Moderado",IF(OR(AND(N24=1,Q24=4),AND(N24=2,Q24=4),AND(N24=3,Q24=3),AND(N24=4,Q24=2),AND(N24=4,Q24=3),AND(N24=5,Q24=1),AND(N24=5,Q24=2)),"Alto",IF(OR(AND(N24=2,Q24=5),AND(N24=3,Q24=5),AND(N24=3,Q24=4),AND(N24=4,Q24=4),AND(N24=4,Q24=5),AND(N24=5,Q24=3),AND(N24=5,Q24=4),AND(N24=1,Q24=5),AND(N24=5,Q24=5)),"Extremo","")))))</f>
        <v>Extremo</v>
      </c>
      <c r="S24" s="156" t="s">
        <v>412</v>
      </c>
      <c r="T24" s="110" t="s">
        <v>178</v>
      </c>
      <c r="U24" s="149">
        <v>15</v>
      </c>
      <c r="V24" s="149">
        <v>15</v>
      </c>
      <c r="W24" s="149">
        <v>15</v>
      </c>
      <c r="X24" s="149">
        <v>10</v>
      </c>
      <c r="Y24" s="149">
        <v>15</v>
      </c>
      <c r="Z24" s="149">
        <v>0</v>
      </c>
      <c r="AA24" s="149">
        <v>10</v>
      </c>
      <c r="AB24" s="113">
        <v>80</v>
      </c>
      <c r="AC24" s="111" t="s">
        <v>179</v>
      </c>
      <c r="AD24" s="149" t="s">
        <v>96</v>
      </c>
      <c r="AE24" s="112">
        <v>0</v>
      </c>
      <c r="AF24" s="499">
        <f>AVERAGE(AE24:AE26)</f>
        <v>0</v>
      </c>
      <c r="AG24" s="440" t="s">
        <v>179</v>
      </c>
      <c r="AH24" s="440" t="s">
        <v>313</v>
      </c>
      <c r="AI24" s="440" t="s">
        <v>313</v>
      </c>
      <c r="AJ24" s="440" t="s">
        <v>160</v>
      </c>
      <c r="AK24" s="440">
        <v>3</v>
      </c>
      <c r="AL24" s="440" t="s">
        <v>273</v>
      </c>
      <c r="AM24" s="507">
        <v>4</v>
      </c>
      <c r="AN24" s="373" t="str">
        <f>IF(AK24+AM24=0," ",IF(OR(AND(AK24=1,AM24=1),AND(AK24=1,AM24=2),AND(AK24=2,AM24=2),AND(AK24=2,AM24=1),AND(AK24=3,AM24=1)),"Bajo",IF(OR(AND(AK24=1,AM24=3),AND(AK24=2,AM24=3),AND(AK24=3,AM24=2),AND(AK24=4,AM24=1)),"Moderado",IF(OR(AND(AK24=1,AM24=4),AND(AK24=2,AM24=4),AND(AK24=3,AM24=3),AND(AK24=4,AM24=2),AND(AK24=4,AM24=3),AND(AK24=5,AM24=1),AND(AK24=5,AM24=2)),"Alto",IF(OR(AND(AK24=2,AM24=5),AND(AK24=1,AM24=5),AND(AK24=3,AM24=5),AND(AK24=3,AM24=4),AND(AK24=4,AM24=4),AND(AK24=4,AM24=5),AND(AK24=5,AM24=3),AND(AK24=5,AM24=4),AND(AK24=5,AM24=5)),"Extremo","")))))</f>
        <v>Extremo</v>
      </c>
      <c r="AO24" s="588" t="s">
        <v>413</v>
      </c>
      <c r="AP24" s="361" t="s">
        <v>102</v>
      </c>
      <c r="AQ24" s="150" t="s">
        <v>315</v>
      </c>
      <c r="AR24" s="115" t="s">
        <v>316</v>
      </c>
      <c r="AS24" s="151" t="s">
        <v>414</v>
      </c>
      <c r="AT24" s="151" t="s">
        <v>383</v>
      </c>
      <c r="AU24" s="151" t="s">
        <v>353</v>
      </c>
      <c r="AV24" s="118" t="s">
        <v>415</v>
      </c>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19"/>
      <c r="IP24" s="119"/>
      <c r="IQ24" s="119"/>
      <c r="IR24" s="119"/>
      <c r="IS24" s="119"/>
      <c r="IT24" s="119"/>
      <c r="IU24" s="119"/>
      <c r="IV24" s="119"/>
      <c r="IW24" s="119"/>
      <c r="IX24" s="119"/>
      <c r="IY24" s="119"/>
      <c r="IZ24" s="119"/>
      <c r="JA24" s="119"/>
      <c r="JB24" s="119"/>
      <c r="JC24" s="119"/>
      <c r="JD24" s="119"/>
      <c r="JE24" s="119"/>
      <c r="JF24" s="119"/>
      <c r="JG24" s="119"/>
      <c r="JH24" s="119"/>
      <c r="JI24" s="119"/>
      <c r="JJ24" s="119"/>
      <c r="JK24" s="119"/>
      <c r="JL24" s="119"/>
      <c r="JM24" s="119"/>
      <c r="JN24" s="119"/>
      <c r="JO24" s="119"/>
      <c r="JP24" s="119"/>
      <c r="JQ24" s="119"/>
    </row>
    <row r="25" spans="1:277" s="80" customFormat="1" ht="25.5" x14ac:dyDescent="0.25">
      <c r="A25" s="578"/>
      <c r="B25" s="570"/>
      <c r="C25" s="152" t="s">
        <v>416</v>
      </c>
      <c r="D25" s="122" t="s">
        <v>284</v>
      </c>
      <c r="E25" s="122" t="s">
        <v>85</v>
      </c>
      <c r="F25" s="122" t="s">
        <v>85</v>
      </c>
      <c r="G25" s="184"/>
      <c r="H25" s="599"/>
      <c r="I25" s="441"/>
      <c r="J25" s="403"/>
      <c r="K25" s="132"/>
      <c r="L25" s="406"/>
      <c r="M25" s="500"/>
      <c r="N25" s="441"/>
      <c r="O25" s="441"/>
      <c r="P25" s="441"/>
      <c r="Q25" s="441"/>
      <c r="R25" s="382"/>
      <c r="S25" s="158" t="s">
        <v>417</v>
      </c>
      <c r="T25" s="123" t="s">
        <v>178</v>
      </c>
      <c r="U25" s="80">
        <v>15</v>
      </c>
      <c r="V25" s="80">
        <v>15</v>
      </c>
      <c r="W25" s="80">
        <v>15</v>
      </c>
      <c r="X25" s="80">
        <v>10</v>
      </c>
      <c r="Y25" s="80">
        <v>15</v>
      </c>
      <c r="Z25" s="80">
        <v>0</v>
      </c>
      <c r="AA25" s="80">
        <v>10</v>
      </c>
      <c r="AB25" s="126">
        <v>80</v>
      </c>
      <c r="AC25" s="124" t="s">
        <v>179</v>
      </c>
      <c r="AD25" s="80" t="s">
        <v>96</v>
      </c>
      <c r="AE25" s="125">
        <v>0</v>
      </c>
      <c r="AF25" s="500"/>
      <c r="AG25" s="441"/>
      <c r="AH25" s="441"/>
      <c r="AI25" s="441"/>
      <c r="AJ25" s="441"/>
      <c r="AK25" s="441"/>
      <c r="AL25" s="441"/>
      <c r="AM25" s="494"/>
      <c r="AN25" s="374"/>
      <c r="AO25" s="598"/>
      <c r="AP25" s="362"/>
      <c r="AQ25" s="153" t="s">
        <v>315</v>
      </c>
      <c r="AR25" s="128" t="s">
        <v>316</v>
      </c>
      <c r="AS25" s="209" t="s">
        <v>418</v>
      </c>
      <c r="AT25" s="209" t="s">
        <v>383</v>
      </c>
      <c r="AU25" s="209" t="s">
        <v>419</v>
      </c>
      <c r="AV25" s="130" t="s">
        <v>420</v>
      </c>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row>
    <row r="26" spans="1:277" s="132" customFormat="1" ht="26.25" thickBot="1" x14ac:dyDescent="0.3">
      <c r="A26" s="578"/>
      <c r="B26" s="570"/>
      <c r="C26" s="183" t="s">
        <v>421</v>
      </c>
      <c r="D26" s="184" t="s">
        <v>85</v>
      </c>
      <c r="E26" s="184" t="s">
        <v>86</v>
      </c>
      <c r="F26" s="184" t="s">
        <v>422</v>
      </c>
      <c r="G26" s="184"/>
      <c r="H26" s="597"/>
      <c r="I26" s="421"/>
      <c r="J26" s="403"/>
      <c r="L26" s="406"/>
      <c r="M26" s="501"/>
      <c r="N26" s="421"/>
      <c r="O26" s="421"/>
      <c r="P26" s="421"/>
      <c r="Q26" s="421"/>
      <c r="R26" s="383"/>
      <c r="S26" s="166" t="s">
        <v>423</v>
      </c>
      <c r="T26" s="185" t="s">
        <v>178</v>
      </c>
      <c r="U26" s="132">
        <v>15</v>
      </c>
      <c r="V26" s="132">
        <v>15</v>
      </c>
      <c r="W26" s="132">
        <v>15</v>
      </c>
      <c r="X26" s="132">
        <v>10</v>
      </c>
      <c r="Y26" s="132">
        <v>15</v>
      </c>
      <c r="Z26" s="132">
        <v>0</v>
      </c>
      <c r="AA26" s="132">
        <v>10</v>
      </c>
      <c r="AB26" s="159">
        <v>80</v>
      </c>
      <c r="AC26" s="160" t="s">
        <v>179</v>
      </c>
      <c r="AD26" s="132" t="s">
        <v>96</v>
      </c>
      <c r="AE26" s="161">
        <v>0</v>
      </c>
      <c r="AF26" s="501"/>
      <c r="AG26" s="421"/>
      <c r="AH26" s="421"/>
      <c r="AI26" s="421"/>
      <c r="AJ26" s="421"/>
      <c r="AK26" s="421"/>
      <c r="AL26" s="421"/>
      <c r="AM26" s="495"/>
      <c r="AN26" s="375"/>
      <c r="AO26" s="589"/>
      <c r="AP26" s="362"/>
      <c r="AQ26" s="162" t="s">
        <v>315</v>
      </c>
      <c r="AR26" s="163" t="s">
        <v>316</v>
      </c>
      <c r="AS26" s="164" t="s">
        <v>424</v>
      </c>
      <c r="AT26" s="164" t="s">
        <v>383</v>
      </c>
      <c r="AU26" s="164" t="s">
        <v>425</v>
      </c>
      <c r="AV26" s="204" t="s">
        <v>426</v>
      </c>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row>
    <row r="27" spans="1:277" s="108" customFormat="1" ht="60" customHeight="1" x14ac:dyDescent="0.25">
      <c r="A27" s="578"/>
      <c r="B27" s="570"/>
      <c r="C27" s="157" t="s">
        <v>427</v>
      </c>
      <c r="D27" s="107" t="s">
        <v>395</v>
      </c>
      <c r="E27" s="107" t="s">
        <v>366</v>
      </c>
      <c r="F27" s="107" t="s">
        <v>307</v>
      </c>
      <c r="G27" s="107"/>
      <c r="H27" s="596" t="s">
        <v>218</v>
      </c>
      <c r="I27" s="440" t="s">
        <v>428</v>
      </c>
      <c r="J27" s="403"/>
      <c r="K27" s="200"/>
      <c r="L27" s="406"/>
      <c r="M27" s="499" t="s">
        <v>160</v>
      </c>
      <c r="N27" s="440">
        <v>3</v>
      </c>
      <c r="O27" s="440" t="s">
        <v>376</v>
      </c>
      <c r="P27" s="440" t="s">
        <v>273</v>
      </c>
      <c r="Q27" s="440">
        <v>4</v>
      </c>
      <c r="R27" s="381" t="str">
        <f>IF(N27+Q27=0," ",IF(OR(AND(N27=1,Q27=1),AND(N27=1,Q27=2),AND(N27=2,Q27=2),AND(N27=2,Q27=1),AND(N27=3,Q27=1)),"Bajo",IF(OR(AND(N27=1,Q27=3),AND(N27=2,Q27=3),AND(N27=3,Q27=2),AND(N27=4,Q27=1)),"Moderado",IF(OR(AND(N27=1,Q27=4),AND(N27=2,Q27=4),AND(N27=3,Q27=3),AND(N27=4,Q27=2),AND(N27=4,Q27=3),AND(N27=5,Q27=1),AND(N27=5,Q27=2)),"Alto",IF(OR(AND(N27=2,Q27=5),AND(N27=3,Q27=5),AND(N27=3,Q27=4),AND(N27=4,Q27=4),AND(N27=4,Q27=5),AND(N27=5,Q27=3),AND(N27=5,Q27=4),AND(N27=1,Q27=5),AND(N27=5,Q27=5)),"Extremo","")))))</f>
        <v>Extremo</v>
      </c>
      <c r="S27" s="156" t="s">
        <v>429</v>
      </c>
      <c r="T27" s="110" t="s">
        <v>178</v>
      </c>
      <c r="U27" s="149">
        <v>15</v>
      </c>
      <c r="V27" s="149">
        <v>15</v>
      </c>
      <c r="W27" s="149">
        <v>15</v>
      </c>
      <c r="X27" s="149">
        <v>10</v>
      </c>
      <c r="Y27" s="149">
        <v>15</v>
      </c>
      <c r="Z27" s="149">
        <v>0</v>
      </c>
      <c r="AA27" s="149">
        <v>10</v>
      </c>
      <c r="AB27" s="113">
        <v>80</v>
      </c>
      <c r="AC27" s="111" t="s">
        <v>179</v>
      </c>
      <c r="AD27" s="149" t="s">
        <v>96</v>
      </c>
      <c r="AE27" s="112">
        <v>0</v>
      </c>
      <c r="AF27" s="499">
        <f>AVERAGE(AE27:AE28)</f>
        <v>0</v>
      </c>
      <c r="AG27" s="440" t="s">
        <v>179</v>
      </c>
      <c r="AH27" s="440" t="s">
        <v>313</v>
      </c>
      <c r="AI27" s="440" t="s">
        <v>313</v>
      </c>
      <c r="AJ27" s="440" t="s">
        <v>160</v>
      </c>
      <c r="AK27" s="440">
        <v>3</v>
      </c>
      <c r="AL27" s="440" t="s">
        <v>273</v>
      </c>
      <c r="AM27" s="507">
        <v>4</v>
      </c>
      <c r="AN27" s="373" t="str">
        <f>IF(AK27+AM27=0," ",IF(OR(AND(AK27=1,AM27=1),AND(AK27=1,AM27=2),AND(AK27=2,AM27=2),AND(AK27=2,AM27=1),AND(AK27=3,AM27=1)),"Bajo",IF(OR(AND(AK27=1,AM27=3),AND(AK27=2,AM27=3),AND(AK27=3,AM27=2),AND(AK27=4,AM27=1)),"Moderado",IF(OR(AND(AK27=1,AM27=4),AND(AK27=2,AM27=4),AND(AK27=3,AM27=3),AND(AK27=4,AM27=2),AND(AK27=4,AM27=3),AND(AK27=5,AM27=1),AND(AK27=5,AM27=2)),"Alto",IF(OR(AND(AK27=2,AM27=5),AND(AK27=1,AM27=5),AND(AK27=3,AM27=5),AND(AK27=3,AM27=4),AND(AK27=4,AM27=4),AND(AK27=4,AM27=5),AND(AK27=5,AM27=3),AND(AK27=5,AM27=4),AND(AK27=5,AM27=5)),"Extremo","")))))</f>
        <v>Extremo</v>
      </c>
      <c r="AO27" s="588" t="s">
        <v>430</v>
      </c>
      <c r="AP27" s="362"/>
      <c r="AQ27" s="150" t="s">
        <v>315</v>
      </c>
      <c r="AR27" s="115" t="s">
        <v>316</v>
      </c>
      <c r="AS27" s="151" t="s">
        <v>431</v>
      </c>
      <c r="AT27" s="151" t="s">
        <v>383</v>
      </c>
      <c r="AU27" s="151" t="s">
        <v>405</v>
      </c>
      <c r="AV27" s="118" t="s">
        <v>432</v>
      </c>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19"/>
      <c r="IP27" s="119"/>
      <c r="IQ27" s="119"/>
      <c r="IR27" s="119"/>
      <c r="IS27" s="119"/>
      <c r="IT27" s="119"/>
      <c r="IU27" s="119"/>
      <c r="IV27" s="119"/>
      <c r="IW27" s="119"/>
      <c r="IX27" s="119"/>
      <c r="IY27" s="119"/>
      <c r="IZ27" s="119"/>
      <c r="JA27" s="119"/>
      <c r="JB27" s="119"/>
      <c r="JC27" s="119"/>
      <c r="JD27" s="119"/>
      <c r="JE27" s="119"/>
      <c r="JF27" s="119"/>
      <c r="JG27" s="119"/>
      <c r="JH27" s="119"/>
      <c r="JI27" s="119"/>
      <c r="JJ27" s="119"/>
      <c r="JK27" s="119"/>
      <c r="JL27" s="119"/>
      <c r="JM27" s="119"/>
      <c r="JN27" s="119"/>
      <c r="JO27" s="119"/>
      <c r="JP27" s="119"/>
      <c r="JQ27" s="119"/>
    </row>
    <row r="28" spans="1:277" s="137" customFormat="1" ht="42" customHeight="1" thickBot="1" x14ac:dyDescent="0.3">
      <c r="A28" s="579"/>
      <c r="B28" s="572"/>
      <c r="C28" s="168" t="s">
        <v>433</v>
      </c>
      <c r="D28" s="136" t="s">
        <v>85</v>
      </c>
      <c r="E28" s="136" t="s">
        <v>129</v>
      </c>
      <c r="F28" s="136" t="s">
        <v>87</v>
      </c>
      <c r="G28" s="167" t="s">
        <v>434</v>
      </c>
      <c r="H28" s="597"/>
      <c r="I28" s="421"/>
      <c r="J28" s="404"/>
      <c r="K28" s="154"/>
      <c r="L28" s="407"/>
      <c r="M28" s="501"/>
      <c r="N28" s="421"/>
      <c r="O28" s="421"/>
      <c r="P28" s="421"/>
      <c r="Q28" s="421"/>
      <c r="R28" s="383"/>
      <c r="S28" s="167" t="s">
        <v>435</v>
      </c>
      <c r="T28" s="139" t="s">
        <v>178</v>
      </c>
      <c r="U28" s="154">
        <v>15</v>
      </c>
      <c r="V28" s="154">
        <v>15</v>
      </c>
      <c r="W28" s="154">
        <v>15</v>
      </c>
      <c r="X28" s="154">
        <v>10</v>
      </c>
      <c r="Y28" s="154">
        <v>15</v>
      </c>
      <c r="Z28" s="154">
        <v>0</v>
      </c>
      <c r="AA28" s="154">
        <v>10</v>
      </c>
      <c r="AB28" s="142">
        <v>80</v>
      </c>
      <c r="AC28" s="140" t="s">
        <v>179</v>
      </c>
      <c r="AD28" s="154" t="s">
        <v>96</v>
      </c>
      <c r="AE28" s="141">
        <v>0</v>
      </c>
      <c r="AF28" s="501"/>
      <c r="AG28" s="421"/>
      <c r="AH28" s="421"/>
      <c r="AI28" s="421"/>
      <c r="AJ28" s="421"/>
      <c r="AK28" s="421"/>
      <c r="AL28" s="421"/>
      <c r="AM28" s="495"/>
      <c r="AN28" s="375"/>
      <c r="AO28" s="589"/>
      <c r="AP28" s="363"/>
      <c r="AQ28" s="169" t="s">
        <v>315</v>
      </c>
      <c r="AR28" s="155" t="s">
        <v>316</v>
      </c>
      <c r="AS28" s="212" t="s">
        <v>436</v>
      </c>
      <c r="AT28" s="212" t="s">
        <v>383</v>
      </c>
      <c r="AU28" s="212" t="s">
        <v>437</v>
      </c>
      <c r="AV28" s="146" t="s">
        <v>438</v>
      </c>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147"/>
      <c r="DB28" s="147"/>
      <c r="DC28" s="147"/>
      <c r="DD28" s="147"/>
      <c r="DE28" s="147"/>
      <c r="DF28" s="147"/>
      <c r="DG28" s="147"/>
      <c r="DH28" s="147"/>
      <c r="DI28" s="147"/>
      <c r="DJ28" s="147"/>
      <c r="DK28" s="147"/>
      <c r="DL28" s="147"/>
      <c r="DM28" s="147"/>
      <c r="DN28" s="147"/>
      <c r="DO28" s="147"/>
      <c r="DP28" s="147"/>
      <c r="DQ28" s="147"/>
      <c r="DR28" s="147"/>
      <c r="DS28" s="147"/>
      <c r="DT28" s="147"/>
      <c r="DU28" s="147"/>
      <c r="DV28" s="147"/>
      <c r="DW28" s="147"/>
      <c r="DX28" s="147"/>
      <c r="DY28" s="147"/>
      <c r="DZ28" s="147"/>
      <c r="EA28" s="147"/>
      <c r="EB28" s="147"/>
      <c r="EC28" s="147"/>
      <c r="ED28" s="147"/>
      <c r="EE28" s="147"/>
      <c r="EF28" s="147"/>
      <c r="EG28" s="147"/>
      <c r="EH28" s="147"/>
      <c r="EI28" s="147"/>
      <c r="EJ28" s="147"/>
      <c r="EK28" s="147"/>
      <c r="EL28" s="147"/>
      <c r="EM28" s="147"/>
      <c r="EN28" s="147"/>
      <c r="EO28" s="147"/>
      <c r="EP28" s="147"/>
      <c r="EQ28" s="147"/>
      <c r="ER28" s="147"/>
      <c r="ES28" s="147"/>
      <c r="ET28" s="147"/>
      <c r="EU28" s="147"/>
      <c r="EV28" s="147"/>
      <c r="EW28" s="147"/>
      <c r="EX28" s="147"/>
      <c r="EY28" s="147"/>
      <c r="EZ28" s="147"/>
      <c r="FA28" s="147"/>
      <c r="FB28" s="147"/>
      <c r="FC28" s="147"/>
      <c r="FD28" s="147"/>
      <c r="FE28" s="147"/>
      <c r="FF28" s="147"/>
      <c r="FG28" s="147"/>
      <c r="FH28" s="147"/>
      <c r="FI28" s="147"/>
      <c r="FJ28" s="147"/>
      <c r="FK28" s="147"/>
      <c r="FL28" s="147"/>
      <c r="FM28" s="147"/>
      <c r="FN28" s="147"/>
      <c r="FO28" s="147"/>
      <c r="FP28" s="147"/>
      <c r="FQ28" s="147"/>
      <c r="FR28" s="147"/>
      <c r="FS28" s="147"/>
      <c r="FT28" s="147"/>
      <c r="FU28" s="147"/>
      <c r="FV28" s="147"/>
      <c r="FW28" s="147"/>
      <c r="FX28" s="147"/>
      <c r="FY28" s="147"/>
      <c r="FZ28" s="147"/>
      <c r="GA28" s="147"/>
      <c r="GB28" s="147"/>
      <c r="GC28" s="147"/>
      <c r="GD28" s="147"/>
      <c r="GE28" s="147"/>
      <c r="GF28" s="147"/>
      <c r="GG28" s="147"/>
      <c r="GH28" s="147"/>
      <c r="GI28" s="147"/>
      <c r="GJ28" s="147"/>
      <c r="GK28" s="147"/>
      <c r="GL28" s="147"/>
      <c r="GM28" s="147"/>
      <c r="GN28" s="147"/>
      <c r="GO28" s="147"/>
      <c r="GP28" s="147"/>
      <c r="GQ28" s="147"/>
      <c r="GR28" s="147"/>
      <c r="GS28" s="147"/>
      <c r="GT28" s="147"/>
      <c r="GU28" s="147"/>
      <c r="GV28" s="147"/>
      <c r="GW28" s="147"/>
      <c r="GX28" s="147"/>
      <c r="GY28" s="147"/>
      <c r="GZ28" s="147"/>
      <c r="HA28" s="147"/>
      <c r="HB28" s="147"/>
      <c r="HC28" s="147"/>
      <c r="HD28" s="147"/>
      <c r="HE28" s="147"/>
      <c r="HF28" s="147"/>
      <c r="HG28" s="147"/>
      <c r="HH28" s="147"/>
      <c r="HI28" s="147"/>
      <c r="HJ28" s="147"/>
      <c r="HK28" s="147"/>
      <c r="HL28" s="147"/>
      <c r="HM28" s="147"/>
      <c r="HN28" s="147"/>
      <c r="HO28" s="147"/>
      <c r="HP28" s="147"/>
      <c r="HQ28" s="147"/>
      <c r="HR28" s="147"/>
      <c r="HS28" s="147"/>
      <c r="HT28" s="147"/>
      <c r="HU28" s="147"/>
      <c r="HV28" s="147"/>
      <c r="HW28" s="147"/>
      <c r="HX28" s="147"/>
      <c r="HY28" s="147"/>
      <c r="HZ28" s="147"/>
      <c r="IA28" s="147"/>
      <c r="IB28" s="147"/>
      <c r="IC28" s="147"/>
      <c r="ID28" s="147"/>
      <c r="IE28" s="147"/>
      <c r="IF28" s="147"/>
      <c r="IG28" s="147"/>
      <c r="IH28" s="147"/>
      <c r="II28" s="147"/>
      <c r="IJ28" s="147"/>
      <c r="IK28" s="147"/>
      <c r="IL28" s="147"/>
      <c r="IM28" s="147"/>
      <c r="IN28" s="147"/>
      <c r="IO28" s="147"/>
      <c r="IP28" s="147"/>
      <c r="IQ28" s="147"/>
      <c r="IR28" s="147"/>
      <c r="IS28" s="147"/>
      <c r="IT28" s="147"/>
      <c r="IU28" s="147"/>
      <c r="IV28" s="147"/>
      <c r="IW28" s="147"/>
      <c r="IX28" s="147"/>
      <c r="IY28" s="147"/>
      <c r="IZ28" s="147"/>
      <c r="JA28" s="147"/>
      <c r="JB28" s="147"/>
      <c r="JC28" s="147"/>
      <c r="JD28" s="147"/>
      <c r="JE28" s="147"/>
      <c r="JF28" s="147"/>
      <c r="JG28" s="147"/>
      <c r="JH28" s="147"/>
      <c r="JI28" s="147"/>
      <c r="JJ28" s="147"/>
      <c r="JK28" s="147"/>
      <c r="JL28" s="147"/>
      <c r="JM28" s="147"/>
      <c r="JN28" s="147"/>
      <c r="JO28" s="147"/>
      <c r="JP28" s="147"/>
      <c r="JQ28" s="147"/>
    </row>
    <row r="29" spans="1:277" s="108" customFormat="1" ht="47.25" customHeight="1" x14ac:dyDescent="0.25">
      <c r="A29" s="577" t="s">
        <v>439</v>
      </c>
      <c r="B29" s="569" t="s">
        <v>440</v>
      </c>
      <c r="C29" s="157" t="s">
        <v>441</v>
      </c>
      <c r="D29" s="107" t="s">
        <v>85</v>
      </c>
      <c r="E29" s="107" t="s">
        <v>119</v>
      </c>
      <c r="F29" s="107" t="s">
        <v>307</v>
      </c>
      <c r="G29" s="107"/>
      <c r="H29" s="396" t="s">
        <v>233</v>
      </c>
      <c r="I29" s="399" t="s">
        <v>442</v>
      </c>
      <c r="J29" s="402" t="s">
        <v>443</v>
      </c>
      <c r="K29" s="200"/>
      <c r="L29" s="405" t="s">
        <v>444</v>
      </c>
      <c r="M29" s="470" t="s">
        <v>93</v>
      </c>
      <c r="N29" s="449">
        <v>2</v>
      </c>
      <c r="O29" s="473" t="s">
        <v>445</v>
      </c>
      <c r="P29" s="476" t="s">
        <v>100</v>
      </c>
      <c r="Q29" s="479">
        <v>5</v>
      </c>
      <c r="R29" s="481" t="str">
        <f>IF(N29+Q29=0," ",IF(OR(AND(N29=1,Q29=1),AND(N29=1,Q29=2),AND(N29=2,Q29=2),AND(N29=2,Q29=1),AND(N29=3,Q29=1)),"Bajo",IF(OR(AND(N29=1,Q29=3),AND(N29=2,Q29=3),AND(N29=3,Q29=2),AND(N29=4,Q29=1)),"Moderado",IF(OR(AND(N29=1,Q29=4),AND(N29=2,Q29=4),AND(N29=3,Q29=3),AND(N29=4,Q29=2),AND(N29=4,Q29=3),AND(N29=5,Q29=1),AND(N29=5,Q29=2)),"Alto",IF(OR(AND(N29=2,Q29=5),AND(N29=3,Q29=5),AND(N29=3,Q29=4),AND(N29=4,Q29=4),AND(N29=4,Q29=5),AND(N29=5,Q29=3),AND(N29=5,Q29=4),AND(N29=1,Q29=5),AND(N29=5,Q29=5)),"Extremo","")))))</f>
        <v>Extremo</v>
      </c>
      <c r="S29" s="156" t="s">
        <v>446</v>
      </c>
      <c r="T29" s="110" t="s">
        <v>95</v>
      </c>
      <c r="U29" s="149">
        <v>15</v>
      </c>
      <c r="V29" s="149">
        <v>15</v>
      </c>
      <c r="W29" s="149">
        <v>15</v>
      </c>
      <c r="X29" s="149">
        <v>15</v>
      </c>
      <c r="Y29" s="149">
        <v>15</v>
      </c>
      <c r="Z29" s="149">
        <v>0</v>
      </c>
      <c r="AA29" s="149">
        <v>10</v>
      </c>
      <c r="AB29" s="113">
        <f t="shared" ref="AB29:AB86" si="1">SUM(U29:AA29)</f>
        <v>85</v>
      </c>
      <c r="AC29" s="111" t="s">
        <v>179</v>
      </c>
      <c r="AD29" s="149" t="s">
        <v>164</v>
      </c>
      <c r="AE29" s="112">
        <v>0</v>
      </c>
      <c r="AF29" s="461">
        <f>AVERAGE(AE29:AE33)</f>
        <v>0</v>
      </c>
      <c r="AG29" s="464" t="s">
        <v>179</v>
      </c>
      <c r="AH29" s="467" t="s">
        <v>313</v>
      </c>
      <c r="AI29" s="467" t="s">
        <v>313</v>
      </c>
      <c r="AJ29" s="449" t="s">
        <v>93</v>
      </c>
      <c r="AK29" s="449">
        <v>2</v>
      </c>
      <c r="AL29" s="449" t="s">
        <v>100</v>
      </c>
      <c r="AM29" s="452">
        <v>5</v>
      </c>
      <c r="AN29" s="455" t="str">
        <f>IF(AK29+AM29=0," ",IF(OR(AND(AK29=1,AM29=1),AND(AK29=1,AM29=2),AND(AK29=2,AM29=2),AND(AK29=2,AM29=1),AND(AK29=3,AM29=1)),"Bajo",IF(OR(AND(AK29=1,AM29=3),AND(AK29=2,AM29=3),AND(AK29=3,AM29=2),AND(AK29=4,AM29=1)),"Moderado",IF(OR(AND(AK29=1,AM29=4),AND(AK29=2,AM29=4),AND(AK29=3,AM29=3),AND(AK29=4,AM29=2),AND(AK29=4,AM29=3),AND(AK29=5,AM29=1),AND(AK29=5,AM29=2)),"Alto",IF(OR(AND(AK29=2,AM29=5),AND(AK29=1,AM29=5),AND(AK29=3,AM29=5),AND(AK29=3,AM29=4),AND(AK29=4,AM29=4),AND(AK29=4,AM29=5),AND(AK29=5,AM29=3),AND(AK29=5,AM29=4),AND(AK29=5,AM29=5)),"Extremo","")))))</f>
        <v>Extremo</v>
      </c>
      <c r="AO29" s="559" t="s">
        <v>447</v>
      </c>
      <c r="AP29" s="361" t="s">
        <v>102</v>
      </c>
      <c r="AQ29" s="170" t="s">
        <v>315</v>
      </c>
      <c r="AR29" s="115" t="s">
        <v>316</v>
      </c>
      <c r="AS29" s="151" t="s">
        <v>448</v>
      </c>
      <c r="AT29" s="151" t="s">
        <v>380</v>
      </c>
      <c r="AU29" s="151" t="s">
        <v>340</v>
      </c>
      <c r="AV29" s="118" t="s">
        <v>341</v>
      </c>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119"/>
      <c r="FI29" s="119"/>
      <c r="FJ29" s="119"/>
      <c r="FK29" s="119"/>
      <c r="FL29" s="119"/>
      <c r="FM29" s="119"/>
      <c r="FN29" s="119"/>
      <c r="FO29" s="119"/>
      <c r="FP29" s="119"/>
      <c r="FQ29" s="119"/>
      <c r="FR29" s="119"/>
      <c r="FS29" s="119"/>
      <c r="FT29" s="119"/>
      <c r="FU29" s="119"/>
      <c r="FV29" s="119"/>
      <c r="FW29" s="119"/>
      <c r="FX29" s="119"/>
      <c r="FY29" s="119"/>
      <c r="FZ29" s="119"/>
      <c r="GA29" s="119"/>
      <c r="GB29" s="119"/>
      <c r="GC29" s="119"/>
      <c r="GD29" s="119"/>
      <c r="GE29" s="119"/>
      <c r="GF29" s="119"/>
      <c r="GG29" s="119"/>
      <c r="GH29" s="119"/>
      <c r="GI29" s="119"/>
      <c r="GJ29" s="119"/>
      <c r="GK29" s="119"/>
      <c r="GL29" s="119"/>
      <c r="GM29" s="119"/>
      <c r="GN29" s="119"/>
      <c r="GO29" s="119"/>
      <c r="GP29" s="119"/>
      <c r="GQ29" s="119"/>
      <c r="GR29" s="119"/>
      <c r="GS29" s="119"/>
      <c r="GT29" s="119"/>
      <c r="GU29" s="119"/>
      <c r="GV29" s="119"/>
      <c r="GW29" s="119"/>
      <c r="GX29" s="119"/>
      <c r="GY29" s="119"/>
      <c r="GZ29" s="119"/>
      <c r="HA29" s="119"/>
      <c r="HB29" s="119"/>
      <c r="HC29" s="119"/>
      <c r="HD29" s="119"/>
      <c r="HE29" s="119"/>
      <c r="HF29" s="119"/>
      <c r="HG29" s="119"/>
      <c r="HH29" s="119"/>
      <c r="HI29" s="119"/>
      <c r="HJ29" s="119"/>
      <c r="HK29" s="119"/>
      <c r="HL29" s="119"/>
      <c r="HM29" s="119"/>
      <c r="HN29" s="119"/>
      <c r="HO29" s="119"/>
      <c r="HP29" s="119"/>
      <c r="HQ29" s="119"/>
      <c r="HR29" s="119"/>
      <c r="HS29" s="119"/>
      <c r="HT29" s="119"/>
      <c r="HU29" s="119"/>
      <c r="HV29" s="119"/>
      <c r="HW29" s="119"/>
      <c r="HX29" s="119"/>
      <c r="HY29" s="119"/>
      <c r="HZ29" s="119"/>
      <c r="IA29" s="119"/>
      <c r="IB29" s="119"/>
      <c r="IC29" s="119"/>
      <c r="ID29" s="119"/>
      <c r="IE29" s="119"/>
      <c r="IF29" s="119"/>
      <c r="IG29" s="119"/>
      <c r="IH29" s="119"/>
      <c r="II29" s="119"/>
      <c r="IJ29" s="119"/>
      <c r="IK29" s="119"/>
      <c r="IL29" s="119"/>
      <c r="IM29" s="119"/>
      <c r="IN29" s="119"/>
      <c r="IO29" s="119"/>
      <c r="IP29" s="119"/>
      <c r="IQ29" s="119"/>
      <c r="IR29" s="119"/>
      <c r="IS29" s="119"/>
      <c r="IT29" s="119"/>
      <c r="IU29" s="119"/>
      <c r="IV29" s="119"/>
      <c r="IW29" s="119"/>
      <c r="IX29" s="119"/>
      <c r="IY29" s="119"/>
      <c r="IZ29" s="119"/>
      <c r="JA29" s="119"/>
      <c r="JB29" s="119"/>
      <c r="JC29" s="119"/>
      <c r="JD29" s="119"/>
      <c r="JE29" s="119"/>
      <c r="JF29" s="119"/>
      <c r="JG29" s="119"/>
      <c r="JH29" s="119"/>
      <c r="JI29" s="119"/>
      <c r="JJ29" s="119"/>
      <c r="JK29" s="119"/>
      <c r="JL29" s="119"/>
      <c r="JM29" s="119"/>
      <c r="JN29" s="119"/>
      <c r="JO29" s="119"/>
      <c r="JP29" s="119"/>
      <c r="JQ29" s="119"/>
    </row>
    <row r="30" spans="1:277" s="80" customFormat="1" ht="38.25" x14ac:dyDescent="0.25">
      <c r="A30" s="578"/>
      <c r="B30" s="570"/>
      <c r="C30" s="152" t="s">
        <v>449</v>
      </c>
      <c r="D30" s="122" t="s">
        <v>85</v>
      </c>
      <c r="E30" s="122" t="s">
        <v>129</v>
      </c>
      <c r="F30" s="122" t="s">
        <v>307</v>
      </c>
      <c r="G30" s="122"/>
      <c r="H30" s="397"/>
      <c r="I30" s="400"/>
      <c r="J30" s="403"/>
      <c r="K30" s="132"/>
      <c r="L30" s="406"/>
      <c r="M30" s="471"/>
      <c r="N30" s="450"/>
      <c r="O30" s="474"/>
      <c r="P30" s="477"/>
      <c r="Q30" s="279"/>
      <c r="R30" s="482"/>
      <c r="S30" s="158" t="s">
        <v>349</v>
      </c>
      <c r="T30" s="123" t="s">
        <v>95</v>
      </c>
      <c r="U30" s="80">
        <v>15</v>
      </c>
      <c r="V30" s="80">
        <v>15</v>
      </c>
      <c r="W30" s="80">
        <v>15</v>
      </c>
      <c r="X30" s="80">
        <v>15</v>
      </c>
      <c r="Y30" s="80">
        <v>15</v>
      </c>
      <c r="Z30" s="80">
        <v>0</v>
      </c>
      <c r="AA30" s="80">
        <v>10</v>
      </c>
      <c r="AB30" s="126">
        <f t="shared" si="1"/>
        <v>85</v>
      </c>
      <c r="AC30" s="124" t="s">
        <v>179</v>
      </c>
      <c r="AD30" s="80" t="s">
        <v>164</v>
      </c>
      <c r="AE30" s="125">
        <v>0</v>
      </c>
      <c r="AF30" s="462"/>
      <c r="AG30" s="465"/>
      <c r="AH30" s="468"/>
      <c r="AI30" s="468"/>
      <c r="AJ30" s="450"/>
      <c r="AK30" s="450"/>
      <c r="AL30" s="450"/>
      <c r="AM30" s="453"/>
      <c r="AN30" s="456"/>
      <c r="AO30" s="560"/>
      <c r="AP30" s="362"/>
      <c r="AQ30" s="171" t="s">
        <v>315</v>
      </c>
      <c r="AR30" s="208" t="s">
        <v>316</v>
      </c>
      <c r="AS30" s="209" t="s">
        <v>450</v>
      </c>
      <c r="AT30" s="209" t="s">
        <v>380</v>
      </c>
      <c r="AU30" s="209" t="s">
        <v>451</v>
      </c>
      <c r="AV30" s="130" t="s">
        <v>452</v>
      </c>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row>
    <row r="31" spans="1:277" s="80" customFormat="1" ht="25.5" x14ac:dyDescent="0.25">
      <c r="A31" s="578"/>
      <c r="B31" s="570"/>
      <c r="C31" s="152" t="s">
        <v>453</v>
      </c>
      <c r="D31" s="122" t="s">
        <v>85</v>
      </c>
      <c r="E31" s="122" t="s">
        <v>366</v>
      </c>
      <c r="F31" s="122" t="s">
        <v>367</v>
      </c>
      <c r="G31" s="122"/>
      <c r="H31" s="397"/>
      <c r="I31" s="400"/>
      <c r="J31" s="403"/>
      <c r="K31" s="132"/>
      <c r="L31" s="406"/>
      <c r="M31" s="471"/>
      <c r="N31" s="450"/>
      <c r="O31" s="474"/>
      <c r="P31" s="477"/>
      <c r="Q31" s="279"/>
      <c r="R31" s="482"/>
      <c r="S31" s="158" t="s">
        <v>454</v>
      </c>
      <c r="T31" s="123" t="s">
        <v>95</v>
      </c>
      <c r="U31" s="80">
        <v>15</v>
      </c>
      <c r="V31" s="80">
        <v>15</v>
      </c>
      <c r="W31" s="80">
        <v>15</v>
      </c>
      <c r="X31" s="80">
        <v>15</v>
      </c>
      <c r="Y31" s="80">
        <v>15</v>
      </c>
      <c r="Z31" s="80">
        <v>0</v>
      </c>
      <c r="AA31" s="80">
        <v>10</v>
      </c>
      <c r="AB31" s="126">
        <f t="shared" si="1"/>
        <v>85</v>
      </c>
      <c r="AC31" s="124" t="s">
        <v>179</v>
      </c>
      <c r="AD31" s="80" t="s">
        <v>96</v>
      </c>
      <c r="AE31" s="125">
        <v>0</v>
      </c>
      <c r="AF31" s="462"/>
      <c r="AG31" s="465"/>
      <c r="AH31" s="468"/>
      <c r="AI31" s="468"/>
      <c r="AJ31" s="450"/>
      <c r="AK31" s="450"/>
      <c r="AL31" s="450"/>
      <c r="AM31" s="453"/>
      <c r="AN31" s="456"/>
      <c r="AO31" s="560"/>
      <c r="AP31" s="362"/>
      <c r="AQ31" s="171" t="s">
        <v>315</v>
      </c>
      <c r="AR31" s="208" t="s">
        <v>316</v>
      </c>
      <c r="AS31" s="209" t="s">
        <v>455</v>
      </c>
      <c r="AT31" s="209" t="s">
        <v>380</v>
      </c>
      <c r="AU31" s="209" t="s">
        <v>456</v>
      </c>
      <c r="AV31" s="130" t="s">
        <v>457</v>
      </c>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row>
    <row r="32" spans="1:277" s="80" customFormat="1" ht="25.5" x14ac:dyDescent="0.25">
      <c r="A32" s="590"/>
      <c r="B32" s="591"/>
      <c r="C32" s="183" t="s">
        <v>458</v>
      </c>
      <c r="D32" s="184" t="s">
        <v>85</v>
      </c>
      <c r="E32" s="184" t="s">
        <v>119</v>
      </c>
      <c r="F32" s="184" t="s">
        <v>290</v>
      </c>
      <c r="G32" s="184"/>
      <c r="H32" s="522"/>
      <c r="I32" s="420"/>
      <c r="J32" s="592"/>
      <c r="K32" s="132"/>
      <c r="L32" s="593"/>
      <c r="M32" s="594"/>
      <c r="N32" s="581"/>
      <c r="O32" s="595"/>
      <c r="P32" s="584"/>
      <c r="Q32" s="293"/>
      <c r="R32" s="585"/>
      <c r="S32" s="158" t="s">
        <v>459</v>
      </c>
      <c r="T32" s="123" t="s">
        <v>95</v>
      </c>
      <c r="U32" s="80">
        <v>15</v>
      </c>
      <c r="V32" s="80">
        <v>15</v>
      </c>
      <c r="W32" s="80">
        <v>15</v>
      </c>
      <c r="X32" s="80">
        <v>15</v>
      </c>
      <c r="Y32" s="80">
        <v>15</v>
      </c>
      <c r="Z32" s="80">
        <v>0</v>
      </c>
      <c r="AA32" s="80">
        <v>10</v>
      </c>
      <c r="AB32" s="126">
        <f t="shared" si="1"/>
        <v>85</v>
      </c>
      <c r="AC32" s="124" t="s">
        <v>179</v>
      </c>
      <c r="AD32" s="80" t="s">
        <v>96</v>
      </c>
      <c r="AE32" s="125">
        <v>0</v>
      </c>
      <c r="AF32" s="586"/>
      <c r="AG32" s="587"/>
      <c r="AH32" s="580"/>
      <c r="AI32" s="580"/>
      <c r="AJ32" s="581"/>
      <c r="AK32" s="581"/>
      <c r="AL32" s="581"/>
      <c r="AM32" s="582"/>
      <c r="AN32" s="583"/>
      <c r="AO32" s="575"/>
      <c r="AP32" s="576"/>
      <c r="AQ32" s="171" t="s">
        <v>315</v>
      </c>
      <c r="AR32" s="208" t="s">
        <v>316</v>
      </c>
      <c r="AS32" s="164" t="s">
        <v>460</v>
      </c>
      <c r="AT32" s="209" t="s">
        <v>380</v>
      </c>
      <c r="AU32" s="164" t="s">
        <v>461</v>
      </c>
      <c r="AV32" s="204" t="s">
        <v>462</v>
      </c>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c r="IW32" s="5"/>
      <c r="IX32" s="5"/>
      <c r="IY32" s="5"/>
      <c r="IZ32" s="5"/>
      <c r="JA32" s="5"/>
      <c r="JB32" s="5"/>
      <c r="JC32" s="5"/>
      <c r="JD32" s="5"/>
      <c r="JE32" s="5"/>
      <c r="JF32" s="5"/>
      <c r="JG32" s="5"/>
      <c r="JH32" s="5"/>
      <c r="JI32" s="5"/>
      <c r="JJ32" s="5"/>
      <c r="JK32" s="5"/>
      <c r="JL32" s="5"/>
      <c r="JM32" s="5"/>
      <c r="JN32" s="5"/>
      <c r="JO32" s="5"/>
      <c r="JP32" s="5"/>
      <c r="JQ32" s="5"/>
    </row>
    <row r="33" spans="1:277" s="137" customFormat="1" ht="42.75" customHeight="1" thickBot="1" x14ac:dyDescent="0.3">
      <c r="A33" s="579"/>
      <c r="B33" s="572"/>
      <c r="C33" s="168" t="s">
        <v>463</v>
      </c>
      <c r="D33" s="136" t="s">
        <v>85</v>
      </c>
      <c r="E33" s="136" t="s">
        <v>129</v>
      </c>
      <c r="F33" s="136" t="s">
        <v>87</v>
      </c>
      <c r="G33" s="167" t="s">
        <v>464</v>
      </c>
      <c r="H33" s="398"/>
      <c r="I33" s="401"/>
      <c r="J33" s="404"/>
      <c r="K33" s="154"/>
      <c r="L33" s="407"/>
      <c r="M33" s="472"/>
      <c r="N33" s="451"/>
      <c r="O33" s="475"/>
      <c r="P33" s="478"/>
      <c r="Q33" s="480"/>
      <c r="R33" s="483"/>
      <c r="S33" s="167" t="s">
        <v>465</v>
      </c>
      <c r="T33" s="139" t="s">
        <v>95</v>
      </c>
      <c r="U33" s="154">
        <v>15</v>
      </c>
      <c r="V33" s="154">
        <v>15</v>
      </c>
      <c r="W33" s="154">
        <v>15</v>
      </c>
      <c r="X33" s="154">
        <v>15</v>
      </c>
      <c r="Y33" s="154">
        <v>15</v>
      </c>
      <c r="Z33" s="154">
        <v>0</v>
      </c>
      <c r="AA33" s="154">
        <v>10</v>
      </c>
      <c r="AB33" s="142">
        <f>SUM(U33:AA33)</f>
        <v>85</v>
      </c>
      <c r="AC33" s="140" t="s">
        <v>179</v>
      </c>
      <c r="AD33" s="154" t="s">
        <v>164</v>
      </c>
      <c r="AE33" s="141">
        <v>0</v>
      </c>
      <c r="AF33" s="463"/>
      <c r="AG33" s="466"/>
      <c r="AH33" s="469"/>
      <c r="AI33" s="469"/>
      <c r="AJ33" s="451"/>
      <c r="AK33" s="451"/>
      <c r="AL33" s="451"/>
      <c r="AM33" s="454"/>
      <c r="AN33" s="457"/>
      <c r="AO33" s="561"/>
      <c r="AP33" s="363"/>
      <c r="AQ33" s="172" t="s">
        <v>315</v>
      </c>
      <c r="AR33" s="211" t="s">
        <v>316</v>
      </c>
      <c r="AS33" s="212" t="s">
        <v>466</v>
      </c>
      <c r="AT33" s="212" t="s">
        <v>380</v>
      </c>
      <c r="AU33" s="212" t="s">
        <v>467</v>
      </c>
      <c r="AV33" s="146" t="s">
        <v>468</v>
      </c>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147"/>
      <c r="DB33" s="147"/>
      <c r="DC33" s="147"/>
      <c r="DD33" s="147"/>
      <c r="DE33" s="147"/>
      <c r="DF33" s="147"/>
      <c r="DG33" s="147"/>
      <c r="DH33" s="147"/>
      <c r="DI33" s="147"/>
      <c r="DJ33" s="147"/>
      <c r="DK33" s="147"/>
      <c r="DL33" s="147"/>
      <c r="DM33" s="147"/>
      <c r="DN33" s="147"/>
      <c r="DO33" s="147"/>
      <c r="DP33" s="147"/>
      <c r="DQ33" s="147"/>
      <c r="DR33" s="147"/>
      <c r="DS33" s="147"/>
      <c r="DT33" s="147"/>
      <c r="DU33" s="147"/>
      <c r="DV33" s="147"/>
      <c r="DW33" s="147"/>
      <c r="DX33" s="147"/>
      <c r="DY33" s="147"/>
      <c r="DZ33" s="147"/>
      <c r="EA33" s="147"/>
      <c r="EB33" s="147"/>
      <c r="EC33" s="147"/>
      <c r="ED33" s="147"/>
      <c r="EE33" s="147"/>
      <c r="EF33" s="147"/>
      <c r="EG33" s="147"/>
      <c r="EH33" s="147"/>
      <c r="EI33" s="147"/>
      <c r="EJ33" s="147"/>
      <c r="EK33" s="147"/>
      <c r="EL33" s="147"/>
      <c r="EM33" s="147"/>
      <c r="EN33" s="147"/>
      <c r="EO33" s="147"/>
      <c r="EP33" s="147"/>
      <c r="EQ33" s="147"/>
      <c r="ER33" s="147"/>
      <c r="ES33" s="147"/>
      <c r="ET33" s="147"/>
      <c r="EU33" s="147"/>
      <c r="EV33" s="147"/>
      <c r="EW33" s="147"/>
      <c r="EX33" s="147"/>
      <c r="EY33" s="147"/>
      <c r="EZ33" s="147"/>
      <c r="FA33" s="147"/>
      <c r="FB33" s="147"/>
      <c r="FC33" s="147"/>
      <c r="FD33" s="147"/>
      <c r="FE33" s="147"/>
      <c r="FF33" s="147"/>
      <c r="FG33" s="147"/>
      <c r="FH33" s="147"/>
      <c r="FI33" s="147"/>
      <c r="FJ33" s="147"/>
      <c r="FK33" s="147"/>
      <c r="FL33" s="147"/>
      <c r="FM33" s="147"/>
      <c r="FN33" s="147"/>
      <c r="FO33" s="147"/>
      <c r="FP33" s="147"/>
      <c r="FQ33" s="147"/>
      <c r="FR33" s="147"/>
      <c r="FS33" s="147"/>
      <c r="FT33" s="147"/>
      <c r="FU33" s="147"/>
      <c r="FV33" s="147"/>
      <c r="FW33" s="147"/>
      <c r="FX33" s="147"/>
      <c r="FY33" s="147"/>
      <c r="FZ33" s="147"/>
      <c r="GA33" s="147"/>
      <c r="GB33" s="147"/>
      <c r="GC33" s="147"/>
      <c r="GD33" s="147"/>
      <c r="GE33" s="147"/>
      <c r="GF33" s="147"/>
      <c r="GG33" s="147"/>
      <c r="GH33" s="147"/>
      <c r="GI33" s="147"/>
      <c r="GJ33" s="147"/>
      <c r="GK33" s="147"/>
      <c r="GL33" s="147"/>
      <c r="GM33" s="147"/>
      <c r="GN33" s="147"/>
      <c r="GO33" s="147"/>
      <c r="GP33" s="147"/>
      <c r="GQ33" s="147"/>
      <c r="GR33" s="147"/>
      <c r="GS33" s="147"/>
      <c r="GT33" s="147"/>
      <c r="GU33" s="147"/>
      <c r="GV33" s="147"/>
      <c r="GW33" s="147"/>
      <c r="GX33" s="147"/>
      <c r="GY33" s="147"/>
      <c r="GZ33" s="147"/>
      <c r="HA33" s="147"/>
      <c r="HB33" s="147"/>
      <c r="HC33" s="147"/>
      <c r="HD33" s="147"/>
      <c r="HE33" s="147"/>
      <c r="HF33" s="147"/>
      <c r="HG33" s="147"/>
      <c r="HH33" s="147"/>
      <c r="HI33" s="147"/>
      <c r="HJ33" s="147"/>
      <c r="HK33" s="147"/>
      <c r="HL33" s="147"/>
      <c r="HM33" s="147"/>
      <c r="HN33" s="147"/>
      <c r="HO33" s="147"/>
      <c r="HP33" s="147"/>
      <c r="HQ33" s="147"/>
      <c r="HR33" s="147"/>
      <c r="HS33" s="147"/>
      <c r="HT33" s="147"/>
      <c r="HU33" s="147"/>
      <c r="HV33" s="147"/>
      <c r="HW33" s="147"/>
      <c r="HX33" s="147"/>
      <c r="HY33" s="147"/>
      <c r="HZ33" s="147"/>
      <c r="IA33" s="147"/>
      <c r="IB33" s="147"/>
      <c r="IC33" s="147"/>
      <c r="ID33" s="147"/>
      <c r="IE33" s="147"/>
      <c r="IF33" s="147"/>
      <c r="IG33" s="147"/>
      <c r="IH33" s="147"/>
      <c r="II33" s="147"/>
      <c r="IJ33" s="147"/>
      <c r="IK33" s="147"/>
      <c r="IL33" s="147"/>
      <c r="IM33" s="147"/>
      <c r="IN33" s="147"/>
      <c r="IO33" s="147"/>
      <c r="IP33" s="147"/>
      <c r="IQ33" s="147"/>
      <c r="IR33" s="147"/>
      <c r="IS33" s="147"/>
      <c r="IT33" s="147"/>
      <c r="IU33" s="147"/>
      <c r="IV33" s="147"/>
      <c r="IW33" s="147"/>
      <c r="IX33" s="147"/>
      <c r="IY33" s="147"/>
      <c r="IZ33" s="147"/>
      <c r="JA33" s="147"/>
      <c r="JB33" s="147"/>
      <c r="JC33" s="147"/>
      <c r="JD33" s="147"/>
      <c r="JE33" s="147"/>
      <c r="JF33" s="147"/>
      <c r="JG33" s="147"/>
      <c r="JH33" s="147"/>
      <c r="JI33" s="147"/>
      <c r="JJ33" s="147"/>
      <c r="JK33" s="147"/>
      <c r="JL33" s="147"/>
      <c r="JM33" s="147"/>
      <c r="JN33" s="147"/>
      <c r="JO33" s="147"/>
      <c r="JP33" s="147"/>
      <c r="JQ33" s="147"/>
    </row>
    <row r="34" spans="1:277" s="175" customFormat="1" ht="43.5" customHeight="1" thickBot="1" x14ac:dyDescent="0.3">
      <c r="A34" s="577" t="s">
        <v>469</v>
      </c>
      <c r="B34" s="569" t="s">
        <v>470</v>
      </c>
      <c r="C34" s="173" t="s">
        <v>471</v>
      </c>
      <c r="D34" s="187" t="s">
        <v>85</v>
      </c>
      <c r="E34" s="187" t="s">
        <v>129</v>
      </c>
      <c r="F34" s="187" t="s">
        <v>290</v>
      </c>
      <c r="G34" s="174"/>
      <c r="H34" s="396" t="s">
        <v>243</v>
      </c>
      <c r="I34" s="399" t="s">
        <v>472</v>
      </c>
      <c r="J34" s="402" t="s">
        <v>443</v>
      </c>
      <c r="L34" s="405" t="s">
        <v>473</v>
      </c>
      <c r="M34" s="470" t="s">
        <v>93</v>
      </c>
      <c r="N34" s="449">
        <v>2</v>
      </c>
      <c r="O34" s="473" t="s">
        <v>311</v>
      </c>
      <c r="P34" s="476" t="s">
        <v>100</v>
      </c>
      <c r="Q34" s="479">
        <v>5</v>
      </c>
      <c r="R34" s="481"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569" t="s">
        <v>349</v>
      </c>
      <c r="T34" s="176" t="s">
        <v>95</v>
      </c>
      <c r="U34" s="175">
        <v>15</v>
      </c>
      <c r="V34" s="175">
        <v>15</v>
      </c>
      <c r="W34" s="175">
        <v>15</v>
      </c>
      <c r="X34" s="175">
        <v>15</v>
      </c>
      <c r="Y34" s="175">
        <v>15</v>
      </c>
      <c r="Z34" s="175">
        <v>0</v>
      </c>
      <c r="AA34" s="175">
        <v>10</v>
      </c>
      <c r="AB34" s="177">
        <f t="shared" ref="AB34:AB35" si="2">SUM(U34:AA34)</f>
        <v>85</v>
      </c>
      <c r="AC34" s="178" t="s">
        <v>179</v>
      </c>
      <c r="AD34" s="179" t="s">
        <v>164</v>
      </c>
      <c r="AE34" s="571">
        <v>0</v>
      </c>
      <c r="AF34" s="461">
        <f>AVERAGE(AE34:AE37)</f>
        <v>0</v>
      </c>
      <c r="AG34" s="464" t="s">
        <v>179</v>
      </c>
      <c r="AH34" s="467" t="s">
        <v>313</v>
      </c>
      <c r="AI34" s="467" t="s">
        <v>313</v>
      </c>
      <c r="AJ34" s="449" t="s">
        <v>93</v>
      </c>
      <c r="AK34" s="449">
        <v>2</v>
      </c>
      <c r="AL34" s="449" t="s">
        <v>100</v>
      </c>
      <c r="AM34" s="452">
        <v>5</v>
      </c>
      <c r="AN34" s="455"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559" t="s">
        <v>474</v>
      </c>
      <c r="AP34" s="562" t="s">
        <v>102</v>
      </c>
      <c r="AQ34" s="153" t="s">
        <v>315</v>
      </c>
      <c r="AR34" s="128" t="s">
        <v>316</v>
      </c>
      <c r="AS34" s="180" t="s">
        <v>475</v>
      </c>
      <c r="AT34" s="180" t="s">
        <v>383</v>
      </c>
      <c r="AU34" s="180" t="s">
        <v>476</v>
      </c>
      <c r="AV34" s="181" t="s">
        <v>477</v>
      </c>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c r="IW34" s="5"/>
      <c r="IX34" s="5"/>
      <c r="IY34" s="5"/>
      <c r="IZ34" s="5"/>
      <c r="JA34" s="5"/>
      <c r="JB34" s="5"/>
      <c r="JC34" s="5"/>
      <c r="JD34" s="5"/>
      <c r="JE34" s="5"/>
      <c r="JF34" s="5"/>
      <c r="JG34" s="5"/>
      <c r="JH34" s="5"/>
      <c r="JI34" s="5"/>
      <c r="JJ34" s="5"/>
      <c r="JK34" s="5"/>
      <c r="JL34" s="5"/>
      <c r="JM34" s="5"/>
      <c r="JN34" s="5"/>
      <c r="JO34" s="5"/>
      <c r="JP34" s="5"/>
      <c r="JQ34" s="5"/>
    </row>
    <row r="35" spans="1:277" s="80" customFormat="1" ht="57" customHeight="1" x14ac:dyDescent="0.25">
      <c r="A35" s="578"/>
      <c r="B35" s="570"/>
      <c r="C35" s="152" t="s">
        <v>478</v>
      </c>
      <c r="D35" s="174" t="s">
        <v>395</v>
      </c>
      <c r="E35" s="174" t="s">
        <v>366</v>
      </c>
      <c r="F35" s="174" t="s">
        <v>290</v>
      </c>
      <c r="G35" s="122"/>
      <c r="H35" s="397"/>
      <c r="I35" s="400"/>
      <c r="J35" s="403"/>
      <c r="L35" s="406"/>
      <c r="M35" s="471"/>
      <c r="N35" s="450"/>
      <c r="O35" s="474"/>
      <c r="P35" s="477"/>
      <c r="Q35" s="279"/>
      <c r="R35" s="482"/>
      <c r="S35" s="570"/>
      <c r="T35" s="123" t="s">
        <v>95</v>
      </c>
      <c r="U35" s="80">
        <v>15</v>
      </c>
      <c r="V35" s="80">
        <v>15</v>
      </c>
      <c r="W35" s="80">
        <v>15</v>
      </c>
      <c r="X35" s="80">
        <v>15</v>
      </c>
      <c r="Y35" s="80">
        <v>15</v>
      </c>
      <c r="Z35" s="80">
        <v>0</v>
      </c>
      <c r="AA35" s="80">
        <v>10</v>
      </c>
      <c r="AB35" s="126">
        <f t="shared" si="2"/>
        <v>85</v>
      </c>
      <c r="AC35" s="186" t="s">
        <v>179</v>
      </c>
      <c r="AD35" s="49" t="s">
        <v>164</v>
      </c>
      <c r="AE35" s="554"/>
      <c r="AF35" s="462"/>
      <c r="AG35" s="465"/>
      <c r="AH35" s="468"/>
      <c r="AI35" s="468"/>
      <c r="AJ35" s="450"/>
      <c r="AK35" s="450"/>
      <c r="AL35" s="450"/>
      <c r="AM35" s="453"/>
      <c r="AN35" s="456"/>
      <c r="AO35" s="560"/>
      <c r="AP35" s="563"/>
      <c r="AQ35" s="182" t="s">
        <v>315</v>
      </c>
      <c r="AR35" s="208" t="s">
        <v>316</v>
      </c>
      <c r="AS35" s="209" t="s">
        <v>479</v>
      </c>
      <c r="AT35" s="209" t="s">
        <v>383</v>
      </c>
      <c r="AU35" s="209" t="s">
        <v>353</v>
      </c>
      <c r="AV35" s="130" t="s">
        <v>480</v>
      </c>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row>
    <row r="36" spans="1:277" s="80" customFormat="1" ht="43.5" customHeight="1" x14ac:dyDescent="0.25">
      <c r="A36" s="578"/>
      <c r="B36" s="570"/>
      <c r="C36" s="565" t="s">
        <v>365</v>
      </c>
      <c r="D36" s="567" t="s">
        <v>85</v>
      </c>
      <c r="E36" s="567" t="s">
        <v>129</v>
      </c>
      <c r="F36" s="567" t="s">
        <v>307</v>
      </c>
      <c r="G36" s="567"/>
      <c r="H36" s="397"/>
      <c r="I36" s="400"/>
      <c r="J36" s="403"/>
      <c r="L36" s="406"/>
      <c r="M36" s="471"/>
      <c r="N36" s="450"/>
      <c r="O36" s="474"/>
      <c r="P36" s="477"/>
      <c r="Q36" s="279"/>
      <c r="R36" s="482"/>
      <c r="S36" s="570" t="s">
        <v>481</v>
      </c>
      <c r="T36" s="573" t="s">
        <v>178</v>
      </c>
      <c r="U36" s="279">
        <v>15</v>
      </c>
      <c r="V36" s="279">
        <v>15</v>
      </c>
      <c r="W36" s="279">
        <v>15</v>
      </c>
      <c r="X36" s="293">
        <v>10</v>
      </c>
      <c r="Y36" s="279">
        <v>15</v>
      </c>
      <c r="Z36" s="279">
        <v>0</v>
      </c>
      <c r="AA36" s="279">
        <v>10</v>
      </c>
      <c r="AB36" s="465">
        <f>SUM(U36:AA36)</f>
        <v>80</v>
      </c>
      <c r="AC36" s="551" t="s">
        <v>179</v>
      </c>
      <c r="AD36" s="281" t="s">
        <v>164</v>
      </c>
      <c r="AE36" s="554">
        <v>0</v>
      </c>
      <c r="AF36" s="462"/>
      <c r="AG36" s="465"/>
      <c r="AH36" s="468"/>
      <c r="AI36" s="468"/>
      <c r="AJ36" s="450"/>
      <c r="AK36" s="450"/>
      <c r="AL36" s="450"/>
      <c r="AM36" s="453"/>
      <c r="AN36" s="456"/>
      <c r="AO36" s="560"/>
      <c r="AP36" s="563"/>
      <c r="AQ36" s="182" t="s">
        <v>315</v>
      </c>
      <c r="AR36" s="208" t="s">
        <v>316</v>
      </c>
      <c r="AS36" s="209" t="s">
        <v>482</v>
      </c>
      <c r="AT36" s="209" t="s">
        <v>383</v>
      </c>
      <c r="AU36" s="209" t="s">
        <v>451</v>
      </c>
      <c r="AV36" s="130" t="s">
        <v>483</v>
      </c>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row>
    <row r="37" spans="1:277" s="132" customFormat="1" ht="43.5" customHeight="1" thickBot="1" x14ac:dyDescent="0.3">
      <c r="A37" s="579"/>
      <c r="B37" s="572"/>
      <c r="C37" s="566"/>
      <c r="D37" s="568"/>
      <c r="E37" s="568"/>
      <c r="F37" s="568"/>
      <c r="G37" s="568"/>
      <c r="H37" s="398"/>
      <c r="I37" s="401"/>
      <c r="J37" s="404"/>
      <c r="L37" s="407"/>
      <c r="M37" s="472"/>
      <c r="N37" s="451"/>
      <c r="O37" s="475"/>
      <c r="P37" s="478"/>
      <c r="Q37" s="480"/>
      <c r="R37" s="483"/>
      <c r="S37" s="572"/>
      <c r="T37" s="574"/>
      <c r="U37" s="480"/>
      <c r="V37" s="480"/>
      <c r="W37" s="480"/>
      <c r="X37" s="380"/>
      <c r="Y37" s="480"/>
      <c r="Z37" s="480"/>
      <c r="AA37" s="480"/>
      <c r="AB37" s="466"/>
      <c r="AC37" s="552"/>
      <c r="AD37" s="553"/>
      <c r="AE37" s="555"/>
      <c r="AF37" s="463"/>
      <c r="AG37" s="466"/>
      <c r="AH37" s="469"/>
      <c r="AI37" s="469"/>
      <c r="AJ37" s="451"/>
      <c r="AK37" s="451"/>
      <c r="AL37" s="451"/>
      <c r="AM37" s="454"/>
      <c r="AN37" s="457"/>
      <c r="AO37" s="561"/>
      <c r="AP37" s="564"/>
      <c r="AQ37" s="188" t="s">
        <v>315</v>
      </c>
      <c r="AR37" s="189" t="s">
        <v>316</v>
      </c>
      <c r="AS37" s="164" t="s">
        <v>484</v>
      </c>
      <c r="AT37" s="164" t="s">
        <v>383</v>
      </c>
      <c r="AU37" s="164" t="s">
        <v>485</v>
      </c>
      <c r="AV37" s="204" t="s">
        <v>468</v>
      </c>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row>
    <row r="38" spans="1:277" s="108" customFormat="1" ht="51.6" customHeight="1" x14ac:dyDescent="0.25">
      <c r="A38" s="484" t="s">
        <v>486</v>
      </c>
      <c r="B38" s="556" t="s">
        <v>487</v>
      </c>
      <c r="C38" s="157" t="s">
        <v>488</v>
      </c>
      <c r="D38" s="107" t="s">
        <v>85</v>
      </c>
      <c r="E38" s="107" t="s">
        <v>129</v>
      </c>
      <c r="F38" s="107" t="s">
        <v>87</v>
      </c>
      <c r="G38" s="107"/>
      <c r="H38" s="396" t="s">
        <v>256</v>
      </c>
      <c r="I38" s="399" t="s">
        <v>489</v>
      </c>
      <c r="J38" s="402" t="s">
        <v>490</v>
      </c>
      <c r="K38" s="149"/>
      <c r="L38" s="405" t="s">
        <v>491</v>
      </c>
      <c r="M38" s="470" t="s">
        <v>160</v>
      </c>
      <c r="N38" s="449">
        <v>3</v>
      </c>
      <c r="O38" s="473" t="s">
        <v>311</v>
      </c>
      <c r="P38" s="476" t="s">
        <v>100</v>
      </c>
      <c r="Q38" s="479">
        <v>5</v>
      </c>
      <c r="R38" s="481" t="str">
        <f>IF(N38+Q38=0," ",IF(OR(AND(N38=1,Q38=1),AND(N38=1,Q38=2),AND(N38=2,Q38=2),AND(N38=2,Q38=1),AND(N38=3,Q38=1)),"Bajo",IF(OR(AND(N38=1,Q38=3),AND(N38=2,Q38=3),AND(N38=3,Q38=2),AND(N38=4,Q38=1)),"Moderado",IF(OR(AND(N38=1,Q38=4),AND(N38=2,Q38=4),AND(N38=3,Q38=3),AND(N38=4,Q38=2),AND(N38=4,Q38=3),AND(N38=5,Q38=1),AND(N38=5,Q38=2)),"Alto",IF(OR(AND(N38=2,Q38=5),AND(N38=3,Q38=5),AND(N38=3,Q38=4),AND(N38=4,Q38=4),AND(N38=4,Q38=5),AND(N38=5,Q38=3),AND(N38=5,Q38=4),AND(N38=1,Q38=5),AND(N38=5,Q38=5)),"Extremo","")))))</f>
        <v>Extremo</v>
      </c>
      <c r="S38" s="156" t="s">
        <v>492</v>
      </c>
      <c r="T38" s="110" t="s">
        <v>95</v>
      </c>
      <c r="U38" s="149">
        <v>15</v>
      </c>
      <c r="V38" s="149">
        <v>15</v>
      </c>
      <c r="W38" s="149">
        <v>15</v>
      </c>
      <c r="X38" s="149">
        <v>15</v>
      </c>
      <c r="Y38" s="149">
        <v>15</v>
      </c>
      <c r="Z38" s="149">
        <v>0</v>
      </c>
      <c r="AA38" s="149">
        <v>10</v>
      </c>
      <c r="AB38" s="113">
        <f t="shared" si="1"/>
        <v>85</v>
      </c>
      <c r="AC38" s="190" t="s">
        <v>179</v>
      </c>
      <c r="AD38" s="191" t="s">
        <v>96</v>
      </c>
      <c r="AE38" s="192">
        <v>0</v>
      </c>
      <c r="AF38" s="426">
        <f>AVERAGE(AE38:AE43)</f>
        <v>0</v>
      </c>
      <c r="AG38" s="387" t="s">
        <v>179</v>
      </c>
      <c r="AH38" s="364" t="s">
        <v>313</v>
      </c>
      <c r="AI38" s="364" t="s">
        <v>313</v>
      </c>
      <c r="AJ38" s="367" t="s">
        <v>160</v>
      </c>
      <c r="AK38" s="367">
        <v>3</v>
      </c>
      <c r="AL38" s="367" t="s">
        <v>100</v>
      </c>
      <c r="AM38" s="370">
        <v>5</v>
      </c>
      <c r="AN38" s="373" t="str">
        <f>IF(AK38+AM38=0," ",IF(OR(AND(AK38=1,AM38=1),AND(AK38=1,AM38=2),AND(AK38=2,AM38=2),AND(AK38=2,AM38=1),AND(AK38=3,AM38=1)),"Bajo",IF(OR(AND(AK38=1,AM38=3),AND(AK38=2,AM38=3),AND(AK38=3,AM38=2),AND(AK38=4,AM38=1)),"Moderado",IF(OR(AND(AK38=1,AM38=4),AND(AK38=2,AM38=4),AND(AK38=3,AM38=3),AND(AK38=4,AM38=2),AND(AK38=4,AM38=3),AND(AK38=5,AM38=1),AND(AK38=5,AM38=2)),"Alto",IF(OR(AND(AK38=2,AM38=5),AND(AK38=1,AM38=5),AND(AK38=3,AM38=5),AND(AK38=3,AM38=4),AND(AK38=4,AM38=4),AND(AK38=4,AM38=5),AND(AK38=5,AM38=3),AND(AK38=5,AM38=4),AND(AK38=5,AM38=5)),"Extremo","")))))</f>
        <v>Extremo</v>
      </c>
      <c r="AO38" s="358" t="s">
        <v>493</v>
      </c>
      <c r="AP38" s="490" t="s">
        <v>102</v>
      </c>
      <c r="AQ38" s="150" t="s">
        <v>315</v>
      </c>
      <c r="AR38" s="115" t="s">
        <v>316</v>
      </c>
      <c r="AS38" s="151" t="s">
        <v>494</v>
      </c>
      <c r="AT38" s="151" t="s">
        <v>495</v>
      </c>
      <c r="AU38" s="151" t="s">
        <v>496</v>
      </c>
      <c r="AV38" s="118" t="s">
        <v>497</v>
      </c>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119"/>
      <c r="DB38" s="119"/>
      <c r="DC38" s="119"/>
      <c r="DD38" s="119"/>
      <c r="DE38" s="119"/>
      <c r="DF38" s="119"/>
      <c r="DG38" s="119"/>
      <c r="DH38" s="119"/>
      <c r="DI38" s="119"/>
      <c r="DJ38" s="119"/>
      <c r="DK38" s="119"/>
      <c r="DL38" s="119"/>
      <c r="DM38" s="119"/>
      <c r="DN38" s="119"/>
      <c r="DO38" s="119"/>
      <c r="DP38" s="119"/>
      <c r="DQ38" s="119"/>
      <c r="DR38" s="119"/>
      <c r="DS38" s="119"/>
      <c r="DT38" s="119"/>
      <c r="DU38" s="119"/>
      <c r="DV38" s="119"/>
      <c r="DW38" s="119"/>
      <c r="DX38" s="119"/>
      <c r="DY38" s="119"/>
      <c r="DZ38" s="119"/>
      <c r="EA38" s="119"/>
      <c r="EB38" s="119"/>
      <c r="EC38" s="119"/>
      <c r="ED38" s="119"/>
      <c r="EE38" s="119"/>
      <c r="EF38" s="119"/>
      <c r="EG38" s="119"/>
      <c r="EH38" s="119"/>
      <c r="EI38" s="119"/>
      <c r="EJ38" s="119"/>
      <c r="EK38" s="119"/>
      <c r="EL38" s="119"/>
      <c r="EM38" s="119"/>
      <c r="EN38" s="119"/>
      <c r="EO38" s="119"/>
      <c r="EP38" s="119"/>
      <c r="EQ38" s="119"/>
      <c r="ER38" s="119"/>
      <c r="ES38" s="119"/>
      <c r="ET38" s="119"/>
      <c r="EU38" s="119"/>
      <c r="EV38" s="119"/>
      <c r="EW38" s="119"/>
      <c r="EX38" s="119"/>
      <c r="EY38" s="119"/>
      <c r="EZ38" s="119"/>
      <c r="FA38" s="119"/>
      <c r="FB38" s="119"/>
      <c r="FC38" s="119"/>
      <c r="FD38" s="119"/>
      <c r="FE38" s="119"/>
      <c r="FF38" s="119"/>
      <c r="FG38" s="119"/>
      <c r="FH38" s="119"/>
      <c r="FI38" s="119"/>
      <c r="FJ38" s="119"/>
      <c r="FK38" s="119"/>
      <c r="FL38" s="119"/>
      <c r="FM38" s="119"/>
      <c r="FN38" s="119"/>
      <c r="FO38" s="119"/>
      <c r="FP38" s="119"/>
      <c r="FQ38" s="119"/>
      <c r="FR38" s="119"/>
      <c r="FS38" s="119"/>
      <c r="FT38" s="119"/>
      <c r="FU38" s="119"/>
      <c r="FV38" s="119"/>
      <c r="FW38" s="119"/>
      <c r="FX38" s="119"/>
      <c r="FY38" s="119"/>
      <c r="FZ38" s="119"/>
      <c r="GA38" s="119"/>
      <c r="GB38" s="119"/>
      <c r="GC38" s="119"/>
      <c r="GD38" s="119"/>
      <c r="GE38" s="119"/>
      <c r="GF38" s="119"/>
      <c r="GG38" s="119"/>
      <c r="GH38" s="119"/>
      <c r="GI38" s="119"/>
      <c r="GJ38" s="119"/>
      <c r="GK38" s="119"/>
      <c r="GL38" s="119"/>
      <c r="GM38" s="119"/>
      <c r="GN38" s="119"/>
      <c r="GO38" s="119"/>
      <c r="GP38" s="119"/>
      <c r="GQ38" s="119"/>
      <c r="GR38" s="119"/>
      <c r="GS38" s="119"/>
      <c r="GT38" s="119"/>
      <c r="GU38" s="119"/>
      <c r="GV38" s="119"/>
      <c r="GW38" s="119"/>
      <c r="GX38" s="119"/>
      <c r="GY38" s="119"/>
      <c r="GZ38" s="119"/>
      <c r="HA38" s="119"/>
      <c r="HB38" s="119"/>
      <c r="HC38" s="119"/>
      <c r="HD38" s="119"/>
      <c r="HE38" s="119"/>
      <c r="HF38" s="119"/>
      <c r="HG38" s="119"/>
      <c r="HH38" s="119"/>
      <c r="HI38" s="119"/>
      <c r="HJ38" s="119"/>
      <c r="HK38" s="119"/>
      <c r="HL38" s="119"/>
      <c r="HM38" s="119"/>
      <c r="HN38" s="119"/>
      <c r="HO38" s="119"/>
      <c r="HP38" s="119"/>
      <c r="HQ38" s="119"/>
      <c r="HR38" s="119"/>
      <c r="HS38" s="119"/>
      <c r="HT38" s="119"/>
      <c r="HU38" s="119"/>
      <c r="HV38" s="119"/>
      <c r="HW38" s="119"/>
      <c r="HX38" s="119"/>
      <c r="HY38" s="119"/>
      <c r="HZ38" s="119"/>
      <c r="IA38" s="119"/>
      <c r="IB38" s="119"/>
      <c r="IC38" s="119"/>
      <c r="ID38" s="119"/>
      <c r="IE38" s="119"/>
      <c r="IF38" s="119"/>
      <c r="IG38" s="119"/>
      <c r="IH38" s="119"/>
      <c r="II38" s="119"/>
      <c r="IJ38" s="119"/>
      <c r="IK38" s="119"/>
      <c r="IL38" s="119"/>
      <c r="IM38" s="119"/>
      <c r="IN38" s="119"/>
      <c r="IO38" s="119"/>
      <c r="IP38" s="119"/>
      <c r="IQ38" s="119"/>
      <c r="IR38" s="119"/>
      <c r="IS38" s="119"/>
      <c r="IT38" s="119"/>
      <c r="IU38" s="119"/>
      <c r="IV38" s="119"/>
      <c r="IW38" s="119"/>
      <c r="IX38" s="119"/>
      <c r="IY38" s="119"/>
      <c r="IZ38" s="119"/>
      <c r="JA38" s="119"/>
      <c r="JB38" s="119"/>
      <c r="JC38" s="119"/>
      <c r="JD38" s="119"/>
      <c r="JE38" s="119"/>
      <c r="JF38" s="119"/>
      <c r="JG38" s="119"/>
      <c r="JH38" s="119"/>
      <c r="JI38" s="119"/>
      <c r="JJ38" s="119"/>
      <c r="JK38" s="119"/>
      <c r="JL38" s="119"/>
      <c r="JM38" s="119"/>
      <c r="JN38" s="119"/>
      <c r="JO38" s="119"/>
      <c r="JP38" s="119"/>
      <c r="JQ38" s="119"/>
    </row>
    <row r="39" spans="1:277" s="80" customFormat="1" ht="54.6" customHeight="1" x14ac:dyDescent="0.25">
      <c r="A39" s="485"/>
      <c r="B39" s="557"/>
      <c r="C39" s="152" t="s">
        <v>498</v>
      </c>
      <c r="D39" s="122" t="s">
        <v>85</v>
      </c>
      <c r="E39" s="122" t="s">
        <v>129</v>
      </c>
      <c r="F39" s="122" t="s">
        <v>87</v>
      </c>
      <c r="G39" s="122"/>
      <c r="H39" s="397"/>
      <c r="I39" s="400"/>
      <c r="J39" s="403"/>
      <c r="L39" s="406"/>
      <c r="M39" s="471"/>
      <c r="N39" s="450"/>
      <c r="O39" s="474"/>
      <c r="P39" s="477"/>
      <c r="Q39" s="279"/>
      <c r="R39" s="482"/>
      <c r="S39" s="158" t="s">
        <v>499</v>
      </c>
      <c r="T39" s="123" t="s">
        <v>95</v>
      </c>
      <c r="U39" s="80">
        <v>15</v>
      </c>
      <c r="V39" s="80">
        <v>15</v>
      </c>
      <c r="W39" s="80">
        <v>15</v>
      </c>
      <c r="X39" s="80">
        <v>15</v>
      </c>
      <c r="Y39" s="80">
        <v>15</v>
      </c>
      <c r="Z39" s="80">
        <v>0</v>
      </c>
      <c r="AA39" s="80">
        <v>10</v>
      </c>
      <c r="AB39" s="126">
        <f t="shared" si="1"/>
        <v>85</v>
      </c>
      <c r="AC39" s="186" t="s">
        <v>179</v>
      </c>
      <c r="AD39" s="193" t="s">
        <v>96</v>
      </c>
      <c r="AE39" s="194">
        <v>0</v>
      </c>
      <c r="AF39" s="427"/>
      <c r="AG39" s="388"/>
      <c r="AH39" s="365"/>
      <c r="AI39" s="365"/>
      <c r="AJ39" s="368"/>
      <c r="AK39" s="368"/>
      <c r="AL39" s="368"/>
      <c r="AM39" s="371"/>
      <c r="AN39" s="374"/>
      <c r="AO39" s="359"/>
      <c r="AP39" s="491"/>
      <c r="AQ39" s="182" t="s">
        <v>315</v>
      </c>
      <c r="AR39" s="208" t="s">
        <v>316</v>
      </c>
      <c r="AS39" s="209" t="s">
        <v>500</v>
      </c>
      <c r="AT39" s="180" t="s">
        <v>495</v>
      </c>
      <c r="AU39" s="209" t="s">
        <v>501</v>
      </c>
      <c r="AV39" s="130" t="s">
        <v>502</v>
      </c>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row>
    <row r="40" spans="1:277" s="80" customFormat="1" ht="43.5" customHeight="1" x14ac:dyDescent="0.25">
      <c r="A40" s="485"/>
      <c r="B40" s="557"/>
      <c r="C40" s="152" t="s">
        <v>503</v>
      </c>
      <c r="D40" s="122" t="s">
        <v>85</v>
      </c>
      <c r="E40" s="122" t="s">
        <v>129</v>
      </c>
      <c r="F40" s="122" t="s">
        <v>87</v>
      </c>
      <c r="G40" s="122"/>
      <c r="H40" s="397"/>
      <c r="I40" s="400"/>
      <c r="J40" s="403"/>
      <c r="L40" s="406"/>
      <c r="M40" s="471"/>
      <c r="N40" s="450"/>
      <c r="O40" s="474"/>
      <c r="P40" s="477"/>
      <c r="Q40" s="279"/>
      <c r="R40" s="482"/>
      <c r="S40" s="158" t="s">
        <v>504</v>
      </c>
      <c r="T40" s="123" t="s">
        <v>95</v>
      </c>
      <c r="U40" s="80">
        <v>15</v>
      </c>
      <c r="V40" s="80">
        <v>15</v>
      </c>
      <c r="W40" s="80">
        <v>15</v>
      </c>
      <c r="X40" s="80">
        <v>15</v>
      </c>
      <c r="Y40" s="80">
        <v>15</v>
      </c>
      <c r="Z40" s="80">
        <v>0</v>
      </c>
      <c r="AA40" s="80">
        <v>10</v>
      </c>
      <c r="AB40" s="126">
        <f t="shared" si="1"/>
        <v>85</v>
      </c>
      <c r="AC40" s="186" t="s">
        <v>179</v>
      </c>
      <c r="AD40" s="193" t="s">
        <v>96</v>
      </c>
      <c r="AE40" s="194">
        <v>0</v>
      </c>
      <c r="AF40" s="427"/>
      <c r="AG40" s="388"/>
      <c r="AH40" s="365"/>
      <c r="AI40" s="365"/>
      <c r="AJ40" s="368"/>
      <c r="AK40" s="368"/>
      <c r="AL40" s="368"/>
      <c r="AM40" s="371"/>
      <c r="AN40" s="374"/>
      <c r="AO40" s="359"/>
      <c r="AP40" s="491"/>
      <c r="AQ40" s="182" t="s">
        <v>315</v>
      </c>
      <c r="AR40" s="208" t="s">
        <v>316</v>
      </c>
      <c r="AS40" s="209" t="s">
        <v>505</v>
      </c>
      <c r="AT40" s="180" t="s">
        <v>495</v>
      </c>
      <c r="AU40" s="209" t="s">
        <v>506</v>
      </c>
      <c r="AV40" s="130" t="s">
        <v>507</v>
      </c>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row>
    <row r="41" spans="1:277" s="80" customFormat="1" ht="43.5" customHeight="1" x14ac:dyDescent="0.25">
      <c r="A41" s="485"/>
      <c r="B41" s="557"/>
      <c r="C41" s="152" t="s">
        <v>508</v>
      </c>
      <c r="D41" s="122" t="s">
        <v>85</v>
      </c>
      <c r="E41" s="122" t="s">
        <v>129</v>
      </c>
      <c r="F41" s="122" t="s">
        <v>87</v>
      </c>
      <c r="G41" s="122"/>
      <c r="H41" s="397"/>
      <c r="I41" s="400"/>
      <c r="J41" s="403"/>
      <c r="L41" s="406"/>
      <c r="M41" s="471"/>
      <c r="N41" s="450"/>
      <c r="O41" s="474"/>
      <c r="P41" s="477"/>
      <c r="Q41" s="279"/>
      <c r="R41" s="482"/>
      <c r="S41" s="158" t="s">
        <v>509</v>
      </c>
      <c r="T41" s="123" t="s">
        <v>95</v>
      </c>
      <c r="U41" s="80">
        <v>15</v>
      </c>
      <c r="V41" s="80">
        <v>15</v>
      </c>
      <c r="W41" s="80">
        <v>15</v>
      </c>
      <c r="X41" s="80">
        <v>15</v>
      </c>
      <c r="Y41" s="80">
        <v>15</v>
      </c>
      <c r="Z41" s="80">
        <v>0</v>
      </c>
      <c r="AA41" s="80">
        <v>10</v>
      </c>
      <c r="AB41" s="126">
        <f t="shared" si="1"/>
        <v>85</v>
      </c>
      <c r="AC41" s="186" t="s">
        <v>179</v>
      </c>
      <c r="AD41" s="193" t="s">
        <v>96</v>
      </c>
      <c r="AE41" s="194">
        <v>0</v>
      </c>
      <c r="AF41" s="427"/>
      <c r="AG41" s="388"/>
      <c r="AH41" s="365"/>
      <c r="AI41" s="365"/>
      <c r="AJ41" s="368"/>
      <c r="AK41" s="368"/>
      <c r="AL41" s="368"/>
      <c r="AM41" s="371"/>
      <c r="AN41" s="374"/>
      <c r="AO41" s="359"/>
      <c r="AP41" s="491"/>
      <c r="AQ41" s="182" t="s">
        <v>315</v>
      </c>
      <c r="AR41" s="208" t="s">
        <v>316</v>
      </c>
      <c r="AS41" s="209" t="s">
        <v>510</v>
      </c>
      <c r="AT41" s="180" t="s">
        <v>495</v>
      </c>
      <c r="AU41" s="209" t="s">
        <v>511</v>
      </c>
      <c r="AV41" s="130" t="s">
        <v>512</v>
      </c>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row>
    <row r="42" spans="1:277" s="80" customFormat="1" ht="43.5" customHeight="1" x14ac:dyDescent="0.25">
      <c r="A42" s="485"/>
      <c r="B42" s="557"/>
      <c r="C42" s="152" t="s">
        <v>513</v>
      </c>
      <c r="D42" s="122" t="s">
        <v>85</v>
      </c>
      <c r="E42" s="122" t="s">
        <v>119</v>
      </c>
      <c r="F42" s="122" t="s">
        <v>307</v>
      </c>
      <c r="G42" s="122"/>
      <c r="H42" s="397"/>
      <c r="I42" s="400"/>
      <c r="J42" s="403"/>
      <c r="L42" s="406"/>
      <c r="M42" s="471"/>
      <c r="N42" s="450"/>
      <c r="O42" s="474"/>
      <c r="P42" s="477"/>
      <c r="Q42" s="279"/>
      <c r="R42" s="482"/>
      <c r="S42" s="158" t="s">
        <v>514</v>
      </c>
      <c r="T42" s="123" t="s">
        <v>95</v>
      </c>
      <c r="U42" s="80">
        <v>15</v>
      </c>
      <c r="V42" s="80">
        <v>15</v>
      </c>
      <c r="W42" s="80">
        <v>15</v>
      </c>
      <c r="X42" s="80">
        <v>15</v>
      </c>
      <c r="Y42" s="80">
        <v>15</v>
      </c>
      <c r="Z42" s="80">
        <v>0</v>
      </c>
      <c r="AA42" s="80">
        <v>10</v>
      </c>
      <c r="AB42" s="126">
        <f t="shared" si="1"/>
        <v>85</v>
      </c>
      <c r="AC42" s="186" t="s">
        <v>179</v>
      </c>
      <c r="AD42" s="193" t="s">
        <v>96</v>
      </c>
      <c r="AE42" s="194">
        <v>0</v>
      </c>
      <c r="AF42" s="427"/>
      <c r="AG42" s="388"/>
      <c r="AH42" s="365"/>
      <c r="AI42" s="365"/>
      <c r="AJ42" s="368"/>
      <c r="AK42" s="368"/>
      <c r="AL42" s="368"/>
      <c r="AM42" s="371"/>
      <c r="AN42" s="374"/>
      <c r="AO42" s="359"/>
      <c r="AP42" s="491"/>
      <c r="AQ42" s="182" t="s">
        <v>315</v>
      </c>
      <c r="AR42" s="208" t="s">
        <v>316</v>
      </c>
      <c r="AS42" s="209" t="s">
        <v>515</v>
      </c>
      <c r="AT42" s="180" t="s">
        <v>495</v>
      </c>
      <c r="AU42" s="209" t="s">
        <v>516</v>
      </c>
      <c r="AV42" s="130" t="s">
        <v>517</v>
      </c>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row>
    <row r="43" spans="1:277" s="137" customFormat="1" ht="43.5" customHeight="1" thickBot="1" x14ac:dyDescent="0.3">
      <c r="A43" s="486"/>
      <c r="B43" s="558"/>
      <c r="C43" s="136" t="s">
        <v>518</v>
      </c>
      <c r="D43" s="136" t="s">
        <v>85</v>
      </c>
      <c r="E43" s="136" t="s">
        <v>366</v>
      </c>
      <c r="F43" s="136" t="s">
        <v>367</v>
      </c>
      <c r="G43" s="167" t="s">
        <v>519</v>
      </c>
      <c r="H43" s="398"/>
      <c r="I43" s="401"/>
      <c r="J43" s="404"/>
      <c r="K43" s="167" t="s">
        <v>520</v>
      </c>
      <c r="L43" s="407"/>
      <c r="M43" s="472"/>
      <c r="N43" s="451"/>
      <c r="O43" s="475"/>
      <c r="P43" s="478"/>
      <c r="Q43" s="480"/>
      <c r="R43" s="483"/>
      <c r="S43" s="167" t="s">
        <v>521</v>
      </c>
      <c r="T43" s="139" t="s">
        <v>95</v>
      </c>
      <c r="U43" s="154">
        <v>15</v>
      </c>
      <c r="V43" s="154">
        <v>15</v>
      </c>
      <c r="W43" s="154">
        <v>15</v>
      </c>
      <c r="X43" s="154">
        <v>15</v>
      </c>
      <c r="Y43" s="154">
        <v>15</v>
      </c>
      <c r="Z43" s="154">
        <v>0</v>
      </c>
      <c r="AA43" s="154">
        <v>10</v>
      </c>
      <c r="AB43" s="142">
        <f t="shared" si="1"/>
        <v>85</v>
      </c>
      <c r="AC43" s="195" t="s">
        <v>179</v>
      </c>
      <c r="AD43" s="196" t="s">
        <v>96</v>
      </c>
      <c r="AE43" s="197">
        <v>0</v>
      </c>
      <c r="AF43" s="428"/>
      <c r="AG43" s="429"/>
      <c r="AH43" s="366"/>
      <c r="AI43" s="366"/>
      <c r="AJ43" s="369"/>
      <c r="AK43" s="369"/>
      <c r="AL43" s="369"/>
      <c r="AM43" s="372"/>
      <c r="AN43" s="375"/>
      <c r="AO43" s="360"/>
      <c r="AP43" s="492"/>
      <c r="AQ43" s="198" t="s">
        <v>315</v>
      </c>
      <c r="AR43" s="211" t="s">
        <v>316</v>
      </c>
      <c r="AS43" s="212" t="s">
        <v>522</v>
      </c>
      <c r="AT43" s="199" t="s">
        <v>495</v>
      </c>
      <c r="AU43" s="212" t="s">
        <v>523</v>
      </c>
      <c r="AV43" s="146" t="s">
        <v>468</v>
      </c>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147"/>
      <c r="DB43" s="147"/>
      <c r="DC43" s="147"/>
      <c r="DD43" s="147"/>
      <c r="DE43" s="147"/>
      <c r="DF43" s="147"/>
      <c r="DG43" s="147"/>
      <c r="DH43" s="147"/>
      <c r="DI43" s="147"/>
      <c r="DJ43" s="147"/>
      <c r="DK43" s="147"/>
      <c r="DL43" s="147"/>
      <c r="DM43" s="147"/>
      <c r="DN43" s="147"/>
      <c r="DO43" s="147"/>
      <c r="DP43" s="147"/>
      <c r="DQ43" s="147"/>
      <c r="DR43" s="147"/>
      <c r="DS43" s="147"/>
      <c r="DT43" s="147"/>
      <c r="DU43" s="147"/>
      <c r="DV43" s="147"/>
      <c r="DW43" s="147"/>
      <c r="DX43" s="147"/>
      <c r="DY43" s="147"/>
      <c r="DZ43" s="147"/>
      <c r="EA43" s="147"/>
      <c r="EB43" s="147"/>
      <c r="EC43" s="147"/>
      <c r="ED43" s="147"/>
      <c r="EE43" s="147"/>
      <c r="EF43" s="147"/>
      <c r="EG43" s="147"/>
      <c r="EH43" s="147"/>
      <c r="EI43" s="147"/>
      <c r="EJ43" s="147"/>
      <c r="EK43" s="147"/>
      <c r="EL43" s="147"/>
      <c r="EM43" s="147"/>
      <c r="EN43" s="147"/>
      <c r="EO43" s="147"/>
      <c r="EP43" s="147"/>
      <c r="EQ43" s="147"/>
      <c r="ER43" s="147"/>
      <c r="ES43" s="147"/>
      <c r="ET43" s="147"/>
      <c r="EU43" s="147"/>
      <c r="EV43" s="147"/>
      <c r="EW43" s="147"/>
      <c r="EX43" s="147"/>
      <c r="EY43" s="147"/>
      <c r="EZ43" s="147"/>
      <c r="FA43" s="147"/>
      <c r="FB43" s="147"/>
      <c r="FC43" s="147"/>
      <c r="FD43" s="147"/>
      <c r="FE43" s="147"/>
      <c r="FF43" s="147"/>
      <c r="FG43" s="147"/>
      <c r="FH43" s="147"/>
      <c r="FI43" s="147"/>
      <c r="FJ43" s="147"/>
      <c r="FK43" s="147"/>
      <c r="FL43" s="147"/>
      <c r="FM43" s="147"/>
      <c r="FN43" s="147"/>
      <c r="FO43" s="147"/>
      <c r="FP43" s="147"/>
      <c r="FQ43" s="147"/>
      <c r="FR43" s="147"/>
      <c r="FS43" s="147"/>
      <c r="FT43" s="147"/>
      <c r="FU43" s="147"/>
      <c r="FV43" s="147"/>
      <c r="FW43" s="147"/>
      <c r="FX43" s="147"/>
      <c r="FY43" s="147"/>
      <c r="FZ43" s="147"/>
      <c r="GA43" s="147"/>
      <c r="GB43" s="147"/>
      <c r="GC43" s="147"/>
      <c r="GD43" s="147"/>
      <c r="GE43" s="147"/>
      <c r="GF43" s="147"/>
      <c r="GG43" s="147"/>
      <c r="GH43" s="147"/>
      <c r="GI43" s="147"/>
      <c r="GJ43" s="147"/>
      <c r="GK43" s="147"/>
      <c r="GL43" s="147"/>
      <c r="GM43" s="147"/>
      <c r="GN43" s="147"/>
      <c r="GO43" s="147"/>
      <c r="GP43" s="147"/>
      <c r="GQ43" s="147"/>
      <c r="GR43" s="147"/>
      <c r="GS43" s="147"/>
      <c r="GT43" s="147"/>
      <c r="GU43" s="147"/>
      <c r="GV43" s="147"/>
      <c r="GW43" s="147"/>
      <c r="GX43" s="147"/>
      <c r="GY43" s="147"/>
      <c r="GZ43" s="147"/>
      <c r="HA43" s="147"/>
      <c r="HB43" s="147"/>
      <c r="HC43" s="147"/>
      <c r="HD43" s="147"/>
      <c r="HE43" s="147"/>
      <c r="HF43" s="147"/>
      <c r="HG43" s="147"/>
      <c r="HH43" s="147"/>
      <c r="HI43" s="147"/>
      <c r="HJ43" s="147"/>
      <c r="HK43" s="147"/>
      <c r="HL43" s="147"/>
      <c r="HM43" s="147"/>
      <c r="HN43" s="147"/>
      <c r="HO43" s="147"/>
      <c r="HP43" s="147"/>
      <c r="HQ43" s="147"/>
      <c r="HR43" s="147"/>
      <c r="HS43" s="147"/>
      <c r="HT43" s="147"/>
      <c r="HU43" s="147"/>
      <c r="HV43" s="147"/>
      <c r="HW43" s="147"/>
      <c r="HX43" s="147"/>
      <c r="HY43" s="147"/>
      <c r="HZ43" s="147"/>
      <c r="IA43" s="147"/>
      <c r="IB43" s="147"/>
      <c r="IC43" s="147"/>
      <c r="ID43" s="147"/>
      <c r="IE43" s="147"/>
      <c r="IF43" s="147"/>
      <c r="IG43" s="147"/>
      <c r="IH43" s="147"/>
      <c r="II43" s="147"/>
      <c r="IJ43" s="147"/>
      <c r="IK43" s="147"/>
      <c r="IL43" s="147"/>
      <c r="IM43" s="147"/>
      <c r="IN43" s="147"/>
      <c r="IO43" s="147"/>
      <c r="IP43" s="147"/>
      <c r="IQ43" s="147"/>
      <c r="IR43" s="147"/>
      <c r="IS43" s="147"/>
      <c r="IT43" s="147"/>
      <c r="IU43" s="147"/>
      <c r="IV43" s="147"/>
      <c r="IW43" s="147"/>
      <c r="IX43" s="147"/>
      <c r="IY43" s="147"/>
      <c r="IZ43" s="147"/>
      <c r="JA43" s="147"/>
      <c r="JB43" s="147"/>
      <c r="JC43" s="147"/>
      <c r="JD43" s="147"/>
      <c r="JE43" s="147"/>
      <c r="JF43" s="147"/>
      <c r="JG43" s="147"/>
      <c r="JH43" s="147"/>
      <c r="JI43" s="147"/>
      <c r="JJ43" s="147"/>
      <c r="JK43" s="147"/>
      <c r="JL43" s="147"/>
      <c r="JM43" s="147"/>
      <c r="JN43" s="147"/>
      <c r="JO43" s="147"/>
      <c r="JP43" s="147"/>
      <c r="JQ43" s="147"/>
    </row>
    <row r="44" spans="1:277" s="175" customFormat="1" ht="43.5" customHeight="1" thickBot="1" x14ac:dyDescent="0.3">
      <c r="A44" s="542" t="s">
        <v>524</v>
      </c>
      <c r="B44" s="548" t="s">
        <v>525</v>
      </c>
      <c r="C44" s="173" t="s">
        <v>526</v>
      </c>
      <c r="D44" s="174" t="s">
        <v>85</v>
      </c>
      <c r="E44" s="174" t="s">
        <v>119</v>
      </c>
      <c r="F44" s="174" t="s">
        <v>307</v>
      </c>
      <c r="G44" s="174"/>
      <c r="H44" s="437" t="s">
        <v>270</v>
      </c>
      <c r="I44" s="440" t="s">
        <v>527</v>
      </c>
      <c r="J44" s="442" t="s">
        <v>490</v>
      </c>
      <c r="L44" s="445" t="s">
        <v>528</v>
      </c>
      <c r="M44" s="408" t="s">
        <v>93</v>
      </c>
      <c r="N44" s="367">
        <v>2</v>
      </c>
      <c r="O44" s="411" t="s">
        <v>529</v>
      </c>
      <c r="P44" s="376" t="s">
        <v>530</v>
      </c>
      <c r="Q44" s="379">
        <v>3</v>
      </c>
      <c r="R44" s="381"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Moderado</v>
      </c>
      <c r="S44" s="201" t="s">
        <v>531</v>
      </c>
      <c r="T44" s="176" t="s">
        <v>95</v>
      </c>
      <c r="U44" s="175">
        <v>15</v>
      </c>
      <c r="V44" s="175">
        <v>15</v>
      </c>
      <c r="W44" s="175">
        <v>15</v>
      </c>
      <c r="X44" s="175">
        <v>15</v>
      </c>
      <c r="Y44" s="175">
        <v>15</v>
      </c>
      <c r="Z44" s="175">
        <v>15</v>
      </c>
      <c r="AA44" s="175">
        <v>10</v>
      </c>
      <c r="AB44" s="177">
        <f t="shared" si="1"/>
        <v>100</v>
      </c>
      <c r="AC44" s="178" t="s">
        <v>96</v>
      </c>
      <c r="AD44" s="202" t="s">
        <v>96</v>
      </c>
      <c r="AE44" s="203">
        <v>100</v>
      </c>
      <c r="AF44" s="426">
        <f>AVERAGE(AE44:AE47)</f>
        <v>87.5</v>
      </c>
      <c r="AG44" s="387" t="s">
        <v>164</v>
      </c>
      <c r="AH44" s="364" t="s">
        <v>313</v>
      </c>
      <c r="AI44" s="364" t="s">
        <v>313</v>
      </c>
      <c r="AJ44" s="367" t="s">
        <v>93</v>
      </c>
      <c r="AK44" s="367">
        <v>2</v>
      </c>
      <c r="AL44" s="367" t="s">
        <v>530</v>
      </c>
      <c r="AM44" s="370">
        <v>3</v>
      </c>
      <c r="AN44" s="373"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Moderado</v>
      </c>
      <c r="AO44" s="358" t="s">
        <v>532</v>
      </c>
      <c r="AP44" s="490" t="s">
        <v>102</v>
      </c>
      <c r="AQ44" s="153" t="s">
        <v>315</v>
      </c>
      <c r="AR44" s="128" t="s">
        <v>316</v>
      </c>
      <c r="AS44" s="180" t="s">
        <v>533</v>
      </c>
      <c r="AT44" s="180" t="s">
        <v>534</v>
      </c>
      <c r="AU44" s="180" t="s">
        <v>535</v>
      </c>
      <c r="AV44" s="181" t="s">
        <v>536</v>
      </c>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row>
    <row r="45" spans="1:277" s="80" customFormat="1" ht="52.5" customHeight="1" thickBot="1" x14ac:dyDescent="0.3">
      <c r="A45" s="543"/>
      <c r="B45" s="549"/>
      <c r="C45" s="152" t="s">
        <v>537</v>
      </c>
      <c r="D45" s="122" t="s">
        <v>85</v>
      </c>
      <c r="E45" s="122" t="s">
        <v>129</v>
      </c>
      <c r="F45" s="122" t="s">
        <v>307</v>
      </c>
      <c r="G45" s="174"/>
      <c r="H45" s="438"/>
      <c r="I45" s="441"/>
      <c r="J45" s="443"/>
      <c r="K45" s="175"/>
      <c r="L45" s="446"/>
      <c r="M45" s="409"/>
      <c r="N45" s="368"/>
      <c r="O45" s="412"/>
      <c r="P45" s="377"/>
      <c r="Q45" s="294"/>
      <c r="R45" s="382"/>
      <c r="S45" s="209" t="s">
        <v>538</v>
      </c>
      <c r="T45" s="123" t="s">
        <v>95</v>
      </c>
      <c r="U45" s="80">
        <v>15</v>
      </c>
      <c r="V45" s="80">
        <v>15</v>
      </c>
      <c r="W45" s="80">
        <v>15</v>
      </c>
      <c r="X45" s="80">
        <v>15</v>
      </c>
      <c r="Y45" s="80">
        <v>15</v>
      </c>
      <c r="Z45" s="80">
        <v>15</v>
      </c>
      <c r="AA45" s="80">
        <v>10</v>
      </c>
      <c r="AB45" s="126">
        <f t="shared" si="1"/>
        <v>100</v>
      </c>
      <c r="AC45" s="186" t="s">
        <v>96</v>
      </c>
      <c r="AD45" s="193" t="s">
        <v>96</v>
      </c>
      <c r="AE45" s="192">
        <v>100</v>
      </c>
      <c r="AF45" s="427"/>
      <c r="AG45" s="388"/>
      <c r="AH45" s="365"/>
      <c r="AI45" s="365"/>
      <c r="AJ45" s="368"/>
      <c r="AK45" s="368"/>
      <c r="AL45" s="368"/>
      <c r="AM45" s="371"/>
      <c r="AN45" s="374"/>
      <c r="AO45" s="359"/>
      <c r="AP45" s="491"/>
      <c r="AQ45" s="182" t="s">
        <v>315</v>
      </c>
      <c r="AR45" s="208" t="s">
        <v>316</v>
      </c>
      <c r="AS45" s="209" t="s">
        <v>539</v>
      </c>
      <c r="AT45" s="180" t="s">
        <v>534</v>
      </c>
      <c r="AU45" s="209" t="s">
        <v>540</v>
      </c>
      <c r="AV45" s="118" t="s">
        <v>541</v>
      </c>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row>
    <row r="46" spans="1:277" s="80" customFormat="1" ht="43.5" customHeight="1" thickBot="1" x14ac:dyDescent="0.3">
      <c r="A46" s="543"/>
      <c r="B46" s="549"/>
      <c r="C46" s="152" t="s">
        <v>542</v>
      </c>
      <c r="D46" s="136" t="s">
        <v>85</v>
      </c>
      <c r="E46" s="122" t="s">
        <v>129</v>
      </c>
      <c r="F46" s="122" t="s">
        <v>543</v>
      </c>
      <c r="G46" s="174"/>
      <c r="H46" s="438"/>
      <c r="I46" s="441"/>
      <c r="J46" s="443"/>
      <c r="K46" s="175"/>
      <c r="L46" s="446"/>
      <c r="M46" s="409"/>
      <c r="N46" s="368"/>
      <c r="O46" s="412"/>
      <c r="P46" s="377"/>
      <c r="Q46" s="294"/>
      <c r="R46" s="382"/>
      <c r="S46" s="152" t="s">
        <v>544</v>
      </c>
      <c r="T46" s="123" t="s">
        <v>95</v>
      </c>
      <c r="U46" s="80">
        <v>15</v>
      </c>
      <c r="V46" s="80">
        <v>15</v>
      </c>
      <c r="W46" s="80">
        <v>15</v>
      </c>
      <c r="X46" s="80">
        <v>15</v>
      </c>
      <c r="Y46" s="80">
        <v>15</v>
      </c>
      <c r="Z46" s="80">
        <v>15</v>
      </c>
      <c r="AA46" s="80">
        <v>10</v>
      </c>
      <c r="AB46" s="126">
        <f t="shared" si="1"/>
        <v>100</v>
      </c>
      <c r="AC46" s="186" t="s">
        <v>96</v>
      </c>
      <c r="AD46" s="193" t="s">
        <v>96</v>
      </c>
      <c r="AE46" s="192">
        <v>100</v>
      </c>
      <c r="AF46" s="427"/>
      <c r="AG46" s="388"/>
      <c r="AH46" s="365"/>
      <c r="AI46" s="365"/>
      <c r="AJ46" s="368"/>
      <c r="AK46" s="368"/>
      <c r="AL46" s="368"/>
      <c r="AM46" s="371"/>
      <c r="AN46" s="374"/>
      <c r="AO46" s="359"/>
      <c r="AP46" s="491"/>
      <c r="AQ46" s="422" t="s">
        <v>315</v>
      </c>
      <c r="AR46" s="424" t="s">
        <v>316</v>
      </c>
      <c r="AS46" s="414" t="s">
        <v>545</v>
      </c>
      <c r="AT46" s="414" t="s">
        <v>534</v>
      </c>
      <c r="AU46" s="414" t="s">
        <v>546</v>
      </c>
      <c r="AV46" s="448" t="s">
        <v>468</v>
      </c>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row>
    <row r="47" spans="1:277" s="137" customFormat="1" ht="79.150000000000006" customHeight="1" thickBot="1" x14ac:dyDescent="0.3">
      <c r="A47" s="544"/>
      <c r="B47" s="550"/>
      <c r="C47" s="136" t="s">
        <v>547</v>
      </c>
      <c r="D47" s="136" t="s">
        <v>85</v>
      </c>
      <c r="E47" s="136" t="s">
        <v>366</v>
      </c>
      <c r="F47" s="136" t="s">
        <v>367</v>
      </c>
      <c r="G47" s="167" t="s">
        <v>548</v>
      </c>
      <c r="H47" s="439"/>
      <c r="I47" s="421"/>
      <c r="J47" s="444"/>
      <c r="K47" s="167" t="s">
        <v>520</v>
      </c>
      <c r="L47" s="447"/>
      <c r="M47" s="410"/>
      <c r="N47" s="369"/>
      <c r="O47" s="413"/>
      <c r="P47" s="378"/>
      <c r="Q47" s="380"/>
      <c r="R47" s="383"/>
      <c r="S47" s="168" t="s">
        <v>549</v>
      </c>
      <c r="T47" s="139" t="s">
        <v>95</v>
      </c>
      <c r="U47" s="154">
        <v>15</v>
      </c>
      <c r="V47" s="154">
        <v>15</v>
      </c>
      <c r="W47" s="154">
        <v>15</v>
      </c>
      <c r="X47" s="154">
        <v>15</v>
      </c>
      <c r="Y47" s="154">
        <v>15</v>
      </c>
      <c r="Z47" s="154">
        <v>15</v>
      </c>
      <c r="AA47" s="154">
        <v>10</v>
      </c>
      <c r="AB47" s="142">
        <f t="shared" si="1"/>
        <v>100</v>
      </c>
      <c r="AC47" s="186" t="s">
        <v>96</v>
      </c>
      <c r="AD47" s="193" t="s">
        <v>164</v>
      </c>
      <c r="AE47" s="192">
        <v>50</v>
      </c>
      <c r="AF47" s="428"/>
      <c r="AG47" s="429"/>
      <c r="AH47" s="366"/>
      <c r="AI47" s="366"/>
      <c r="AJ47" s="369"/>
      <c r="AK47" s="369"/>
      <c r="AL47" s="369"/>
      <c r="AM47" s="372"/>
      <c r="AN47" s="375"/>
      <c r="AO47" s="360"/>
      <c r="AP47" s="492"/>
      <c r="AQ47" s="423"/>
      <c r="AR47" s="425"/>
      <c r="AS47" s="415"/>
      <c r="AT47" s="415"/>
      <c r="AU47" s="415"/>
      <c r="AV47" s="430"/>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147"/>
      <c r="DB47" s="147"/>
      <c r="DC47" s="147"/>
      <c r="DD47" s="147"/>
      <c r="DE47" s="147"/>
      <c r="DF47" s="147"/>
      <c r="DG47" s="147"/>
      <c r="DH47" s="147"/>
      <c r="DI47" s="147"/>
      <c r="DJ47" s="147"/>
      <c r="DK47" s="147"/>
      <c r="DL47" s="147"/>
      <c r="DM47" s="147"/>
      <c r="DN47" s="147"/>
      <c r="DO47" s="147"/>
      <c r="DP47" s="147"/>
      <c r="DQ47" s="147"/>
      <c r="DR47" s="147"/>
      <c r="DS47" s="147"/>
      <c r="DT47" s="147"/>
      <c r="DU47" s="147"/>
      <c r="DV47" s="147"/>
      <c r="DW47" s="147"/>
      <c r="DX47" s="147"/>
      <c r="DY47" s="147"/>
      <c r="DZ47" s="147"/>
      <c r="EA47" s="147"/>
      <c r="EB47" s="147"/>
      <c r="EC47" s="147"/>
      <c r="ED47" s="147"/>
      <c r="EE47" s="147"/>
      <c r="EF47" s="147"/>
      <c r="EG47" s="147"/>
      <c r="EH47" s="147"/>
      <c r="EI47" s="147"/>
      <c r="EJ47" s="147"/>
      <c r="EK47" s="147"/>
      <c r="EL47" s="147"/>
      <c r="EM47" s="147"/>
      <c r="EN47" s="147"/>
      <c r="EO47" s="147"/>
      <c r="EP47" s="147"/>
      <c r="EQ47" s="147"/>
      <c r="ER47" s="147"/>
      <c r="ES47" s="147"/>
      <c r="ET47" s="147"/>
      <c r="EU47" s="147"/>
      <c r="EV47" s="147"/>
      <c r="EW47" s="147"/>
      <c r="EX47" s="147"/>
      <c r="EY47" s="147"/>
      <c r="EZ47" s="147"/>
      <c r="FA47" s="147"/>
      <c r="FB47" s="147"/>
      <c r="FC47" s="147"/>
      <c r="FD47" s="147"/>
      <c r="FE47" s="147"/>
      <c r="FF47" s="147"/>
      <c r="FG47" s="147"/>
      <c r="FH47" s="147"/>
      <c r="FI47" s="147"/>
      <c r="FJ47" s="147"/>
      <c r="FK47" s="147"/>
      <c r="FL47" s="147"/>
      <c r="FM47" s="147"/>
      <c r="FN47" s="147"/>
      <c r="FO47" s="147"/>
      <c r="FP47" s="147"/>
      <c r="FQ47" s="147"/>
      <c r="FR47" s="147"/>
      <c r="FS47" s="147"/>
      <c r="FT47" s="147"/>
      <c r="FU47" s="147"/>
      <c r="FV47" s="147"/>
      <c r="FW47" s="147"/>
      <c r="FX47" s="147"/>
      <c r="FY47" s="147"/>
      <c r="FZ47" s="147"/>
      <c r="GA47" s="147"/>
      <c r="GB47" s="147"/>
      <c r="GC47" s="147"/>
      <c r="GD47" s="147"/>
      <c r="GE47" s="147"/>
      <c r="GF47" s="147"/>
      <c r="GG47" s="147"/>
      <c r="GH47" s="147"/>
      <c r="GI47" s="147"/>
      <c r="GJ47" s="147"/>
      <c r="GK47" s="147"/>
      <c r="GL47" s="147"/>
      <c r="GM47" s="147"/>
      <c r="GN47" s="147"/>
      <c r="GO47" s="147"/>
      <c r="GP47" s="147"/>
      <c r="GQ47" s="147"/>
      <c r="GR47" s="147"/>
      <c r="GS47" s="147"/>
      <c r="GT47" s="147"/>
      <c r="GU47" s="147"/>
      <c r="GV47" s="147"/>
      <c r="GW47" s="147"/>
      <c r="GX47" s="147"/>
      <c r="GY47" s="147"/>
      <c r="GZ47" s="147"/>
      <c r="HA47" s="147"/>
      <c r="HB47" s="147"/>
      <c r="HC47" s="147"/>
      <c r="HD47" s="147"/>
      <c r="HE47" s="147"/>
      <c r="HF47" s="147"/>
      <c r="HG47" s="147"/>
      <c r="HH47" s="147"/>
      <c r="HI47" s="147"/>
      <c r="HJ47" s="147"/>
      <c r="HK47" s="147"/>
      <c r="HL47" s="147"/>
      <c r="HM47" s="147"/>
      <c r="HN47" s="147"/>
      <c r="HO47" s="147"/>
      <c r="HP47" s="147"/>
      <c r="HQ47" s="147"/>
      <c r="HR47" s="147"/>
      <c r="HS47" s="147"/>
      <c r="HT47" s="147"/>
      <c r="HU47" s="147"/>
      <c r="HV47" s="147"/>
      <c r="HW47" s="147"/>
      <c r="HX47" s="147"/>
      <c r="HY47" s="147"/>
      <c r="HZ47" s="147"/>
      <c r="IA47" s="147"/>
      <c r="IB47" s="147"/>
      <c r="IC47" s="147"/>
      <c r="ID47" s="147"/>
      <c r="IE47" s="147"/>
      <c r="IF47" s="147"/>
      <c r="IG47" s="147"/>
      <c r="IH47" s="147"/>
      <c r="II47" s="147"/>
      <c r="IJ47" s="147"/>
      <c r="IK47" s="147"/>
      <c r="IL47" s="147"/>
      <c r="IM47" s="147"/>
      <c r="IN47" s="147"/>
      <c r="IO47" s="147"/>
      <c r="IP47" s="147"/>
      <c r="IQ47" s="147"/>
      <c r="IR47" s="147"/>
      <c r="IS47" s="147"/>
      <c r="IT47" s="147"/>
      <c r="IU47" s="147"/>
      <c r="IV47" s="147"/>
      <c r="IW47" s="147"/>
      <c r="IX47" s="147"/>
      <c r="IY47" s="147"/>
      <c r="IZ47" s="147"/>
      <c r="JA47" s="147"/>
      <c r="JB47" s="147"/>
      <c r="JC47" s="147"/>
      <c r="JD47" s="147"/>
      <c r="JE47" s="147"/>
      <c r="JF47" s="147"/>
      <c r="JG47" s="147"/>
      <c r="JH47" s="147"/>
      <c r="JI47" s="147"/>
      <c r="JJ47" s="147"/>
      <c r="JK47" s="147"/>
      <c r="JL47" s="147"/>
      <c r="JM47" s="147"/>
      <c r="JN47" s="147"/>
      <c r="JO47" s="147"/>
      <c r="JP47" s="147"/>
      <c r="JQ47" s="147"/>
    </row>
    <row r="48" spans="1:277" s="108" customFormat="1" ht="105" customHeight="1" thickBot="1" x14ac:dyDescent="0.3">
      <c r="A48" s="542" t="s">
        <v>550</v>
      </c>
      <c r="B48" s="545" t="s">
        <v>551</v>
      </c>
      <c r="C48" s="157" t="s">
        <v>552</v>
      </c>
      <c r="D48" s="107" t="s">
        <v>85</v>
      </c>
      <c r="E48" s="107" t="s">
        <v>129</v>
      </c>
      <c r="F48" s="107" t="s">
        <v>307</v>
      </c>
      <c r="G48" s="107"/>
      <c r="H48" s="437" t="s">
        <v>553</v>
      </c>
      <c r="I48" s="440" t="s">
        <v>554</v>
      </c>
      <c r="J48" s="442" t="s">
        <v>135</v>
      </c>
      <c r="K48" s="191"/>
      <c r="L48" s="445" t="s">
        <v>555</v>
      </c>
      <c r="M48" s="408" t="s">
        <v>93</v>
      </c>
      <c r="N48" s="367">
        <v>2</v>
      </c>
      <c r="O48" s="411" t="s">
        <v>445</v>
      </c>
      <c r="P48" s="376" t="s">
        <v>100</v>
      </c>
      <c r="Q48" s="379">
        <v>5</v>
      </c>
      <c r="R48" s="381" t="str">
        <f>IF(N48+Q48=0," ",IF(OR(AND(N48=1,Q48=1),AND(N48=1,Q48=2),AND(N48=2,Q48=2),AND(N48=2,Q48=1),AND(N48=3,Q48=1)),"Bajo",IF(OR(AND(N48=1,Q48=3),AND(N48=2,Q48=3),AND(N48=3,Q48=2),AND(N48=4,Q48=1)),"Moderado",IF(OR(AND(N48=1,Q48=4),AND(N48=2,Q48=4),AND(N48=3,Q48=3),AND(N48=4,Q48=2),AND(N48=4,Q48=3),AND(N48=5,Q48=1),AND(N48=5,Q48=2)),"Alto",IF(OR(AND(N48=2,Q48=5),AND(N48=3,Q48=5),AND(N48=3,Q48=4),AND(N48=4,Q48=4),AND(N48=4,Q48=5),AND(N48=5,Q48=3),AND(N48=5,Q48=4),AND(N48=1,Q48=5),AND(N48=5,Q48=5)),"Extremo","")))))</f>
        <v>Extremo</v>
      </c>
      <c r="S48" s="151" t="s">
        <v>556</v>
      </c>
      <c r="T48" s="110" t="s">
        <v>95</v>
      </c>
      <c r="U48" s="149">
        <v>15</v>
      </c>
      <c r="V48" s="149">
        <v>15</v>
      </c>
      <c r="W48" s="149">
        <v>15</v>
      </c>
      <c r="X48" s="149">
        <v>15</v>
      </c>
      <c r="Y48" s="149">
        <v>15</v>
      </c>
      <c r="Z48" s="149">
        <v>15</v>
      </c>
      <c r="AA48" s="149">
        <v>10</v>
      </c>
      <c r="AB48" s="113">
        <f t="shared" si="1"/>
        <v>100</v>
      </c>
      <c r="AC48" s="190" t="s">
        <v>96</v>
      </c>
      <c r="AD48" s="191" t="s">
        <v>96</v>
      </c>
      <c r="AE48" s="192">
        <v>100</v>
      </c>
      <c r="AF48" s="538">
        <f>AVERAGE(AE48:AE53)</f>
        <v>91.666666666666671</v>
      </c>
      <c r="AG48" s="464" t="s">
        <v>164</v>
      </c>
      <c r="AH48" s="467" t="s">
        <v>313</v>
      </c>
      <c r="AI48" s="467" t="s">
        <v>313</v>
      </c>
      <c r="AJ48" s="449" t="s">
        <v>93</v>
      </c>
      <c r="AK48" s="449">
        <v>2</v>
      </c>
      <c r="AL48" s="449" t="s">
        <v>100</v>
      </c>
      <c r="AM48" s="452">
        <v>5</v>
      </c>
      <c r="AN48" s="455" t="str">
        <f>IF(AK48+AM48=0," ",IF(OR(AND(AK48=1,AM48=1),AND(AK48=1,AM48=2),AND(AK48=2,AM48=2),AND(AK48=2,AM48=1),AND(AK48=3,AM48=1)),"Bajo",IF(OR(AND(AK48=1,AM48=3),AND(AK48=2,AM48=3),AND(AK48=3,AM48=2),AND(AK48=4,AM48=1)),"Moderado",IF(OR(AND(AK48=1,AM48=4),AND(AK48=2,AM48=4),AND(AK48=3,AM48=3),AND(AK48=4,AM48=2),AND(AK48=4,AM48=3),AND(AK48=5,AM48=1),AND(AK48=5,AM48=2)),"Alto",IF(OR(AND(AK48=2,AM48=5),AND(AK48=1,AM48=5),AND(AK48=3,AM48=5),AND(AK48=3,AM48=4),AND(AK48=4,AM48=4),AND(AK48=4,AM48=5),AND(AK48=5,AM48=3),AND(AK48=5,AM48=4),AND(AK48=5,AM48=5)),"Extremo","")))))</f>
        <v>Extremo</v>
      </c>
      <c r="AO48" s="358"/>
      <c r="AP48" s="490" t="s">
        <v>102</v>
      </c>
      <c r="AQ48" s="150" t="s">
        <v>315</v>
      </c>
      <c r="AR48" s="115" t="s">
        <v>316</v>
      </c>
      <c r="AS48" s="151" t="s">
        <v>557</v>
      </c>
      <c r="AT48" s="151" t="s">
        <v>558</v>
      </c>
      <c r="AU48" s="151" t="s">
        <v>559</v>
      </c>
      <c r="AV48" s="681" t="s">
        <v>560</v>
      </c>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119"/>
      <c r="DB48" s="119"/>
      <c r="DC48" s="119"/>
      <c r="DD48" s="119"/>
      <c r="DE48" s="119"/>
      <c r="DF48" s="119"/>
      <c r="DG48" s="119"/>
      <c r="DH48" s="119"/>
      <c r="DI48" s="119"/>
      <c r="DJ48" s="119"/>
      <c r="DK48" s="119"/>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19"/>
      <c r="IP48" s="119"/>
      <c r="IQ48" s="119"/>
      <c r="IR48" s="119"/>
      <c r="IS48" s="119"/>
      <c r="IT48" s="119"/>
      <c r="IU48" s="119"/>
      <c r="IV48" s="119"/>
      <c r="IW48" s="119"/>
      <c r="IX48" s="119"/>
      <c r="IY48" s="119"/>
      <c r="IZ48" s="119"/>
      <c r="JA48" s="119"/>
      <c r="JB48" s="119"/>
      <c r="JC48" s="119"/>
      <c r="JD48" s="119"/>
      <c r="JE48" s="119"/>
      <c r="JF48" s="119"/>
      <c r="JG48" s="119"/>
      <c r="JH48" s="119"/>
      <c r="JI48" s="119"/>
      <c r="JJ48" s="119"/>
      <c r="JK48" s="119"/>
      <c r="JL48" s="119"/>
      <c r="JM48" s="119"/>
      <c r="JN48" s="119"/>
      <c r="JO48" s="119"/>
      <c r="JP48" s="119"/>
      <c r="JQ48" s="119"/>
    </row>
    <row r="49" spans="1:277" s="80" customFormat="1" ht="67.5" customHeight="1" thickBot="1" x14ac:dyDescent="0.3">
      <c r="A49" s="543"/>
      <c r="B49" s="546"/>
      <c r="C49" s="152" t="s">
        <v>561</v>
      </c>
      <c r="D49" s="184" t="s">
        <v>85</v>
      </c>
      <c r="E49" s="184" t="s">
        <v>129</v>
      </c>
      <c r="F49" s="184" t="s">
        <v>87</v>
      </c>
      <c r="G49" s="174"/>
      <c r="H49" s="438"/>
      <c r="I49" s="441"/>
      <c r="J49" s="443"/>
      <c r="K49" s="202"/>
      <c r="L49" s="446"/>
      <c r="M49" s="409"/>
      <c r="N49" s="368"/>
      <c r="O49" s="412"/>
      <c r="P49" s="377"/>
      <c r="Q49" s="294"/>
      <c r="R49" s="382"/>
      <c r="S49" s="152" t="s">
        <v>562</v>
      </c>
      <c r="T49" s="123" t="s">
        <v>95</v>
      </c>
      <c r="U49" s="80">
        <v>15</v>
      </c>
      <c r="V49" s="80">
        <v>15</v>
      </c>
      <c r="W49" s="80">
        <v>15</v>
      </c>
      <c r="X49" s="80">
        <v>15</v>
      </c>
      <c r="Y49" s="80">
        <v>15</v>
      </c>
      <c r="Z49" s="80">
        <v>15</v>
      </c>
      <c r="AA49" s="80">
        <v>10</v>
      </c>
      <c r="AB49" s="126">
        <f t="shared" si="1"/>
        <v>100</v>
      </c>
      <c r="AC49" s="190" t="s">
        <v>96</v>
      </c>
      <c r="AD49" s="191" t="s">
        <v>96</v>
      </c>
      <c r="AE49" s="192">
        <v>100</v>
      </c>
      <c r="AF49" s="539"/>
      <c r="AG49" s="465"/>
      <c r="AH49" s="468"/>
      <c r="AI49" s="468"/>
      <c r="AJ49" s="450"/>
      <c r="AK49" s="450"/>
      <c r="AL49" s="450"/>
      <c r="AM49" s="453"/>
      <c r="AN49" s="456"/>
      <c r="AO49" s="359"/>
      <c r="AP49" s="491"/>
      <c r="AQ49" s="182" t="s">
        <v>315</v>
      </c>
      <c r="AR49" s="208" t="s">
        <v>316</v>
      </c>
      <c r="AS49" s="209" t="s">
        <v>563</v>
      </c>
      <c r="AT49" s="180" t="s">
        <v>564</v>
      </c>
      <c r="AU49" s="209" t="s">
        <v>565</v>
      </c>
      <c r="AV49" s="130" t="s">
        <v>566</v>
      </c>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row>
    <row r="50" spans="1:277" s="80" customFormat="1" ht="87" customHeight="1" thickBot="1" x14ac:dyDescent="0.3">
      <c r="A50" s="543"/>
      <c r="B50" s="546"/>
      <c r="C50" s="164" t="s">
        <v>567</v>
      </c>
      <c r="D50" s="184" t="s">
        <v>85</v>
      </c>
      <c r="E50" s="184" t="s">
        <v>129</v>
      </c>
      <c r="F50" s="184" t="s">
        <v>87</v>
      </c>
      <c r="G50" s="174"/>
      <c r="H50" s="438"/>
      <c r="I50" s="441"/>
      <c r="J50" s="443"/>
      <c r="K50" s="202"/>
      <c r="L50" s="446"/>
      <c r="M50" s="409"/>
      <c r="N50" s="368"/>
      <c r="O50" s="412"/>
      <c r="P50" s="377"/>
      <c r="Q50" s="294"/>
      <c r="R50" s="382"/>
      <c r="S50" s="152" t="s">
        <v>568</v>
      </c>
      <c r="T50" s="123" t="s">
        <v>95</v>
      </c>
      <c r="U50" s="80">
        <v>15</v>
      </c>
      <c r="V50" s="80">
        <v>15</v>
      </c>
      <c r="W50" s="80">
        <v>15</v>
      </c>
      <c r="X50" s="80">
        <v>15</v>
      </c>
      <c r="Y50" s="80">
        <v>15</v>
      </c>
      <c r="Z50" s="80">
        <v>15</v>
      </c>
      <c r="AA50" s="80">
        <v>10</v>
      </c>
      <c r="AB50" s="126">
        <f t="shared" si="1"/>
        <v>100</v>
      </c>
      <c r="AC50" s="190" t="s">
        <v>96</v>
      </c>
      <c r="AD50" s="191" t="s">
        <v>96</v>
      </c>
      <c r="AE50" s="192">
        <v>100</v>
      </c>
      <c r="AF50" s="539"/>
      <c r="AG50" s="465"/>
      <c r="AH50" s="468"/>
      <c r="AI50" s="468"/>
      <c r="AJ50" s="450"/>
      <c r="AK50" s="450"/>
      <c r="AL50" s="450"/>
      <c r="AM50" s="453"/>
      <c r="AN50" s="456"/>
      <c r="AO50" s="359"/>
      <c r="AP50" s="491"/>
      <c r="AQ50" s="182" t="s">
        <v>315</v>
      </c>
      <c r="AR50" s="208" t="s">
        <v>316</v>
      </c>
      <c r="AS50" s="209" t="s">
        <v>569</v>
      </c>
      <c r="AT50" s="180" t="s">
        <v>534</v>
      </c>
      <c r="AU50" s="209" t="s">
        <v>570</v>
      </c>
      <c r="AV50" s="130" t="s">
        <v>571</v>
      </c>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row>
    <row r="51" spans="1:277" s="80" customFormat="1" ht="43.5" customHeight="1" thickBot="1" x14ac:dyDescent="0.3">
      <c r="A51" s="543"/>
      <c r="B51" s="546"/>
      <c r="C51" s="164" t="s">
        <v>572</v>
      </c>
      <c r="D51" s="184" t="s">
        <v>573</v>
      </c>
      <c r="E51" s="184" t="s">
        <v>129</v>
      </c>
      <c r="F51" s="184" t="s">
        <v>87</v>
      </c>
      <c r="G51" s="174"/>
      <c r="H51" s="438"/>
      <c r="I51" s="441"/>
      <c r="J51" s="443"/>
      <c r="K51" s="202"/>
      <c r="L51" s="446"/>
      <c r="M51" s="409"/>
      <c r="N51" s="368"/>
      <c r="O51" s="412"/>
      <c r="P51" s="377"/>
      <c r="Q51" s="294"/>
      <c r="R51" s="382"/>
      <c r="S51" s="152" t="s">
        <v>574</v>
      </c>
      <c r="T51" s="123" t="s">
        <v>95</v>
      </c>
      <c r="U51" s="80">
        <v>15</v>
      </c>
      <c r="V51" s="80">
        <v>15</v>
      </c>
      <c r="W51" s="80">
        <v>15</v>
      </c>
      <c r="X51" s="80">
        <v>15</v>
      </c>
      <c r="Y51" s="80">
        <v>15</v>
      </c>
      <c r="Z51" s="80">
        <v>15</v>
      </c>
      <c r="AA51" s="80">
        <v>10</v>
      </c>
      <c r="AB51" s="126">
        <f t="shared" si="1"/>
        <v>100</v>
      </c>
      <c r="AC51" s="190" t="s">
        <v>96</v>
      </c>
      <c r="AD51" s="191" t="s">
        <v>96</v>
      </c>
      <c r="AE51" s="192">
        <v>100</v>
      </c>
      <c r="AF51" s="539"/>
      <c r="AG51" s="465"/>
      <c r="AH51" s="468"/>
      <c r="AI51" s="468"/>
      <c r="AJ51" s="450"/>
      <c r="AK51" s="450"/>
      <c r="AL51" s="450"/>
      <c r="AM51" s="453"/>
      <c r="AN51" s="456"/>
      <c r="AO51" s="359"/>
      <c r="AP51" s="491"/>
      <c r="AQ51" s="182" t="s">
        <v>315</v>
      </c>
      <c r="AR51" s="208" t="s">
        <v>316</v>
      </c>
      <c r="AS51" s="151" t="s">
        <v>575</v>
      </c>
      <c r="AT51" s="180" t="s">
        <v>534</v>
      </c>
      <c r="AU51" s="209" t="s">
        <v>576</v>
      </c>
      <c r="AV51" s="130" t="s">
        <v>571</v>
      </c>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row>
    <row r="52" spans="1:277" s="80" customFormat="1" ht="85.9" customHeight="1" x14ac:dyDescent="0.25">
      <c r="A52" s="543"/>
      <c r="B52" s="546"/>
      <c r="C52" s="152" t="s">
        <v>577</v>
      </c>
      <c r="D52" s="184" t="s">
        <v>85</v>
      </c>
      <c r="E52" s="184" t="s">
        <v>129</v>
      </c>
      <c r="F52" s="184" t="s">
        <v>87</v>
      </c>
      <c r="G52" s="174"/>
      <c r="H52" s="438"/>
      <c r="I52" s="441"/>
      <c r="J52" s="443"/>
      <c r="K52" s="202"/>
      <c r="L52" s="446"/>
      <c r="M52" s="409"/>
      <c r="N52" s="368"/>
      <c r="O52" s="412"/>
      <c r="P52" s="377"/>
      <c r="Q52" s="294"/>
      <c r="R52" s="382"/>
      <c r="S52" s="152" t="s">
        <v>578</v>
      </c>
      <c r="T52" s="123" t="s">
        <v>95</v>
      </c>
      <c r="U52" s="80">
        <v>15</v>
      </c>
      <c r="V52" s="80">
        <v>15</v>
      </c>
      <c r="W52" s="80">
        <v>15</v>
      </c>
      <c r="X52" s="80">
        <v>15</v>
      </c>
      <c r="Y52" s="80">
        <v>15</v>
      </c>
      <c r="Z52" s="80">
        <v>15</v>
      </c>
      <c r="AA52" s="80">
        <v>10</v>
      </c>
      <c r="AB52" s="126">
        <f t="shared" si="1"/>
        <v>100</v>
      </c>
      <c r="AC52" s="190" t="s">
        <v>96</v>
      </c>
      <c r="AD52" s="191" t="s">
        <v>96</v>
      </c>
      <c r="AE52" s="192">
        <v>100</v>
      </c>
      <c r="AF52" s="539"/>
      <c r="AG52" s="465"/>
      <c r="AH52" s="468"/>
      <c r="AI52" s="468"/>
      <c r="AJ52" s="450"/>
      <c r="AK52" s="450"/>
      <c r="AL52" s="450"/>
      <c r="AM52" s="453"/>
      <c r="AN52" s="456"/>
      <c r="AO52" s="359"/>
      <c r="AP52" s="491"/>
      <c r="AQ52" s="182" t="s">
        <v>315</v>
      </c>
      <c r="AR52" s="208" t="s">
        <v>316</v>
      </c>
      <c r="AS52" s="209" t="s">
        <v>579</v>
      </c>
      <c r="AT52" s="180" t="s">
        <v>580</v>
      </c>
      <c r="AU52" s="209" t="s">
        <v>324</v>
      </c>
      <c r="AV52" s="130" t="s">
        <v>581</v>
      </c>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row>
    <row r="53" spans="1:277" s="137" customFormat="1" ht="103.9" customHeight="1" thickBot="1" x14ac:dyDescent="0.3">
      <c r="A53" s="544"/>
      <c r="B53" s="547"/>
      <c r="C53" s="136" t="s">
        <v>582</v>
      </c>
      <c r="D53" s="136" t="s">
        <v>395</v>
      </c>
      <c r="E53" s="136" t="s">
        <v>366</v>
      </c>
      <c r="F53" s="136" t="s">
        <v>367</v>
      </c>
      <c r="G53" s="167" t="s">
        <v>583</v>
      </c>
      <c r="H53" s="439"/>
      <c r="I53" s="421"/>
      <c r="J53" s="444"/>
      <c r="K53" s="196"/>
      <c r="L53" s="447"/>
      <c r="M53" s="410"/>
      <c r="N53" s="369"/>
      <c r="O53" s="413"/>
      <c r="P53" s="378"/>
      <c r="Q53" s="380"/>
      <c r="R53" s="383"/>
      <c r="S53" s="168" t="s">
        <v>584</v>
      </c>
      <c r="T53" s="139" t="s">
        <v>178</v>
      </c>
      <c r="U53" s="154">
        <v>15</v>
      </c>
      <c r="V53" s="154">
        <v>15</v>
      </c>
      <c r="W53" s="154">
        <v>15</v>
      </c>
      <c r="X53" s="154">
        <v>10</v>
      </c>
      <c r="Y53" s="154">
        <v>15</v>
      </c>
      <c r="Z53" s="154">
        <v>15</v>
      </c>
      <c r="AA53" s="154">
        <v>10</v>
      </c>
      <c r="AB53" s="142">
        <f t="shared" si="1"/>
        <v>95</v>
      </c>
      <c r="AC53" s="205" t="s">
        <v>164</v>
      </c>
      <c r="AD53" s="206" t="s">
        <v>96</v>
      </c>
      <c r="AE53" s="197">
        <v>50</v>
      </c>
      <c r="AF53" s="540"/>
      <c r="AG53" s="541"/>
      <c r="AH53" s="469"/>
      <c r="AI53" s="469"/>
      <c r="AJ53" s="451"/>
      <c r="AK53" s="451"/>
      <c r="AL53" s="451"/>
      <c r="AM53" s="454"/>
      <c r="AN53" s="457"/>
      <c r="AO53" s="360"/>
      <c r="AP53" s="492"/>
      <c r="AQ53" s="198" t="s">
        <v>315</v>
      </c>
      <c r="AR53" s="211" t="s">
        <v>316</v>
      </c>
      <c r="AS53" s="212" t="s">
        <v>585</v>
      </c>
      <c r="AT53" s="199" t="s">
        <v>580</v>
      </c>
      <c r="AU53" s="212" t="s">
        <v>546</v>
      </c>
      <c r="AV53" s="146" t="s">
        <v>468</v>
      </c>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147"/>
      <c r="DB53" s="147"/>
      <c r="DC53" s="147"/>
      <c r="DD53" s="147"/>
      <c r="DE53" s="147"/>
      <c r="DF53" s="147"/>
      <c r="DG53" s="147"/>
      <c r="DH53" s="147"/>
      <c r="DI53" s="147"/>
      <c r="DJ53" s="147"/>
      <c r="DK53" s="147"/>
      <c r="DL53" s="147"/>
      <c r="DM53" s="147"/>
      <c r="DN53" s="147"/>
      <c r="DO53" s="147"/>
      <c r="DP53" s="147"/>
      <c r="DQ53" s="147"/>
      <c r="DR53" s="147"/>
      <c r="DS53" s="147"/>
      <c r="DT53" s="147"/>
      <c r="DU53" s="147"/>
      <c r="DV53" s="147"/>
      <c r="DW53" s="147"/>
      <c r="DX53" s="147"/>
      <c r="DY53" s="147"/>
      <c r="DZ53" s="147"/>
      <c r="EA53" s="147"/>
      <c r="EB53" s="147"/>
      <c r="EC53" s="147"/>
      <c r="ED53" s="147"/>
      <c r="EE53" s="147"/>
      <c r="EF53" s="147"/>
      <c r="EG53" s="147"/>
      <c r="EH53" s="147"/>
      <c r="EI53" s="147"/>
      <c r="EJ53" s="147"/>
      <c r="EK53" s="147"/>
      <c r="EL53" s="147"/>
      <c r="EM53" s="147"/>
      <c r="EN53" s="147"/>
      <c r="EO53" s="147"/>
      <c r="EP53" s="147"/>
      <c r="EQ53" s="147"/>
      <c r="ER53" s="147"/>
      <c r="ES53" s="147"/>
      <c r="ET53" s="147"/>
      <c r="EU53" s="147"/>
      <c r="EV53" s="147"/>
      <c r="EW53" s="147"/>
      <c r="EX53" s="147"/>
      <c r="EY53" s="147"/>
      <c r="EZ53" s="147"/>
      <c r="FA53" s="147"/>
      <c r="FB53" s="147"/>
      <c r="FC53" s="147"/>
      <c r="FD53" s="147"/>
      <c r="FE53" s="147"/>
      <c r="FF53" s="147"/>
      <c r="FG53" s="147"/>
      <c r="FH53" s="147"/>
      <c r="FI53" s="147"/>
      <c r="FJ53" s="147"/>
      <c r="FK53" s="147"/>
      <c r="FL53" s="147"/>
      <c r="FM53" s="147"/>
      <c r="FN53" s="147"/>
      <c r="FO53" s="147"/>
      <c r="FP53" s="147"/>
      <c r="FQ53" s="147"/>
      <c r="FR53" s="147"/>
      <c r="FS53" s="147"/>
      <c r="FT53" s="147"/>
      <c r="FU53" s="147"/>
      <c r="FV53" s="147"/>
      <c r="FW53" s="147"/>
      <c r="FX53" s="147"/>
      <c r="FY53" s="147"/>
      <c r="FZ53" s="147"/>
      <c r="GA53" s="147"/>
      <c r="GB53" s="147"/>
      <c r="GC53" s="147"/>
      <c r="GD53" s="147"/>
      <c r="GE53" s="147"/>
      <c r="GF53" s="147"/>
      <c r="GG53" s="147"/>
      <c r="GH53" s="147"/>
      <c r="GI53" s="147"/>
      <c r="GJ53" s="147"/>
      <c r="GK53" s="147"/>
      <c r="GL53" s="147"/>
      <c r="GM53" s="147"/>
      <c r="GN53" s="147"/>
      <c r="GO53" s="147"/>
      <c r="GP53" s="147"/>
      <c r="GQ53" s="147"/>
      <c r="GR53" s="147"/>
      <c r="GS53" s="147"/>
      <c r="GT53" s="147"/>
      <c r="GU53" s="147"/>
      <c r="GV53" s="147"/>
      <c r="GW53" s="147"/>
      <c r="GX53" s="147"/>
      <c r="GY53" s="147"/>
      <c r="GZ53" s="147"/>
      <c r="HA53" s="147"/>
      <c r="HB53" s="147"/>
      <c r="HC53" s="147"/>
      <c r="HD53" s="147"/>
      <c r="HE53" s="147"/>
      <c r="HF53" s="147"/>
      <c r="HG53" s="147"/>
      <c r="HH53" s="147"/>
      <c r="HI53" s="147"/>
      <c r="HJ53" s="147"/>
      <c r="HK53" s="147"/>
      <c r="HL53" s="147"/>
      <c r="HM53" s="147"/>
      <c r="HN53" s="147"/>
      <c r="HO53" s="147"/>
      <c r="HP53" s="147"/>
      <c r="HQ53" s="147"/>
      <c r="HR53" s="147"/>
      <c r="HS53" s="147"/>
      <c r="HT53" s="147"/>
      <c r="HU53" s="147"/>
      <c r="HV53" s="147"/>
      <c r="HW53" s="147"/>
      <c r="HX53" s="147"/>
      <c r="HY53" s="147"/>
      <c r="HZ53" s="147"/>
      <c r="IA53" s="147"/>
      <c r="IB53" s="147"/>
      <c r="IC53" s="147"/>
      <c r="ID53" s="147"/>
      <c r="IE53" s="147"/>
      <c r="IF53" s="147"/>
      <c r="IG53" s="147"/>
      <c r="IH53" s="147"/>
      <c r="II53" s="147"/>
      <c r="IJ53" s="147"/>
      <c r="IK53" s="147"/>
      <c r="IL53" s="147"/>
      <c r="IM53" s="147"/>
      <c r="IN53" s="147"/>
      <c r="IO53" s="147"/>
      <c r="IP53" s="147"/>
      <c r="IQ53" s="147"/>
      <c r="IR53" s="147"/>
      <c r="IS53" s="147"/>
      <c r="IT53" s="147"/>
      <c r="IU53" s="147"/>
      <c r="IV53" s="147"/>
      <c r="IW53" s="147"/>
      <c r="IX53" s="147"/>
      <c r="IY53" s="147"/>
      <c r="IZ53" s="147"/>
      <c r="JA53" s="147"/>
      <c r="JB53" s="147"/>
      <c r="JC53" s="147"/>
      <c r="JD53" s="147"/>
      <c r="JE53" s="147"/>
      <c r="JF53" s="147"/>
      <c r="JG53" s="147"/>
      <c r="JH53" s="147"/>
      <c r="JI53" s="147"/>
      <c r="JJ53" s="147"/>
      <c r="JK53" s="147"/>
      <c r="JL53" s="147"/>
      <c r="JM53" s="147"/>
      <c r="JN53" s="147"/>
      <c r="JO53" s="147"/>
      <c r="JP53" s="147"/>
      <c r="JQ53" s="147"/>
    </row>
    <row r="54" spans="1:277" s="108" customFormat="1" ht="99" customHeight="1" x14ac:dyDescent="0.25">
      <c r="A54" s="484" t="s">
        <v>586</v>
      </c>
      <c r="B54" s="535" t="s">
        <v>253</v>
      </c>
      <c r="C54" s="157" t="s">
        <v>587</v>
      </c>
      <c r="D54" s="107" t="s">
        <v>85</v>
      </c>
      <c r="E54" s="107" t="s">
        <v>129</v>
      </c>
      <c r="F54" s="107" t="s">
        <v>543</v>
      </c>
      <c r="G54" s="107"/>
      <c r="H54" s="396" t="s">
        <v>588</v>
      </c>
      <c r="I54" s="399" t="s">
        <v>589</v>
      </c>
      <c r="J54" s="402" t="s">
        <v>590</v>
      </c>
      <c r="K54" s="149"/>
      <c r="L54" s="532" t="s">
        <v>591</v>
      </c>
      <c r="M54" s="449" t="s">
        <v>93</v>
      </c>
      <c r="N54" s="449">
        <v>2</v>
      </c>
      <c r="O54" s="473" t="s">
        <v>311</v>
      </c>
      <c r="P54" s="476" t="s">
        <v>100</v>
      </c>
      <c r="Q54" s="479">
        <v>5</v>
      </c>
      <c r="R54" s="523" t="str">
        <f>IF(N54+Q54=0," ",IF(OR(AND(N54=1,Q54=1),AND(N54=1,Q54=2),AND(N54=2,Q54=2),AND(N54=2,Q54=1),AND(N54=3,Q54=1)),"Bajo",IF(OR(AND(N54=1,Q54=3),AND(N54=2,Q54=3),AND(N54=3,Q54=2),AND(N54=4,Q54=1)),"Moderado",IF(OR(AND(N54=1,Q54=4),AND(N54=2,Q54=4),AND(N54=3,Q54=3),AND(N54=4,Q54=2),AND(N54=4,Q54=3),AND(N54=5,Q54=1),AND(N54=5,Q54=2)),"Alto",IF(OR(AND(N54=2,Q54=5),AND(N54=3,Q54=5),AND(N54=3,Q54=4),AND(N54=4,Q54=4),AND(N54=4,Q54=5),AND(N54=5,Q54=3),AND(N54=5,Q54=4),AND(N54=1,Q54=5),AND(N54=5,Q54=5)),"Extremo","")))))</f>
        <v>Extremo</v>
      </c>
      <c r="S54" s="151" t="s">
        <v>592</v>
      </c>
      <c r="T54" s="110" t="s">
        <v>95</v>
      </c>
      <c r="U54" s="149">
        <v>15</v>
      </c>
      <c r="V54" s="149">
        <v>15</v>
      </c>
      <c r="W54" s="149">
        <v>15</v>
      </c>
      <c r="X54" s="149">
        <v>15</v>
      </c>
      <c r="Y54" s="149">
        <v>15</v>
      </c>
      <c r="Z54" s="149">
        <v>0</v>
      </c>
      <c r="AA54" s="149">
        <v>10</v>
      </c>
      <c r="AB54" s="113">
        <f t="shared" si="1"/>
        <v>85</v>
      </c>
      <c r="AC54" s="191" t="s">
        <v>179</v>
      </c>
      <c r="AD54" s="191" t="s">
        <v>96</v>
      </c>
      <c r="AE54" s="33">
        <v>0</v>
      </c>
      <c r="AF54" s="464">
        <f>AVERAGE(AE54:AE58)</f>
        <v>0</v>
      </c>
      <c r="AG54" s="464" t="s">
        <v>179</v>
      </c>
      <c r="AH54" s="467" t="s">
        <v>313</v>
      </c>
      <c r="AI54" s="467" t="s">
        <v>313</v>
      </c>
      <c r="AJ54" s="449" t="s">
        <v>93</v>
      </c>
      <c r="AK54" s="449">
        <v>2</v>
      </c>
      <c r="AL54" s="449" t="s">
        <v>100</v>
      </c>
      <c r="AM54" s="449">
        <v>5</v>
      </c>
      <c r="AN54" s="523" t="str">
        <f>IF(AK54+AM54=0," ",IF(OR(AND(AK54=1,AM54=1),AND(AK54=1,AM54=2),AND(AK54=2,AM54=2),AND(AK54=2,AM54=1),AND(AK54=3,AM54=1)),"Bajo",IF(OR(AND(AK54=1,AM54=3),AND(AK54=2,AM54=3),AND(AK54=3,AM54=2),AND(AK54=4,AM54=1)),"Moderado",IF(OR(AND(AK54=1,AM54=4),AND(AK54=2,AM54=4),AND(AK54=3,AM54=3),AND(AK54=4,AM54=2),AND(AK54=4,AM54=3),AND(AK54=5,AM54=1),AND(AK54=5,AM54=2)),"Alto",IF(OR(AND(AK54=2,AM54=5),AND(AK54=1,AM54=5),AND(AK54=3,AM54=5),AND(AK54=3,AM54=4),AND(AK54=4,AM54=4),AND(AK54=4,AM54=5),AND(AK54=5,AM54=3),AND(AK54=5,AM54=4),AND(AK54=5,AM54=5)),"Extremo","")))))</f>
        <v>Extremo</v>
      </c>
      <c r="AO54" s="526" t="s">
        <v>593</v>
      </c>
      <c r="AP54" s="529" t="s">
        <v>102</v>
      </c>
      <c r="AQ54" s="115" t="s">
        <v>315</v>
      </c>
      <c r="AR54" s="115" t="s">
        <v>316</v>
      </c>
      <c r="AS54" s="151" t="s">
        <v>594</v>
      </c>
      <c r="AT54" s="151" t="s">
        <v>134</v>
      </c>
      <c r="AU54" s="151" t="s">
        <v>595</v>
      </c>
      <c r="AV54" s="118" t="s">
        <v>596</v>
      </c>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111"/>
    </row>
    <row r="55" spans="1:277" s="80" customFormat="1" ht="43.5" customHeight="1" x14ac:dyDescent="0.25">
      <c r="A55" s="485"/>
      <c r="B55" s="536"/>
      <c r="C55" s="152" t="s">
        <v>597</v>
      </c>
      <c r="D55" s="122" t="s">
        <v>85</v>
      </c>
      <c r="E55" s="122" t="s">
        <v>129</v>
      </c>
      <c r="F55" s="122" t="s">
        <v>290</v>
      </c>
      <c r="G55" s="122"/>
      <c r="H55" s="397"/>
      <c r="I55" s="400"/>
      <c r="J55" s="403"/>
      <c r="L55" s="533"/>
      <c r="M55" s="450"/>
      <c r="N55" s="450"/>
      <c r="O55" s="474"/>
      <c r="P55" s="477"/>
      <c r="Q55" s="279"/>
      <c r="R55" s="524"/>
      <c r="S55" s="152" t="s">
        <v>598</v>
      </c>
      <c r="T55" s="123" t="s">
        <v>95</v>
      </c>
      <c r="U55" s="80">
        <v>15</v>
      </c>
      <c r="V55" s="80">
        <v>15</v>
      </c>
      <c r="W55" s="80">
        <v>15</v>
      </c>
      <c r="X55" s="80">
        <v>15</v>
      </c>
      <c r="Y55" s="80">
        <v>15</v>
      </c>
      <c r="Z55" s="80">
        <v>0</v>
      </c>
      <c r="AA55" s="80">
        <v>10</v>
      </c>
      <c r="AB55" s="126">
        <f t="shared" si="1"/>
        <v>85</v>
      </c>
      <c r="AC55" s="193" t="s">
        <v>179</v>
      </c>
      <c r="AD55" s="193" t="s">
        <v>96</v>
      </c>
      <c r="AE55" s="49">
        <v>0</v>
      </c>
      <c r="AF55" s="465"/>
      <c r="AG55" s="465"/>
      <c r="AH55" s="468"/>
      <c r="AI55" s="468"/>
      <c r="AJ55" s="450"/>
      <c r="AK55" s="450"/>
      <c r="AL55" s="450"/>
      <c r="AM55" s="450"/>
      <c r="AN55" s="524"/>
      <c r="AO55" s="527"/>
      <c r="AP55" s="530"/>
      <c r="AQ55" s="208" t="s">
        <v>315</v>
      </c>
      <c r="AR55" s="208" t="s">
        <v>316</v>
      </c>
      <c r="AS55" s="209" t="s">
        <v>599</v>
      </c>
      <c r="AT55" s="209" t="s">
        <v>134</v>
      </c>
      <c r="AU55" s="209" t="s">
        <v>600</v>
      </c>
      <c r="AV55" s="130" t="s">
        <v>601</v>
      </c>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124"/>
    </row>
    <row r="56" spans="1:277" s="80" customFormat="1" ht="55.5" customHeight="1" x14ac:dyDescent="0.25">
      <c r="A56" s="485"/>
      <c r="B56" s="536"/>
      <c r="C56" s="152" t="s">
        <v>602</v>
      </c>
      <c r="D56" s="122" t="s">
        <v>85</v>
      </c>
      <c r="E56" s="122" t="s">
        <v>129</v>
      </c>
      <c r="F56" s="122" t="s">
        <v>603</v>
      </c>
      <c r="G56" s="122"/>
      <c r="H56" s="397"/>
      <c r="I56" s="400"/>
      <c r="J56" s="403"/>
      <c r="L56" s="533"/>
      <c r="M56" s="450"/>
      <c r="N56" s="450"/>
      <c r="O56" s="474"/>
      <c r="P56" s="477"/>
      <c r="Q56" s="279"/>
      <c r="R56" s="524"/>
      <c r="S56" s="152"/>
      <c r="T56" s="123" t="s">
        <v>178</v>
      </c>
      <c r="AB56" s="126">
        <f t="shared" si="1"/>
        <v>0</v>
      </c>
      <c r="AC56" s="49"/>
      <c r="AD56" s="49"/>
      <c r="AE56" s="49">
        <v>0</v>
      </c>
      <c r="AF56" s="465"/>
      <c r="AG56" s="465"/>
      <c r="AH56" s="468"/>
      <c r="AI56" s="468"/>
      <c r="AJ56" s="450"/>
      <c r="AK56" s="450"/>
      <c r="AL56" s="450"/>
      <c r="AM56" s="450"/>
      <c r="AN56" s="524"/>
      <c r="AO56" s="527"/>
      <c r="AP56" s="530"/>
      <c r="AQ56" s="208" t="s">
        <v>315</v>
      </c>
      <c r="AR56" s="208" t="s">
        <v>316</v>
      </c>
      <c r="AS56" s="209" t="s">
        <v>604</v>
      </c>
      <c r="AT56" s="209" t="s">
        <v>134</v>
      </c>
      <c r="AU56" s="209" t="s">
        <v>605</v>
      </c>
      <c r="AV56" s="130" t="s">
        <v>353</v>
      </c>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124"/>
    </row>
    <row r="57" spans="1:277" s="80" customFormat="1" ht="43.5" customHeight="1" x14ac:dyDescent="0.25">
      <c r="A57" s="485"/>
      <c r="B57" s="536"/>
      <c r="C57" s="152" t="s">
        <v>606</v>
      </c>
      <c r="D57" s="122" t="s">
        <v>85</v>
      </c>
      <c r="E57" s="122" t="s">
        <v>119</v>
      </c>
      <c r="F57" s="122" t="s">
        <v>307</v>
      </c>
      <c r="G57" s="122"/>
      <c r="H57" s="397"/>
      <c r="I57" s="400"/>
      <c r="J57" s="403"/>
      <c r="L57" s="533"/>
      <c r="M57" s="450"/>
      <c r="N57" s="450"/>
      <c r="O57" s="474"/>
      <c r="P57" s="477"/>
      <c r="Q57" s="279"/>
      <c r="R57" s="524"/>
      <c r="S57" s="152"/>
      <c r="T57" s="123" t="s">
        <v>178</v>
      </c>
      <c r="AB57" s="126">
        <f t="shared" si="1"/>
        <v>0</v>
      </c>
      <c r="AC57" s="49"/>
      <c r="AD57" s="49"/>
      <c r="AE57" s="49">
        <v>0</v>
      </c>
      <c r="AF57" s="465"/>
      <c r="AG57" s="465"/>
      <c r="AH57" s="468"/>
      <c r="AI57" s="468"/>
      <c r="AJ57" s="450"/>
      <c r="AK57" s="450"/>
      <c r="AL57" s="450"/>
      <c r="AM57" s="450"/>
      <c r="AN57" s="524"/>
      <c r="AO57" s="527"/>
      <c r="AP57" s="530"/>
      <c r="AQ57" s="208" t="s">
        <v>315</v>
      </c>
      <c r="AR57" s="208" t="s">
        <v>316</v>
      </c>
      <c r="AS57" s="209" t="s">
        <v>607</v>
      </c>
      <c r="AT57" s="209" t="s">
        <v>134</v>
      </c>
      <c r="AU57" s="209" t="s">
        <v>608</v>
      </c>
      <c r="AV57" s="682" t="s">
        <v>608</v>
      </c>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124"/>
    </row>
    <row r="58" spans="1:277" s="137" customFormat="1" ht="43.5" customHeight="1" thickBot="1" x14ac:dyDescent="0.3">
      <c r="A58" s="486"/>
      <c r="B58" s="537"/>
      <c r="C58" s="136" t="s">
        <v>609</v>
      </c>
      <c r="D58" s="136" t="s">
        <v>85</v>
      </c>
      <c r="E58" s="136" t="s">
        <v>119</v>
      </c>
      <c r="F58" s="136" t="s">
        <v>290</v>
      </c>
      <c r="G58" s="136"/>
      <c r="H58" s="398"/>
      <c r="I58" s="401"/>
      <c r="J58" s="404"/>
      <c r="K58" s="154"/>
      <c r="L58" s="534"/>
      <c r="M58" s="451"/>
      <c r="N58" s="451"/>
      <c r="O58" s="475"/>
      <c r="P58" s="478"/>
      <c r="Q58" s="480"/>
      <c r="R58" s="525"/>
      <c r="S58" s="168"/>
      <c r="T58" s="139" t="s">
        <v>178</v>
      </c>
      <c r="U58" s="154"/>
      <c r="V58" s="154"/>
      <c r="W58" s="154"/>
      <c r="X58" s="154"/>
      <c r="Y58" s="154"/>
      <c r="Z58" s="154"/>
      <c r="AA58" s="154"/>
      <c r="AB58" s="142">
        <f t="shared" si="1"/>
        <v>0</v>
      </c>
      <c r="AC58" s="207"/>
      <c r="AD58" s="207"/>
      <c r="AE58" s="207"/>
      <c r="AF58" s="466"/>
      <c r="AG58" s="466"/>
      <c r="AH58" s="469"/>
      <c r="AI58" s="469"/>
      <c r="AJ58" s="451"/>
      <c r="AK58" s="451"/>
      <c r="AL58" s="451"/>
      <c r="AM58" s="451"/>
      <c r="AN58" s="525"/>
      <c r="AO58" s="528"/>
      <c r="AP58" s="531"/>
      <c r="AQ58" s="211" t="s">
        <v>315</v>
      </c>
      <c r="AR58" s="211" t="s">
        <v>316</v>
      </c>
      <c r="AS58" s="212" t="s">
        <v>610</v>
      </c>
      <c r="AT58" s="212" t="s">
        <v>134</v>
      </c>
      <c r="AU58" s="212" t="s">
        <v>611</v>
      </c>
      <c r="AV58" s="146" t="s">
        <v>601</v>
      </c>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140"/>
    </row>
    <row r="59" spans="1:277" s="108" customFormat="1" ht="49.5" customHeight="1" x14ac:dyDescent="0.25">
      <c r="A59" s="484" t="s">
        <v>612</v>
      </c>
      <c r="B59" s="399" t="s">
        <v>117</v>
      </c>
      <c r="C59" s="157" t="s">
        <v>537</v>
      </c>
      <c r="D59" s="107" t="s">
        <v>85</v>
      </c>
      <c r="E59" s="107" t="s">
        <v>129</v>
      </c>
      <c r="F59" s="107" t="s">
        <v>603</v>
      </c>
      <c r="G59" s="107"/>
      <c r="H59" s="396" t="s">
        <v>613</v>
      </c>
      <c r="I59" s="399" t="s">
        <v>614</v>
      </c>
      <c r="J59" s="402" t="s">
        <v>490</v>
      </c>
      <c r="K59" s="149"/>
      <c r="L59" s="532" t="s">
        <v>615</v>
      </c>
      <c r="M59" s="449" t="s">
        <v>160</v>
      </c>
      <c r="N59" s="449">
        <v>3</v>
      </c>
      <c r="O59" s="473" t="s">
        <v>445</v>
      </c>
      <c r="P59" s="476" t="s">
        <v>100</v>
      </c>
      <c r="Q59" s="479">
        <v>5</v>
      </c>
      <c r="R59" s="523" t="str">
        <f>IF(N59+Q59=0," ",IF(OR(AND(N59=1,Q59=1),AND(N59=1,Q59=2),AND(N59=2,Q59=2),AND(N59=2,Q59=1),AND(N59=3,Q59=1)),"Bajo",IF(OR(AND(N59=1,Q59=3),AND(N59=2,Q59=3),AND(N59=3,Q59=2),AND(N59=4,Q59=1)),"Moderado",IF(OR(AND(N59=1,Q59=4),AND(N59=2,Q59=4),AND(N59=3,Q59=3),AND(N59=4,Q59=2),AND(N59=4,Q59=3),AND(N59=5,Q59=1),AND(N59=5,Q59=2)),"Alto",IF(OR(AND(N59=2,Q59=5),AND(N59=3,Q59=5),AND(N59=3,Q59=4),AND(N59=4,Q59=4),AND(N59=4,Q59=5),AND(N59=5,Q59=3),AND(N59=5,Q59=4),AND(N59=1,Q59=5),AND(N59=5,Q59=5)),"Extremo","")))))</f>
        <v>Extremo</v>
      </c>
      <c r="S59" s="151" t="s">
        <v>616</v>
      </c>
      <c r="T59" s="110" t="s">
        <v>95</v>
      </c>
      <c r="U59" s="149">
        <v>15</v>
      </c>
      <c r="V59" s="149">
        <v>15</v>
      </c>
      <c r="W59" s="149">
        <v>15</v>
      </c>
      <c r="X59" s="149">
        <v>15</v>
      </c>
      <c r="Y59" s="149">
        <v>15</v>
      </c>
      <c r="Z59" s="149">
        <v>0</v>
      </c>
      <c r="AA59" s="149">
        <v>10</v>
      </c>
      <c r="AB59" s="113">
        <f t="shared" si="1"/>
        <v>85</v>
      </c>
      <c r="AC59" s="191" t="s">
        <v>179</v>
      </c>
      <c r="AD59" s="191" t="s">
        <v>96</v>
      </c>
      <c r="AE59" s="33">
        <v>0</v>
      </c>
      <c r="AF59" s="464">
        <f>AVERAGE(AE59:AE63)</f>
        <v>0</v>
      </c>
      <c r="AG59" s="464" t="s">
        <v>179</v>
      </c>
      <c r="AH59" s="467" t="s">
        <v>97</v>
      </c>
      <c r="AI59" s="467" t="s">
        <v>97</v>
      </c>
      <c r="AJ59" s="449" t="s">
        <v>160</v>
      </c>
      <c r="AK59" s="449">
        <v>3</v>
      </c>
      <c r="AL59" s="449" t="s">
        <v>100</v>
      </c>
      <c r="AM59" s="449">
        <v>5</v>
      </c>
      <c r="AN59" s="523" t="str">
        <f>IF(AK59+AM59=0," ",IF(OR(AND(AK59=1,AM59=1),AND(AK59=1,AM59=2),AND(AK59=2,AM59=2),AND(AK59=2,AM59=1),AND(AK59=3,AM59=1)),"Bajo",IF(OR(AND(AK59=1,AM59=3),AND(AK59=2,AM59=3),AND(AK59=3,AM59=2),AND(AK59=4,AM59=1)),"Moderado",IF(OR(AND(AK59=1,AM59=4),AND(AK59=2,AM59=4),AND(AK59=3,AM59=3),AND(AK59=4,AM59=2),AND(AK59=4,AM59=3),AND(AK59=5,AM59=1),AND(AK59=5,AM59=2)),"Alto",IF(OR(AND(AK59=2,AM59=5),AND(AK59=1,AM59=5),AND(AK59=3,AM59=5),AND(AK59=3,AM59=4),AND(AK59=4,AM59=4),AND(AK59=4,AM59=5),AND(AK59=5,AM59=3),AND(AK59=5,AM59=4),AND(AK59=5,AM59=5)),"Extremo","")))))</f>
        <v>Extremo</v>
      </c>
      <c r="AO59" s="526" t="s">
        <v>617</v>
      </c>
      <c r="AP59" s="526" t="s">
        <v>102</v>
      </c>
      <c r="AQ59" s="115" t="s">
        <v>315</v>
      </c>
      <c r="AR59" s="115" t="s">
        <v>316</v>
      </c>
      <c r="AS59" s="151" t="s">
        <v>618</v>
      </c>
      <c r="AT59" s="151" t="s">
        <v>134</v>
      </c>
      <c r="AU59" s="151" t="s">
        <v>546</v>
      </c>
      <c r="AV59" s="118" t="s">
        <v>619</v>
      </c>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111"/>
    </row>
    <row r="60" spans="1:277" s="80" customFormat="1" ht="43.5" customHeight="1" x14ac:dyDescent="0.25">
      <c r="A60" s="485"/>
      <c r="B60" s="400"/>
      <c r="C60" s="152" t="s">
        <v>620</v>
      </c>
      <c r="D60" s="122" t="s">
        <v>85</v>
      </c>
      <c r="E60" s="122" t="s">
        <v>119</v>
      </c>
      <c r="F60" s="122" t="s">
        <v>307</v>
      </c>
      <c r="G60" s="122"/>
      <c r="H60" s="397"/>
      <c r="I60" s="400"/>
      <c r="J60" s="403"/>
      <c r="L60" s="533"/>
      <c r="M60" s="450"/>
      <c r="N60" s="450"/>
      <c r="O60" s="474"/>
      <c r="P60" s="477"/>
      <c r="Q60" s="279"/>
      <c r="R60" s="524"/>
      <c r="S60" s="152" t="s">
        <v>621</v>
      </c>
      <c r="T60" s="123" t="s">
        <v>178</v>
      </c>
      <c r="U60" s="80">
        <v>15</v>
      </c>
      <c r="V60" s="80">
        <v>15</v>
      </c>
      <c r="W60" s="80">
        <v>15</v>
      </c>
      <c r="X60" s="80">
        <v>10</v>
      </c>
      <c r="Y60" s="80">
        <v>15</v>
      </c>
      <c r="Z60" s="80">
        <v>0</v>
      </c>
      <c r="AA60" s="80">
        <v>10</v>
      </c>
      <c r="AB60" s="126">
        <f t="shared" si="1"/>
        <v>80</v>
      </c>
      <c r="AC60" s="193" t="s">
        <v>179</v>
      </c>
      <c r="AD60" s="193" t="s">
        <v>96</v>
      </c>
      <c r="AE60" s="49">
        <v>0</v>
      </c>
      <c r="AF60" s="465"/>
      <c r="AG60" s="465"/>
      <c r="AH60" s="468"/>
      <c r="AI60" s="468"/>
      <c r="AJ60" s="450"/>
      <c r="AK60" s="450"/>
      <c r="AL60" s="450"/>
      <c r="AM60" s="450"/>
      <c r="AN60" s="524"/>
      <c r="AO60" s="527"/>
      <c r="AP60" s="527"/>
      <c r="AQ60" s="208" t="s">
        <v>315</v>
      </c>
      <c r="AR60" s="208" t="s">
        <v>316</v>
      </c>
      <c r="AS60" s="209" t="s">
        <v>622</v>
      </c>
      <c r="AT60" s="209" t="s">
        <v>134</v>
      </c>
      <c r="AU60" s="209" t="s">
        <v>546</v>
      </c>
      <c r="AV60" s="130" t="s">
        <v>623</v>
      </c>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124"/>
    </row>
    <row r="61" spans="1:277" s="80" customFormat="1" ht="43.5" customHeight="1" x14ac:dyDescent="0.25">
      <c r="A61" s="485"/>
      <c r="B61" s="400"/>
      <c r="C61" s="152" t="s">
        <v>624</v>
      </c>
      <c r="D61" s="122" t="s">
        <v>85</v>
      </c>
      <c r="E61" s="122" t="s">
        <v>129</v>
      </c>
      <c r="F61" s="122" t="s">
        <v>307</v>
      </c>
      <c r="G61" s="122"/>
      <c r="H61" s="397"/>
      <c r="I61" s="400"/>
      <c r="J61" s="403"/>
      <c r="L61" s="533"/>
      <c r="M61" s="450"/>
      <c r="N61" s="450"/>
      <c r="O61" s="474"/>
      <c r="P61" s="477"/>
      <c r="Q61" s="279"/>
      <c r="R61" s="524"/>
      <c r="S61" s="152" t="s">
        <v>625</v>
      </c>
      <c r="T61" s="123" t="s">
        <v>95</v>
      </c>
      <c r="U61" s="80">
        <v>15</v>
      </c>
      <c r="V61" s="80">
        <v>15</v>
      </c>
      <c r="W61" s="80">
        <v>15</v>
      </c>
      <c r="X61" s="80">
        <v>15</v>
      </c>
      <c r="Y61" s="80">
        <v>15</v>
      </c>
      <c r="Z61" s="80">
        <v>0</v>
      </c>
      <c r="AA61" s="80">
        <v>10</v>
      </c>
      <c r="AB61" s="126">
        <f t="shared" si="1"/>
        <v>85</v>
      </c>
      <c r="AC61" s="193" t="s">
        <v>179</v>
      </c>
      <c r="AD61" s="193" t="s">
        <v>96</v>
      </c>
      <c r="AE61" s="49">
        <v>0</v>
      </c>
      <c r="AF61" s="465"/>
      <c r="AG61" s="465"/>
      <c r="AH61" s="468"/>
      <c r="AI61" s="468"/>
      <c r="AJ61" s="450"/>
      <c r="AK61" s="450"/>
      <c r="AL61" s="450"/>
      <c r="AM61" s="450"/>
      <c r="AN61" s="524"/>
      <c r="AO61" s="527"/>
      <c r="AP61" s="527"/>
      <c r="AQ61" s="208" t="s">
        <v>315</v>
      </c>
      <c r="AR61" s="208" t="s">
        <v>316</v>
      </c>
      <c r="AS61" s="209" t="s">
        <v>626</v>
      </c>
      <c r="AT61" s="209" t="s">
        <v>134</v>
      </c>
      <c r="AU61" s="209" t="s">
        <v>546</v>
      </c>
      <c r="AV61" s="130" t="s">
        <v>627</v>
      </c>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124"/>
    </row>
    <row r="62" spans="1:277" s="80" customFormat="1" ht="38.25" x14ac:dyDescent="0.25">
      <c r="A62" s="485"/>
      <c r="B62" s="400"/>
      <c r="C62" s="152" t="s">
        <v>628</v>
      </c>
      <c r="D62" s="122" t="s">
        <v>85</v>
      </c>
      <c r="E62" s="122" t="s">
        <v>129</v>
      </c>
      <c r="F62" s="122" t="s">
        <v>87</v>
      </c>
      <c r="G62" s="122"/>
      <c r="H62" s="397"/>
      <c r="I62" s="400"/>
      <c r="J62" s="403"/>
      <c r="L62" s="533"/>
      <c r="M62" s="450"/>
      <c r="N62" s="450"/>
      <c r="O62" s="474"/>
      <c r="P62" s="477"/>
      <c r="Q62" s="279"/>
      <c r="R62" s="524"/>
      <c r="S62" s="152" t="s">
        <v>629</v>
      </c>
      <c r="T62" s="123" t="s">
        <v>178</v>
      </c>
      <c r="U62" s="80">
        <v>15</v>
      </c>
      <c r="V62" s="80">
        <v>15</v>
      </c>
      <c r="W62" s="80">
        <v>15</v>
      </c>
      <c r="X62" s="80">
        <v>10</v>
      </c>
      <c r="Y62" s="80">
        <v>15</v>
      </c>
      <c r="Z62" s="80">
        <v>0</v>
      </c>
      <c r="AA62" s="80">
        <v>10</v>
      </c>
      <c r="AB62" s="126">
        <f t="shared" si="1"/>
        <v>80</v>
      </c>
      <c r="AC62" s="193" t="s">
        <v>179</v>
      </c>
      <c r="AD62" s="193" t="s">
        <v>96</v>
      </c>
      <c r="AE62" s="49">
        <v>0</v>
      </c>
      <c r="AF62" s="465"/>
      <c r="AG62" s="465"/>
      <c r="AH62" s="468"/>
      <c r="AI62" s="468"/>
      <c r="AJ62" s="450"/>
      <c r="AK62" s="450"/>
      <c r="AL62" s="450"/>
      <c r="AM62" s="450"/>
      <c r="AN62" s="524"/>
      <c r="AO62" s="527"/>
      <c r="AP62" s="527"/>
      <c r="AQ62" s="513" t="s">
        <v>315</v>
      </c>
      <c r="AR62" s="513" t="s">
        <v>316</v>
      </c>
      <c r="AS62" s="515" t="s">
        <v>630</v>
      </c>
      <c r="AT62" s="515" t="s">
        <v>134</v>
      </c>
      <c r="AU62" s="515" t="s">
        <v>546</v>
      </c>
      <c r="AV62" s="683" t="s">
        <v>468</v>
      </c>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124"/>
    </row>
    <row r="63" spans="1:277" s="137" customFormat="1" ht="56.45" customHeight="1" thickBot="1" x14ac:dyDescent="0.3">
      <c r="A63" s="486"/>
      <c r="B63" s="401"/>
      <c r="C63" s="136" t="s">
        <v>631</v>
      </c>
      <c r="D63" s="136" t="s">
        <v>85</v>
      </c>
      <c r="E63" s="136" t="s">
        <v>129</v>
      </c>
      <c r="F63" s="136" t="s">
        <v>290</v>
      </c>
      <c r="G63" s="136"/>
      <c r="H63" s="398"/>
      <c r="I63" s="401"/>
      <c r="J63" s="404"/>
      <c r="K63" s="154"/>
      <c r="L63" s="534"/>
      <c r="M63" s="451"/>
      <c r="N63" s="451"/>
      <c r="O63" s="475"/>
      <c r="P63" s="478"/>
      <c r="Q63" s="480"/>
      <c r="R63" s="525"/>
      <c r="S63" s="168" t="s">
        <v>632</v>
      </c>
      <c r="T63" s="139" t="s">
        <v>178</v>
      </c>
      <c r="U63" s="154">
        <v>15</v>
      </c>
      <c r="V63" s="154">
        <v>15</v>
      </c>
      <c r="W63" s="154">
        <v>15</v>
      </c>
      <c r="X63" s="154">
        <v>10</v>
      </c>
      <c r="Y63" s="154">
        <v>15</v>
      </c>
      <c r="Z63" s="154">
        <v>0</v>
      </c>
      <c r="AA63" s="154">
        <v>10</v>
      </c>
      <c r="AB63" s="142">
        <f t="shared" si="1"/>
        <v>80</v>
      </c>
      <c r="AC63" s="196" t="s">
        <v>179</v>
      </c>
      <c r="AD63" s="196" t="s">
        <v>96</v>
      </c>
      <c r="AE63" s="207">
        <v>0</v>
      </c>
      <c r="AF63" s="466"/>
      <c r="AG63" s="466"/>
      <c r="AH63" s="469"/>
      <c r="AI63" s="469"/>
      <c r="AJ63" s="451"/>
      <c r="AK63" s="451"/>
      <c r="AL63" s="451"/>
      <c r="AM63" s="451"/>
      <c r="AN63" s="525"/>
      <c r="AO63" s="528"/>
      <c r="AP63" s="528"/>
      <c r="AQ63" s="514"/>
      <c r="AR63" s="514"/>
      <c r="AS63" s="516"/>
      <c r="AT63" s="516"/>
      <c r="AU63" s="516"/>
      <c r="AV63" s="684"/>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140"/>
    </row>
    <row r="64" spans="1:277" s="175" customFormat="1" ht="64.5" customHeight="1" thickBot="1" x14ac:dyDescent="0.3">
      <c r="A64" s="484" t="s">
        <v>633</v>
      </c>
      <c r="B64" s="518" t="s">
        <v>231</v>
      </c>
      <c r="C64" s="173" t="s">
        <v>634</v>
      </c>
      <c r="D64" s="201" t="s">
        <v>85</v>
      </c>
      <c r="E64" s="201" t="s">
        <v>199</v>
      </c>
      <c r="F64" s="201" t="s">
        <v>307</v>
      </c>
      <c r="G64" s="201"/>
      <c r="H64" s="396" t="s">
        <v>635</v>
      </c>
      <c r="I64" s="440" t="s">
        <v>636</v>
      </c>
      <c r="J64" s="440" t="s">
        <v>135</v>
      </c>
      <c r="L64" s="511" t="s">
        <v>637</v>
      </c>
      <c r="M64" s="499" t="s">
        <v>93</v>
      </c>
      <c r="N64" s="440">
        <v>2</v>
      </c>
      <c r="O64" s="440" t="s">
        <v>638</v>
      </c>
      <c r="P64" s="440" t="s">
        <v>273</v>
      </c>
      <c r="Q64" s="440">
        <v>4</v>
      </c>
      <c r="R64" s="381" t="str">
        <f>IF(N64+Q64=0," ",IF(OR(AND(N64=1,Q64=1),AND(N64=1,Q64=2),AND(N64=2,Q64=2),AND(N64=2,Q64=1),AND(N64=3,Q64=1)),"Bajo",IF(OR(AND(N64=1,Q64=3),AND(N64=2,Q64=3),AND(N64=3,Q64=2),AND(N64=4,Q64=1)),"Moderado",IF(OR(AND(N64=1,Q64=4),AND(N64=2,Q64=4),AND(N64=3,Q64=3),AND(N64=4,Q64=2),AND(N64=4,Q64=3),AND(N64=5,Q64=1),AND(N64=5,Q64=2)),"Alto",IF(OR(AND(N64=2,Q64=5),AND(N64=3,Q64=5),AND(N64=3,Q64=4),AND(N64=4,Q64=4),AND(N64=4,Q64=5),AND(N64=5,Q64=3),AND(N64=5,Q64=4),AND(N64=1,Q64=5),AND(N64=5,Q64=5)),"Extremo","")))))</f>
        <v>Alto</v>
      </c>
      <c r="S64" s="180" t="s">
        <v>639</v>
      </c>
      <c r="T64" s="176" t="s">
        <v>95</v>
      </c>
      <c r="U64" s="175">
        <v>15</v>
      </c>
      <c r="V64" s="175">
        <v>15</v>
      </c>
      <c r="W64" s="175">
        <v>15</v>
      </c>
      <c r="X64" s="175">
        <v>15</v>
      </c>
      <c r="Y64" s="175">
        <v>15</v>
      </c>
      <c r="Z64" s="175">
        <v>0</v>
      </c>
      <c r="AA64" s="175">
        <v>10</v>
      </c>
      <c r="AB64" s="177">
        <f t="shared" si="1"/>
        <v>85</v>
      </c>
      <c r="AC64" s="178" t="s">
        <v>179</v>
      </c>
      <c r="AD64" s="202" t="s">
        <v>96</v>
      </c>
      <c r="AE64" s="203">
        <v>0</v>
      </c>
      <c r="AF64" s="499">
        <f>AVERAGE(AE64:AE66)</f>
        <v>0</v>
      </c>
      <c r="AG64" s="440" t="s">
        <v>179</v>
      </c>
      <c r="AH64" s="440" t="s">
        <v>313</v>
      </c>
      <c r="AI64" s="440" t="s">
        <v>313</v>
      </c>
      <c r="AJ64" s="440" t="s">
        <v>93</v>
      </c>
      <c r="AK64" s="440">
        <v>2</v>
      </c>
      <c r="AL64" s="440" t="s">
        <v>100</v>
      </c>
      <c r="AM64" s="507">
        <v>5</v>
      </c>
      <c r="AN64" s="373" t="str">
        <f>IF(AK64+AM64=0," ",IF(OR(AND(AK64=1,AM64=1),AND(AK64=1,AM64=2),AND(AK64=2,AM64=2),AND(AK64=2,AM64=1),AND(AK64=3,AM64=1)),"Bajo",IF(OR(AND(AK64=1,AM64=3),AND(AK64=2,AM64=3),AND(AK64=3,AM64=2),AND(AK64=4,AM64=1)),"Moderado",IF(OR(AND(AK64=1,AM64=4),AND(AK64=2,AM64=4),AND(AK64=3,AM64=3),AND(AK64=4,AM64=2),AND(AK64=4,AM64=3),AND(AK64=5,AM64=1),AND(AK64=5,AM64=2)),"Alto",IF(OR(AND(AK64=2,AM64=5),AND(AK64=1,AM64=5),AND(AK64=3,AM64=5),AND(AK64=3,AM64=4),AND(AK64=4,AM64=4),AND(AK64=4,AM64=5),AND(AK64=5,AM64=3),AND(AK64=5,AM64=4),AND(AK64=5,AM64=5)),"Extremo","")))))</f>
        <v>Extremo</v>
      </c>
      <c r="AO64" s="358"/>
      <c r="AP64" s="490" t="s">
        <v>102</v>
      </c>
      <c r="AQ64" s="153" t="s">
        <v>315</v>
      </c>
      <c r="AR64" s="128" t="s">
        <v>316</v>
      </c>
      <c r="AS64" s="180" t="s">
        <v>640</v>
      </c>
      <c r="AT64" s="180" t="s">
        <v>641</v>
      </c>
      <c r="AU64" s="180" t="s">
        <v>642</v>
      </c>
      <c r="AV64" s="181" t="s">
        <v>643</v>
      </c>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row>
    <row r="65" spans="1:277" s="80" customFormat="1" ht="59.25" customHeight="1" x14ac:dyDescent="0.25">
      <c r="A65" s="485"/>
      <c r="B65" s="519"/>
      <c r="C65" s="152" t="s">
        <v>644</v>
      </c>
      <c r="D65" s="158" t="s">
        <v>85</v>
      </c>
      <c r="E65" s="158" t="s">
        <v>199</v>
      </c>
      <c r="F65" s="158" t="s">
        <v>307</v>
      </c>
      <c r="G65" s="158"/>
      <c r="H65" s="397"/>
      <c r="I65" s="441"/>
      <c r="J65" s="441"/>
      <c r="L65" s="503"/>
      <c r="M65" s="500"/>
      <c r="N65" s="441"/>
      <c r="O65" s="441"/>
      <c r="P65" s="441"/>
      <c r="Q65" s="441"/>
      <c r="R65" s="382"/>
      <c r="S65" s="152" t="s">
        <v>645</v>
      </c>
      <c r="T65" s="123" t="s">
        <v>95</v>
      </c>
      <c r="U65" s="80">
        <v>15</v>
      </c>
      <c r="V65" s="80">
        <v>15</v>
      </c>
      <c r="W65" s="80">
        <v>15</v>
      </c>
      <c r="X65" s="80">
        <v>15</v>
      </c>
      <c r="Y65" s="80">
        <v>15</v>
      </c>
      <c r="Z65" s="80">
        <v>0</v>
      </c>
      <c r="AA65" s="80">
        <v>10</v>
      </c>
      <c r="AB65" s="126">
        <f t="shared" si="1"/>
        <v>85</v>
      </c>
      <c r="AC65" s="186" t="s">
        <v>179</v>
      </c>
      <c r="AD65" s="191" t="s">
        <v>96</v>
      </c>
      <c r="AE65" s="192">
        <v>0</v>
      </c>
      <c r="AF65" s="500"/>
      <c r="AG65" s="441"/>
      <c r="AH65" s="441"/>
      <c r="AI65" s="441"/>
      <c r="AJ65" s="441"/>
      <c r="AK65" s="441"/>
      <c r="AL65" s="441"/>
      <c r="AM65" s="494"/>
      <c r="AN65" s="374"/>
      <c r="AO65" s="359"/>
      <c r="AP65" s="491"/>
      <c r="AQ65" s="182">
        <v>43831</v>
      </c>
      <c r="AR65" s="208">
        <v>43842</v>
      </c>
      <c r="AS65" s="209" t="s">
        <v>646</v>
      </c>
      <c r="AT65" s="180" t="s">
        <v>647</v>
      </c>
      <c r="AU65" s="209" t="s">
        <v>546</v>
      </c>
      <c r="AV65" s="130" t="s">
        <v>468</v>
      </c>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row>
    <row r="66" spans="1:277" s="80" customFormat="1" ht="43.5" customHeight="1" thickBot="1" x14ac:dyDescent="0.3">
      <c r="A66" s="485"/>
      <c r="B66" s="519"/>
      <c r="C66" s="152" t="s">
        <v>648</v>
      </c>
      <c r="D66" s="158" t="s">
        <v>85</v>
      </c>
      <c r="E66" s="158" t="s">
        <v>129</v>
      </c>
      <c r="F66" s="158" t="s">
        <v>603</v>
      </c>
      <c r="G66" s="158"/>
      <c r="H66" s="397"/>
      <c r="I66" s="506"/>
      <c r="J66" s="506"/>
      <c r="L66" s="512"/>
      <c r="M66" s="510"/>
      <c r="N66" s="506"/>
      <c r="O66" s="506"/>
      <c r="P66" s="506"/>
      <c r="Q66" s="506"/>
      <c r="R66" s="509"/>
      <c r="S66" s="152" t="s">
        <v>649</v>
      </c>
      <c r="T66" s="123" t="s">
        <v>178</v>
      </c>
      <c r="U66" s="80">
        <v>15</v>
      </c>
      <c r="V66" s="80">
        <v>15</v>
      </c>
      <c r="W66" s="80">
        <v>15</v>
      </c>
      <c r="X66" s="80">
        <v>10</v>
      </c>
      <c r="Y66" s="80">
        <v>15</v>
      </c>
      <c r="Z66" s="80">
        <v>0</v>
      </c>
      <c r="AA66" s="80">
        <v>10</v>
      </c>
      <c r="AB66" s="126">
        <f t="shared" si="1"/>
        <v>80</v>
      </c>
      <c r="AC66" s="186" t="s">
        <v>179</v>
      </c>
      <c r="AD66" s="193" t="s">
        <v>96</v>
      </c>
      <c r="AE66" s="194">
        <v>0</v>
      </c>
      <c r="AF66" s="510"/>
      <c r="AG66" s="506"/>
      <c r="AH66" s="506"/>
      <c r="AI66" s="506"/>
      <c r="AJ66" s="506"/>
      <c r="AK66" s="506"/>
      <c r="AL66" s="506"/>
      <c r="AM66" s="508"/>
      <c r="AN66" s="374"/>
      <c r="AO66" s="359"/>
      <c r="AP66" s="491"/>
      <c r="AQ66" s="182" t="s">
        <v>315</v>
      </c>
      <c r="AR66" s="208" t="s">
        <v>316</v>
      </c>
      <c r="AS66" s="209" t="s">
        <v>650</v>
      </c>
      <c r="AT66" s="180" t="s">
        <v>647</v>
      </c>
      <c r="AU66" s="209" t="s">
        <v>651</v>
      </c>
      <c r="AV66" s="130" t="s">
        <v>652</v>
      </c>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row>
    <row r="67" spans="1:277" s="80" customFormat="1" ht="51" customHeight="1" thickBot="1" x14ac:dyDescent="0.3">
      <c r="A67" s="485"/>
      <c r="B67" s="519"/>
      <c r="C67" s="122" t="s">
        <v>653</v>
      </c>
      <c r="D67" s="158" t="s">
        <v>267</v>
      </c>
      <c r="E67" s="158" t="s">
        <v>129</v>
      </c>
      <c r="F67" s="158" t="s">
        <v>543</v>
      </c>
      <c r="G67" s="158"/>
      <c r="H67" s="397"/>
      <c r="I67" s="420" t="s">
        <v>654</v>
      </c>
      <c r="J67" s="420" t="s">
        <v>443</v>
      </c>
      <c r="L67" s="502" t="s">
        <v>655</v>
      </c>
      <c r="M67" s="505" t="s">
        <v>93</v>
      </c>
      <c r="N67" s="420">
        <v>2</v>
      </c>
      <c r="O67" s="420" t="s">
        <v>656</v>
      </c>
      <c r="P67" s="420" t="s">
        <v>100</v>
      </c>
      <c r="Q67" s="420">
        <v>5</v>
      </c>
      <c r="R67" s="381" t="str">
        <f>IF(N67+Q67=0," ",IF(OR(AND(N67=1,Q67=1),AND(N67=1,Q67=2),AND(N67=2,Q67=2),AND(N67=2,Q67=1),AND(N67=3,Q67=1)),"Bajo",IF(OR(AND(N67=1,Q67=3),AND(N67=2,Q67=3),AND(N67=3,Q67=2),AND(N67=4,Q67=1)),"Moderado",IF(OR(AND(N67=1,Q67=4),AND(N67=2,Q67=4),AND(N67=3,Q67=3),AND(N67=4,Q67=2),AND(N67=4,Q67=3),AND(N67=5,Q67=1),AND(N67=5,Q67=2)),"Alto",IF(OR(AND(N67=2,Q67=5),AND(N67=3,Q67=5),AND(N67=3,Q67=4),AND(N67=4,Q67=4),AND(N67=4,Q67=5),AND(N67=5,Q67=3),AND(N67=5,Q67=4),AND(N67=1,Q67=5),AND(N67=5,Q67=5)),"Extremo","")))))</f>
        <v>Extremo</v>
      </c>
      <c r="S67" s="152" t="s">
        <v>657</v>
      </c>
      <c r="T67" s="123" t="s">
        <v>95</v>
      </c>
      <c r="U67" s="80">
        <v>15</v>
      </c>
      <c r="V67" s="80">
        <v>15</v>
      </c>
      <c r="W67" s="80">
        <v>0</v>
      </c>
      <c r="X67" s="80">
        <v>15</v>
      </c>
      <c r="Y67" s="80">
        <v>15</v>
      </c>
      <c r="Z67" s="80">
        <v>0</v>
      </c>
      <c r="AA67" s="80">
        <v>10</v>
      </c>
      <c r="AB67" s="126">
        <f t="shared" si="1"/>
        <v>70</v>
      </c>
      <c r="AC67" s="186" t="s">
        <v>179</v>
      </c>
      <c r="AD67" s="191" t="s">
        <v>96</v>
      </c>
      <c r="AE67" s="192">
        <v>0</v>
      </c>
      <c r="AF67" s="499">
        <f>AVERAGE(AE67:AE69)</f>
        <v>0</v>
      </c>
      <c r="AG67" s="440" t="s">
        <v>179</v>
      </c>
      <c r="AH67" s="440" t="s">
        <v>313</v>
      </c>
      <c r="AI67" s="440" t="s">
        <v>313</v>
      </c>
      <c r="AJ67" s="440" t="s">
        <v>93</v>
      </c>
      <c r="AK67" s="440">
        <v>2</v>
      </c>
      <c r="AL67" s="420" t="s">
        <v>273</v>
      </c>
      <c r="AM67" s="493">
        <v>4</v>
      </c>
      <c r="AN67" s="374"/>
      <c r="AO67" s="359"/>
      <c r="AP67" s="491"/>
      <c r="AQ67" s="182" t="s">
        <v>315</v>
      </c>
      <c r="AR67" s="208" t="s">
        <v>316</v>
      </c>
      <c r="AS67" s="209" t="s">
        <v>658</v>
      </c>
      <c r="AT67" s="180" t="s">
        <v>641</v>
      </c>
      <c r="AU67" s="209" t="s">
        <v>659</v>
      </c>
      <c r="AV67" s="130" t="s">
        <v>660</v>
      </c>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row>
    <row r="68" spans="1:277" s="80" customFormat="1" ht="38.25" x14ac:dyDescent="0.25">
      <c r="A68" s="517"/>
      <c r="B68" s="520"/>
      <c r="C68" s="184" t="s">
        <v>661</v>
      </c>
      <c r="D68" s="166" t="s">
        <v>267</v>
      </c>
      <c r="E68" s="166" t="s">
        <v>129</v>
      </c>
      <c r="F68" s="166" t="s">
        <v>543</v>
      </c>
      <c r="G68" s="166"/>
      <c r="H68" s="522"/>
      <c r="I68" s="441"/>
      <c r="J68" s="441"/>
      <c r="K68" s="132"/>
      <c r="L68" s="503"/>
      <c r="M68" s="500"/>
      <c r="N68" s="441"/>
      <c r="O68" s="441"/>
      <c r="P68" s="441"/>
      <c r="Q68" s="441"/>
      <c r="R68" s="382"/>
      <c r="S68" s="152" t="s">
        <v>662</v>
      </c>
      <c r="T68" s="123" t="s">
        <v>95</v>
      </c>
      <c r="U68" s="80">
        <v>15</v>
      </c>
      <c r="V68" s="80">
        <v>15</v>
      </c>
      <c r="W68" s="80">
        <v>0</v>
      </c>
      <c r="X68" s="80">
        <v>15</v>
      </c>
      <c r="Y68" s="80">
        <v>15</v>
      </c>
      <c r="Z68" s="80">
        <v>0</v>
      </c>
      <c r="AA68" s="80">
        <v>10</v>
      </c>
      <c r="AB68" s="126">
        <f t="shared" si="1"/>
        <v>70</v>
      </c>
      <c r="AC68" s="186" t="s">
        <v>179</v>
      </c>
      <c r="AD68" s="191" t="s">
        <v>96</v>
      </c>
      <c r="AE68" s="192">
        <v>0</v>
      </c>
      <c r="AF68" s="500"/>
      <c r="AG68" s="441"/>
      <c r="AH68" s="441"/>
      <c r="AI68" s="441"/>
      <c r="AJ68" s="441"/>
      <c r="AK68" s="441"/>
      <c r="AL68" s="441"/>
      <c r="AM68" s="494"/>
      <c r="AN68" s="374"/>
      <c r="AO68" s="359"/>
      <c r="AP68" s="491"/>
      <c r="AQ68" s="182" t="s">
        <v>315</v>
      </c>
      <c r="AR68" s="208" t="s">
        <v>316</v>
      </c>
      <c r="AS68" s="164" t="s">
        <v>663</v>
      </c>
      <c r="AT68" s="213" t="s">
        <v>641</v>
      </c>
      <c r="AU68" s="164" t="s">
        <v>664</v>
      </c>
      <c r="AV68" s="204" t="s">
        <v>664</v>
      </c>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row>
    <row r="69" spans="1:277" s="132" customFormat="1" ht="43.5" customHeight="1" thickBot="1" x14ac:dyDescent="0.3">
      <c r="A69" s="486"/>
      <c r="B69" s="521"/>
      <c r="C69" s="184" t="s">
        <v>665</v>
      </c>
      <c r="D69" s="166" t="s">
        <v>267</v>
      </c>
      <c r="E69" s="166" t="s">
        <v>129</v>
      </c>
      <c r="F69" s="166" t="s">
        <v>543</v>
      </c>
      <c r="G69" s="166"/>
      <c r="H69" s="398"/>
      <c r="I69" s="421"/>
      <c r="J69" s="421"/>
      <c r="L69" s="504"/>
      <c r="M69" s="501"/>
      <c r="N69" s="421"/>
      <c r="O69" s="421"/>
      <c r="P69" s="421"/>
      <c r="Q69" s="421"/>
      <c r="R69" s="383"/>
      <c r="S69" s="183" t="s">
        <v>666</v>
      </c>
      <c r="T69" s="185" t="s">
        <v>95</v>
      </c>
      <c r="U69" s="132">
        <v>15</v>
      </c>
      <c r="V69" s="132">
        <v>15</v>
      </c>
      <c r="W69" s="132">
        <v>15</v>
      </c>
      <c r="X69" s="132">
        <v>15</v>
      </c>
      <c r="Y69" s="132">
        <v>15</v>
      </c>
      <c r="Z69" s="132">
        <v>0</v>
      </c>
      <c r="AA69" s="132">
        <v>10</v>
      </c>
      <c r="AB69" s="159">
        <f t="shared" si="1"/>
        <v>85</v>
      </c>
      <c r="AC69" s="214" t="s">
        <v>179</v>
      </c>
      <c r="AD69" s="215" t="s">
        <v>96</v>
      </c>
      <c r="AE69" s="216">
        <v>0</v>
      </c>
      <c r="AF69" s="501"/>
      <c r="AG69" s="421"/>
      <c r="AH69" s="421"/>
      <c r="AI69" s="421"/>
      <c r="AJ69" s="421"/>
      <c r="AK69" s="421"/>
      <c r="AL69" s="421"/>
      <c r="AM69" s="495"/>
      <c r="AN69" s="375"/>
      <c r="AO69" s="360"/>
      <c r="AP69" s="492"/>
      <c r="AQ69" s="188" t="s">
        <v>315</v>
      </c>
      <c r="AR69" s="189" t="s">
        <v>316</v>
      </c>
      <c r="AS69" s="164" t="s">
        <v>667</v>
      </c>
      <c r="AT69" s="213" t="s">
        <v>641</v>
      </c>
      <c r="AU69" s="164" t="s">
        <v>668</v>
      </c>
      <c r="AV69" s="204" t="s">
        <v>669</v>
      </c>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row>
    <row r="70" spans="1:277" s="108" customFormat="1" ht="57.6" customHeight="1" x14ac:dyDescent="0.25">
      <c r="A70" s="484" t="s">
        <v>670</v>
      </c>
      <c r="B70" s="496" t="s">
        <v>671</v>
      </c>
      <c r="C70" s="157" t="s">
        <v>672</v>
      </c>
      <c r="D70" s="107" t="s">
        <v>395</v>
      </c>
      <c r="E70" s="107" t="s">
        <v>366</v>
      </c>
      <c r="F70" s="107" t="s">
        <v>367</v>
      </c>
      <c r="G70" s="233"/>
      <c r="H70" s="396" t="s">
        <v>673</v>
      </c>
      <c r="I70" s="399" t="s">
        <v>674</v>
      </c>
      <c r="J70" s="402" t="s">
        <v>675</v>
      </c>
      <c r="K70" s="217"/>
      <c r="L70" s="405" t="s">
        <v>676</v>
      </c>
      <c r="M70" s="408" t="s">
        <v>93</v>
      </c>
      <c r="N70" s="367">
        <v>2</v>
      </c>
      <c r="O70" s="411" t="s">
        <v>445</v>
      </c>
      <c r="P70" s="376" t="s">
        <v>100</v>
      </c>
      <c r="Q70" s="379">
        <v>5</v>
      </c>
      <c r="R70" s="381" t="str">
        <f>IF(N70+Q70=0," ",IF(OR(AND(N70=1,Q70=1),AND(N70=1,Q70=2),AND(N70=2,Q70=2),AND(N70=2,Q70=1),AND(N70=3,Q70=1)),"Bajo",IF(OR(AND(N70=1,Q70=3),AND(N70=2,Q70=3),AND(N70=3,Q70=2),AND(N70=4,Q70=1)),"Moderado",IF(OR(AND(N70=1,Q70=4),AND(N70=2,Q70=4),AND(N70=3,Q70=3),AND(N70=4,Q70=2),AND(N70=4,Q70=3),AND(N70=5,Q70=1),AND(N70=5,Q70=2)),"Alto",IF(OR(AND(N70=2,Q70=5),AND(N70=3,Q70=5),AND(N70=3,Q70=4),AND(N70=4,Q70=4),AND(N70=4,Q70=5),AND(N70=5,Q70=3),AND(N70=5,Q70=4),AND(N70=1,Q70=5),AND(N70=5,Q70=5)),"Extremo","")))))</f>
        <v>Extremo</v>
      </c>
      <c r="S70" s="149" t="s">
        <v>677</v>
      </c>
      <c r="T70" s="110" t="s">
        <v>95</v>
      </c>
      <c r="U70" s="149">
        <v>15</v>
      </c>
      <c r="V70" s="149">
        <v>15</v>
      </c>
      <c r="W70" s="149">
        <v>15</v>
      </c>
      <c r="X70" s="149">
        <v>15</v>
      </c>
      <c r="Y70" s="149">
        <v>15</v>
      </c>
      <c r="Z70" s="149">
        <v>0</v>
      </c>
      <c r="AA70" s="149">
        <v>10</v>
      </c>
      <c r="AB70" s="113">
        <f t="shared" si="1"/>
        <v>85</v>
      </c>
      <c r="AC70" s="190" t="s">
        <v>179</v>
      </c>
      <c r="AD70" s="191" t="s">
        <v>96</v>
      </c>
      <c r="AE70" s="192">
        <v>0</v>
      </c>
      <c r="AF70" s="426">
        <f>AVERAGE(AE70:AE74)</f>
        <v>0</v>
      </c>
      <c r="AG70" s="387" t="s">
        <v>179</v>
      </c>
      <c r="AH70" s="364" t="s">
        <v>97</v>
      </c>
      <c r="AI70" s="364" t="s">
        <v>97</v>
      </c>
      <c r="AJ70" s="367" t="s">
        <v>93</v>
      </c>
      <c r="AK70" s="367">
        <v>2</v>
      </c>
      <c r="AL70" s="367" t="s">
        <v>100</v>
      </c>
      <c r="AM70" s="370">
        <v>5</v>
      </c>
      <c r="AN70" s="373" t="str">
        <f>IF(AK70+AM70=0," ",IF(OR(AND(AK70=1,AM70=1),AND(AK70=1,AM70=2),AND(AK70=2,AM70=2),AND(AK70=2,AM70=1),AND(AK70=3,AM70=1)),"Bajo",IF(OR(AND(AK70=1,AM70=3),AND(AK70=2,AM70=3),AND(AK70=3,AM70=2),AND(AK70=4,AM70=1)),"Moderado",IF(OR(AND(AK70=1,AM70=4),AND(AK70=2,AM70=4),AND(AK70=3,AM70=3),AND(AK70=4,AM70=2),AND(AK70=4,AM70=3),AND(AK70=5,AM70=1),AND(AK70=5,AM70=2)),"Alto",IF(OR(AND(AK70=2,AM70=5),AND(AK70=1,AM70=5),AND(AK70=3,AM70=5),AND(AK70=3,AM70=4),AND(AK70=4,AM70=4),AND(AK70=4,AM70=5),AND(AK70=5,AM70=3),AND(AK70=5,AM70=4),AND(AK70=5,AM70=5)),"Extremo","")))))</f>
        <v>Extremo</v>
      </c>
      <c r="AO70" s="358" t="s">
        <v>678</v>
      </c>
      <c r="AP70" s="490" t="s">
        <v>102</v>
      </c>
      <c r="AQ70" s="150" t="s">
        <v>315</v>
      </c>
      <c r="AR70" s="115" t="s">
        <v>316</v>
      </c>
      <c r="AS70" s="151" t="s">
        <v>679</v>
      </c>
      <c r="AT70" s="151" t="s">
        <v>680</v>
      </c>
      <c r="AU70" s="151" t="s">
        <v>546</v>
      </c>
      <c r="AV70" s="118" t="s">
        <v>468</v>
      </c>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C70" s="119"/>
      <c r="ED70" s="119"/>
      <c r="EE70" s="119"/>
      <c r="EF70" s="119"/>
      <c r="EG70" s="119"/>
      <c r="EH70" s="119"/>
      <c r="EI70" s="119"/>
      <c r="EJ70" s="119"/>
      <c r="EK70" s="119"/>
      <c r="EL70" s="119"/>
      <c r="EM70" s="119"/>
      <c r="EN70" s="119"/>
      <c r="EO70" s="119"/>
      <c r="EP70" s="119"/>
      <c r="EQ70" s="119"/>
      <c r="ER70" s="119"/>
      <c r="ES70" s="119"/>
      <c r="ET70" s="119"/>
      <c r="EU70" s="119"/>
      <c r="EV70" s="119"/>
      <c r="EW70" s="119"/>
      <c r="EX70" s="119"/>
      <c r="EY70" s="119"/>
      <c r="EZ70" s="119"/>
      <c r="FA70" s="119"/>
      <c r="FB70" s="119"/>
      <c r="FC70" s="119"/>
      <c r="FD70" s="119"/>
      <c r="FE70" s="119"/>
      <c r="FF70" s="119"/>
      <c r="FG70" s="119"/>
      <c r="FH70" s="119"/>
      <c r="FI70" s="119"/>
      <c r="FJ70" s="119"/>
      <c r="FK70" s="119"/>
      <c r="FL70" s="119"/>
      <c r="FM70" s="119"/>
      <c r="FN70" s="119"/>
      <c r="FO70" s="119"/>
      <c r="FP70" s="119"/>
      <c r="FQ70" s="119"/>
      <c r="FR70" s="119"/>
      <c r="FS70" s="119"/>
      <c r="FT70" s="119"/>
      <c r="FU70" s="119"/>
      <c r="FV70" s="119"/>
      <c r="FW70" s="119"/>
      <c r="FX70" s="119"/>
      <c r="FY70" s="119"/>
      <c r="FZ70" s="119"/>
      <c r="GA70" s="119"/>
      <c r="GB70" s="119"/>
      <c r="GC70" s="119"/>
      <c r="GD70" s="119"/>
      <c r="GE70" s="119"/>
      <c r="GF70" s="119"/>
      <c r="GG70" s="119"/>
      <c r="GH70" s="119"/>
      <c r="GI70" s="119"/>
      <c r="GJ70" s="119"/>
      <c r="GK70" s="119"/>
      <c r="GL70" s="119"/>
      <c r="GM70" s="119"/>
      <c r="GN70" s="119"/>
      <c r="GO70" s="119"/>
      <c r="GP70" s="119"/>
      <c r="GQ70" s="119"/>
      <c r="GR70" s="119"/>
      <c r="GS70" s="119"/>
      <c r="GT70" s="119"/>
      <c r="GU70" s="119"/>
      <c r="GV70" s="119"/>
      <c r="GW70" s="119"/>
      <c r="GX70" s="119"/>
      <c r="GY70" s="119"/>
      <c r="GZ70" s="119"/>
      <c r="HA70" s="119"/>
      <c r="HB70" s="119"/>
      <c r="HC70" s="119"/>
      <c r="HD70" s="119"/>
      <c r="HE70" s="119"/>
      <c r="HF70" s="119"/>
      <c r="HG70" s="119"/>
      <c r="HH70" s="119"/>
      <c r="HI70" s="119"/>
      <c r="HJ70" s="119"/>
      <c r="HK70" s="119"/>
      <c r="HL70" s="119"/>
      <c r="HM70" s="119"/>
      <c r="HN70" s="119"/>
      <c r="HO70" s="119"/>
      <c r="HP70" s="119"/>
      <c r="HQ70" s="119"/>
      <c r="HR70" s="119"/>
      <c r="HS70" s="119"/>
      <c r="HT70" s="119"/>
      <c r="HU70" s="119"/>
      <c r="HV70" s="119"/>
      <c r="HW70" s="119"/>
      <c r="HX70" s="119"/>
      <c r="HY70" s="119"/>
      <c r="HZ70" s="119"/>
      <c r="IA70" s="119"/>
      <c r="IB70" s="119"/>
      <c r="IC70" s="119"/>
      <c r="ID70" s="119"/>
      <c r="IE70" s="119"/>
      <c r="IF70" s="119"/>
      <c r="IG70" s="119"/>
      <c r="IH70" s="119"/>
      <c r="II70" s="119"/>
      <c r="IJ70" s="119"/>
      <c r="IK70" s="119"/>
      <c r="IL70" s="119"/>
      <c r="IM70" s="119"/>
      <c r="IN70" s="119"/>
      <c r="IO70" s="119"/>
      <c r="IP70" s="119"/>
      <c r="IQ70" s="119"/>
      <c r="IR70" s="119"/>
      <c r="IS70" s="119"/>
      <c r="IT70" s="119"/>
      <c r="IU70" s="119"/>
      <c r="IV70" s="119"/>
      <c r="IW70" s="119"/>
      <c r="IX70" s="119"/>
      <c r="IY70" s="119"/>
      <c r="IZ70" s="119"/>
      <c r="JA70" s="119"/>
      <c r="JB70" s="119"/>
      <c r="JC70" s="119"/>
      <c r="JD70" s="119"/>
      <c r="JE70" s="119"/>
      <c r="JF70" s="119"/>
      <c r="JG70" s="119"/>
      <c r="JH70" s="119"/>
      <c r="JI70" s="119"/>
      <c r="JJ70" s="119"/>
      <c r="JK70" s="119"/>
      <c r="JL70" s="119"/>
      <c r="JM70" s="119"/>
      <c r="JN70" s="119"/>
      <c r="JO70" s="119"/>
      <c r="JP70" s="119"/>
      <c r="JQ70" s="119"/>
    </row>
    <row r="71" spans="1:277" s="80" customFormat="1" ht="43.5" customHeight="1" x14ac:dyDescent="0.25">
      <c r="A71" s="485"/>
      <c r="B71" s="497"/>
      <c r="C71" s="152" t="s">
        <v>681</v>
      </c>
      <c r="D71" s="122" t="s">
        <v>395</v>
      </c>
      <c r="E71" s="122" t="s">
        <v>366</v>
      </c>
      <c r="F71" s="122" t="s">
        <v>367</v>
      </c>
      <c r="G71" s="235"/>
      <c r="H71" s="397"/>
      <c r="I71" s="400"/>
      <c r="J71" s="403"/>
      <c r="K71" s="218"/>
      <c r="L71" s="406"/>
      <c r="M71" s="409"/>
      <c r="N71" s="368"/>
      <c r="O71" s="412"/>
      <c r="P71" s="377"/>
      <c r="Q71" s="294"/>
      <c r="R71" s="382"/>
      <c r="S71" s="209" t="s">
        <v>682</v>
      </c>
      <c r="T71" s="123" t="s">
        <v>95</v>
      </c>
      <c r="U71" s="80">
        <v>15</v>
      </c>
      <c r="V71" s="80">
        <v>15</v>
      </c>
      <c r="W71" s="80">
        <v>15</v>
      </c>
      <c r="X71" s="80">
        <v>15</v>
      </c>
      <c r="Y71" s="80">
        <v>15</v>
      </c>
      <c r="Z71" s="80">
        <v>0</v>
      </c>
      <c r="AA71" s="80">
        <v>10</v>
      </c>
      <c r="AB71" s="126">
        <f t="shared" si="1"/>
        <v>85</v>
      </c>
      <c r="AC71" s="178" t="s">
        <v>179</v>
      </c>
      <c r="AD71" s="202" t="s">
        <v>96</v>
      </c>
      <c r="AE71" s="194">
        <v>0</v>
      </c>
      <c r="AF71" s="427"/>
      <c r="AG71" s="388"/>
      <c r="AH71" s="365"/>
      <c r="AI71" s="365"/>
      <c r="AJ71" s="368"/>
      <c r="AK71" s="368"/>
      <c r="AL71" s="368"/>
      <c r="AM71" s="371"/>
      <c r="AN71" s="374"/>
      <c r="AO71" s="359"/>
      <c r="AP71" s="491"/>
      <c r="AQ71" s="182" t="s">
        <v>315</v>
      </c>
      <c r="AR71" s="208" t="s">
        <v>316</v>
      </c>
      <c r="AS71" s="209" t="s">
        <v>683</v>
      </c>
      <c r="AT71" s="209" t="s">
        <v>680</v>
      </c>
      <c r="AU71" s="209" t="s">
        <v>684</v>
      </c>
      <c r="AV71" s="130" t="s">
        <v>685</v>
      </c>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row>
    <row r="72" spans="1:277" s="80" customFormat="1" ht="43.5" customHeight="1" x14ac:dyDescent="0.25">
      <c r="A72" s="485"/>
      <c r="B72" s="497"/>
      <c r="C72" s="152" t="s">
        <v>686</v>
      </c>
      <c r="D72" s="122" t="s">
        <v>395</v>
      </c>
      <c r="E72" s="122" t="s">
        <v>366</v>
      </c>
      <c r="F72" s="122" t="s">
        <v>367</v>
      </c>
      <c r="G72" s="235"/>
      <c r="H72" s="397"/>
      <c r="I72" s="400"/>
      <c r="J72" s="403"/>
      <c r="K72" s="218"/>
      <c r="L72" s="406"/>
      <c r="M72" s="409"/>
      <c r="N72" s="368"/>
      <c r="O72" s="412"/>
      <c r="P72" s="377"/>
      <c r="Q72" s="294"/>
      <c r="R72" s="382"/>
      <c r="S72" s="152" t="s">
        <v>687</v>
      </c>
      <c r="T72" s="123" t="s">
        <v>95</v>
      </c>
      <c r="U72" s="80">
        <v>15</v>
      </c>
      <c r="V72" s="80">
        <v>15</v>
      </c>
      <c r="W72" s="80">
        <v>15</v>
      </c>
      <c r="X72" s="80">
        <v>15</v>
      </c>
      <c r="Y72" s="80">
        <v>15</v>
      </c>
      <c r="Z72" s="80">
        <v>0</v>
      </c>
      <c r="AA72" s="80">
        <v>10</v>
      </c>
      <c r="AB72" s="126">
        <f t="shared" si="1"/>
        <v>85</v>
      </c>
      <c r="AC72" s="178" t="s">
        <v>179</v>
      </c>
      <c r="AD72" s="202" t="s">
        <v>96</v>
      </c>
      <c r="AE72" s="194">
        <v>0</v>
      </c>
      <c r="AF72" s="427"/>
      <c r="AG72" s="388"/>
      <c r="AH72" s="365"/>
      <c r="AI72" s="365"/>
      <c r="AJ72" s="368"/>
      <c r="AK72" s="368"/>
      <c r="AL72" s="368"/>
      <c r="AM72" s="371"/>
      <c r="AN72" s="374"/>
      <c r="AO72" s="359"/>
      <c r="AP72" s="491"/>
      <c r="AQ72" s="182" t="s">
        <v>315</v>
      </c>
      <c r="AR72" s="208" t="s">
        <v>316</v>
      </c>
      <c r="AS72" s="209" t="s">
        <v>688</v>
      </c>
      <c r="AT72" s="209" t="s">
        <v>680</v>
      </c>
      <c r="AU72" s="209" t="s">
        <v>689</v>
      </c>
      <c r="AV72" s="130" t="s">
        <v>690</v>
      </c>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row>
    <row r="73" spans="1:277" s="80" customFormat="1" ht="71.45" customHeight="1" x14ac:dyDescent="0.25">
      <c r="A73" s="485"/>
      <c r="B73" s="497"/>
      <c r="C73" s="152" t="s">
        <v>691</v>
      </c>
      <c r="D73" s="122" t="s">
        <v>395</v>
      </c>
      <c r="E73" s="122" t="s">
        <v>366</v>
      </c>
      <c r="F73" s="122" t="s">
        <v>367</v>
      </c>
      <c r="G73" s="235"/>
      <c r="H73" s="397"/>
      <c r="I73" s="400"/>
      <c r="J73" s="403"/>
      <c r="K73" s="218"/>
      <c r="L73" s="406"/>
      <c r="M73" s="409"/>
      <c r="N73" s="368"/>
      <c r="O73" s="412"/>
      <c r="P73" s="377"/>
      <c r="Q73" s="294"/>
      <c r="R73" s="382"/>
      <c r="S73" s="152" t="s">
        <v>692</v>
      </c>
      <c r="T73" s="123" t="s">
        <v>95</v>
      </c>
      <c r="U73" s="80">
        <v>15</v>
      </c>
      <c r="V73" s="80">
        <v>15</v>
      </c>
      <c r="W73" s="80">
        <v>15</v>
      </c>
      <c r="X73" s="80">
        <v>15</v>
      </c>
      <c r="Y73" s="80">
        <v>15</v>
      </c>
      <c r="Z73" s="80">
        <v>0</v>
      </c>
      <c r="AA73" s="80">
        <v>10</v>
      </c>
      <c r="AB73" s="126">
        <f t="shared" si="1"/>
        <v>85</v>
      </c>
      <c r="AC73" s="178" t="s">
        <v>179</v>
      </c>
      <c r="AD73" s="202" t="s">
        <v>96</v>
      </c>
      <c r="AE73" s="194">
        <v>0</v>
      </c>
      <c r="AF73" s="427"/>
      <c r="AG73" s="388"/>
      <c r="AH73" s="365"/>
      <c r="AI73" s="365"/>
      <c r="AJ73" s="368"/>
      <c r="AK73" s="368"/>
      <c r="AL73" s="368"/>
      <c r="AM73" s="371"/>
      <c r="AN73" s="374"/>
      <c r="AO73" s="359"/>
      <c r="AP73" s="491"/>
      <c r="AQ73" s="182" t="s">
        <v>315</v>
      </c>
      <c r="AR73" s="208" t="s">
        <v>316</v>
      </c>
      <c r="AS73" s="209" t="s">
        <v>693</v>
      </c>
      <c r="AT73" s="209" t="s">
        <v>680</v>
      </c>
      <c r="AU73" s="209" t="s">
        <v>250</v>
      </c>
      <c r="AV73" s="682" t="s">
        <v>694</v>
      </c>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row>
    <row r="74" spans="1:277" s="137" customFormat="1" ht="48.95" customHeight="1" thickBot="1" x14ac:dyDescent="0.3">
      <c r="A74" s="486"/>
      <c r="B74" s="498"/>
      <c r="C74" s="136" t="s">
        <v>695</v>
      </c>
      <c r="D74" s="136" t="s">
        <v>85</v>
      </c>
      <c r="E74" s="136" t="s">
        <v>119</v>
      </c>
      <c r="F74" s="136" t="s">
        <v>307</v>
      </c>
      <c r="G74" s="236"/>
      <c r="H74" s="398"/>
      <c r="I74" s="401"/>
      <c r="J74" s="404"/>
      <c r="K74" s="219"/>
      <c r="L74" s="407"/>
      <c r="M74" s="410"/>
      <c r="N74" s="369"/>
      <c r="O74" s="413"/>
      <c r="P74" s="378"/>
      <c r="Q74" s="380"/>
      <c r="R74" s="383"/>
      <c r="S74" s="168" t="s">
        <v>696</v>
      </c>
      <c r="T74" s="139" t="s">
        <v>95</v>
      </c>
      <c r="U74" s="154">
        <v>15</v>
      </c>
      <c r="V74" s="154">
        <v>15</v>
      </c>
      <c r="W74" s="154">
        <v>15</v>
      </c>
      <c r="X74" s="154">
        <v>15</v>
      </c>
      <c r="Y74" s="154">
        <v>15</v>
      </c>
      <c r="Z74" s="154">
        <v>0</v>
      </c>
      <c r="AA74" s="154">
        <v>10</v>
      </c>
      <c r="AB74" s="142">
        <f t="shared" si="1"/>
        <v>85</v>
      </c>
      <c r="AC74" s="220" t="s">
        <v>179</v>
      </c>
      <c r="AD74" s="221" t="s">
        <v>96</v>
      </c>
      <c r="AE74" s="197">
        <v>0</v>
      </c>
      <c r="AF74" s="428"/>
      <c r="AG74" s="429"/>
      <c r="AH74" s="366"/>
      <c r="AI74" s="366"/>
      <c r="AJ74" s="369"/>
      <c r="AK74" s="369"/>
      <c r="AL74" s="369"/>
      <c r="AM74" s="372"/>
      <c r="AN74" s="375"/>
      <c r="AO74" s="360"/>
      <c r="AP74" s="492"/>
      <c r="AQ74" s="198" t="s">
        <v>315</v>
      </c>
      <c r="AR74" s="211" t="s">
        <v>316</v>
      </c>
      <c r="AS74" s="212" t="s">
        <v>697</v>
      </c>
      <c r="AT74" s="212" t="s">
        <v>680</v>
      </c>
      <c r="AU74" s="212" t="s">
        <v>546</v>
      </c>
      <c r="AV74" s="146" t="s">
        <v>698</v>
      </c>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147"/>
      <c r="DB74" s="147"/>
      <c r="DC74" s="147"/>
      <c r="DD74" s="147"/>
      <c r="DE74" s="147"/>
      <c r="DF74" s="147"/>
      <c r="DG74" s="147"/>
      <c r="DH74" s="147"/>
      <c r="DI74" s="147"/>
      <c r="DJ74" s="147"/>
      <c r="DK74" s="147"/>
      <c r="DL74" s="147"/>
      <c r="DM74" s="147"/>
      <c r="DN74" s="147"/>
      <c r="DO74" s="147"/>
      <c r="DP74" s="147"/>
      <c r="DQ74" s="147"/>
      <c r="DR74" s="147"/>
      <c r="DS74" s="147"/>
      <c r="DT74" s="147"/>
      <c r="DU74" s="147"/>
      <c r="DV74" s="147"/>
      <c r="DW74" s="147"/>
      <c r="DX74" s="147"/>
      <c r="DY74" s="147"/>
      <c r="DZ74" s="147"/>
      <c r="EA74" s="147"/>
      <c r="EB74" s="147"/>
      <c r="EC74" s="147"/>
      <c r="ED74" s="147"/>
      <c r="EE74" s="147"/>
      <c r="EF74" s="147"/>
      <c r="EG74" s="147"/>
      <c r="EH74" s="147"/>
      <c r="EI74" s="147"/>
      <c r="EJ74" s="147"/>
      <c r="EK74" s="147"/>
      <c r="EL74" s="147"/>
      <c r="EM74" s="147"/>
      <c r="EN74" s="147"/>
      <c r="EO74" s="147"/>
      <c r="EP74" s="147"/>
      <c r="EQ74" s="147"/>
      <c r="ER74" s="147"/>
      <c r="ES74" s="147"/>
      <c r="ET74" s="147"/>
      <c r="EU74" s="147"/>
      <c r="EV74" s="147"/>
      <c r="EW74" s="147"/>
      <c r="EX74" s="147"/>
      <c r="EY74" s="147"/>
      <c r="EZ74" s="147"/>
      <c r="FA74" s="147"/>
      <c r="FB74" s="147"/>
      <c r="FC74" s="147"/>
      <c r="FD74" s="147"/>
      <c r="FE74" s="147"/>
      <c r="FF74" s="147"/>
      <c r="FG74" s="147"/>
      <c r="FH74" s="147"/>
      <c r="FI74" s="147"/>
      <c r="FJ74" s="147"/>
      <c r="FK74" s="147"/>
      <c r="FL74" s="147"/>
      <c r="FM74" s="147"/>
      <c r="FN74" s="147"/>
      <c r="FO74" s="147"/>
      <c r="FP74" s="147"/>
      <c r="FQ74" s="147"/>
      <c r="FR74" s="147"/>
      <c r="FS74" s="147"/>
      <c r="FT74" s="147"/>
      <c r="FU74" s="147"/>
      <c r="FV74" s="147"/>
      <c r="FW74" s="147"/>
      <c r="FX74" s="147"/>
      <c r="FY74" s="147"/>
      <c r="FZ74" s="147"/>
      <c r="GA74" s="147"/>
      <c r="GB74" s="147"/>
      <c r="GC74" s="147"/>
      <c r="GD74" s="147"/>
      <c r="GE74" s="147"/>
      <c r="GF74" s="147"/>
      <c r="GG74" s="147"/>
      <c r="GH74" s="147"/>
      <c r="GI74" s="147"/>
      <c r="GJ74" s="147"/>
      <c r="GK74" s="147"/>
      <c r="GL74" s="147"/>
      <c r="GM74" s="147"/>
      <c r="GN74" s="147"/>
      <c r="GO74" s="147"/>
      <c r="GP74" s="147"/>
      <c r="GQ74" s="147"/>
      <c r="GR74" s="147"/>
      <c r="GS74" s="147"/>
      <c r="GT74" s="147"/>
      <c r="GU74" s="147"/>
      <c r="GV74" s="147"/>
      <c r="GW74" s="147"/>
      <c r="GX74" s="147"/>
      <c r="GY74" s="147"/>
      <c r="GZ74" s="147"/>
      <c r="HA74" s="147"/>
      <c r="HB74" s="147"/>
      <c r="HC74" s="147"/>
      <c r="HD74" s="147"/>
      <c r="HE74" s="147"/>
      <c r="HF74" s="147"/>
      <c r="HG74" s="147"/>
      <c r="HH74" s="147"/>
      <c r="HI74" s="147"/>
      <c r="HJ74" s="147"/>
      <c r="HK74" s="147"/>
      <c r="HL74" s="147"/>
      <c r="HM74" s="147"/>
      <c r="HN74" s="147"/>
      <c r="HO74" s="147"/>
      <c r="HP74" s="147"/>
      <c r="HQ74" s="147"/>
      <c r="HR74" s="147"/>
      <c r="HS74" s="147"/>
      <c r="HT74" s="147"/>
      <c r="HU74" s="147"/>
      <c r="HV74" s="147"/>
      <c r="HW74" s="147"/>
      <c r="HX74" s="147"/>
      <c r="HY74" s="147"/>
      <c r="HZ74" s="147"/>
      <c r="IA74" s="147"/>
      <c r="IB74" s="147"/>
      <c r="IC74" s="147"/>
      <c r="ID74" s="147"/>
      <c r="IE74" s="147"/>
      <c r="IF74" s="147"/>
      <c r="IG74" s="147"/>
      <c r="IH74" s="147"/>
      <c r="II74" s="147"/>
      <c r="IJ74" s="147"/>
      <c r="IK74" s="147"/>
      <c r="IL74" s="147"/>
      <c r="IM74" s="147"/>
      <c r="IN74" s="147"/>
      <c r="IO74" s="147"/>
      <c r="IP74" s="147"/>
      <c r="IQ74" s="147"/>
      <c r="IR74" s="147"/>
      <c r="IS74" s="147"/>
      <c r="IT74" s="147"/>
      <c r="IU74" s="147"/>
      <c r="IV74" s="147"/>
      <c r="IW74" s="147"/>
      <c r="IX74" s="147"/>
      <c r="IY74" s="147"/>
      <c r="IZ74" s="147"/>
      <c r="JA74" s="147"/>
      <c r="JB74" s="147"/>
      <c r="JC74" s="147"/>
      <c r="JD74" s="147"/>
      <c r="JE74" s="147"/>
      <c r="JF74" s="147"/>
      <c r="JG74" s="147"/>
      <c r="JH74" s="147"/>
      <c r="JI74" s="147"/>
      <c r="JJ74" s="147"/>
      <c r="JK74" s="147"/>
      <c r="JL74" s="147"/>
      <c r="JM74" s="147"/>
      <c r="JN74" s="147"/>
      <c r="JO74" s="147"/>
      <c r="JP74" s="147"/>
      <c r="JQ74" s="147"/>
    </row>
    <row r="75" spans="1:277" s="175" customFormat="1" ht="70.150000000000006" customHeight="1" x14ac:dyDescent="0.25">
      <c r="A75" s="484" t="s">
        <v>699</v>
      </c>
      <c r="B75" s="487" t="s">
        <v>700</v>
      </c>
      <c r="C75" s="173" t="s">
        <v>701</v>
      </c>
      <c r="D75" s="174" t="s">
        <v>284</v>
      </c>
      <c r="E75" s="174" t="s">
        <v>85</v>
      </c>
      <c r="F75" s="174" t="s">
        <v>85</v>
      </c>
      <c r="G75" s="174"/>
      <c r="H75" s="396" t="s">
        <v>702</v>
      </c>
      <c r="I75" s="399" t="s">
        <v>703</v>
      </c>
      <c r="J75" s="402" t="s">
        <v>346</v>
      </c>
      <c r="L75" s="405" t="s">
        <v>704</v>
      </c>
      <c r="M75" s="470" t="s">
        <v>93</v>
      </c>
      <c r="N75" s="449">
        <v>2</v>
      </c>
      <c r="O75" s="473" t="s">
        <v>311</v>
      </c>
      <c r="P75" s="476" t="s">
        <v>100</v>
      </c>
      <c r="Q75" s="479">
        <v>5</v>
      </c>
      <c r="R75" s="481"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Extremo</v>
      </c>
      <c r="S75" s="180" t="s">
        <v>705</v>
      </c>
      <c r="T75" s="176" t="s">
        <v>178</v>
      </c>
      <c r="U75" s="175">
        <v>15</v>
      </c>
      <c r="V75" s="175">
        <v>15</v>
      </c>
      <c r="W75" s="175">
        <v>15</v>
      </c>
      <c r="X75" s="175">
        <v>10</v>
      </c>
      <c r="Y75" s="175">
        <v>15</v>
      </c>
      <c r="Z75" s="175">
        <v>0</v>
      </c>
      <c r="AA75" s="175">
        <v>10</v>
      </c>
      <c r="AB75" s="177">
        <f t="shared" si="1"/>
        <v>80</v>
      </c>
      <c r="AC75" s="178" t="s">
        <v>179</v>
      </c>
      <c r="AD75" s="202" t="s">
        <v>96</v>
      </c>
      <c r="AE75" s="203">
        <v>0</v>
      </c>
      <c r="AF75" s="461">
        <f>AVERAGE(AE75:AE78)</f>
        <v>0</v>
      </c>
      <c r="AG75" s="464" t="s">
        <v>179</v>
      </c>
      <c r="AH75" s="467" t="s">
        <v>97</v>
      </c>
      <c r="AI75" s="467" t="s">
        <v>97</v>
      </c>
      <c r="AJ75" s="449" t="s">
        <v>93</v>
      </c>
      <c r="AK75" s="449">
        <v>2</v>
      </c>
      <c r="AL75" s="449" t="s">
        <v>100</v>
      </c>
      <c r="AM75" s="452">
        <v>5</v>
      </c>
      <c r="AN75" s="455"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Extremo</v>
      </c>
      <c r="AO75" s="458" t="s">
        <v>706</v>
      </c>
      <c r="AP75" s="361" t="s">
        <v>102</v>
      </c>
      <c r="AQ75" s="153" t="s">
        <v>315</v>
      </c>
      <c r="AR75" s="128" t="s">
        <v>316</v>
      </c>
      <c r="AS75" s="180" t="s">
        <v>707</v>
      </c>
      <c r="AT75" s="180" t="s">
        <v>708</v>
      </c>
      <c r="AU75" s="180" t="s">
        <v>546</v>
      </c>
      <c r="AV75" s="181" t="s">
        <v>709</v>
      </c>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row>
    <row r="76" spans="1:277" s="80" customFormat="1" ht="43.5" customHeight="1" x14ac:dyDescent="0.25">
      <c r="A76" s="485"/>
      <c r="B76" s="488"/>
      <c r="C76" s="152" t="s">
        <v>710</v>
      </c>
      <c r="D76" s="122" t="s">
        <v>85</v>
      </c>
      <c r="E76" s="122" t="s">
        <v>119</v>
      </c>
      <c r="F76" s="122" t="s">
        <v>307</v>
      </c>
      <c r="G76" s="122"/>
      <c r="H76" s="397"/>
      <c r="I76" s="400"/>
      <c r="J76" s="403"/>
      <c r="L76" s="406"/>
      <c r="M76" s="471"/>
      <c r="N76" s="450"/>
      <c r="O76" s="474"/>
      <c r="P76" s="477"/>
      <c r="Q76" s="279"/>
      <c r="R76" s="482"/>
      <c r="S76" s="152" t="s">
        <v>711</v>
      </c>
      <c r="T76" s="123" t="s">
        <v>95</v>
      </c>
      <c r="U76" s="80">
        <v>15</v>
      </c>
      <c r="V76" s="80">
        <v>15</v>
      </c>
      <c r="W76" s="80">
        <v>15</v>
      </c>
      <c r="X76" s="80">
        <v>15</v>
      </c>
      <c r="Y76" s="80">
        <v>15</v>
      </c>
      <c r="Z76" s="80">
        <v>0</v>
      </c>
      <c r="AA76" s="80">
        <v>10</v>
      </c>
      <c r="AB76" s="126">
        <f t="shared" si="1"/>
        <v>85</v>
      </c>
      <c r="AC76" s="186" t="s">
        <v>179</v>
      </c>
      <c r="AD76" s="193" t="s">
        <v>96</v>
      </c>
      <c r="AE76" s="194">
        <v>0</v>
      </c>
      <c r="AF76" s="462"/>
      <c r="AG76" s="465"/>
      <c r="AH76" s="468"/>
      <c r="AI76" s="468"/>
      <c r="AJ76" s="450"/>
      <c r="AK76" s="450"/>
      <c r="AL76" s="450"/>
      <c r="AM76" s="453"/>
      <c r="AN76" s="456"/>
      <c r="AO76" s="459"/>
      <c r="AP76" s="362"/>
      <c r="AQ76" s="182" t="s">
        <v>315</v>
      </c>
      <c r="AR76" s="208" t="s">
        <v>316</v>
      </c>
      <c r="AS76" s="209" t="s">
        <v>712</v>
      </c>
      <c r="AT76" s="209" t="s">
        <v>708</v>
      </c>
      <c r="AU76" s="209" t="s">
        <v>713</v>
      </c>
      <c r="AV76" s="130" t="s">
        <v>714</v>
      </c>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row>
    <row r="77" spans="1:277" s="80" customFormat="1" ht="43.5" customHeight="1" x14ac:dyDescent="0.25">
      <c r="A77" s="485"/>
      <c r="B77" s="488"/>
      <c r="C77" s="152" t="s">
        <v>715</v>
      </c>
      <c r="D77" s="122" t="s">
        <v>85</v>
      </c>
      <c r="E77" s="122" t="s">
        <v>129</v>
      </c>
      <c r="F77" s="122" t="s">
        <v>603</v>
      </c>
      <c r="H77" s="397"/>
      <c r="I77" s="400"/>
      <c r="J77" s="403"/>
      <c r="L77" s="406"/>
      <c r="M77" s="471"/>
      <c r="N77" s="450"/>
      <c r="O77" s="474"/>
      <c r="P77" s="477"/>
      <c r="Q77" s="279"/>
      <c r="R77" s="482"/>
      <c r="S77" s="152" t="s">
        <v>716</v>
      </c>
      <c r="T77" s="123" t="s">
        <v>95</v>
      </c>
      <c r="U77" s="80">
        <v>15</v>
      </c>
      <c r="V77" s="80">
        <v>15</v>
      </c>
      <c r="W77" s="80">
        <v>15</v>
      </c>
      <c r="X77" s="80">
        <v>15</v>
      </c>
      <c r="Y77" s="80">
        <v>15</v>
      </c>
      <c r="Z77" s="80">
        <v>0</v>
      </c>
      <c r="AA77" s="80">
        <v>10</v>
      </c>
      <c r="AB77" s="126">
        <f t="shared" si="1"/>
        <v>85</v>
      </c>
      <c r="AC77" s="186" t="s">
        <v>179</v>
      </c>
      <c r="AD77" s="193" t="s">
        <v>96</v>
      </c>
      <c r="AE77" s="194">
        <v>0</v>
      </c>
      <c r="AF77" s="462"/>
      <c r="AG77" s="465"/>
      <c r="AH77" s="468"/>
      <c r="AI77" s="468"/>
      <c r="AJ77" s="450"/>
      <c r="AK77" s="450"/>
      <c r="AL77" s="450"/>
      <c r="AM77" s="453"/>
      <c r="AN77" s="456"/>
      <c r="AO77" s="459"/>
      <c r="AP77" s="362"/>
      <c r="AQ77" s="182" t="s">
        <v>315</v>
      </c>
      <c r="AR77" s="424" t="s">
        <v>316</v>
      </c>
      <c r="AS77" s="414" t="s">
        <v>717</v>
      </c>
      <c r="AT77" s="414" t="s">
        <v>708</v>
      </c>
      <c r="AU77" s="414" t="s">
        <v>718</v>
      </c>
      <c r="AV77" s="448" t="s">
        <v>719</v>
      </c>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row>
    <row r="78" spans="1:277" s="132" customFormat="1" ht="52.5" customHeight="1" thickBot="1" x14ac:dyDescent="0.3">
      <c r="A78" s="486"/>
      <c r="B78" s="489"/>
      <c r="C78" s="183" t="s">
        <v>720</v>
      </c>
      <c r="D78" s="184" t="s">
        <v>85</v>
      </c>
      <c r="E78" s="184" t="s">
        <v>366</v>
      </c>
      <c r="F78" s="184" t="s">
        <v>367</v>
      </c>
      <c r="G78" s="166" t="s">
        <v>721</v>
      </c>
      <c r="H78" s="398"/>
      <c r="I78" s="401"/>
      <c r="J78" s="404"/>
      <c r="K78" s="166" t="s">
        <v>520</v>
      </c>
      <c r="L78" s="407"/>
      <c r="M78" s="472"/>
      <c r="N78" s="451"/>
      <c r="O78" s="475"/>
      <c r="P78" s="478"/>
      <c r="Q78" s="480"/>
      <c r="R78" s="483"/>
      <c r="S78" s="183" t="s">
        <v>722</v>
      </c>
      <c r="T78" s="185" t="s">
        <v>95</v>
      </c>
      <c r="U78" s="132">
        <v>15</v>
      </c>
      <c r="V78" s="132">
        <v>15</v>
      </c>
      <c r="W78" s="132">
        <v>15</v>
      </c>
      <c r="X78" s="132">
        <v>15</v>
      </c>
      <c r="Y78" s="132">
        <v>15</v>
      </c>
      <c r="Z78" s="132">
        <v>0</v>
      </c>
      <c r="AA78" s="132">
        <v>10</v>
      </c>
      <c r="AB78" s="159">
        <f t="shared" si="1"/>
        <v>85</v>
      </c>
      <c r="AC78" s="222" t="s">
        <v>179</v>
      </c>
      <c r="AD78" s="223" t="s">
        <v>96</v>
      </c>
      <c r="AE78" s="216">
        <v>0</v>
      </c>
      <c r="AF78" s="463"/>
      <c r="AG78" s="466"/>
      <c r="AH78" s="469"/>
      <c r="AI78" s="469"/>
      <c r="AJ78" s="451"/>
      <c r="AK78" s="451"/>
      <c r="AL78" s="451"/>
      <c r="AM78" s="454"/>
      <c r="AN78" s="457"/>
      <c r="AO78" s="460"/>
      <c r="AP78" s="363"/>
      <c r="AQ78" s="188"/>
      <c r="AR78" s="425"/>
      <c r="AS78" s="415"/>
      <c r="AT78" s="415"/>
      <c r="AU78" s="415"/>
      <c r="AV78" s="430"/>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row>
    <row r="79" spans="1:277" s="108" customFormat="1" ht="73.900000000000006" customHeight="1" x14ac:dyDescent="0.25">
      <c r="A79" s="431" t="s">
        <v>723</v>
      </c>
      <c r="B79" s="434" t="s">
        <v>724</v>
      </c>
      <c r="C79" s="157" t="s">
        <v>725</v>
      </c>
      <c r="D79" s="107" t="s">
        <v>85</v>
      </c>
      <c r="E79" s="107" t="s">
        <v>129</v>
      </c>
      <c r="F79" s="107" t="s">
        <v>603</v>
      </c>
      <c r="G79" s="107"/>
      <c r="H79" s="437" t="s">
        <v>726</v>
      </c>
      <c r="I79" s="440" t="s">
        <v>727</v>
      </c>
      <c r="J79" s="442" t="s">
        <v>443</v>
      </c>
      <c r="K79" s="149"/>
      <c r="L79" s="445" t="s">
        <v>728</v>
      </c>
      <c r="M79" s="408" t="s">
        <v>160</v>
      </c>
      <c r="N79" s="367">
        <v>3</v>
      </c>
      <c r="O79" s="411" t="s">
        <v>729</v>
      </c>
      <c r="P79" s="376" t="s">
        <v>530</v>
      </c>
      <c r="Q79" s="379">
        <v>3</v>
      </c>
      <c r="R79" s="381"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151" t="s">
        <v>730</v>
      </c>
      <c r="T79" s="110" t="s">
        <v>95</v>
      </c>
      <c r="U79" s="149">
        <v>15</v>
      </c>
      <c r="V79" s="149">
        <v>15</v>
      </c>
      <c r="W79" s="149">
        <v>15</v>
      </c>
      <c r="X79" s="149">
        <v>15</v>
      </c>
      <c r="Y79" s="149">
        <v>15</v>
      </c>
      <c r="Z79" s="149">
        <v>15</v>
      </c>
      <c r="AA79" s="149">
        <v>10</v>
      </c>
      <c r="AB79" s="113">
        <f t="shared" si="1"/>
        <v>100</v>
      </c>
      <c r="AC79" s="111" t="s">
        <v>96</v>
      </c>
      <c r="AD79" s="149" t="s">
        <v>96</v>
      </c>
      <c r="AE79" s="112">
        <v>100</v>
      </c>
      <c r="AF79" s="426">
        <f>AVERAGE(AE79:AE82)</f>
        <v>100</v>
      </c>
      <c r="AG79" s="387" t="s">
        <v>96</v>
      </c>
      <c r="AH79" s="364" t="s">
        <v>97</v>
      </c>
      <c r="AI79" s="364" t="s">
        <v>97</v>
      </c>
      <c r="AJ79" s="367" t="s">
        <v>99</v>
      </c>
      <c r="AK79" s="367">
        <v>1</v>
      </c>
      <c r="AL79" s="367" t="s">
        <v>731</v>
      </c>
      <c r="AM79" s="370">
        <v>1</v>
      </c>
      <c r="AN79" s="373"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Bajo</v>
      </c>
      <c r="AO79" s="358" t="s">
        <v>732</v>
      </c>
      <c r="AP79" s="361" t="s">
        <v>102</v>
      </c>
      <c r="AQ79" s="170" t="s">
        <v>733</v>
      </c>
      <c r="AR79" s="115" t="s">
        <v>734</v>
      </c>
      <c r="AS79" s="151" t="s">
        <v>735</v>
      </c>
      <c r="AT79" s="151" t="s">
        <v>736</v>
      </c>
      <c r="AU79" s="224" t="s">
        <v>737</v>
      </c>
      <c r="AV79" s="685" t="s">
        <v>738</v>
      </c>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c r="EC79" s="119"/>
      <c r="ED79" s="119"/>
      <c r="EE79" s="119"/>
      <c r="EF79" s="119"/>
      <c r="EG79" s="119"/>
      <c r="EH79" s="119"/>
      <c r="EI79" s="119"/>
      <c r="EJ79" s="119"/>
      <c r="EK79" s="119"/>
      <c r="EL79" s="119"/>
      <c r="EM79" s="119"/>
      <c r="EN79" s="119"/>
      <c r="EO79" s="119"/>
      <c r="EP79" s="119"/>
      <c r="EQ79" s="119"/>
      <c r="ER79" s="119"/>
      <c r="ES79" s="119"/>
      <c r="ET79" s="119"/>
      <c r="EU79" s="119"/>
      <c r="EV79" s="119"/>
      <c r="EW79" s="119"/>
      <c r="EX79" s="119"/>
      <c r="EY79" s="119"/>
      <c r="EZ79" s="119"/>
      <c r="FA79" s="119"/>
      <c r="FB79" s="119"/>
      <c r="FC79" s="119"/>
      <c r="FD79" s="119"/>
      <c r="FE79" s="119"/>
      <c r="FF79" s="119"/>
      <c r="FG79" s="119"/>
      <c r="FH79" s="119"/>
      <c r="FI79" s="119"/>
      <c r="FJ79" s="119"/>
      <c r="FK79" s="119"/>
      <c r="FL79" s="119"/>
      <c r="FM79" s="119"/>
      <c r="FN79" s="119"/>
      <c r="FO79" s="119"/>
      <c r="FP79" s="119"/>
      <c r="FQ79" s="119"/>
      <c r="FR79" s="119"/>
      <c r="FS79" s="119"/>
      <c r="FT79" s="119"/>
      <c r="FU79" s="119"/>
      <c r="FV79" s="119"/>
      <c r="FW79" s="119"/>
      <c r="FX79" s="119"/>
      <c r="FY79" s="119"/>
      <c r="FZ79" s="119"/>
      <c r="GA79" s="119"/>
      <c r="GB79" s="119"/>
      <c r="GC79" s="119"/>
      <c r="GD79" s="119"/>
      <c r="GE79" s="119"/>
      <c r="GF79" s="119"/>
      <c r="GG79" s="119"/>
      <c r="GH79" s="119"/>
      <c r="GI79" s="119"/>
      <c r="GJ79" s="119"/>
      <c r="GK79" s="119"/>
      <c r="GL79" s="119"/>
      <c r="GM79" s="119"/>
      <c r="GN79" s="119"/>
      <c r="GO79" s="119"/>
      <c r="GP79" s="119"/>
      <c r="GQ79" s="119"/>
      <c r="GR79" s="119"/>
      <c r="GS79" s="119"/>
      <c r="GT79" s="119"/>
      <c r="GU79" s="119"/>
      <c r="GV79" s="119"/>
      <c r="GW79" s="119"/>
      <c r="GX79" s="119"/>
      <c r="GY79" s="119"/>
      <c r="GZ79" s="119"/>
      <c r="HA79" s="119"/>
      <c r="HB79" s="119"/>
      <c r="HC79" s="119"/>
      <c r="HD79" s="119"/>
      <c r="HE79" s="119"/>
      <c r="HF79" s="119"/>
      <c r="HG79" s="119"/>
      <c r="HH79" s="119"/>
      <c r="HI79" s="119"/>
      <c r="HJ79" s="119"/>
      <c r="HK79" s="119"/>
      <c r="HL79" s="119"/>
      <c r="HM79" s="119"/>
      <c r="HN79" s="119"/>
      <c r="HO79" s="119"/>
      <c r="HP79" s="119"/>
      <c r="HQ79" s="119"/>
      <c r="HR79" s="119"/>
      <c r="HS79" s="119"/>
      <c r="HT79" s="119"/>
      <c r="HU79" s="119"/>
      <c r="HV79" s="119"/>
      <c r="HW79" s="119"/>
      <c r="HX79" s="119"/>
      <c r="HY79" s="119"/>
      <c r="HZ79" s="119"/>
      <c r="IA79" s="119"/>
      <c r="IB79" s="119"/>
      <c r="IC79" s="119"/>
      <c r="ID79" s="119"/>
      <c r="IE79" s="119"/>
      <c r="IF79" s="119"/>
      <c r="IG79" s="119"/>
      <c r="IH79" s="119"/>
      <c r="II79" s="119"/>
      <c r="IJ79" s="119"/>
      <c r="IK79" s="119"/>
      <c r="IL79" s="119"/>
      <c r="IM79" s="119"/>
      <c r="IN79" s="119"/>
      <c r="IO79" s="119"/>
      <c r="IP79" s="119"/>
      <c r="IQ79" s="119"/>
      <c r="IR79" s="119"/>
      <c r="IS79" s="119"/>
      <c r="IT79" s="119"/>
      <c r="IU79" s="119"/>
      <c r="IV79" s="119"/>
      <c r="IW79" s="119"/>
      <c r="IX79" s="119"/>
      <c r="IY79" s="119"/>
      <c r="IZ79" s="119"/>
      <c r="JA79" s="119"/>
      <c r="JB79" s="119"/>
      <c r="JC79" s="119"/>
      <c r="JD79" s="119"/>
      <c r="JE79" s="119"/>
      <c r="JF79" s="119"/>
      <c r="JG79" s="119"/>
      <c r="JH79" s="119"/>
      <c r="JI79" s="119"/>
      <c r="JJ79" s="119"/>
      <c r="JK79" s="119"/>
      <c r="JL79" s="119"/>
      <c r="JM79" s="119"/>
      <c r="JN79" s="119"/>
      <c r="JO79" s="119"/>
      <c r="JP79" s="119"/>
      <c r="JQ79" s="119"/>
    </row>
    <row r="80" spans="1:277" s="80" customFormat="1" ht="72.599999999999994" customHeight="1" x14ac:dyDescent="0.25">
      <c r="A80" s="432"/>
      <c r="B80" s="435"/>
      <c r="C80" s="152" t="s">
        <v>739</v>
      </c>
      <c r="D80" s="174" t="s">
        <v>85</v>
      </c>
      <c r="E80" s="174" t="s">
        <v>119</v>
      </c>
      <c r="F80" s="174" t="s">
        <v>307</v>
      </c>
      <c r="G80" s="174"/>
      <c r="H80" s="438"/>
      <c r="I80" s="441"/>
      <c r="J80" s="443"/>
      <c r="K80" s="175"/>
      <c r="L80" s="446"/>
      <c r="M80" s="409"/>
      <c r="N80" s="368"/>
      <c r="O80" s="412"/>
      <c r="P80" s="377"/>
      <c r="Q80" s="294"/>
      <c r="R80" s="382"/>
      <c r="S80" s="152" t="s">
        <v>740</v>
      </c>
      <c r="T80" s="123" t="s">
        <v>95</v>
      </c>
      <c r="U80" s="80">
        <v>15</v>
      </c>
      <c r="V80" s="80">
        <v>15</v>
      </c>
      <c r="W80" s="80">
        <v>15</v>
      </c>
      <c r="X80" s="80">
        <v>15</v>
      </c>
      <c r="Y80" s="80">
        <v>15</v>
      </c>
      <c r="Z80" s="80">
        <v>15</v>
      </c>
      <c r="AA80" s="80">
        <v>10</v>
      </c>
      <c r="AB80" s="126">
        <f t="shared" si="1"/>
        <v>100</v>
      </c>
      <c r="AC80" s="225" t="s">
        <v>96</v>
      </c>
      <c r="AD80" s="175" t="s">
        <v>96</v>
      </c>
      <c r="AE80" s="125">
        <v>100</v>
      </c>
      <c r="AF80" s="427"/>
      <c r="AG80" s="388"/>
      <c r="AH80" s="365"/>
      <c r="AI80" s="365"/>
      <c r="AJ80" s="368"/>
      <c r="AK80" s="368"/>
      <c r="AL80" s="368"/>
      <c r="AM80" s="371"/>
      <c r="AN80" s="374"/>
      <c r="AO80" s="359"/>
      <c r="AP80" s="362"/>
      <c r="AQ80" s="171" t="s">
        <v>315</v>
      </c>
      <c r="AR80" s="208" t="s">
        <v>316</v>
      </c>
      <c r="AS80" s="180" t="s">
        <v>741</v>
      </c>
      <c r="AT80" s="180" t="s">
        <v>736</v>
      </c>
      <c r="AU80" s="226" t="s">
        <v>742</v>
      </c>
      <c r="AV80" s="686" t="s">
        <v>743</v>
      </c>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c r="JC80" s="5"/>
      <c r="JD80" s="5"/>
      <c r="JE80" s="5"/>
      <c r="JF80" s="5"/>
      <c r="JG80" s="5"/>
      <c r="JH80" s="5"/>
      <c r="JI80" s="5"/>
      <c r="JJ80" s="5"/>
      <c r="JK80" s="5"/>
      <c r="JL80" s="5"/>
      <c r="JM80" s="5"/>
      <c r="JN80" s="5"/>
      <c r="JO80" s="5"/>
      <c r="JP80" s="5"/>
      <c r="JQ80" s="5"/>
    </row>
    <row r="81" spans="1:277" s="80" customFormat="1" ht="43.5" customHeight="1" x14ac:dyDescent="0.25">
      <c r="A81" s="432"/>
      <c r="B81" s="435"/>
      <c r="C81" s="152" t="s">
        <v>744</v>
      </c>
      <c r="D81" s="174" t="s">
        <v>85</v>
      </c>
      <c r="E81" s="174" t="s">
        <v>129</v>
      </c>
      <c r="F81" s="174" t="s">
        <v>290</v>
      </c>
      <c r="G81" s="174"/>
      <c r="H81" s="438"/>
      <c r="I81" s="441"/>
      <c r="J81" s="443"/>
      <c r="K81" s="175"/>
      <c r="L81" s="446"/>
      <c r="M81" s="409"/>
      <c r="N81" s="368"/>
      <c r="O81" s="412"/>
      <c r="P81" s="377"/>
      <c r="Q81" s="294"/>
      <c r="R81" s="382"/>
      <c r="S81" s="152" t="s">
        <v>745</v>
      </c>
      <c r="T81" s="123" t="s">
        <v>95</v>
      </c>
      <c r="U81" s="80">
        <v>15</v>
      </c>
      <c r="V81" s="80">
        <v>15</v>
      </c>
      <c r="W81" s="80">
        <v>15</v>
      </c>
      <c r="X81" s="80">
        <v>15</v>
      </c>
      <c r="Y81" s="80">
        <v>15</v>
      </c>
      <c r="Z81" s="80">
        <v>15</v>
      </c>
      <c r="AA81" s="80">
        <v>10</v>
      </c>
      <c r="AB81" s="126">
        <f t="shared" si="1"/>
        <v>100</v>
      </c>
      <c r="AC81" s="227" t="s">
        <v>96</v>
      </c>
      <c r="AD81" s="177" t="s">
        <v>96</v>
      </c>
      <c r="AE81" s="228">
        <v>100</v>
      </c>
      <c r="AF81" s="427"/>
      <c r="AG81" s="388"/>
      <c r="AH81" s="365"/>
      <c r="AI81" s="365"/>
      <c r="AJ81" s="368"/>
      <c r="AK81" s="368"/>
      <c r="AL81" s="368"/>
      <c r="AM81" s="371"/>
      <c r="AN81" s="374"/>
      <c r="AO81" s="359"/>
      <c r="AP81" s="362"/>
      <c r="AQ81" s="422" t="s">
        <v>315</v>
      </c>
      <c r="AR81" s="424" t="s">
        <v>316</v>
      </c>
      <c r="AS81" s="414" t="s">
        <v>746</v>
      </c>
      <c r="AT81" s="414" t="s">
        <v>736</v>
      </c>
      <c r="AU81" s="416" t="s">
        <v>747</v>
      </c>
      <c r="AV81" s="418" t="s">
        <v>748</v>
      </c>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row>
    <row r="82" spans="1:277" s="137" customFormat="1" ht="82.15" customHeight="1" thickBot="1" x14ac:dyDescent="0.3">
      <c r="A82" s="433"/>
      <c r="B82" s="436"/>
      <c r="C82" s="168" t="s">
        <v>749</v>
      </c>
      <c r="D82" s="187" t="s">
        <v>85</v>
      </c>
      <c r="E82" s="187" t="s">
        <v>129</v>
      </c>
      <c r="F82" s="187" t="s">
        <v>290</v>
      </c>
      <c r="G82" s="187"/>
      <c r="H82" s="439"/>
      <c r="I82" s="421"/>
      <c r="J82" s="444"/>
      <c r="K82" s="229"/>
      <c r="L82" s="447"/>
      <c r="M82" s="410"/>
      <c r="N82" s="369"/>
      <c r="O82" s="413"/>
      <c r="P82" s="378"/>
      <c r="Q82" s="380"/>
      <c r="R82" s="383"/>
      <c r="S82" s="168" t="s">
        <v>750</v>
      </c>
      <c r="T82" s="139" t="s">
        <v>95</v>
      </c>
      <c r="U82" s="154">
        <v>15</v>
      </c>
      <c r="V82" s="154">
        <v>15</v>
      </c>
      <c r="W82" s="154">
        <v>15</v>
      </c>
      <c r="X82" s="154">
        <v>15</v>
      </c>
      <c r="Y82" s="154">
        <v>15</v>
      </c>
      <c r="Z82" s="154">
        <v>15</v>
      </c>
      <c r="AA82" s="154">
        <v>10</v>
      </c>
      <c r="AB82" s="142">
        <f t="shared" si="1"/>
        <v>100</v>
      </c>
      <c r="AC82" s="230" t="s">
        <v>96</v>
      </c>
      <c r="AD82" s="231" t="s">
        <v>96</v>
      </c>
      <c r="AE82" s="232">
        <v>100</v>
      </c>
      <c r="AF82" s="428"/>
      <c r="AG82" s="429"/>
      <c r="AH82" s="366"/>
      <c r="AI82" s="366"/>
      <c r="AJ82" s="369"/>
      <c r="AK82" s="369"/>
      <c r="AL82" s="369"/>
      <c r="AM82" s="372"/>
      <c r="AN82" s="375"/>
      <c r="AO82" s="360"/>
      <c r="AP82" s="363"/>
      <c r="AQ82" s="423"/>
      <c r="AR82" s="425"/>
      <c r="AS82" s="415"/>
      <c r="AT82" s="415"/>
      <c r="AU82" s="417"/>
      <c r="AV82" s="419"/>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147"/>
      <c r="DB82" s="147"/>
      <c r="DC82" s="147"/>
      <c r="DD82" s="147"/>
      <c r="DE82" s="147"/>
      <c r="DF82" s="147"/>
      <c r="DG82" s="147"/>
      <c r="DH82" s="147"/>
      <c r="DI82" s="147"/>
      <c r="DJ82" s="147"/>
      <c r="DK82" s="147"/>
      <c r="DL82" s="147"/>
      <c r="DM82" s="147"/>
      <c r="DN82" s="147"/>
      <c r="DO82" s="147"/>
      <c r="DP82" s="147"/>
      <c r="DQ82" s="147"/>
      <c r="DR82" s="147"/>
      <c r="DS82" s="147"/>
      <c r="DT82" s="147"/>
      <c r="DU82" s="147"/>
      <c r="DV82" s="147"/>
      <c r="DW82" s="147"/>
      <c r="DX82" s="147"/>
      <c r="DY82" s="147"/>
      <c r="DZ82" s="147"/>
      <c r="EA82" s="147"/>
      <c r="EB82" s="147"/>
      <c r="EC82" s="147"/>
      <c r="ED82" s="147"/>
      <c r="EE82" s="147"/>
      <c r="EF82" s="147"/>
      <c r="EG82" s="147"/>
      <c r="EH82" s="147"/>
      <c r="EI82" s="147"/>
      <c r="EJ82" s="147"/>
      <c r="EK82" s="147"/>
      <c r="EL82" s="147"/>
      <c r="EM82" s="147"/>
      <c r="EN82" s="147"/>
      <c r="EO82" s="147"/>
      <c r="EP82" s="147"/>
      <c r="EQ82" s="147"/>
      <c r="ER82" s="147"/>
      <c r="ES82" s="147"/>
      <c r="ET82" s="147"/>
      <c r="EU82" s="147"/>
      <c r="EV82" s="147"/>
      <c r="EW82" s="147"/>
      <c r="EX82" s="147"/>
      <c r="EY82" s="147"/>
      <c r="EZ82" s="147"/>
      <c r="FA82" s="147"/>
      <c r="FB82" s="147"/>
      <c r="FC82" s="147"/>
      <c r="FD82" s="147"/>
      <c r="FE82" s="147"/>
      <c r="FF82" s="147"/>
      <c r="FG82" s="147"/>
      <c r="FH82" s="147"/>
      <c r="FI82" s="147"/>
      <c r="FJ82" s="147"/>
      <c r="FK82" s="147"/>
      <c r="FL82" s="147"/>
      <c r="FM82" s="147"/>
      <c r="FN82" s="147"/>
      <c r="FO82" s="147"/>
      <c r="FP82" s="147"/>
      <c r="FQ82" s="147"/>
      <c r="FR82" s="147"/>
      <c r="FS82" s="147"/>
      <c r="FT82" s="147"/>
      <c r="FU82" s="147"/>
      <c r="FV82" s="147"/>
      <c r="FW82" s="147"/>
      <c r="FX82" s="147"/>
      <c r="FY82" s="147"/>
      <c r="FZ82" s="147"/>
      <c r="GA82" s="147"/>
      <c r="GB82" s="147"/>
      <c r="GC82" s="147"/>
      <c r="GD82" s="147"/>
      <c r="GE82" s="147"/>
      <c r="GF82" s="147"/>
      <c r="GG82" s="147"/>
      <c r="GH82" s="147"/>
      <c r="GI82" s="147"/>
      <c r="GJ82" s="147"/>
      <c r="GK82" s="147"/>
      <c r="GL82" s="147"/>
      <c r="GM82" s="147"/>
      <c r="GN82" s="147"/>
      <c r="GO82" s="147"/>
      <c r="GP82" s="147"/>
      <c r="GQ82" s="147"/>
      <c r="GR82" s="147"/>
      <c r="GS82" s="147"/>
      <c r="GT82" s="147"/>
      <c r="GU82" s="147"/>
      <c r="GV82" s="147"/>
      <c r="GW82" s="147"/>
      <c r="GX82" s="147"/>
      <c r="GY82" s="147"/>
      <c r="GZ82" s="147"/>
      <c r="HA82" s="147"/>
      <c r="HB82" s="147"/>
      <c r="HC82" s="147"/>
      <c r="HD82" s="147"/>
      <c r="HE82" s="147"/>
      <c r="HF82" s="147"/>
      <c r="HG82" s="147"/>
      <c r="HH82" s="147"/>
      <c r="HI82" s="147"/>
      <c r="HJ82" s="147"/>
      <c r="HK82" s="147"/>
      <c r="HL82" s="147"/>
      <c r="HM82" s="147"/>
      <c r="HN82" s="147"/>
      <c r="HO82" s="147"/>
      <c r="HP82" s="147"/>
      <c r="HQ82" s="147"/>
      <c r="HR82" s="147"/>
      <c r="HS82" s="147"/>
      <c r="HT82" s="147"/>
      <c r="HU82" s="147"/>
      <c r="HV82" s="147"/>
      <c r="HW82" s="147"/>
      <c r="HX82" s="147"/>
      <c r="HY82" s="147"/>
      <c r="HZ82" s="147"/>
      <c r="IA82" s="147"/>
      <c r="IB82" s="147"/>
      <c r="IC82" s="147"/>
      <c r="ID82" s="147"/>
      <c r="IE82" s="147"/>
      <c r="IF82" s="147"/>
      <c r="IG82" s="147"/>
      <c r="IH82" s="147"/>
      <c r="II82" s="147"/>
      <c r="IJ82" s="147"/>
      <c r="IK82" s="147"/>
      <c r="IL82" s="147"/>
      <c r="IM82" s="147"/>
      <c r="IN82" s="147"/>
      <c r="IO82" s="147"/>
      <c r="IP82" s="147"/>
      <c r="IQ82" s="147"/>
      <c r="IR82" s="147"/>
      <c r="IS82" s="147"/>
      <c r="IT82" s="147"/>
      <c r="IU82" s="147"/>
      <c r="IV82" s="147"/>
      <c r="IW82" s="147"/>
      <c r="IX82" s="147"/>
      <c r="IY82" s="147"/>
      <c r="IZ82" s="147"/>
      <c r="JA82" s="147"/>
      <c r="JB82" s="147"/>
      <c r="JC82" s="147"/>
      <c r="JD82" s="147"/>
      <c r="JE82" s="147"/>
      <c r="JF82" s="147"/>
      <c r="JG82" s="147"/>
      <c r="JH82" s="147"/>
      <c r="JI82" s="147"/>
      <c r="JJ82" s="147"/>
      <c r="JK82" s="147"/>
      <c r="JL82" s="147"/>
      <c r="JM82" s="147"/>
      <c r="JN82" s="147"/>
      <c r="JO82" s="147"/>
      <c r="JP82" s="147"/>
      <c r="JQ82" s="147"/>
    </row>
    <row r="83" spans="1:277" s="175" customFormat="1" ht="60" customHeight="1" x14ac:dyDescent="0.25">
      <c r="A83" s="390" t="s">
        <v>723</v>
      </c>
      <c r="B83" s="393" t="s">
        <v>724</v>
      </c>
      <c r="C83" s="173" t="s">
        <v>751</v>
      </c>
      <c r="D83" s="174" t="s">
        <v>85</v>
      </c>
      <c r="E83" s="174" t="s">
        <v>129</v>
      </c>
      <c r="F83" s="174" t="s">
        <v>603</v>
      </c>
      <c r="G83" s="174"/>
      <c r="H83" s="396" t="s">
        <v>752</v>
      </c>
      <c r="I83" s="399" t="s">
        <v>753</v>
      </c>
      <c r="J83" s="402" t="s">
        <v>490</v>
      </c>
      <c r="L83" s="405" t="s">
        <v>754</v>
      </c>
      <c r="M83" s="408" t="s">
        <v>375</v>
      </c>
      <c r="N83" s="367">
        <v>4</v>
      </c>
      <c r="O83" s="411" t="s">
        <v>376</v>
      </c>
      <c r="P83" s="376" t="s">
        <v>273</v>
      </c>
      <c r="Q83" s="379">
        <v>3</v>
      </c>
      <c r="R83" s="381" t="str">
        <f>IF(N83+Q83=0," ",IF(OR(AND(N83=1,Q83=1),AND(N83=1,Q83=2),AND(N83=2,Q83=2),AND(N83=2,Q83=1),AND(N83=3,Q83=1)),"Bajo",IF(OR(AND(N83=1,Q83=3),AND(N83=2,Q83=3),AND(N83=3,Q83=2),AND(N83=4,Q83=1)),"Moderado",IF(OR(AND(N83=1,Q83=4),AND(N83=2,Q83=4),AND(N83=3,Q83=3),AND(N83=4,Q83=2),AND(N83=4,Q83=3),AND(N83=5,Q83=1),AND(N83=5,Q83=2)),"Alto",IF(OR(AND(N83=2,Q83=5),AND(N83=3,Q83=5),AND(N83=3,Q83=4),AND(N83=4,Q83=4),AND(N83=4,Q83=5),AND(N83=5,Q83=3),AND(N83=5,Q83=4),AND(N83=1,Q83=5),AND(N83=5,Q83=5)),"Extremo","")))))</f>
        <v>Alto</v>
      </c>
      <c r="S83" s="180" t="s">
        <v>755</v>
      </c>
      <c r="T83" s="176" t="s">
        <v>95</v>
      </c>
      <c r="U83" s="175">
        <v>15</v>
      </c>
      <c r="V83" s="175">
        <v>15</v>
      </c>
      <c r="W83" s="175">
        <v>15</v>
      </c>
      <c r="X83" s="175">
        <v>15</v>
      </c>
      <c r="Y83" s="175">
        <v>15</v>
      </c>
      <c r="Z83" s="175">
        <v>15</v>
      </c>
      <c r="AA83" s="175">
        <v>10</v>
      </c>
      <c r="AB83" s="179">
        <f t="shared" si="1"/>
        <v>100</v>
      </c>
      <c r="AC83" s="178" t="s">
        <v>96</v>
      </c>
      <c r="AD83" s="202" t="s">
        <v>96</v>
      </c>
      <c r="AE83" s="203">
        <v>100</v>
      </c>
      <c r="AF83" s="384">
        <f>AVERAGE(AE83:AE86)</f>
        <v>87.5</v>
      </c>
      <c r="AG83" s="387" t="s">
        <v>164</v>
      </c>
      <c r="AH83" s="364" t="s">
        <v>97</v>
      </c>
      <c r="AI83" s="364" t="s">
        <v>97</v>
      </c>
      <c r="AJ83" s="367" t="s">
        <v>160</v>
      </c>
      <c r="AK83" s="367">
        <v>1</v>
      </c>
      <c r="AL83" s="367" t="s">
        <v>530</v>
      </c>
      <c r="AM83" s="370">
        <v>3</v>
      </c>
      <c r="AN83" s="373" t="str">
        <f>IF(AK83+AM83=0," ",IF(OR(AND(AK83=1,AM83=1),AND(AK83=1,AM83=2),AND(AK83=2,AM83=2),AND(AK83=2,AM83=1),AND(AK83=3,AM83=1)),"Bajo",IF(OR(AND(AK83=1,AM83=3),AND(AK83=2,AM83=3),AND(AK83=3,AM83=2),AND(AK83=4,AM83=1)),"Moderado",IF(OR(AND(AK83=1,AM83=4),AND(AK83=2,AM83=4),AND(AK83=3,AM83=3),AND(AK83=4,AM83=2),AND(AK83=4,AM83=3),AND(AK83=5,AM83=1),AND(AK83=5,AM83=2)),"Alto",IF(OR(AND(AK83=2,AM83=5),AND(AK83=1,AM83=5),AND(AK83=3,AM83=5),AND(AK83=3,AM83=4),AND(AK83=4,AM83=4),AND(AK83=4,AM83=5),AND(AK83=5,AM83=3),AND(AK83=5,AM83=4),AND(AK83=5,AM83=5)),"Extremo","")))))</f>
        <v>Moderado</v>
      </c>
      <c r="AO83" s="358" t="s">
        <v>756</v>
      </c>
      <c r="AP83" s="361" t="s">
        <v>102</v>
      </c>
      <c r="AQ83" s="234" t="s">
        <v>315</v>
      </c>
      <c r="AR83" s="128" t="s">
        <v>316</v>
      </c>
      <c r="AS83" s="180" t="s">
        <v>757</v>
      </c>
      <c r="AT83" s="180" t="s">
        <v>758</v>
      </c>
      <c r="AU83" s="226" t="s">
        <v>759</v>
      </c>
      <c r="AV83" s="686" t="s">
        <v>760</v>
      </c>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c r="IZ83" s="5"/>
      <c r="JA83" s="5"/>
      <c r="JB83" s="5"/>
      <c r="JC83" s="5"/>
      <c r="JD83" s="5"/>
      <c r="JE83" s="5"/>
      <c r="JF83" s="5"/>
      <c r="JG83" s="5"/>
      <c r="JH83" s="5"/>
      <c r="JI83" s="5"/>
      <c r="JJ83" s="5"/>
      <c r="JK83" s="5"/>
      <c r="JL83" s="5"/>
      <c r="JM83" s="5"/>
      <c r="JN83" s="5"/>
      <c r="JO83" s="5"/>
      <c r="JP83" s="5"/>
      <c r="JQ83" s="5"/>
    </row>
    <row r="84" spans="1:277" s="80" customFormat="1" ht="43.5" customHeight="1" x14ac:dyDescent="0.25">
      <c r="A84" s="391"/>
      <c r="B84" s="394"/>
      <c r="C84" s="152" t="s">
        <v>761</v>
      </c>
      <c r="D84" s="122" t="s">
        <v>85</v>
      </c>
      <c r="E84" s="122" t="s">
        <v>129</v>
      </c>
      <c r="F84" s="122" t="s">
        <v>87</v>
      </c>
      <c r="G84" s="122"/>
      <c r="H84" s="397"/>
      <c r="I84" s="400"/>
      <c r="J84" s="403"/>
      <c r="L84" s="406"/>
      <c r="M84" s="409"/>
      <c r="N84" s="368"/>
      <c r="O84" s="412"/>
      <c r="P84" s="377"/>
      <c r="Q84" s="294"/>
      <c r="R84" s="382"/>
      <c r="S84" s="152" t="s">
        <v>762</v>
      </c>
      <c r="T84" s="123" t="s">
        <v>95</v>
      </c>
      <c r="U84" s="80">
        <v>15</v>
      </c>
      <c r="V84" s="80">
        <v>15</v>
      </c>
      <c r="W84" s="80">
        <v>15</v>
      </c>
      <c r="X84" s="80">
        <v>15</v>
      </c>
      <c r="Y84" s="80">
        <v>15</v>
      </c>
      <c r="Z84" s="80">
        <v>15</v>
      </c>
      <c r="AA84" s="80">
        <v>10</v>
      </c>
      <c r="AB84" s="49">
        <f t="shared" si="1"/>
        <v>100</v>
      </c>
      <c r="AC84" s="178" t="s">
        <v>96</v>
      </c>
      <c r="AD84" s="202" t="s">
        <v>96</v>
      </c>
      <c r="AE84" s="194">
        <v>100</v>
      </c>
      <c r="AF84" s="385"/>
      <c r="AG84" s="388"/>
      <c r="AH84" s="365"/>
      <c r="AI84" s="365"/>
      <c r="AJ84" s="368"/>
      <c r="AK84" s="368"/>
      <c r="AL84" s="368"/>
      <c r="AM84" s="371"/>
      <c r="AN84" s="374"/>
      <c r="AO84" s="359"/>
      <c r="AP84" s="362"/>
      <c r="AQ84" s="171" t="s">
        <v>315</v>
      </c>
      <c r="AR84" s="208" t="s">
        <v>316</v>
      </c>
      <c r="AS84" s="180" t="s">
        <v>763</v>
      </c>
      <c r="AT84" s="180" t="s">
        <v>758</v>
      </c>
      <c r="AU84" s="226" t="s">
        <v>764</v>
      </c>
      <c r="AV84" s="686" t="s">
        <v>765</v>
      </c>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c r="IZ84" s="5"/>
      <c r="JA84" s="5"/>
      <c r="JB84" s="5"/>
      <c r="JC84" s="5"/>
      <c r="JD84" s="5"/>
      <c r="JE84" s="5"/>
      <c r="JF84" s="5"/>
      <c r="JG84" s="5"/>
      <c r="JH84" s="5"/>
      <c r="JI84" s="5"/>
      <c r="JJ84" s="5"/>
      <c r="JK84" s="5"/>
      <c r="JL84" s="5"/>
      <c r="JM84" s="5"/>
      <c r="JN84" s="5"/>
      <c r="JO84" s="5"/>
      <c r="JP84" s="5"/>
      <c r="JQ84" s="5"/>
    </row>
    <row r="85" spans="1:277" s="80" customFormat="1" ht="43.5" customHeight="1" x14ac:dyDescent="0.25">
      <c r="A85" s="391"/>
      <c r="B85" s="394"/>
      <c r="C85" s="152" t="s">
        <v>766</v>
      </c>
      <c r="D85" s="122" t="s">
        <v>85</v>
      </c>
      <c r="E85" s="122" t="s">
        <v>129</v>
      </c>
      <c r="F85" s="122" t="s">
        <v>603</v>
      </c>
      <c r="G85" s="122"/>
      <c r="H85" s="397"/>
      <c r="I85" s="400"/>
      <c r="J85" s="403"/>
      <c r="L85" s="406"/>
      <c r="M85" s="409"/>
      <c r="N85" s="368"/>
      <c r="O85" s="412"/>
      <c r="P85" s="377"/>
      <c r="Q85" s="294"/>
      <c r="R85" s="382"/>
      <c r="S85" s="152" t="s">
        <v>767</v>
      </c>
      <c r="T85" s="123" t="s">
        <v>95</v>
      </c>
      <c r="U85" s="80">
        <v>15</v>
      </c>
      <c r="V85" s="80">
        <v>15</v>
      </c>
      <c r="W85" s="80">
        <v>15</v>
      </c>
      <c r="X85" s="80">
        <v>15</v>
      </c>
      <c r="Y85" s="80">
        <v>15</v>
      </c>
      <c r="Z85" s="80">
        <v>15</v>
      </c>
      <c r="AA85" s="80">
        <v>10</v>
      </c>
      <c r="AB85" s="49">
        <f t="shared" si="1"/>
        <v>100</v>
      </c>
      <c r="AC85" s="178" t="s">
        <v>96</v>
      </c>
      <c r="AD85" s="202" t="s">
        <v>96</v>
      </c>
      <c r="AE85" s="194">
        <v>100</v>
      </c>
      <c r="AF85" s="385"/>
      <c r="AG85" s="388"/>
      <c r="AH85" s="365"/>
      <c r="AI85" s="365"/>
      <c r="AJ85" s="368"/>
      <c r="AK85" s="368"/>
      <c r="AL85" s="368"/>
      <c r="AM85" s="371"/>
      <c r="AN85" s="374"/>
      <c r="AO85" s="359"/>
      <c r="AP85" s="362"/>
      <c r="AQ85" s="171" t="s">
        <v>315</v>
      </c>
      <c r="AR85" s="208" t="s">
        <v>316</v>
      </c>
      <c r="AS85" s="180" t="s">
        <v>768</v>
      </c>
      <c r="AT85" s="180" t="s">
        <v>758</v>
      </c>
      <c r="AU85" s="226" t="s">
        <v>769</v>
      </c>
      <c r="AV85" s="686" t="s">
        <v>770</v>
      </c>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c r="HT85" s="5"/>
      <c r="HU85" s="5"/>
      <c r="HV85" s="5"/>
      <c r="HW85" s="5"/>
      <c r="HX85" s="5"/>
      <c r="HY85" s="5"/>
      <c r="HZ85" s="5"/>
      <c r="IA85" s="5"/>
      <c r="IB85" s="5"/>
      <c r="IC85" s="5"/>
      <c r="ID85" s="5"/>
      <c r="IE85" s="5"/>
      <c r="IF85" s="5"/>
      <c r="IG85" s="5"/>
      <c r="IH85" s="5"/>
      <c r="II85" s="5"/>
      <c r="IJ85" s="5"/>
      <c r="IK85" s="5"/>
      <c r="IL85" s="5"/>
      <c r="IM85" s="5"/>
      <c r="IN85" s="5"/>
      <c r="IO85" s="5"/>
      <c r="IP85" s="5"/>
      <c r="IQ85" s="5"/>
      <c r="IR85" s="5"/>
      <c r="IS85" s="5"/>
      <c r="IT85" s="5"/>
      <c r="IU85" s="5"/>
      <c r="IV85" s="5"/>
      <c r="IW85" s="5"/>
      <c r="IX85" s="5"/>
      <c r="IY85" s="5"/>
      <c r="IZ85" s="5"/>
      <c r="JA85" s="5"/>
      <c r="JB85" s="5"/>
      <c r="JC85" s="5"/>
      <c r="JD85" s="5"/>
      <c r="JE85" s="5"/>
      <c r="JF85" s="5"/>
      <c r="JG85" s="5"/>
      <c r="JH85" s="5"/>
      <c r="JI85" s="5"/>
      <c r="JJ85" s="5"/>
      <c r="JK85" s="5"/>
      <c r="JL85" s="5"/>
      <c r="JM85" s="5"/>
      <c r="JN85" s="5"/>
      <c r="JO85" s="5"/>
      <c r="JP85" s="5"/>
      <c r="JQ85" s="5"/>
    </row>
    <row r="86" spans="1:277" s="137" customFormat="1" ht="63" customHeight="1" thickBot="1" x14ac:dyDescent="0.3">
      <c r="A86" s="392"/>
      <c r="B86" s="395"/>
      <c r="C86" s="168"/>
      <c r="D86" s="136"/>
      <c r="E86" s="136"/>
      <c r="F86" s="136"/>
      <c r="G86" s="136"/>
      <c r="H86" s="398"/>
      <c r="I86" s="401"/>
      <c r="J86" s="404"/>
      <c r="K86" s="154"/>
      <c r="L86" s="407"/>
      <c r="M86" s="410"/>
      <c r="N86" s="369"/>
      <c r="O86" s="413"/>
      <c r="P86" s="378"/>
      <c r="Q86" s="380"/>
      <c r="R86" s="383"/>
      <c r="S86" s="168" t="s">
        <v>771</v>
      </c>
      <c r="T86" s="139" t="s">
        <v>178</v>
      </c>
      <c r="U86" s="154">
        <v>15</v>
      </c>
      <c r="V86" s="154">
        <v>15</v>
      </c>
      <c r="W86" s="154">
        <v>15</v>
      </c>
      <c r="X86" s="154">
        <v>10</v>
      </c>
      <c r="Y86" s="154">
        <v>15</v>
      </c>
      <c r="Z86" s="154">
        <v>15</v>
      </c>
      <c r="AA86" s="154">
        <v>10</v>
      </c>
      <c r="AB86" s="207">
        <f t="shared" si="1"/>
        <v>95</v>
      </c>
      <c r="AC86" s="205" t="s">
        <v>164</v>
      </c>
      <c r="AD86" s="206" t="s">
        <v>96</v>
      </c>
      <c r="AE86" s="197">
        <v>50</v>
      </c>
      <c r="AF86" s="386"/>
      <c r="AG86" s="389"/>
      <c r="AH86" s="366"/>
      <c r="AI86" s="366"/>
      <c r="AJ86" s="369"/>
      <c r="AK86" s="369"/>
      <c r="AL86" s="369"/>
      <c r="AM86" s="372"/>
      <c r="AN86" s="375"/>
      <c r="AO86" s="360"/>
      <c r="AP86" s="363"/>
      <c r="AQ86" s="172" t="s">
        <v>315</v>
      </c>
      <c r="AR86" s="211" t="s">
        <v>316</v>
      </c>
      <c r="AS86" s="199" t="s">
        <v>772</v>
      </c>
      <c r="AT86" s="199" t="s">
        <v>773</v>
      </c>
      <c r="AU86" s="237" t="s">
        <v>774</v>
      </c>
      <c r="AV86" s="687" t="s">
        <v>775</v>
      </c>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147"/>
      <c r="DB86" s="147"/>
      <c r="DC86" s="147"/>
      <c r="DD86" s="147"/>
      <c r="DE86" s="147"/>
      <c r="DF86" s="147"/>
      <c r="DG86" s="147"/>
      <c r="DH86" s="147"/>
      <c r="DI86" s="147"/>
      <c r="DJ86" s="147"/>
      <c r="DK86" s="147"/>
      <c r="DL86" s="147"/>
      <c r="DM86" s="147"/>
      <c r="DN86" s="147"/>
      <c r="DO86" s="147"/>
      <c r="DP86" s="147"/>
      <c r="DQ86" s="147"/>
      <c r="DR86" s="147"/>
      <c r="DS86" s="147"/>
      <c r="DT86" s="147"/>
      <c r="DU86" s="147"/>
      <c r="DV86" s="147"/>
      <c r="DW86" s="147"/>
      <c r="DX86" s="147"/>
      <c r="DY86" s="147"/>
      <c r="DZ86" s="147"/>
      <c r="EA86" s="147"/>
      <c r="EB86" s="147"/>
      <c r="EC86" s="147"/>
      <c r="ED86" s="147"/>
      <c r="EE86" s="147"/>
      <c r="EF86" s="147"/>
      <c r="EG86" s="147"/>
      <c r="EH86" s="147"/>
      <c r="EI86" s="147"/>
      <c r="EJ86" s="147"/>
      <c r="EK86" s="147"/>
      <c r="EL86" s="147"/>
      <c r="EM86" s="147"/>
      <c r="EN86" s="147"/>
      <c r="EO86" s="147"/>
      <c r="EP86" s="147"/>
      <c r="EQ86" s="147"/>
      <c r="ER86" s="147"/>
      <c r="ES86" s="147"/>
      <c r="ET86" s="147"/>
      <c r="EU86" s="147"/>
      <c r="EV86" s="147"/>
      <c r="EW86" s="147"/>
      <c r="EX86" s="147"/>
      <c r="EY86" s="147"/>
      <c r="EZ86" s="147"/>
      <c r="FA86" s="147"/>
      <c r="FB86" s="147"/>
      <c r="FC86" s="147"/>
      <c r="FD86" s="147"/>
      <c r="FE86" s="147"/>
      <c r="FF86" s="147"/>
      <c r="FG86" s="147"/>
      <c r="FH86" s="147"/>
      <c r="FI86" s="147"/>
      <c r="FJ86" s="147"/>
      <c r="FK86" s="147"/>
      <c r="FL86" s="147"/>
      <c r="FM86" s="147"/>
      <c r="FN86" s="147"/>
      <c r="FO86" s="147"/>
      <c r="FP86" s="147"/>
      <c r="FQ86" s="147"/>
      <c r="FR86" s="147"/>
      <c r="FS86" s="147"/>
      <c r="FT86" s="147"/>
      <c r="FU86" s="147"/>
      <c r="FV86" s="147"/>
      <c r="FW86" s="147"/>
      <c r="FX86" s="147"/>
      <c r="FY86" s="147"/>
      <c r="FZ86" s="147"/>
      <c r="GA86" s="147"/>
      <c r="GB86" s="147"/>
      <c r="GC86" s="147"/>
      <c r="GD86" s="147"/>
      <c r="GE86" s="147"/>
      <c r="GF86" s="147"/>
      <c r="GG86" s="147"/>
      <c r="GH86" s="147"/>
      <c r="GI86" s="147"/>
      <c r="GJ86" s="147"/>
      <c r="GK86" s="147"/>
      <c r="GL86" s="147"/>
      <c r="GM86" s="147"/>
      <c r="GN86" s="147"/>
      <c r="GO86" s="147"/>
      <c r="GP86" s="147"/>
      <c r="GQ86" s="147"/>
      <c r="GR86" s="147"/>
      <c r="GS86" s="147"/>
      <c r="GT86" s="147"/>
      <c r="GU86" s="147"/>
      <c r="GV86" s="147"/>
      <c r="GW86" s="147"/>
      <c r="GX86" s="147"/>
      <c r="GY86" s="147"/>
      <c r="GZ86" s="147"/>
      <c r="HA86" s="147"/>
      <c r="HB86" s="147"/>
      <c r="HC86" s="147"/>
      <c r="HD86" s="147"/>
      <c r="HE86" s="147"/>
      <c r="HF86" s="147"/>
      <c r="HG86" s="147"/>
      <c r="HH86" s="147"/>
      <c r="HI86" s="147"/>
      <c r="HJ86" s="147"/>
      <c r="HK86" s="147"/>
      <c r="HL86" s="147"/>
      <c r="HM86" s="147"/>
      <c r="HN86" s="147"/>
      <c r="HO86" s="147"/>
      <c r="HP86" s="147"/>
      <c r="HQ86" s="147"/>
      <c r="HR86" s="147"/>
      <c r="HS86" s="147"/>
      <c r="HT86" s="147"/>
      <c r="HU86" s="147"/>
      <c r="HV86" s="147"/>
      <c r="HW86" s="147"/>
      <c r="HX86" s="147"/>
      <c r="HY86" s="147"/>
      <c r="HZ86" s="147"/>
      <c r="IA86" s="147"/>
      <c r="IB86" s="147"/>
      <c r="IC86" s="147"/>
      <c r="ID86" s="147"/>
      <c r="IE86" s="147"/>
      <c r="IF86" s="147"/>
      <c r="IG86" s="147"/>
      <c r="IH86" s="147"/>
      <c r="II86" s="147"/>
      <c r="IJ86" s="147"/>
      <c r="IK86" s="147"/>
      <c r="IL86" s="147"/>
      <c r="IM86" s="147"/>
      <c r="IN86" s="147"/>
      <c r="IO86" s="147"/>
      <c r="IP86" s="147"/>
      <c r="IQ86" s="147"/>
      <c r="IR86" s="147"/>
      <c r="IS86" s="147"/>
      <c r="IT86" s="147"/>
      <c r="IU86" s="147"/>
      <c r="IV86" s="147"/>
      <c r="IW86" s="147"/>
      <c r="IX86" s="147"/>
      <c r="IY86" s="147"/>
      <c r="IZ86" s="147"/>
      <c r="JA86" s="147"/>
      <c r="JB86" s="147"/>
      <c r="JC86" s="147"/>
      <c r="JD86" s="147"/>
      <c r="JE86" s="147"/>
      <c r="JF86" s="147"/>
      <c r="JG86" s="147"/>
      <c r="JH86" s="147"/>
      <c r="JI86" s="147"/>
      <c r="JJ86" s="147"/>
      <c r="JK86" s="147"/>
      <c r="JL86" s="147"/>
      <c r="JM86" s="147"/>
      <c r="JN86" s="147"/>
      <c r="JO86" s="147"/>
      <c r="JP86" s="147"/>
      <c r="JQ86" s="147"/>
    </row>
    <row r="87" spans="1:277" x14ac:dyDescent="0.25">
      <c r="AB87" s="244"/>
    </row>
  </sheetData>
  <mergeCells count="504">
    <mergeCell ref="A1:C3"/>
    <mergeCell ref="D1:AU2"/>
    <mergeCell ref="D3:AU3"/>
    <mergeCell ref="A5:L5"/>
    <mergeCell ref="M5:AN5"/>
    <mergeCell ref="AO5:AO8"/>
    <mergeCell ref="AP5:AP8"/>
    <mergeCell ref="AQ5:AV6"/>
    <mergeCell ref="A6:A8"/>
    <mergeCell ref="B6:B8"/>
    <mergeCell ref="C6:C8"/>
    <mergeCell ref="D6:F6"/>
    <mergeCell ref="G6:G8"/>
    <mergeCell ref="S6:AN6"/>
    <mergeCell ref="D7:D8"/>
    <mergeCell ref="E7:E8"/>
    <mergeCell ref="F7:F8"/>
    <mergeCell ref="M7:R7"/>
    <mergeCell ref="S7:S8"/>
    <mergeCell ref="T7:T8"/>
    <mergeCell ref="AB7:AB8"/>
    <mergeCell ref="AC7:AC8"/>
    <mergeCell ref="AD7:AD8"/>
    <mergeCell ref="H6:H8"/>
    <mergeCell ref="I6:I8"/>
    <mergeCell ref="J6:J8"/>
    <mergeCell ref="K6:K8"/>
    <mergeCell ref="L6:L8"/>
    <mergeCell ref="M6:R6"/>
    <mergeCell ref="AG9:AG13"/>
    <mergeCell ref="AH9:AH13"/>
    <mergeCell ref="A9:A13"/>
    <mergeCell ref="B9:B13"/>
    <mergeCell ref="H9:H13"/>
    <mergeCell ref="I9:I13"/>
    <mergeCell ref="J9:J13"/>
    <mergeCell ref="L9:L13"/>
    <mergeCell ref="M9:M13"/>
    <mergeCell ref="N9:N13"/>
    <mergeCell ref="O9:O13"/>
    <mergeCell ref="AE7:AE8"/>
    <mergeCell ref="AF7:AF8"/>
    <mergeCell ref="AG7:AG8"/>
    <mergeCell ref="AH7:AI7"/>
    <mergeCell ref="AJ7:AN7"/>
    <mergeCell ref="AQ7:AV7"/>
    <mergeCell ref="Q14:Q17"/>
    <mergeCell ref="R14:R17"/>
    <mergeCell ref="AF14:AF17"/>
    <mergeCell ref="AG14:AG17"/>
    <mergeCell ref="AO9:AO13"/>
    <mergeCell ref="AP9:AP13"/>
    <mergeCell ref="A14:A17"/>
    <mergeCell ref="B14:B17"/>
    <mergeCell ref="H14:H17"/>
    <mergeCell ref="I14:I17"/>
    <mergeCell ref="J14:J17"/>
    <mergeCell ref="L14:L17"/>
    <mergeCell ref="M14:M17"/>
    <mergeCell ref="N14:N17"/>
    <mergeCell ref="AI9:AI13"/>
    <mergeCell ref="AJ9:AJ13"/>
    <mergeCell ref="AK9:AK13"/>
    <mergeCell ref="AL9:AL13"/>
    <mergeCell ref="AM9:AM13"/>
    <mergeCell ref="AN9:AN13"/>
    <mergeCell ref="P9:P13"/>
    <mergeCell ref="Q9:Q13"/>
    <mergeCell ref="R9:R13"/>
    <mergeCell ref="AF9:AF13"/>
    <mergeCell ref="AT16:AT17"/>
    <mergeCell ref="AU16:AU17"/>
    <mergeCell ref="AV16:AV17"/>
    <mergeCell ref="A18:A23"/>
    <mergeCell ref="B18:B23"/>
    <mergeCell ref="H18:H20"/>
    <mergeCell ref="I18:I20"/>
    <mergeCell ref="J18:J23"/>
    <mergeCell ref="L18:L23"/>
    <mergeCell ref="M18:M20"/>
    <mergeCell ref="AN14:AN17"/>
    <mergeCell ref="AO14:AO17"/>
    <mergeCell ref="AP14:AP17"/>
    <mergeCell ref="AQ16:AQ17"/>
    <mergeCell ref="AR16:AR17"/>
    <mergeCell ref="AS16:AS17"/>
    <mergeCell ref="AH14:AH17"/>
    <mergeCell ref="AI14:AI17"/>
    <mergeCell ref="AJ14:AJ17"/>
    <mergeCell ref="AK14:AK17"/>
    <mergeCell ref="AL14:AL17"/>
    <mergeCell ref="AM14:AM17"/>
    <mergeCell ref="O14:O17"/>
    <mergeCell ref="P14:P17"/>
    <mergeCell ref="AM18:AM20"/>
    <mergeCell ref="AN18:AN20"/>
    <mergeCell ref="AO18:AO23"/>
    <mergeCell ref="AP18:AP23"/>
    <mergeCell ref="H21:H23"/>
    <mergeCell ref="I21:I23"/>
    <mergeCell ref="M21:M23"/>
    <mergeCell ref="N21:N23"/>
    <mergeCell ref="O21:O23"/>
    <mergeCell ref="P21:P23"/>
    <mergeCell ref="AG18:AG20"/>
    <mergeCell ref="AH18:AH20"/>
    <mergeCell ref="AI18:AI20"/>
    <mergeCell ref="AJ18:AJ20"/>
    <mergeCell ref="AK18:AK20"/>
    <mergeCell ref="AL18:AL20"/>
    <mergeCell ref="N18:N20"/>
    <mergeCell ref="O18:O20"/>
    <mergeCell ref="P18:P20"/>
    <mergeCell ref="Q18:Q20"/>
    <mergeCell ref="R18:R20"/>
    <mergeCell ref="AF18:AF20"/>
    <mergeCell ref="AJ21:AJ23"/>
    <mergeCell ref="AK21:AK23"/>
    <mergeCell ref="AL21:AL23"/>
    <mergeCell ref="AM21:AM23"/>
    <mergeCell ref="AN21:AN23"/>
    <mergeCell ref="A24:A28"/>
    <mergeCell ref="B24:B28"/>
    <mergeCell ref="H24:H26"/>
    <mergeCell ref="I24:I26"/>
    <mergeCell ref="J24:J28"/>
    <mergeCell ref="Q21:Q23"/>
    <mergeCell ref="R21:R23"/>
    <mergeCell ref="AF21:AF23"/>
    <mergeCell ref="AG21:AG23"/>
    <mergeCell ref="AH21:AH23"/>
    <mergeCell ref="AI21:AI23"/>
    <mergeCell ref="R24:R26"/>
    <mergeCell ref="AF24:AF26"/>
    <mergeCell ref="AG24:AG26"/>
    <mergeCell ref="AH24:AH26"/>
    <mergeCell ref="AI24:AI26"/>
    <mergeCell ref="AJ24:AJ26"/>
    <mergeCell ref="L24:L28"/>
    <mergeCell ref="M24:M26"/>
    <mergeCell ref="N24:N26"/>
    <mergeCell ref="O24:O26"/>
    <mergeCell ref="P24:P26"/>
    <mergeCell ref="Q24:Q26"/>
    <mergeCell ref="Q27:Q28"/>
    <mergeCell ref="AK24:AK26"/>
    <mergeCell ref="AL24:AL26"/>
    <mergeCell ref="AM24:AM26"/>
    <mergeCell ref="AN24:AN26"/>
    <mergeCell ref="AO24:AO26"/>
    <mergeCell ref="AP24:AP28"/>
    <mergeCell ref="AK27:AK28"/>
    <mergeCell ref="AL27:AL28"/>
    <mergeCell ref="AM27:AM28"/>
    <mergeCell ref="AN27:AN28"/>
    <mergeCell ref="AO27:AO28"/>
    <mergeCell ref="A29:A33"/>
    <mergeCell ref="B29:B33"/>
    <mergeCell ref="H29:H33"/>
    <mergeCell ref="I29:I33"/>
    <mergeCell ref="J29:J33"/>
    <mergeCell ref="L29:L33"/>
    <mergeCell ref="M29:M33"/>
    <mergeCell ref="N29:N33"/>
    <mergeCell ref="O29:O33"/>
    <mergeCell ref="R27:R28"/>
    <mergeCell ref="AF27:AF28"/>
    <mergeCell ref="AG27:AG28"/>
    <mergeCell ref="AH27:AH28"/>
    <mergeCell ref="AI27:AI28"/>
    <mergeCell ref="AJ27:AJ28"/>
    <mergeCell ref="H27:H28"/>
    <mergeCell ref="I27:I28"/>
    <mergeCell ref="M27:M28"/>
    <mergeCell ref="N27:N28"/>
    <mergeCell ref="O27:O28"/>
    <mergeCell ref="P27:P28"/>
    <mergeCell ref="AO29:AO33"/>
    <mergeCell ref="AP29:AP33"/>
    <mergeCell ref="A34:A37"/>
    <mergeCell ref="B34:B37"/>
    <mergeCell ref="H34:H37"/>
    <mergeCell ref="I34:I37"/>
    <mergeCell ref="J34:J37"/>
    <mergeCell ref="L34:L37"/>
    <mergeCell ref="M34:M37"/>
    <mergeCell ref="N34:N37"/>
    <mergeCell ref="AI29:AI33"/>
    <mergeCell ref="AJ29:AJ33"/>
    <mergeCell ref="AK29:AK33"/>
    <mergeCell ref="AL29:AL33"/>
    <mergeCell ref="AM29:AM33"/>
    <mergeCell ref="AN29:AN33"/>
    <mergeCell ref="P29:P33"/>
    <mergeCell ref="Q29:Q33"/>
    <mergeCell ref="R29:R33"/>
    <mergeCell ref="AF29:AF33"/>
    <mergeCell ref="AG29:AG33"/>
    <mergeCell ref="AH29:AH33"/>
    <mergeCell ref="AL34:AL37"/>
    <mergeCell ref="AM34:AM37"/>
    <mergeCell ref="AN34:AN37"/>
    <mergeCell ref="AO34:AO37"/>
    <mergeCell ref="AP34:AP37"/>
    <mergeCell ref="C36:C37"/>
    <mergeCell ref="D36:D37"/>
    <mergeCell ref="E36:E37"/>
    <mergeCell ref="F36:F37"/>
    <mergeCell ref="G36:G37"/>
    <mergeCell ref="AF34:AF37"/>
    <mergeCell ref="AG34:AG37"/>
    <mergeCell ref="AH34:AH37"/>
    <mergeCell ref="AI34:AI37"/>
    <mergeCell ref="AJ34:AJ37"/>
    <mergeCell ref="AK34:AK37"/>
    <mergeCell ref="O34:O37"/>
    <mergeCell ref="P34:P37"/>
    <mergeCell ref="Q34:Q37"/>
    <mergeCell ref="R34:R37"/>
    <mergeCell ref="S34:S35"/>
    <mergeCell ref="AE34:AE35"/>
    <mergeCell ref="S36:S37"/>
    <mergeCell ref="T36:T37"/>
    <mergeCell ref="AC36:AC37"/>
    <mergeCell ref="AD36:AD37"/>
    <mergeCell ref="AE36:AE37"/>
    <mergeCell ref="A38:A43"/>
    <mergeCell ref="B38:B43"/>
    <mergeCell ref="H38:H43"/>
    <mergeCell ref="I38:I43"/>
    <mergeCell ref="J38:J43"/>
    <mergeCell ref="L38:L43"/>
    <mergeCell ref="M38:M43"/>
    <mergeCell ref="W36:W37"/>
    <mergeCell ref="X36:X37"/>
    <mergeCell ref="Y36:Y37"/>
    <mergeCell ref="Z36:Z37"/>
    <mergeCell ref="AA36:AA37"/>
    <mergeCell ref="AB36:AB37"/>
    <mergeCell ref="U36:U37"/>
    <mergeCell ref="V36:V37"/>
    <mergeCell ref="AM38:AM43"/>
    <mergeCell ref="AN38:AN43"/>
    <mergeCell ref="AO38:AO43"/>
    <mergeCell ref="AP38:AP43"/>
    <mergeCell ref="A44:A47"/>
    <mergeCell ref="B44:B47"/>
    <mergeCell ref="H44:H47"/>
    <mergeCell ref="I44:I47"/>
    <mergeCell ref="J44:J47"/>
    <mergeCell ref="L44:L47"/>
    <mergeCell ref="AG38:AG43"/>
    <mergeCell ref="AH38:AH43"/>
    <mergeCell ref="AI38:AI43"/>
    <mergeCell ref="AJ38:AJ43"/>
    <mergeCell ref="AK38:AK43"/>
    <mergeCell ref="AL38:AL43"/>
    <mergeCell ref="N38:N43"/>
    <mergeCell ref="O38:O43"/>
    <mergeCell ref="P38:P43"/>
    <mergeCell ref="Q38:Q43"/>
    <mergeCell ref="R38:R43"/>
    <mergeCell ref="AF38:AF43"/>
    <mergeCell ref="AH44:AH47"/>
    <mergeCell ref="AI44:AI47"/>
    <mergeCell ref="AJ44:AJ47"/>
    <mergeCell ref="AK44:AK47"/>
    <mergeCell ref="M44:M47"/>
    <mergeCell ref="N44:N47"/>
    <mergeCell ref="O44:O47"/>
    <mergeCell ref="P44:P47"/>
    <mergeCell ref="Q44:Q47"/>
    <mergeCell ref="R44:R47"/>
    <mergeCell ref="A48:A53"/>
    <mergeCell ref="B48:B53"/>
    <mergeCell ref="H48:H53"/>
    <mergeCell ref="I48:I53"/>
    <mergeCell ref="J48:J53"/>
    <mergeCell ref="L48:L53"/>
    <mergeCell ref="M48:M53"/>
    <mergeCell ref="N48:N53"/>
    <mergeCell ref="AR46:AR47"/>
    <mergeCell ref="AS46:AS47"/>
    <mergeCell ref="AT46:AT47"/>
    <mergeCell ref="AU46:AU47"/>
    <mergeCell ref="AV46:AV47"/>
    <mergeCell ref="AL44:AL47"/>
    <mergeCell ref="AM44:AM47"/>
    <mergeCell ref="AN44:AN47"/>
    <mergeCell ref="AO44:AO47"/>
    <mergeCell ref="AP44:AP47"/>
    <mergeCell ref="AQ46:AQ47"/>
    <mergeCell ref="AF44:AF47"/>
    <mergeCell ref="AG44:AG47"/>
    <mergeCell ref="AN48:AN53"/>
    <mergeCell ref="AO48:AO53"/>
    <mergeCell ref="AP48:AP53"/>
    <mergeCell ref="A54:A58"/>
    <mergeCell ref="B54:B58"/>
    <mergeCell ref="H54:H58"/>
    <mergeCell ref="I54:I58"/>
    <mergeCell ref="J54:J58"/>
    <mergeCell ref="L54:L58"/>
    <mergeCell ref="M54:M58"/>
    <mergeCell ref="AH48:AH53"/>
    <mergeCell ref="AI48:AI53"/>
    <mergeCell ref="AJ48:AJ53"/>
    <mergeCell ref="AK48:AK53"/>
    <mergeCell ref="AL48:AL53"/>
    <mergeCell ref="AM48:AM53"/>
    <mergeCell ref="O48:O53"/>
    <mergeCell ref="P48:P53"/>
    <mergeCell ref="Q48:Q53"/>
    <mergeCell ref="R48:R53"/>
    <mergeCell ref="AF48:AF53"/>
    <mergeCell ref="AG48:AG53"/>
    <mergeCell ref="AM54:AM58"/>
    <mergeCell ref="AN54:AN58"/>
    <mergeCell ref="AO54:AO58"/>
    <mergeCell ref="AP54:AP58"/>
    <mergeCell ref="A59:A63"/>
    <mergeCell ref="B59:B63"/>
    <mergeCell ref="H59:H63"/>
    <mergeCell ref="I59:I63"/>
    <mergeCell ref="J59:J63"/>
    <mergeCell ref="L59:L63"/>
    <mergeCell ref="AG54:AG58"/>
    <mergeCell ref="AH54:AH58"/>
    <mergeCell ref="AI54:AI58"/>
    <mergeCell ref="AJ54:AJ58"/>
    <mergeCell ref="AK54:AK58"/>
    <mergeCell ref="AL54:AL58"/>
    <mergeCell ref="N54:N58"/>
    <mergeCell ref="O54:O58"/>
    <mergeCell ref="P54:P58"/>
    <mergeCell ref="Q54:Q58"/>
    <mergeCell ref="R54:R58"/>
    <mergeCell ref="AF54:AF58"/>
    <mergeCell ref="AU62:AU63"/>
    <mergeCell ref="AV62:AV63"/>
    <mergeCell ref="A64:A69"/>
    <mergeCell ref="B64:B69"/>
    <mergeCell ref="H64:H69"/>
    <mergeCell ref="I64:I66"/>
    <mergeCell ref="J64:J66"/>
    <mergeCell ref="AL59:AL63"/>
    <mergeCell ref="AM59:AM63"/>
    <mergeCell ref="AN59:AN63"/>
    <mergeCell ref="AO59:AO63"/>
    <mergeCell ref="AP59:AP63"/>
    <mergeCell ref="AQ62:AQ63"/>
    <mergeCell ref="AF59:AF63"/>
    <mergeCell ref="AG59:AG63"/>
    <mergeCell ref="AH59:AH63"/>
    <mergeCell ref="AI59:AI63"/>
    <mergeCell ref="AJ59:AJ63"/>
    <mergeCell ref="AK59:AK63"/>
    <mergeCell ref="M59:M63"/>
    <mergeCell ref="N59:N63"/>
    <mergeCell ref="O59:O63"/>
    <mergeCell ref="P59:P63"/>
    <mergeCell ref="Q59:Q63"/>
    <mergeCell ref="L64:L66"/>
    <mergeCell ref="M64:M66"/>
    <mergeCell ref="N64:N66"/>
    <mergeCell ref="O64:O66"/>
    <mergeCell ref="P64:P66"/>
    <mergeCell ref="Q64:Q66"/>
    <mergeCell ref="AR62:AR63"/>
    <mergeCell ref="AS62:AS63"/>
    <mergeCell ref="AT62:AT63"/>
    <mergeCell ref="R59:R63"/>
    <mergeCell ref="AK64:AK66"/>
    <mergeCell ref="AL64:AL66"/>
    <mergeCell ref="AM64:AM66"/>
    <mergeCell ref="AN64:AN69"/>
    <mergeCell ref="AO64:AO69"/>
    <mergeCell ref="AP64:AP69"/>
    <mergeCell ref="R64:R66"/>
    <mergeCell ref="AF64:AF66"/>
    <mergeCell ref="AG64:AG66"/>
    <mergeCell ref="AH64:AH66"/>
    <mergeCell ref="AI64:AI66"/>
    <mergeCell ref="AJ64:AJ66"/>
    <mergeCell ref="AI67:AI69"/>
    <mergeCell ref="AJ67:AJ69"/>
    <mergeCell ref="AK67:AK69"/>
    <mergeCell ref="AL67:AL69"/>
    <mergeCell ref="AM67:AM69"/>
    <mergeCell ref="A70:A74"/>
    <mergeCell ref="B70:B74"/>
    <mergeCell ref="H70:H74"/>
    <mergeCell ref="I70:I74"/>
    <mergeCell ref="J70:J74"/>
    <mergeCell ref="P67:P69"/>
    <mergeCell ref="Q67:Q69"/>
    <mergeCell ref="R67:R69"/>
    <mergeCell ref="AF67:AF69"/>
    <mergeCell ref="AG67:AG69"/>
    <mergeCell ref="AH67:AH69"/>
    <mergeCell ref="I67:I69"/>
    <mergeCell ref="J67:J69"/>
    <mergeCell ref="L67:L69"/>
    <mergeCell ref="M67:M69"/>
    <mergeCell ref="N67:N69"/>
    <mergeCell ref="O67:O69"/>
    <mergeCell ref="AN70:AN74"/>
    <mergeCell ref="AO70:AO74"/>
    <mergeCell ref="AP70:AP74"/>
    <mergeCell ref="R70:R74"/>
    <mergeCell ref="AF70:AF74"/>
    <mergeCell ref="AG70:AG74"/>
    <mergeCell ref="AH70:AH74"/>
    <mergeCell ref="AI70:AI74"/>
    <mergeCell ref="AJ70:AJ74"/>
    <mergeCell ref="A75:A78"/>
    <mergeCell ref="B75:B78"/>
    <mergeCell ref="H75:H78"/>
    <mergeCell ref="I75:I78"/>
    <mergeCell ref="J75:J78"/>
    <mergeCell ref="L75:L78"/>
    <mergeCell ref="AK70:AK74"/>
    <mergeCell ref="AL70:AL74"/>
    <mergeCell ref="AM70:AM74"/>
    <mergeCell ref="L70:L74"/>
    <mergeCell ref="M70:M74"/>
    <mergeCell ref="N70:N74"/>
    <mergeCell ref="O70:O74"/>
    <mergeCell ref="P70:P74"/>
    <mergeCell ref="Q70:Q74"/>
    <mergeCell ref="AH75:AH78"/>
    <mergeCell ref="AI75:AI78"/>
    <mergeCell ref="AJ75:AJ78"/>
    <mergeCell ref="AK75:AK78"/>
    <mergeCell ref="M75:M78"/>
    <mergeCell ref="N75:N78"/>
    <mergeCell ref="O75:O78"/>
    <mergeCell ref="P75:P78"/>
    <mergeCell ref="Q75:Q78"/>
    <mergeCell ref="R75:R78"/>
    <mergeCell ref="A79:A82"/>
    <mergeCell ref="B79:B82"/>
    <mergeCell ref="H79:H82"/>
    <mergeCell ref="I79:I82"/>
    <mergeCell ref="J79:J82"/>
    <mergeCell ref="L79:L82"/>
    <mergeCell ref="M79:M82"/>
    <mergeCell ref="N79:N82"/>
    <mergeCell ref="AS77:AS78"/>
    <mergeCell ref="AT77:AT78"/>
    <mergeCell ref="AU77:AU78"/>
    <mergeCell ref="AV77:AV78"/>
    <mergeCell ref="AL75:AL78"/>
    <mergeCell ref="AM75:AM78"/>
    <mergeCell ref="AN75:AN78"/>
    <mergeCell ref="AO75:AO78"/>
    <mergeCell ref="AP75:AP78"/>
    <mergeCell ref="AR77:AR78"/>
    <mergeCell ref="AF75:AF78"/>
    <mergeCell ref="AG75:AG78"/>
    <mergeCell ref="AJ79:AJ82"/>
    <mergeCell ref="AK79:AK82"/>
    <mergeCell ref="AL79:AL82"/>
    <mergeCell ref="AM79:AM82"/>
    <mergeCell ref="O79:O82"/>
    <mergeCell ref="P79:P82"/>
    <mergeCell ref="Q79:Q82"/>
    <mergeCell ref="R79:R82"/>
    <mergeCell ref="AF79:AF82"/>
    <mergeCell ref="AG79:AG82"/>
    <mergeCell ref="A83:A86"/>
    <mergeCell ref="B83:B86"/>
    <mergeCell ref="H83:H86"/>
    <mergeCell ref="I83:I86"/>
    <mergeCell ref="J83:J86"/>
    <mergeCell ref="L83:L86"/>
    <mergeCell ref="M83:M86"/>
    <mergeCell ref="N83:N86"/>
    <mergeCell ref="O83:O86"/>
    <mergeCell ref="AT81:AT82"/>
    <mergeCell ref="AU81:AU82"/>
    <mergeCell ref="AV81:AV82"/>
    <mergeCell ref="AN79:AN82"/>
    <mergeCell ref="AO79:AO82"/>
    <mergeCell ref="AP79:AP82"/>
    <mergeCell ref="AQ81:AQ82"/>
    <mergeCell ref="AR81:AR82"/>
    <mergeCell ref="AS81:AS82"/>
    <mergeCell ref="AH79:AH82"/>
    <mergeCell ref="AI79:AI82"/>
    <mergeCell ref="AO83:AO86"/>
    <mergeCell ref="AP83:AP86"/>
    <mergeCell ref="AI83:AI86"/>
    <mergeCell ref="AJ83:AJ86"/>
    <mergeCell ref="AK83:AK86"/>
    <mergeCell ref="AL83:AL86"/>
    <mergeCell ref="AM83:AM86"/>
    <mergeCell ref="AN83:AN86"/>
    <mergeCell ref="P83:P86"/>
    <mergeCell ref="Q83:Q86"/>
    <mergeCell ref="R83:R86"/>
    <mergeCell ref="AF83:AF86"/>
    <mergeCell ref="AG83:AG86"/>
    <mergeCell ref="AH83:AH86"/>
  </mergeCells>
  <conditionalFormatting sqref="AO23">
    <cfRule type="containsBlanks" dxfId="278" priority="272">
      <formula>LEN(TRIM(AO23))=0</formula>
    </cfRule>
    <cfRule type="containsText" dxfId="277" priority="273" operator="containsText" text="extrema">
      <formula>NOT(ISERROR(SEARCH("extrema",AO23)))</formula>
    </cfRule>
    <cfRule type="containsText" dxfId="276" priority="274" operator="containsText" text="alta">
      <formula>NOT(ISERROR(SEARCH("alta",AO23)))</formula>
    </cfRule>
    <cfRule type="containsText" dxfId="275" priority="275" operator="containsText" text="moderada">
      <formula>NOT(ISERROR(SEARCH("moderada",AO23)))</formula>
    </cfRule>
    <cfRule type="containsText" dxfId="274" priority="276" operator="containsText" text="baja">
      <formula>NOT(ISERROR(SEARCH("baja",AO23)))</formula>
    </cfRule>
  </conditionalFormatting>
  <conditionalFormatting sqref="R9">
    <cfRule type="containsBlanks" dxfId="273" priority="270">
      <formula>LEN(TRIM(R9))=0</formula>
    </cfRule>
    <cfRule type="containsText" dxfId="272" priority="271" operator="containsText" text="alto">
      <formula>NOT(ISERROR(SEARCH("alto",R9)))</formula>
    </cfRule>
  </conditionalFormatting>
  <conditionalFormatting sqref="AO18:AP22">
    <cfRule type="containsBlanks" dxfId="271" priority="269">
      <formula>LEN(TRIM(AO18))=0</formula>
    </cfRule>
  </conditionalFormatting>
  <conditionalFormatting sqref="AO14 AO16:AO17">
    <cfRule type="containsBlanks" dxfId="270" priority="264">
      <formula>LEN(TRIM(AO14))=0</formula>
    </cfRule>
  </conditionalFormatting>
  <conditionalFormatting sqref="R14">
    <cfRule type="containsBlanks" dxfId="269" priority="262">
      <formula>LEN(TRIM(R14))=0</formula>
    </cfRule>
  </conditionalFormatting>
  <conditionalFormatting sqref="R14">
    <cfRule type="containsText" dxfId="268" priority="263" operator="containsText" text="Extremo">
      <formula>NOT(ISERROR(SEARCH("Extremo",R14)))</formula>
    </cfRule>
    <cfRule type="containsText" dxfId="267" priority="265" operator="containsText" text="Moderado">
      <formula>NOT(ISERROR(SEARCH("Moderado",R14)))</formula>
    </cfRule>
    <cfRule type="containsText" dxfId="266" priority="266" operator="containsText" text="Alto">
      <formula>NOT(ISERROR(SEARCH("Alto",R14)))</formula>
    </cfRule>
    <cfRule type="containsText" dxfId="265" priority="267" operator="containsText" text="Extremo">
      <formula>NOT(ISERROR(SEARCH("Extremo",R14)))</formula>
    </cfRule>
    <cfRule type="colorScale" priority="268">
      <colorScale>
        <cfvo type="min"/>
        <cfvo type="percentile" val="50"/>
        <cfvo type="max"/>
        <color rgb="FF5A8AC6"/>
        <color rgb="FFFFEB84"/>
        <color rgb="FFF8696B"/>
      </colorScale>
    </cfRule>
    <cfRule type="containsText" dxfId="264" priority="277" operator="containsText" text="Bajo">
      <formula>NOT(ISERROR(SEARCH("Bajo",R14)))</formula>
    </cfRule>
  </conditionalFormatting>
  <conditionalFormatting sqref="R9">
    <cfRule type="containsText" dxfId="263" priority="278" operator="containsText" text="Extremo">
      <formula>NOT(ISERROR(SEARCH("Extremo",R9)))</formula>
    </cfRule>
    <cfRule type="containsText" dxfId="262" priority="279" operator="containsText" text="Bajo">
      <formula>NOT(ISERROR(SEARCH("Bajo",R9)))</formula>
    </cfRule>
    <cfRule type="containsText" dxfId="261" priority="280" operator="containsText" text="Moderado">
      <formula>NOT(ISERROR(SEARCH("Moderado",R9)))</formula>
    </cfRule>
    <cfRule type="containsText" dxfId="260" priority="281" operator="containsText" text="Alto">
      <formula>NOT(ISERROR(SEARCH("Alto",R9)))</formula>
    </cfRule>
    <cfRule type="containsText" dxfId="259" priority="282" operator="containsText" text="Extremo">
      <formula>NOT(ISERROR(SEARCH("Extremo",R9)))</formula>
    </cfRule>
    <cfRule type="colorScale" priority="283">
      <colorScale>
        <cfvo type="min"/>
        <cfvo type="percentile" val="50"/>
        <cfvo type="max"/>
        <color rgb="FF5A8AC6"/>
        <color rgb="FFFFEB84"/>
        <color rgb="FFF8696B"/>
      </colorScale>
    </cfRule>
  </conditionalFormatting>
  <conditionalFormatting sqref="AN9:AN13 AO24:AP24 AO27:AP27 AP25:AP26 AN44:AP46 R44:R46">
    <cfRule type="containsBlanks" dxfId="258" priority="261">
      <formula>LEN(TRIM(R9))=0</formula>
    </cfRule>
  </conditionalFormatting>
  <conditionalFormatting sqref="AP29:AP33">
    <cfRule type="containsBlanks" dxfId="257" priority="248">
      <formula>LEN(TRIM(AP29))=0</formula>
    </cfRule>
  </conditionalFormatting>
  <conditionalFormatting sqref="R29:R33">
    <cfRule type="containsBlanks" dxfId="256" priority="247">
      <formula>LEN(TRIM(R29))=0</formula>
    </cfRule>
  </conditionalFormatting>
  <conditionalFormatting sqref="AN29:AN33">
    <cfRule type="containsBlanks" dxfId="255" priority="246">
      <formula>LEN(TRIM(AN29))=0</formula>
    </cfRule>
  </conditionalFormatting>
  <conditionalFormatting sqref="R29:R33">
    <cfRule type="containsText" dxfId="254" priority="249" operator="containsText" text="Extremo">
      <formula>NOT(ISERROR(SEARCH("Extremo",R29)))</formula>
    </cfRule>
    <cfRule type="containsText" dxfId="253" priority="250" operator="containsText" text="Moderado">
      <formula>NOT(ISERROR(SEARCH("Moderado",R29)))</formula>
    </cfRule>
    <cfRule type="containsText" dxfId="252" priority="251" operator="containsText" text="Alto">
      <formula>NOT(ISERROR(SEARCH("Alto",R29)))</formula>
    </cfRule>
    <cfRule type="containsText" dxfId="251" priority="252" operator="containsText" text="Extremo">
      <formula>NOT(ISERROR(SEARCH("Extremo",R29)))</formula>
    </cfRule>
    <cfRule type="colorScale" priority="253">
      <colorScale>
        <cfvo type="min"/>
        <cfvo type="percentile" val="50"/>
        <cfvo type="max"/>
        <color rgb="FF5A8AC6"/>
        <color rgb="FFFFEB84"/>
        <color rgb="FFF8696B"/>
      </colorScale>
    </cfRule>
    <cfRule type="containsText" dxfId="250" priority="254" operator="containsText" text="Bajo">
      <formula>NOT(ISERROR(SEARCH("Bajo",R29)))</formula>
    </cfRule>
  </conditionalFormatting>
  <conditionalFormatting sqref="AN29:AN33">
    <cfRule type="containsText" dxfId="249" priority="255" operator="containsText" text="Extremo">
      <formula>NOT(ISERROR(SEARCH("Extremo",AN29)))</formula>
    </cfRule>
    <cfRule type="containsText" dxfId="248" priority="256" operator="containsText" text="Bajo">
      <formula>NOT(ISERROR(SEARCH("Bajo",AN29)))</formula>
    </cfRule>
    <cfRule type="containsText" dxfId="247" priority="257" operator="containsText" text="Moderado">
      <formula>NOT(ISERROR(SEARCH("Moderado",AN29)))</formula>
    </cfRule>
    <cfRule type="containsText" dxfId="246" priority="258" operator="containsText" text="Alto">
      <formula>NOT(ISERROR(SEARCH("Alto",AN29)))</formula>
    </cfRule>
    <cfRule type="colorScale" priority="259">
      <colorScale>
        <cfvo type="min"/>
        <cfvo type="percentile" val="50"/>
        <cfvo type="max"/>
        <color rgb="FF5A8AC6"/>
        <color rgb="FFFFEB84"/>
        <color rgb="FFF8696B"/>
      </colorScale>
    </cfRule>
    <cfRule type="containsText" dxfId="245" priority="260" operator="containsText" text="Extremo">
      <formula>NOT(ISERROR(SEARCH("Extremo",AN29)))</formula>
    </cfRule>
  </conditionalFormatting>
  <conditionalFormatting sqref="AO34:AP37">
    <cfRule type="containsBlanks" dxfId="244" priority="233">
      <formula>LEN(TRIM(AO34))=0</formula>
    </cfRule>
  </conditionalFormatting>
  <conditionalFormatting sqref="R34:R37">
    <cfRule type="containsBlanks" dxfId="243" priority="232">
      <formula>LEN(TRIM(R34))=0</formula>
    </cfRule>
  </conditionalFormatting>
  <conditionalFormatting sqref="AN34:AN37">
    <cfRule type="containsBlanks" dxfId="242" priority="231">
      <formula>LEN(TRIM(AN34))=0</formula>
    </cfRule>
  </conditionalFormatting>
  <conditionalFormatting sqref="R34:R37">
    <cfRule type="containsText" dxfId="241" priority="234" operator="containsText" text="Extremo">
      <formula>NOT(ISERROR(SEARCH("Extremo",R34)))</formula>
    </cfRule>
    <cfRule type="containsText" dxfId="240" priority="235" operator="containsText" text="Moderado">
      <formula>NOT(ISERROR(SEARCH("Moderado",R34)))</formula>
    </cfRule>
    <cfRule type="containsText" dxfId="239" priority="236" operator="containsText" text="Alto">
      <formula>NOT(ISERROR(SEARCH("Alto",R34)))</formula>
    </cfRule>
    <cfRule type="containsText" dxfId="238" priority="237" operator="containsText" text="Extremo">
      <formula>NOT(ISERROR(SEARCH("Extremo",R34)))</formula>
    </cfRule>
    <cfRule type="colorScale" priority="238">
      <colorScale>
        <cfvo type="min"/>
        <cfvo type="percentile" val="50"/>
        <cfvo type="max"/>
        <color rgb="FF5A8AC6"/>
        <color rgb="FFFFEB84"/>
        <color rgb="FFF8696B"/>
      </colorScale>
    </cfRule>
    <cfRule type="containsText" dxfId="237" priority="239" operator="containsText" text="Bajo">
      <formula>NOT(ISERROR(SEARCH("Bajo",R34)))</formula>
    </cfRule>
  </conditionalFormatting>
  <conditionalFormatting sqref="AN34:AN37">
    <cfRule type="containsText" dxfId="236" priority="240" operator="containsText" text="Extremo">
      <formula>NOT(ISERROR(SEARCH("Extremo",AN34)))</formula>
    </cfRule>
    <cfRule type="containsText" dxfId="235" priority="241" operator="containsText" text="Bajo">
      <formula>NOT(ISERROR(SEARCH("Bajo",AN34)))</formula>
    </cfRule>
    <cfRule type="containsText" dxfId="234" priority="242" operator="containsText" text="Moderado">
      <formula>NOT(ISERROR(SEARCH("Moderado",AN34)))</formula>
    </cfRule>
    <cfRule type="containsText" dxfId="233" priority="243" operator="containsText" text="Alto">
      <formula>NOT(ISERROR(SEARCH("Alto",AN34)))</formula>
    </cfRule>
    <cfRule type="colorScale" priority="244">
      <colorScale>
        <cfvo type="min"/>
        <cfvo type="percentile" val="50"/>
        <cfvo type="max"/>
        <color rgb="FF5A8AC6"/>
        <color rgb="FFFFEB84"/>
        <color rgb="FFF8696B"/>
      </colorScale>
    </cfRule>
    <cfRule type="containsText" dxfId="232" priority="245" operator="containsText" text="Extremo">
      <formula>NOT(ISERROR(SEARCH("Extremo",AN34)))</formula>
    </cfRule>
  </conditionalFormatting>
  <conditionalFormatting sqref="AO38:AP43">
    <cfRule type="containsBlanks" dxfId="231" priority="218">
      <formula>LEN(TRIM(AO38))=0</formula>
    </cfRule>
  </conditionalFormatting>
  <conditionalFormatting sqref="R38:R43">
    <cfRule type="containsBlanks" dxfId="230" priority="217">
      <formula>LEN(TRIM(R38))=0</formula>
    </cfRule>
  </conditionalFormatting>
  <conditionalFormatting sqref="AN38:AN43">
    <cfRule type="containsBlanks" dxfId="229" priority="216">
      <formula>LEN(TRIM(AN38))=0</formula>
    </cfRule>
  </conditionalFormatting>
  <conditionalFormatting sqref="R38:R43">
    <cfRule type="containsText" dxfId="228" priority="219" operator="containsText" text="Extremo">
      <formula>NOT(ISERROR(SEARCH("Extremo",R38)))</formula>
    </cfRule>
    <cfRule type="containsText" dxfId="227" priority="220" operator="containsText" text="Moderado">
      <formula>NOT(ISERROR(SEARCH("Moderado",R38)))</formula>
    </cfRule>
    <cfRule type="containsText" dxfId="226" priority="221" operator="containsText" text="Alto">
      <formula>NOT(ISERROR(SEARCH("Alto",R38)))</formula>
    </cfRule>
    <cfRule type="containsText" dxfId="225" priority="222" operator="containsText" text="Extremo">
      <formula>NOT(ISERROR(SEARCH("Extremo",R38)))</formula>
    </cfRule>
    <cfRule type="colorScale" priority="223">
      <colorScale>
        <cfvo type="min"/>
        <cfvo type="percentile" val="50"/>
        <cfvo type="max"/>
        <color rgb="FF5A8AC6"/>
        <color rgb="FFFFEB84"/>
        <color rgb="FFF8696B"/>
      </colorScale>
    </cfRule>
    <cfRule type="containsText" dxfId="224" priority="224" operator="containsText" text="Bajo">
      <formula>NOT(ISERROR(SEARCH("Bajo",R38)))</formula>
    </cfRule>
  </conditionalFormatting>
  <conditionalFormatting sqref="AN38:AN43">
    <cfRule type="containsText" dxfId="223" priority="225" operator="containsText" text="Extremo">
      <formula>NOT(ISERROR(SEARCH("Extremo",AN38)))</formula>
    </cfRule>
    <cfRule type="containsText" dxfId="222" priority="226" operator="containsText" text="Bajo">
      <formula>NOT(ISERROR(SEARCH("Bajo",AN38)))</formula>
    </cfRule>
    <cfRule type="containsText" dxfId="221" priority="227" operator="containsText" text="Moderado">
      <formula>NOT(ISERROR(SEARCH("Moderado",AN38)))</formula>
    </cfRule>
    <cfRule type="containsText" dxfId="220" priority="228" operator="containsText" text="Alto">
      <formula>NOT(ISERROR(SEARCH("Alto",AN38)))</formula>
    </cfRule>
    <cfRule type="colorScale" priority="229">
      <colorScale>
        <cfvo type="min"/>
        <cfvo type="percentile" val="50"/>
        <cfvo type="max"/>
        <color rgb="FF5A8AC6"/>
        <color rgb="FFFFEB84"/>
        <color rgb="FFF8696B"/>
      </colorScale>
    </cfRule>
    <cfRule type="containsText" dxfId="219" priority="230" operator="containsText" text="Extremo">
      <formula>NOT(ISERROR(SEARCH("Extremo",AN38)))</formula>
    </cfRule>
  </conditionalFormatting>
  <conditionalFormatting sqref="AO47">
    <cfRule type="containsBlanks" dxfId="218" priority="211">
      <formula>LEN(TRIM(AO47))=0</formula>
    </cfRule>
    <cfRule type="containsText" dxfId="217" priority="212" operator="containsText" text="extrema">
      <formula>NOT(ISERROR(SEARCH("extrema",AO47)))</formula>
    </cfRule>
    <cfRule type="containsText" dxfId="216" priority="213" operator="containsText" text="alta">
      <formula>NOT(ISERROR(SEARCH("alta",AO47)))</formula>
    </cfRule>
    <cfRule type="containsText" dxfId="215" priority="214" operator="containsText" text="moderada">
      <formula>NOT(ISERROR(SEARCH("moderada",AO47)))</formula>
    </cfRule>
    <cfRule type="containsText" dxfId="214" priority="215" operator="containsText" text="baja">
      <formula>NOT(ISERROR(SEARCH("baja",AO47)))</formula>
    </cfRule>
  </conditionalFormatting>
  <conditionalFormatting sqref="AO53">
    <cfRule type="containsBlanks" dxfId="213" priority="200">
      <formula>LEN(TRIM(AO53))=0</formula>
    </cfRule>
    <cfRule type="containsText" dxfId="212" priority="201" operator="containsText" text="extrema">
      <formula>NOT(ISERROR(SEARCH("extrema",AO53)))</formula>
    </cfRule>
    <cfRule type="containsText" dxfId="211" priority="202" operator="containsText" text="alta">
      <formula>NOT(ISERROR(SEARCH("alta",AO53)))</formula>
    </cfRule>
    <cfRule type="containsText" dxfId="210" priority="203" operator="containsText" text="moderada">
      <formula>NOT(ISERROR(SEARCH("moderada",AO53)))</formula>
    </cfRule>
    <cfRule type="containsText" dxfId="209" priority="204" operator="containsText" text="baja">
      <formula>NOT(ISERROR(SEARCH("baja",AO53)))</formula>
    </cfRule>
  </conditionalFormatting>
  <conditionalFormatting sqref="AO48:AP52">
    <cfRule type="containsBlanks" dxfId="208" priority="199">
      <formula>LEN(TRIM(AO48))=0</formula>
    </cfRule>
  </conditionalFormatting>
  <conditionalFormatting sqref="R48:R52">
    <cfRule type="containsBlanks" dxfId="207" priority="198">
      <formula>LEN(TRIM(R48))=0</formula>
    </cfRule>
  </conditionalFormatting>
  <conditionalFormatting sqref="R48:R52">
    <cfRule type="containsText" dxfId="206" priority="205" operator="containsText" text="Extremo">
      <formula>NOT(ISERROR(SEARCH("Extremo",R48)))</formula>
    </cfRule>
    <cfRule type="containsText" dxfId="205" priority="206" operator="containsText" text="Moderado">
      <formula>NOT(ISERROR(SEARCH("Moderado",R48)))</formula>
    </cfRule>
    <cfRule type="containsText" dxfId="204" priority="207" operator="containsText" text="Alto">
      <formula>NOT(ISERROR(SEARCH("Alto",R48)))</formula>
    </cfRule>
    <cfRule type="containsText" dxfId="203" priority="208" operator="containsText" text="Extremo">
      <formula>NOT(ISERROR(SEARCH("Extremo",R48)))</formula>
    </cfRule>
    <cfRule type="colorScale" priority="209">
      <colorScale>
        <cfvo type="min"/>
        <cfvo type="percentile" val="50"/>
        <cfvo type="max"/>
        <color rgb="FF5A8AC6"/>
        <color rgb="FFFFEB84"/>
        <color rgb="FFF8696B"/>
      </colorScale>
    </cfRule>
    <cfRule type="containsText" dxfId="202" priority="210" operator="containsText" text="Bajo">
      <formula>NOT(ISERROR(SEARCH("Bajo",R48)))</formula>
    </cfRule>
  </conditionalFormatting>
  <conditionalFormatting sqref="AO58">
    <cfRule type="containsBlanks" dxfId="201" priority="181">
      <formula>LEN(TRIM(AO58))=0</formula>
    </cfRule>
    <cfRule type="containsText" dxfId="200" priority="182" operator="containsText" text="extrema">
      <formula>NOT(ISERROR(SEARCH("extrema",AO58)))</formula>
    </cfRule>
    <cfRule type="containsText" dxfId="199" priority="183" operator="containsText" text="alta">
      <formula>NOT(ISERROR(SEARCH("alta",AO58)))</formula>
    </cfRule>
    <cfRule type="containsText" dxfId="198" priority="184" operator="containsText" text="moderada">
      <formula>NOT(ISERROR(SEARCH("moderada",AO58)))</formula>
    </cfRule>
    <cfRule type="containsText" dxfId="197" priority="185" operator="containsText" text="baja">
      <formula>NOT(ISERROR(SEARCH("baja",AO58)))</formula>
    </cfRule>
  </conditionalFormatting>
  <conditionalFormatting sqref="AO54:AP57">
    <cfRule type="containsBlanks" dxfId="196" priority="180">
      <formula>LEN(TRIM(AO54))=0</formula>
    </cfRule>
  </conditionalFormatting>
  <conditionalFormatting sqref="R54:R57">
    <cfRule type="containsBlanks" dxfId="195" priority="179">
      <formula>LEN(TRIM(R54))=0</formula>
    </cfRule>
  </conditionalFormatting>
  <conditionalFormatting sqref="AN54:AN57">
    <cfRule type="containsBlanks" dxfId="194" priority="178">
      <formula>LEN(TRIM(AN54))=0</formula>
    </cfRule>
  </conditionalFormatting>
  <conditionalFormatting sqref="R54:R57">
    <cfRule type="containsText" dxfId="193" priority="186" operator="containsText" text="Extremo">
      <formula>NOT(ISERROR(SEARCH("Extremo",R54)))</formula>
    </cfRule>
    <cfRule type="containsText" dxfId="192" priority="187" operator="containsText" text="Moderado">
      <formula>NOT(ISERROR(SEARCH("Moderado",R54)))</formula>
    </cfRule>
    <cfRule type="containsText" dxfId="191" priority="188" operator="containsText" text="Alto">
      <formula>NOT(ISERROR(SEARCH("Alto",R54)))</formula>
    </cfRule>
    <cfRule type="containsText" dxfId="190" priority="189" operator="containsText" text="Extremo">
      <formula>NOT(ISERROR(SEARCH("Extremo",R54)))</formula>
    </cfRule>
    <cfRule type="colorScale" priority="190">
      <colorScale>
        <cfvo type="min"/>
        <cfvo type="percentile" val="50"/>
        <cfvo type="max"/>
        <color rgb="FF5A8AC6"/>
        <color rgb="FFFFEB84"/>
        <color rgb="FFF8696B"/>
      </colorScale>
    </cfRule>
    <cfRule type="containsText" dxfId="189" priority="191" operator="containsText" text="Bajo">
      <formula>NOT(ISERROR(SEARCH("Bajo",R54)))</formula>
    </cfRule>
  </conditionalFormatting>
  <conditionalFormatting sqref="AN54:AN57">
    <cfRule type="containsText" dxfId="188" priority="192" operator="containsText" text="Extremo">
      <formula>NOT(ISERROR(SEARCH("Extremo",AN54)))</formula>
    </cfRule>
    <cfRule type="containsText" dxfId="187" priority="193" operator="containsText" text="Bajo">
      <formula>NOT(ISERROR(SEARCH("Bajo",AN54)))</formula>
    </cfRule>
    <cfRule type="containsText" dxfId="186" priority="194" operator="containsText" text="Moderado">
      <formula>NOT(ISERROR(SEARCH("Moderado",AN54)))</formula>
    </cfRule>
    <cfRule type="containsText" dxfId="185" priority="195" operator="containsText" text="Alto">
      <formula>NOT(ISERROR(SEARCH("Alto",AN54)))</formula>
    </cfRule>
    <cfRule type="colorScale" priority="196">
      <colorScale>
        <cfvo type="min"/>
        <cfvo type="percentile" val="50"/>
        <cfvo type="max"/>
        <color rgb="FF5A8AC6"/>
        <color rgb="FFFFEB84"/>
        <color rgb="FFF8696B"/>
      </colorScale>
    </cfRule>
    <cfRule type="containsText" dxfId="184" priority="197" operator="containsText" text="Extremo">
      <formula>NOT(ISERROR(SEARCH("Extremo",AN54)))</formula>
    </cfRule>
  </conditionalFormatting>
  <conditionalFormatting sqref="AO63">
    <cfRule type="containsBlanks" dxfId="183" priority="173">
      <formula>LEN(TRIM(AO63))=0</formula>
    </cfRule>
    <cfRule type="containsText" dxfId="182" priority="174" operator="containsText" text="extrema">
      <formula>NOT(ISERROR(SEARCH("extrema",AO63)))</formula>
    </cfRule>
    <cfRule type="containsText" dxfId="181" priority="175" operator="containsText" text="alta">
      <formula>NOT(ISERROR(SEARCH("alta",AO63)))</formula>
    </cfRule>
    <cfRule type="containsText" dxfId="180" priority="176" operator="containsText" text="moderada">
      <formula>NOT(ISERROR(SEARCH("moderada",AO63)))</formula>
    </cfRule>
    <cfRule type="containsText" dxfId="179" priority="177" operator="containsText" text="baja">
      <formula>NOT(ISERROR(SEARCH("baja",AO63)))</formula>
    </cfRule>
  </conditionalFormatting>
  <conditionalFormatting sqref="AO59:AP62">
    <cfRule type="containsBlanks" dxfId="178" priority="172">
      <formula>LEN(TRIM(AO59))=0</formula>
    </cfRule>
  </conditionalFormatting>
  <conditionalFormatting sqref="R59:R62">
    <cfRule type="containsBlanks" dxfId="177" priority="171">
      <formula>LEN(TRIM(R59))=0</formula>
    </cfRule>
  </conditionalFormatting>
  <conditionalFormatting sqref="AN59:AN62">
    <cfRule type="containsBlanks" dxfId="176" priority="170">
      <formula>LEN(TRIM(AN59))=0</formula>
    </cfRule>
  </conditionalFormatting>
  <conditionalFormatting sqref="AO69">
    <cfRule type="containsBlanks" dxfId="175" priority="159">
      <formula>LEN(TRIM(AO69))=0</formula>
    </cfRule>
    <cfRule type="containsText" dxfId="174" priority="160" operator="containsText" text="extrema">
      <formula>NOT(ISERROR(SEARCH("extrema",AO69)))</formula>
    </cfRule>
    <cfRule type="containsText" dxfId="173" priority="161" operator="containsText" text="alta">
      <formula>NOT(ISERROR(SEARCH("alta",AO69)))</formula>
    </cfRule>
    <cfRule type="containsText" dxfId="172" priority="162" operator="containsText" text="moderada">
      <formula>NOT(ISERROR(SEARCH("moderada",AO69)))</formula>
    </cfRule>
    <cfRule type="containsText" dxfId="171" priority="163" operator="containsText" text="baja">
      <formula>NOT(ISERROR(SEARCH("baja",AO69)))</formula>
    </cfRule>
  </conditionalFormatting>
  <conditionalFormatting sqref="AO64:AP68">
    <cfRule type="containsBlanks" dxfId="170" priority="158">
      <formula>LEN(TRIM(AO64))=0</formula>
    </cfRule>
  </conditionalFormatting>
  <conditionalFormatting sqref="AN64:AN68">
    <cfRule type="containsBlanks" dxfId="169" priority="157">
      <formula>LEN(TRIM(AN64))=0</formula>
    </cfRule>
  </conditionalFormatting>
  <conditionalFormatting sqref="AN64:AN68">
    <cfRule type="containsText" dxfId="168" priority="164" operator="containsText" text="Extremo">
      <formula>NOT(ISERROR(SEARCH("Extremo",AN64)))</formula>
    </cfRule>
    <cfRule type="containsText" dxfId="167" priority="165" operator="containsText" text="Bajo">
      <formula>NOT(ISERROR(SEARCH("Bajo",AN64)))</formula>
    </cfRule>
    <cfRule type="containsText" dxfId="166" priority="166" operator="containsText" text="Moderado">
      <formula>NOT(ISERROR(SEARCH("Moderado",AN64)))</formula>
    </cfRule>
    <cfRule type="containsText" dxfId="165" priority="167" operator="containsText" text="Alto">
      <formula>NOT(ISERROR(SEARCH("Alto",AN64)))</formula>
    </cfRule>
    <cfRule type="colorScale" priority="168">
      <colorScale>
        <cfvo type="min"/>
        <cfvo type="percentile" val="50"/>
        <cfvo type="max"/>
        <color rgb="FF5A8AC6"/>
        <color rgb="FFFFEB84"/>
        <color rgb="FFF8696B"/>
      </colorScale>
    </cfRule>
    <cfRule type="containsText" dxfId="164" priority="169" operator="containsText" text="Extremo">
      <formula>NOT(ISERROR(SEARCH("Extremo",AN64)))</formula>
    </cfRule>
  </conditionalFormatting>
  <conditionalFormatting sqref="AO74">
    <cfRule type="containsBlanks" dxfId="163" priority="140">
      <formula>LEN(TRIM(AO74))=0</formula>
    </cfRule>
    <cfRule type="containsText" dxfId="162" priority="141" operator="containsText" text="extrema">
      <formula>NOT(ISERROR(SEARCH("extrema",AO74)))</formula>
    </cfRule>
    <cfRule type="containsText" dxfId="161" priority="142" operator="containsText" text="alta">
      <formula>NOT(ISERROR(SEARCH("alta",AO74)))</formula>
    </cfRule>
    <cfRule type="containsText" dxfId="160" priority="143" operator="containsText" text="moderada">
      <formula>NOT(ISERROR(SEARCH("moderada",AO74)))</formula>
    </cfRule>
    <cfRule type="containsText" dxfId="159" priority="144" operator="containsText" text="baja">
      <formula>NOT(ISERROR(SEARCH("baja",AO74)))</formula>
    </cfRule>
  </conditionalFormatting>
  <conditionalFormatting sqref="AO70:AP73">
    <cfRule type="containsBlanks" dxfId="158" priority="139">
      <formula>LEN(TRIM(AO70))=0</formula>
    </cfRule>
  </conditionalFormatting>
  <conditionalFormatting sqref="R70:R73">
    <cfRule type="containsBlanks" dxfId="157" priority="138">
      <formula>LEN(TRIM(R70))=0</formula>
    </cfRule>
  </conditionalFormatting>
  <conditionalFormatting sqref="AN70:AN73">
    <cfRule type="containsBlanks" dxfId="156" priority="137">
      <formula>LEN(TRIM(AN70))=0</formula>
    </cfRule>
  </conditionalFormatting>
  <conditionalFormatting sqref="R70:R73">
    <cfRule type="containsText" dxfId="155" priority="145" operator="containsText" text="Extremo">
      <formula>NOT(ISERROR(SEARCH("Extremo",R70)))</formula>
    </cfRule>
    <cfRule type="containsText" dxfId="154" priority="146" operator="containsText" text="Moderado">
      <formula>NOT(ISERROR(SEARCH("Moderado",R70)))</formula>
    </cfRule>
    <cfRule type="containsText" dxfId="153" priority="147" operator="containsText" text="Alto">
      <formula>NOT(ISERROR(SEARCH("Alto",R70)))</formula>
    </cfRule>
    <cfRule type="containsText" dxfId="152" priority="148" operator="containsText" text="Extremo">
      <formula>NOT(ISERROR(SEARCH("Extremo",R70)))</formula>
    </cfRule>
    <cfRule type="colorScale" priority="149">
      <colorScale>
        <cfvo type="min"/>
        <cfvo type="percentile" val="50"/>
        <cfvo type="max"/>
        <color rgb="FF5A8AC6"/>
        <color rgb="FFFFEB84"/>
        <color rgb="FFF8696B"/>
      </colorScale>
    </cfRule>
    <cfRule type="containsText" dxfId="151" priority="150" operator="containsText" text="Bajo">
      <formula>NOT(ISERROR(SEARCH("Bajo",R70)))</formula>
    </cfRule>
  </conditionalFormatting>
  <conditionalFormatting sqref="AN70:AN73">
    <cfRule type="containsText" dxfId="150" priority="151" operator="containsText" text="Extremo">
      <formula>NOT(ISERROR(SEARCH("Extremo",AN70)))</formula>
    </cfRule>
    <cfRule type="containsText" dxfId="149" priority="152" operator="containsText" text="Bajo">
      <formula>NOT(ISERROR(SEARCH("Bajo",AN70)))</formula>
    </cfRule>
    <cfRule type="containsText" dxfId="148" priority="153" operator="containsText" text="Moderado">
      <formula>NOT(ISERROR(SEARCH("Moderado",AN70)))</formula>
    </cfRule>
    <cfRule type="containsText" dxfId="147" priority="154" operator="containsText" text="Alto">
      <formula>NOT(ISERROR(SEARCH("Alto",AN70)))</formula>
    </cfRule>
    <cfRule type="colorScale" priority="155">
      <colorScale>
        <cfvo type="min"/>
        <cfvo type="percentile" val="50"/>
        <cfvo type="max"/>
        <color rgb="FF5A8AC6"/>
        <color rgb="FFFFEB84"/>
        <color rgb="FFF8696B"/>
      </colorScale>
    </cfRule>
    <cfRule type="containsText" dxfId="146" priority="156" operator="containsText" text="Extremo">
      <formula>NOT(ISERROR(SEARCH("Extremo",AN70)))</formula>
    </cfRule>
  </conditionalFormatting>
  <conditionalFormatting sqref="AO75:AO78">
    <cfRule type="containsBlanks" dxfId="145" priority="124">
      <formula>LEN(TRIM(AO75))=0</formula>
    </cfRule>
  </conditionalFormatting>
  <conditionalFormatting sqref="R75:R78">
    <cfRule type="containsBlanks" dxfId="144" priority="123">
      <formula>LEN(TRIM(R75))=0</formula>
    </cfRule>
  </conditionalFormatting>
  <conditionalFormatting sqref="AN75:AN78">
    <cfRule type="containsBlanks" dxfId="143" priority="122">
      <formula>LEN(TRIM(AN75))=0</formula>
    </cfRule>
  </conditionalFormatting>
  <conditionalFormatting sqref="R75:R78">
    <cfRule type="containsText" dxfId="142" priority="125" operator="containsText" text="Extremo">
      <formula>NOT(ISERROR(SEARCH("Extremo",R75)))</formula>
    </cfRule>
    <cfRule type="containsText" dxfId="141" priority="126" operator="containsText" text="Moderado">
      <formula>NOT(ISERROR(SEARCH("Moderado",R75)))</formula>
    </cfRule>
    <cfRule type="containsText" dxfId="140" priority="127" operator="containsText" text="Alto">
      <formula>NOT(ISERROR(SEARCH("Alto",R75)))</formula>
    </cfRule>
    <cfRule type="containsText" dxfId="139" priority="128" operator="containsText" text="Extremo">
      <formula>NOT(ISERROR(SEARCH("Extremo",R75)))</formula>
    </cfRule>
    <cfRule type="colorScale" priority="129">
      <colorScale>
        <cfvo type="min"/>
        <cfvo type="percentile" val="50"/>
        <cfvo type="max"/>
        <color rgb="FF5A8AC6"/>
        <color rgb="FFFFEB84"/>
        <color rgb="FFF8696B"/>
      </colorScale>
    </cfRule>
    <cfRule type="containsText" dxfId="138" priority="130" operator="containsText" text="Bajo">
      <formula>NOT(ISERROR(SEARCH("Bajo",R75)))</formula>
    </cfRule>
  </conditionalFormatting>
  <conditionalFormatting sqref="AN75:AN78">
    <cfRule type="containsText" dxfId="137" priority="131" operator="containsText" text="Extremo">
      <formula>NOT(ISERROR(SEARCH("Extremo",AN75)))</formula>
    </cfRule>
    <cfRule type="containsText" dxfId="136" priority="132" operator="containsText" text="Bajo">
      <formula>NOT(ISERROR(SEARCH("Bajo",AN75)))</formula>
    </cfRule>
    <cfRule type="containsText" dxfId="135" priority="133" operator="containsText" text="Moderado">
      <formula>NOT(ISERROR(SEARCH("Moderado",AN75)))</formula>
    </cfRule>
    <cfRule type="containsText" dxfId="134" priority="134" operator="containsText" text="Alto">
      <formula>NOT(ISERROR(SEARCH("Alto",AN75)))</formula>
    </cfRule>
    <cfRule type="colorScale" priority="135">
      <colorScale>
        <cfvo type="min"/>
        <cfvo type="percentile" val="50"/>
        <cfvo type="max"/>
        <color rgb="FF5A8AC6"/>
        <color rgb="FFFFEB84"/>
        <color rgb="FFF8696B"/>
      </colorScale>
    </cfRule>
    <cfRule type="containsText" dxfId="133" priority="136" operator="containsText" text="Extremo">
      <formula>NOT(ISERROR(SEARCH("Extremo",AN75)))</formula>
    </cfRule>
  </conditionalFormatting>
  <conditionalFormatting sqref="AO79:AO82">
    <cfRule type="containsBlanks" dxfId="132" priority="109">
      <formula>LEN(TRIM(AO79))=0</formula>
    </cfRule>
  </conditionalFormatting>
  <conditionalFormatting sqref="R79:R82">
    <cfRule type="containsBlanks" dxfId="131" priority="108">
      <formula>LEN(TRIM(R79))=0</formula>
    </cfRule>
  </conditionalFormatting>
  <conditionalFormatting sqref="AN79:AN82">
    <cfRule type="containsBlanks" dxfId="130" priority="107">
      <formula>LEN(TRIM(AN79))=0</formula>
    </cfRule>
  </conditionalFormatting>
  <conditionalFormatting sqref="R79:R82">
    <cfRule type="containsText" dxfId="129" priority="110" operator="containsText" text="Extremo">
      <formula>NOT(ISERROR(SEARCH("Extremo",R79)))</formula>
    </cfRule>
    <cfRule type="containsText" dxfId="128" priority="111" operator="containsText" text="Moderado">
      <formula>NOT(ISERROR(SEARCH("Moderado",R79)))</formula>
    </cfRule>
    <cfRule type="containsText" dxfId="127" priority="112" operator="containsText" text="Alto">
      <formula>NOT(ISERROR(SEARCH("Alto",R79)))</formula>
    </cfRule>
    <cfRule type="containsText" dxfId="126" priority="113" operator="containsText" text="Extremo">
      <formula>NOT(ISERROR(SEARCH("Extremo",R79)))</formula>
    </cfRule>
    <cfRule type="colorScale" priority="114">
      <colorScale>
        <cfvo type="min"/>
        <cfvo type="percentile" val="50"/>
        <cfvo type="max"/>
        <color rgb="FF5A8AC6"/>
        <color rgb="FFFFEB84"/>
        <color rgb="FFF8696B"/>
      </colorScale>
    </cfRule>
    <cfRule type="containsText" dxfId="125" priority="115" operator="containsText" text="Bajo">
      <formula>NOT(ISERROR(SEARCH("Bajo",R79)))</formula>
    </cfRule>
  </conditionalFormatting>
  <conditionalFormatting sqref="AN79:AN82">
    <cfRule type="containsText" dxfId="124" priority="116" operator="containsText" text="Extremo">
      <formula>NOT(ISERROR(SEARCH("Extremo",AN79)))</formula>
    </cfRule>
    <cfRule type="containsText" dxfId="123" priority="117" operator="containsText" text="Bajo">
      <formula>NOT(ISERROR(SEARCH("Bajo",AN79)))</formula>
    </cfRule>
    <cfRule type="containsText" dxfId="122" priority="118" operator="containsText" text="Moderado">
      <formula>NOT(ISERROR(SEARCH("Moderado",AN79)))</formula>
    </cfRule>
    <cfRule type="containsText" dxfId="121" priority="119" operator="containsText" text="Alto">
      <formula>NOT(ISERROR(SEARCH("Alto",AN79)))</formula>
    </cfRule>
    <cfRule type="colorScale" priority="120">
      <colorScale>
        <cfvo type="min"/>
        <cfvo type="percentile" val="50"/>
        <cfvo type="max"/>
        <color rgb="FF5A8AC6"/>
        <color rgb="FFFFEB84"/>
        <color rgb="FFF8696B"/>
      </colorScale>
    </cfRule>
    <cfRule type="containsText" dxfId="120" priority="121" operator="containsText" text="Extremo">
      <formula>NOT(ISERROR(SEARCH("Extremo",AN79)))</formula>
    </cfRule>
  </conditionalFormatting>
  <conditionalFormatting sqref="AO15">
    <cfRule type="containsBlanks" dxfId="119" priority="106">
      <formula>LEN(TRIM(AO15))=0</formula>
    </cfRule>
  </conditionalFormatting>
  <conditionalFormatting sqref="AO29:AO33">
    <cfRule type="containsBlanks" dxfId="118" priority="105">
      <formula>LEN(TRIM(AO29))=0</formula>
    </cfRule>
  </conditionalFormatting>
  <conditionalFormatting sqref="AO83:AO86">
    <cfRule type="containsBlanks" dxfId="117" priority="92">
      <formula>LEN(TRIM(AO83))=0</formula>
    </cfRule>
  </conditionalFormatting>
  <conditionalFormatting sqref="R83:R86">
    <cfRule type="containsBlanks" dxfId="116" priority="91">
      <formula>LEN(TRIM(R83))=0</formula>
    </cfRule>
  </conditionalFormatting>
  <conditionalFormatting sqref="AN83:AN86">
    <cfRule type="containsBlanks" dxfId="115" priority="90">
      <formula>LEN(TRIM(AN83))=0</formula>
    </cfRule>
  </conditionalFormatting>
  <conditionalFormatting sqref="R83:R86">
    <cfRule type="containsText" dxfId="114" priority="93" operator="containsText" text="Extremo">
      <formula>NOT(ISERROR(SEARCH("Extremo",R83)))</formula>
    </cfRule>
    <cfRule type="containsText" dxfId="113" priority="94" operator="containsText" text="Moderado">
      <formula>NOT(ISERROR(SEARCH("Moderado",R83)))</formula>
    </cfRule>
    <cfRule type="containsText" dxfId="112" priority="95" operator="containsText" text="Alto">
      <formula>NOT(ISERROR(SEARCH("Alto",R83)))</formula>
    </cfRule>
    <cfRule type="containsText" dxfId="111" priority="96" operator="containsText" text="Extremo">
      <formula>NOT(ISERROR(SEARCH("Extremo",R83)))</formula>
    </cfRule>
    <cfRule type="colorScale" priority="97">
      <colorScale>
        <cfvo type="min"/>
        <cfvo type="percentile" val="50"/>
        <cfvo type="max"/>
        <color rgb="FF5A8AC6"/>
        <color rgb="FFFFEB84"/>
        <color rgb="FFF8696B"/>
      </colorScale>
    </cfRule>
    <cfRule type="containsText" dxfId="110" priority="98" operator="containsText" text="Bajo">
      <formula>NOT(ISERROR(SEARCH("Bajo",R83)))</formula>
    </cfRule>
  </conditionalFormatting>
  <conditionalFormatting sqref="AN83:AN86">
    <cfRule type="containsText" dxfId="109" priority="99" operator="containsText" text="Extremo">
      <formula>NOT(ISERROR(SEARCH("Extremo",AN83)))</formula>
    </cfRule>
    <cfRule type="containsText" dxfId="108" priority="100" operator="containsText" text="Bajo">
      <formula>NOT(ISERROR(SEARCH("Bajo",AN83)))</formula>
    </cfRule>
    <cfRule type="containsText" dxfId="107" priority="101" operator="containsText" text="Moderado">
      <formula>NOT(ISERROR(SEARCH("Moderado",AN83)))</formula>
    </cfRule>
    <cfRule type="containsText" dxfId="106" priority="102" operator="containsText" text="Alto">
      <formula>NOT(ISERROR(SEARCH("Alto",AN83)))</formula>
    </cfRule>
    <cfRule type="colorScale" priority="103">
      <colorScale>
        <cfvo type="min"/>
        <cfvo type="percentile" val="50"/>
        <cfvo type="max"/>
        <color rgb="FF5A8AC6"/>
        <color rgb="FFFFEB84"/>
        <color rgb="FFF8696B"/>
      </colorScale>
    </cfRule>
    <cfRule type="containsText" dxfId="105" priority="104" operator="containsText" text="Extremo">
      <formula>NOT(ISERROR(SEARCH("Extremo",AN83)))</formula>
    </cfRule>
  </conditionalFormatting>
  <conditionalFormatting sqref="AN14">
    <cfRule type="containsBlanks" dxfId="104" priority="83">
      <formula>LEN(TRIM(AN14))=0</formula>
    </cfRule>
  </conditionalFormatting>
  <conditionalFormatting sqref="AN14">
    <cfRule type="containsText" dxfId="103" priority="84" operator="containsText" text="Extremo">
      <formula>NOT(ISERROR(SEARCH("Extremo",AN14)))</formula>
    </cfRule>
    <cfRule type="containsText" dxfId="102" priority="85" operator="containsText" text="Bajo">
      <formula>NOT(ISERROR(SEARCH("Bajo",AN14)))</formula>
    </cfRule>
    <cfRule type="containsText" dxfId="101" priority="86" operator="containsText" text="Moderado">
      <formula>NOT(ISERROR(SEARCH("Moderado",AN14)))</formula>
    </cfRule>
    <cfRule type="containsText" dxfId="100" priority="87" operator="containsText" text="Alto">
      <formula>NOT(ISERROR(SEARCH("Alto",AN14)))</formula>
    </cfRule>
    <cfRule type="colorScale" priority="88">
      <colorScale>
        <cfvo type="min"/>
        <cfvo type="percentile" val="50"/>
        <cfvo type="max"/>
        <color rgb="FF5A8AC6"/>
        <color rgb="FFFFEB84"/>
        <color rgb="FFF8696B"/>
      </colorScale>
    </cfRule>
    <cfRule type="containsText" dxfId="99" priority="89" operator="containsText" text="Extremo">
      <formula>NOT(ISERROR(SEARCH("Extremo",AN14)))</formula>
    </cfRule>
  </conditionalFormatting>
  <conditionalFormatting sqref="R59:R62">
    <cfRule type="containsText" dxfId="98" priority="284" operator="containsText" text="Extremo">
      <formula>NOT(ISERROR(SEARCH("Extremo",R59)))</formula>
    </cfRule>
    <cfRule type="containsText" dxfId="97" priority="285" operator="containsText" text="Moderado">
      <formula>NOT(ISERROR(SEARCH("Moderado",R59)))</formula>
    </cfRule>
    <cfRule type="containsText" dxfId="96" priority="286" operator="containsText" text="Alto">
      <formula>NOT(ISERROR(SEARCH("Alto",R59)))</formula>
    </cfRule>
    <cfRule type="containsText" dxfId="95" priority="287" operator="containsText" text="Extremo">
      <formula>NOT(ISERROR(SEARCH("Extremo",R59)))</formula>
    </cfRule>
    <cfRule type="colorScale" priority="288">
      <colorScale>
        <cfvo type="min"/>
        <cfvo type="percentile" val="50"/>
        <cfvo type="max"/>
        <color rgb="FF5A8AC6"/>
        <color rgb="FFFFEB84"/>
        <color rgb="FFF8696B"/>
      </colorScale>
    </cfRule>
    <cfRule type="containsText" dxfId="94" priority="289" operator="containsText" text="Bajo">
      <formula>NOT(ISERROR(SEARCH("Bajo",R59)))</formula>
    </cfRule>
  </conditionalFormatting>
  <conditionalFormatting sqref="AN59:AN62">
    <cfRule type="containsText" dxfId="93" priority="290" operator="containsText" text="Extremo">
      <formula>NOT(ISERROR(SEARCH("Extremo",AN59)))</formula>
    </cfRule>
    <cfRule type="containsText" dxfId="92" priority="291" operator="containsText" text="Bajo">
      <formula>NOT(ISERROR(SEARCH("Bajo",AN59)))</formula>
    </cfRule>
    <cfRule type="containsText" dxfId="91" priority="292" operator="containsText" text="Moderado">
      <formula>NOT(ISERROR(SEARCH("Moderado",AN59)))</formula>
    </cfRule>
    <cfRule type="containsText" dxfId="90" priority="293" operator="containsText" text="Alto">
      <formula>NOT(ISERROR(SEARCH("Alto",AN59)))</formula>
    </cfRule>
    <cfRule type="colorScale" priority="294">
      <colorScale>
        <cfvo type="min"/>
        <cfvo type="percentile" val="50"/>
        <cfvo type="max"/>
        <color rgb="FF5A8AC6"/>
        <color rgb="FFFFEB84"/>
        <color rgb="FFF8696B"/>
      </colorScale>
    </cfRule>
    <cfRule type="containsText" dxfId="89" priority="295" operator="containsText" text="Extremo">
      <formula>NOT(ISERROR(SEARCH("Extremo",AN59)))</formula>
    </cfRule>
  </conditionalFormatting>
  <conditionalFormatting sqref="AN48:AN52">
    <cfRule type="containsBlanks" dxfId="88" priority="76">
      <formula>LEN(TRIM(AN48))=0</formula>
    </cfRule>
  </conditionalFormatting>
  <conditionalFormatting sqref="AN48:AN52">
    <cfRule type="containsText" dxfId="87" priority="77" operator="containsText" text="Extremo">
      <formula>NOT(ISERROR(SEARCH("Extremo",AN48)))</formula>
    </cfRule>
    <cfRule type="containsText" dxfId="86" priority="78" operator="containsText" text="Bajo">
      <formula>NOT(ISERROR(SEARCH("Bajo",AN48)))</formula>
    </cfRule>
    <cfRule type="containsText" dxfId="85" priority="79" operator="containsText" text="Moderado">
      <formula>NOT(ISERROR(SEARCH("Moderado",AN48)))</formula>
    </cfRule>
    <cfRule type="containsText" dxfId="84" priority="80" operator="containsText" text="Alto">
      <formula>NOT(ISERROR(SEARCH("Alto",AN48)))</formula>
    </cfRule>
    <cfRule type="colorScale" priority="81">
      <colorScale>
        <cfvo type="min"/>
        <cfvo type="percentile" val="50"/>
        <cfvo type="max"/>
        <color rgb="FF5A8AC6"/>
        <color rgb="FFFFEB84"/>
        <color rgb="FFF8696B"/>
      </colorScale>
    </cfRule>
    <cfRule type="containsText" dxfId="83" priority="82" operator="containsText" text="Extremo">
      <formula>NOT(ISERROR(SEARCH("Extremo",AN48)))</formula>
    </cfRule>
  </conditionalFormatting>
  <conditionalFormatting sqref="AP9:AP13">
    <cfRule type="containsBlanks" dxfId="82" priority="75">
      <formula>LEN(TRIM(AP9))=0</formula>
    </cfRule>
  </conditionalFormatting>
  <conditionalFormatting sqref="AP14:AP17">
    <cfRule type="containsBlanks" dxfId="81" priority="74">
      <formula>LEN(TRIM(AP14))=0</formula>
    </cfRule>
  </conditionalFormatting>
  <conditionalFormatting sqref="AP75:AP78">
    <cfRule type="containsBlanks" dxfId="80" priority="73">
      <formula>LEN(TRIM(AP75))=0</formula>
    </cfRule>
  </conditionalFormatting>
  <conditionalFormatting sqref="AP79:AP82">
    <cfRule type="containsBlanks" dxfId="79" priority="72">
      <formula>LEN(TRIM(AP79))=0</formula>
    </cfRule>
  </conditionalFormatting>
  <conditionalFormatting sqref="AP83:AP86">
    <cfRule type="containsBlanks" dxfId="78" priority="71">
      <formula>LEN(TRIM(AP83))=0</formula>
    </cfRule>
  </conditionalFormatting>
  <conditionalFormatting sqref="AN9:AN13">
    <cfRule type="containsText" dxfId="77" priority="296" operator="containsText" text="Extremo">
      <formula>NOT(ISERROR(SEARCH("Extremo",AN9)))</formula>
    </cfRule>
    <cfRule type="containsText" dxfId="76" priority="297" operator="containsText" text="Bajo">
      <formula>NOT(ISERROR(SEARCH("Bajo",AN9)))</formula>
    </cfRule>
    <cfRule type="containsText" dxfId="75" priority="298" operator="containsText" text="Moderado">
      <formula>NOT(ISERROR(SEARCH("Moderado",AN9)))</formula>
    </cfRule>
    <cfRule type="containsText" dxfId="74" priority="299" operator="containsText" text="Alto">
      <formula>NOT(ISERROR(SEARCH("Alto",AN9)))</formula>
    </cfRule>
    <cfRule type="colorScale" priority="300">
      <colorScale>
        <cfvo type="min"/>
        <cfvo type="percentile" val="50"/>
        <cfvo type="max"/>
        <color rgb="FF5A8AC6"/>
        <color rgb="FFFFEB84"/>
        <color rgb="FFF8696B"/>
      </colorScale>
    </cfRule>
    <cfRule type="containsText" dxfId="73" priority="301" operator="containsText" text="Extremo">
      <formula>NOT(ISERROR(SEARCH("Extremo",AN9)))</formula>
    </cfRule>
  </conditionalFormatting>
  <conditionalFormatting sqref="R44:R46">
    <cfRule type="containsText" dxfId="72" priority="302" operator="containsText" text="Extremo">
      <formula>NOT(ISERROR(SEARCH("Extremo",R44)))</formula>
    </cfRule>
    <cfRule type="containsText" dxfId="71" priority="303" operator="containsText" text="Moderado">
      <formula>NOT(ISERROR(SEARCH("Moderado",R44)))</formula>
    </cfRule>
    <cfRule type="containsText" dxfId="70" priority="304" operator="containsText" text="Alto">
      <formula>NOT(ISERROR(SEARCH("Alto",R44)))</formula>
    </cfRule>
    <cfRule type="containsText" dxfId="69" priority="305" operator="containsText" text="Extremo">
      <formula>NOT(ISERROR(SEARCH("Extremo",R44)))</formula>
    </cfRule>
    <cfRule type="colorScale" priority="306">
      <colorScale>
        <cfvo type="min"/>
        <cfvo type="percentile" val="50"/>
        <cfvo type="max"/>
        <color rgb="FF5A8AC6"/>
        <color rgb="FFFFEB84"/>
        <color rgb="FFF8696B"/>
      </colorScale>
    </cfRule>
    <cfRule type="containsText" dxfId="68" priority="307" operator="containsText" text="Bajo">
      <formula>NOT(ISERROR(SEARCH("Bajo",R44)))</formula>
    </cfRule>
  </conditionalFormatting>
  <conditionalFormatting sqref="AN44:AN46">
    <cfRule type="containsText" dxfId="67" priority="308" operator="containsText" text="Extremo">
      <formula>NOT(ISERROR(SEARCH("Extremo",AN44)))</formula>
    </cfRule>
    <cfRule type="containsText" dxfId="66" priority="309" operator="containsText" text="Bajo">
      <formula>NOT(ISERROR(SEARCH("Bajo",AN44)))</formula>
    </cfRule>
    <cfRule type="containsText" dxfId="65" priority="310" operator="containsText" text="Moderado">
      <formula>NOT(ISERROR(SEARCH("Moderado",AN44)))</formula>
    </cfRule>
    <cfRule type="containsText" dxfId="64" priority="311" operator="containsText" text="Alto">
      <formula>NOT(ISERROR(SEARCH("Alto",AN44)))</formula>
    </cfRule>
    <cfRule type="colorScale" priority="312">
      <colorScale>
        <cfvo type="min"/>
        <cfvo type="percentile" val="50"/>
        <cfvo type="max"/>
        <color rgb="FF5A8AC6"/>
        <color rgb="FFFFEB84"/>
        <color rgb="FFF8696B"/>
      </colorScale>
    </cfRule>
    <cfRule type="containsText" dxfId="63" priority="313" operator="containsText" text="Extremo">
      <formula>NOT(ISERROR(SEARCH("Extremo",AN44)))</formula>
    </cfRule>
  </conditionalFormatting>
  <conditionalFormatting sqref="R18">
    <cfRule type="containsBlanks" dxfId="62" priority="64">
      <formula>LEN(TRIM(R18))=0</formula>
    </cfRule>
  </conditionalFormatting>
  <conditionalFormatting sqref="R18">
    <cfRule type="containsText" dxfId="61" priority="65" operator="containsText" text="Extremo">
      <formula>NOT(ISERROR(SEARCH("Extremo",R18)))</formula>
    </cfRule>
    <cfRule type="containsText" dxfId="60" priority="66" operator="containsText" text="Moderado">
      <formula>NOT(ISERROR(SEARCH("Moderado",R18)))</formula>
    </cfRule>
    <cfRule type="containsText" dxfId="59" priority="67" operator="containsText" text="Alto">
      <formula>NOT(ISERROR(SEARCH("Alto",R18)))</formula>
    </cfRule>
    <cfRule type="containsText" dxfId="58" priority="68" operator="containsText" text="Extremo">
      <formula>NOT(ISERROR(SEARCH("Extremo",R18)))</formula>
    </cfRule>
    <cfRule type="colorScale" priority="69">
      <colorScale>
        <cfvo type="min"/>
        <cfvo type="percentile" val="50"/>
        <cfvo type="max"/>
        <color rgb="FF5A8AC6"/>
        <color rgb="FFFFEB84"/>
        <color rgb="FFF8696B"/>
      </colorScale>
    </cfRule>
    <cfRule type="containsText" dxfId="57" priority="70" operator="containsText" text="Bajo">
      <formula>NOT(ISERROR(SEARCH("Bajo",R18)))</formula>
    </cfRule>
  </conditionalFormatting>
  <conditionalFormatting sqref="R21">
    <cfRule type="containsBlanks" dxfId="56" priority="57">
      <formula>LEN(TRIM(R21))=0</formula>
    </cfRule>
    <cfRule type="containsText" dxfId="55" priority="63" operator="containsText" text="alto">
      <formula>NOT(ISERROR(SEARCH("alto",R21)))</formula>
    </cfRule>
  </conditionalFormatting>
  <conditionalFormatting sqref="R21">
    <cfRule type="containsText" dxfId="54" priority="58" operator="containsText" text="Extremo">
      <formula>NOT(ISERROR(SEARCH("Extremo",R21)))</formula>
    </cfRule>
    <cfRule type="containsText" dxfId="53" priority="59" operator="containsText" text="Moderado">
      <formula>NOT(ISERROR(SEARCH("Moderado",R21)))</formula>
    </cfRule>
    <cfRule type="containsText" dxfId="52" priority="60" operator="containsText" text="Alto">
      <formula>NOT(ISERROR(SEARCH("Alto",R21)))</formula>
    </cfRule>
    <cfRule type="containsText" dxfId="51" priority="61" operator="containsText" text="Extremo">
      <formula>NOT(ISERROR(SEARCH("Extremo",R21)))</formula>
    </cfRule>
    <cfRule type="colorScale" priority="62">
      <colorScale>
        <cfvo type="min"/>
        <cfvo type="percentile" val="50"/>
        <cfvo type="max"/>
        <color rgb="FF5A8AC6"/>
        <color rgb="FFFFEB84"/>
        <color rgb="FFF8696B"/>
      </colorScale>
    </cfRule>
    <cfRule type="containsText" dxfId="50" priority="314" operator="containsText" text="Bajo">
      <formula>NOT(ISERROR(SEARCH("Bajo",R21)))</formula>
    </cfRule>
  </conditionalFormatting>
  <conditionalFormatting sqref="R24">
    <cfRule type="containsBlanks" dxfId="49" priority="50">
      <formula>LEN(TRIM(R24))=0</formula>
    </cfRule>
    <cfRule type="containsText" dxfId="48" priority="56" operator="containsText" text="alto">
      <formula>NOT(ISERROR(SEARCH("alto",R24)))</formula>
    </cfRule>
  </conditionalFormatting>
  <conditionalFormatting sqref="R24">
    <cfRule type="containsText" dxfId="47" priority="51" operator="containsText" text="Extremo">
      <formula>NOT(ISERROR(SEARCH("Extremo",R24)))</formula>
    </cfRule>
    <cfRule type="containsText" dxfId="46" priority="52" operator="containsText" text="Moderado">
      <formula>NOT(ISERROR(SEARCH("Moderado",R24)))</formula>
    </cfRule>
    <cfRule type="containsText" dxfId="45" priority="53" operator="containsText" text="Alto">
      <formula>NOT(ISERROR(SEARCH("Alto",R24)))</formula>
    </cfRule>
    <cfRule type="containsText" dxfId="44" priority="54" operator="containsText" text="Extremo">
      <formula>NOT(ISERROR(SEARCH("Extremo",R24)))</formula>
    </cfRule>
    <cfRule type="colorScale" priority="55">
      <colorScale>
        <cfvo type="min"/>
        <cfvo type="percentile" val="50"/>
        <cfvo type="max"/>
        <color rgb="FF5A8AC6"/>
        <color rgb="FFFFEB84"/>
        <color rgb="FFF8696B"/>
      </colorScale>
    </cfRule>
    <cfRule type="containsText" dxfId="43" priority="315" operator="containsText" text="Bajo">
      <formula>NOT(ISERROR(SEARCH("Bajo",R24)))</formula>
    </cfRule>
  </conditionalFormatting>
  <conditionalFormatting sqref="R27">
    <cfRule type="containsBlanks" dxfId="42" priority="43">
      <formula>LEN(TRIM(R27))=0</formula>
    </cfRule>
    <cfRule type="containsText" dxfId="41" priority="49" operator="containsText" text="alto">
      <formula>NOT(ISERROR(SEARCH("alto",R27)))</formula>
    </cfRule>
  </conditionalFormatting>
  <conditionalFormatting sqref="R27">
    <cfRule type="containsText" dxfId="40" priority="44" operator="containsText" text="Extremo">
      <formula>NOT(ISERROR(SEARCH("Extremo",R27)))</formula>
    </cfRule>
    <cfRule type="containsText" dxfId="39" priority="45" operator="containsText" text="Moderado">
      <formula>NOT(ISERROR(SEARCH("Moderado",R27)))</formula>
    </cfRule>
    <cfRule type="containsText" dxfId="38" priority="46" operator="containsText" text="Alto">
      <formula>NOT(ISERROR(SEARCH("Alto",R27)))</formula>
    </cfRule>
    <cfRule type="containsText" dxfId="37" priority="47" operator="containsText" text="Extremo">
      <formula>NOT(ISERROR(SEARCH("Extremo",R27)))</formula>
    </cfRule>
    <cfRule type="colorScale" priority="48">
      <colorScale>
        <cfvo type="min"/>
        <cfvo type="percentile" val="50"/>
        <cfvo type="max"/>
        <color rgb="FF5A8AC6"/>
        <color rgb="FFFFEB84"/>
        <color rgb="FFF8696B"/>
      </colorScale>
    </cfRule>
    <cfRule type="containsText" dxfId="36" priority="316" operator="containsText" text="Bajo">
      <formula>NOT(ISERROR(SEARCH("Bajo",R27)))</formula>
    </cfRule>
  </conditionalFormatting>
  <conditionalFormatting sqref="R64">
    <cfRule type="containsBlanks" dxfId="35" priority="36">
      <formula>LEN(TRIM(R64))=0</formula>
    </cfRule>
    <cfRule type="containsText" dxfId="34" priority="42" operator="containsText" text="alto">
      <formula>NOT(ISERROR(SEARCH("alto",R64)))</formula>
    </cfRule>
  </conditionalFormatting>
  <conditionalFormatting sqref="R64">
    <cfRule type="containsText" dxfId="33" priority="37" operator="containsText" text="Extremo">
      <formula>NOT(ISERROR(SEARCH("Extremo",R64)))</formula>
    </cfRule>
    <cfRule type="containsText" dxfId="32" priority="38" operator="containsText" text="Moderado">
      <formula>NOT(ISERROR(SEARCH("Moderado",R64)))</formula>
    </cfRule>
    <cfRule type="containsText" dxfId="31" priority="39" operator="containsText" text="Alto">
      <formula>NOT(ISERROR(SEARCH("Alto",R64)))</formula>
    </cfRule>
    <cfRule type="containsText" dxfId="30" priority="40" operator="containsText" text="Extremo">
      <formula>NOT(ISERROR(SEARCH("Extremo",R64)))</formula>
    </cfRule>
    <cfRule type="colorScale" priority="41">
      <colorScale>
        <cfvo type="min"/>
        <cfvo type="percentile" val="50"/>
        <cfvo type="max"/>
        <color rgb="FF5A8AC6"/>
        <color rgb="FFFFEB84"/>
        <color rgb="FFF8696B"/>
      </colorScale>
    </cfRule>
  </conditionalFormatting>
  <conditionalFormatting sqref="R67">
    <cfRule type="containsBlanks" dxfId="29" priority="29">
      <formula>LEN(TRIM(R67))=0</formula>
    </cfRule>
    <cfRule type="containsText" dxfId="28" priority="35" operator="containsText" text="alto">
      <formula>NOT(ISERROR(SEARCH("alto",R67)))</formula>
    </cfRule>
  </conditionalFormatting>
  <conditionalFormatting sqref="R67">
    <cfRule type="containsText" dxfId="27" priority="30" operator="containsText" text="Extremo">
      <formula>NOT(ISERROR(SEARCH("Extremo",R67)))</formula>
    </cfRule>
    <cfRule type="containsText" dxfId="26" priority="31" operator="containsText" text="Moderado">
      <formula>NOT(ISERROR(SEARCH("Moderado",R67)))</formula>
    </cfRule>
    <cfRule type="containsText" dxfId="25" priority="32" operator="containsText" text="Alto">
      <formula>NOT(ISERROR(SEARCH("Alto",R67)))</formula>
    </cfRule>
    <cfRule type="containsText" dxfId="24" priority="33" operator="containsText" text="Extremo">
      <formula>NOT(ISERROR(SEARCH("Extremo",R67)))</formula>
    </cfRule>
    <cfRule type="colorScale" priority="34">
      <colorScale>
        <cfvo type="min"/>
        <cfvo type="percentile" val="50"/>
        <cfvo type="max"/>
        <color rgb="FF5A8AC6"/>
        <color rgb="FFFFEB84"/>
        <color rgb="FFF8696B"/>
      </colorScale>
    </cfRule>
  </conditionalFormatting>
  <conditionalFormatting sqref="AN18">
    <cfRule type="containsBlanks" dxfId="23" priority="22">
      <formula>LEN(TRIM(AN18))=0</formula>
    </cfRule>
  </conditionalFormatting>
  <conditionalFormatting sqref="AN18">
    <cfRule type="containsText" dxfId="22" priority="23" operator="containsText" text="Extremo">
      <formula>NOT(ISERROR(SEARCH("Extremo",AN18)))</formula>
    </cfRule>
    <cfRule type="containsText" dxfId="21" priority="24" operator="containsText" text="Bajo">
      <formula>NOT(ISERROR(SEARCH("Bajo",AN18)))</formula>
    </cfRule>
    <cfRule type="containsText" dxfId="20" priority="25" operator="containsText" text="Moderado">
      <formula>NOT(ISERROR(SEARCH("Moderado",AN18)))</formula>
    </cfRule>
    <cfRule type="containsText" dxfId="19" priority="26" operator="containsText" text="Alto">
      <formula>NOT(ISERROR(SEARCH("Alto",AN18)))</formula>
    </cfRule>
    <cfRule type="colorScale" priority="27">
      <colorScale>
        <cfvo type="min"/>
        <cfvo type="percentile" val="50"/>
        <cfvo type="max"/>
        <color rgb="FF5A8AC6"/>
        <color rgb="FFFFEB84"/>
        <color rgb="FFF8696B"/>
      </colorScale>
    </cfRule>
    <cfRule type="containsText" dxfId="18" priority="28" operator="containsText" text="Extremo">
      <formula>NOT(ISERROR(SEARCH("Extremo",AN18)))</formula>
    </cfRule>
  </conditionalFormatting>
  <conditionalFormatting sqref="AN21">
    <cfRule type="containsBlanks" dxfId="17" priority="15">
      <formula>LEN(TRIM(AN21))=0</formula>
    </cfRule>
  </conditionalFormatting>
  <conditionalFormatting sqref="AN21">
    <cfRule type="containsText" dxfId="16" priority="16" operator="containsText" text="Extremo">
      <formula>NOT(ISERROR(SEARCH("Extremo",AN21)))</formula>
    </cfRule>
    <cfRule type="containsText" dxfId="15" priority="17" operator="containsText" text="Bajo">
      <formula>NOT(ISERROR(SEARCH("Bajo",AN21)))</formula>
    </cfRule>
    <cfRule type="containsText" dxfId="14" priority="18" operator="containsText" text="Moderado">
      <formula>NOT(ISERROR(SEARCH("Moderado",AN21)))</formula>
    </cfRule>
    <cfRule type="containsText" dxfId="13" priority="19" operator="containsText" text="Alto">
      <formula>NOT(ISERROR(SEARCH("Alto",AN21)))</formula>
    </cfRule>
    <cfRule type="colorScale" priority="20">
      <colorScale>
        <cfvo type="min"/>
        <cfvo type="percentile" val="50"/>
        <cfvo type="max"/>
        <color rgb="FF5A8AC6"/>
        <color rgb="FFFFEB84"/>
        <color rgb="FFF8696B"/>
      </colorScale>
    </cfRule>
    <cfRule type="containsText" dxfId="12" priority="21" operator="containsText" text="Extremo">
      <formula>NOT(ISERROR(SEARCH("Extremo",AN21)))</formula>
    </cfRule>
  </conditionalFormatting>
  <conditionalFormatting sqref="AN24">
    <cfRule type="containsBlanks" dxfId="11" priority="8">
      <formula>LEN(TRIM(AN24))=0</formula>
    </cfRule>
  </conditionalFormatting>
  <conditionalFormatting sqref="AN24">
    <cfRule type="containsText" dxfId="10" priority="9" operator="containsText" text="Extremo">
      <formula>NOT(ISERROR(SEARCH("Extremo",AN24)))</formula>
    </cfRule>
    <cfRule type="containsText" dxfId="9" priority="10" operator="containsText" text="Bajo">
      <formula>NOT(ISERROR(SEARCH("Bajo",AN24)))</formula>
    </cfRule>
    <cfRule type="containsText" dxfId="8" priority="11" operator="containsText" text="Moderado">
      <formula>NOT(ISERROR(SEARCH("Moderado",AN24)))</formula>
    </cfRule>
    <cfRule type="containsText" dxfId="7" priority="12" operator="containsText" text="Alto">
      <formula>NOT(ISERROR(SEARCH("Alto",AN24)))</formula>
    </cfRule>
    <cfRule type="colorScale" priority="13">
      <colorScale>
        <cfvo type="min"/>
        <cfvo type="percentile" val="50"/>
        <cfvo type="max"/>
        <color rgb="FF5A8AC6"/>
        <color rgb="FFFFEB84"/>
        <color rgb="FFF8696B"/>
      </colorScale>
    </cfRule>
    <cfRule type="containsText" dxfId="6" priority="14" operator="containsText" text="Extremo">
      <formula>NOT(ISERROR(SEARCH("Extremo",AN24)))</formula>
    </cfRule>
  </conditionalFormatting>
  <conditionalFormatting sqref="AN27">
    <cfRule type="containsBlanks" dxfId="5" priority="1">
      <formula>LEN(TRIM(AN27))=0</formula>
    </cfRule>
  </conditionalFormatting>
  <conditionalFormatting sqref="AN27">
    <cfRule type="containsText" dxfId="4" priority="2" operator="containsText" text="Extremo">
      <formula>NOT(ISERROR(SEARCH("Extremo",AN27)))</formula>
    </cfRule>
    <cfRule type="containsText" dxfId="3" priority="3" operator="containsText" text="Bajo">
      <formula>NOT(ISERROR(SEARCH("Bajo",AN27)))</formula>
    </cfRule>
    <cfRule type="containsText" dxfId="2" priority="4" operator="containsText" text="Moderado">
      <formula>NOT(ISERROR(SEARCH("Moderado",AN27)))</formula>
    </cfRule>
    <cfRule type="containsText" dxfId="1" priority="5" operator="containsText" text="Alto">
      <formula>NOT(ISERROR(SEARCH("Alto",AN27)))</formula>
    </cfRule>
    <cfRule type="colorScale" priority="6">
      <colorScale>
        <cfvo type="min"/>
        <cfvo type="percentile" val="50"/>
        <cfvo type="max"/>
        <color rgb="FF5A8AC6"/>
        <color rgb="FFFFEB84"/>
        <color rgb="FFF8696B"/>
      </colorScale>
    </cfRule>
    <cfRule type="containsText" dxfId="0" priority="7" operator="containsText" text="Extremo">
      <formula>NOT(ISERROR(SEARCH("Extremo",AN27)))</formula>
    </cfRule>
  </conditionalFormatting>
  <dataValidations disablePrompts="1" count="1">
    <dataValidation type="list" allowBlank="1" showInputMessage="1" showErrorMessage="1" sqref="AG54:AG57 AG48:AG52 AG9:AG27 AE29:AE33 AE9:AE13 AG29:AG46 AC81:AE82 AG64:AG73 AG79:AG86 AG59:AG62 AD86 AE58 AD53 AC56:AD58 AD34:AD36 AE23 AC69:AE69">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[2]listas!#REF!</xm:f>
          </x14:formula1>
          <xm:sqref>N75:O86 N48:O52 N54:O57 N59:O62 N64:O68 N70:O73 N14:O14 N18:O27 N29:O46 J9 J18 J79 J24 J29 J34 J38 J44 J48 J54 J59 J64 J70 J75 J14 J83 AP75:AP86 AP24:AP27 AP48:AP52 AP54:AP57 AP59:AP62 AP64:AP68 AP70:AP73 AP9:AP22 AP29:AP46 AI48:AI52 AI14 AI54:AI57 AI59:AI62 AI29:AI46 AI75:AI86 AI18:AI27 AI64:AI73 M9:Q9 M14:M86 AJ14:AJ86 AI9:AM9 P14:P86 AL14:AL86 AK48:AK52 AK14 AK54:AK57 AK59:AK62 AK75:AK86 AK18:AK27 AK29:AK46 AK64:AK73 AM48:AM52 Q18:Q27 AM14 Q75:Q86 Q48:Q52 Q54:Q57 AM54:AM57 Q59:Q62 AM59:AM62 Q64:Q68 AM64:AM68 Q70:Q73 AM70:AM73 Q14 AM75:AM86 AM18:AM27 AM29:AM46 Q29:Q46 G79:G86 T9:T36 T38:T86 D9:F36 D38:F86 AH9:AH86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CORRUPCIÓN</vt:lpstr>
      <vt:lpstr>MAPA DE RIESGOS DE GESTIÓN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2020-09-11T21:41:24Z</dcterms:created>
  <dcterms:modified xsi:type="dcterms:W3CDTF">2021-01-21T00:10:54Z</dcterms:modified>
</cp:coreProperties>
</file>