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USUARIO\Documents\"/>
    </mc:Choice>
  </mc:AlternateContent>
  <bookViews>
    <workbookView xWindow="0" yWindow="0" windowWidth="20490" windowHeight="7755" tabRatio="855" firstSheet="2" activeTab="2"/>
  </bookViews>
  <sheets>
    <sheet name="ANÁLISIS DE CONTEXTO" sheetId="26" state="hidden" r:id="rId1"/>
    <sheet name="MATRIZ RIESGOS GESTIÓN PROCESO" sheetId="23" state="hidden" r:id="rId2"/>
    <sheet name="MATRIZ RIESGOS CORRUPCIÓN" sheetId="13" r:id="rId3"/>
    <sheet name="MATRIZ RIESGOS DE GESTIÓN" sheetId="28" state="hidden" r:id="rId4"/>
    <sheet name="Hoja1" sheetId="29" state="hidden" r:id="rId5"/>
    <sheet name="Listas" sheetId="16" state="hidden" r:id="rId6"/>
    <sheet name="resumen" sheetId="27" state="hidden" r:id="rId7"/>
  </sheets>
  <externalReferences>
    <externalReference r:id="rId8"/>
    <externalReference r:id="rId9"/>
  </externalReferences>
  <definedNames>
    <definedName name="_xlnm._FilterDatabase" localSheetId="0" hidden="1">'ANÁLISIS DE CONTEXTO'!#REF!</definedName>
    <definedName name="_xlnm._FilterDatabase" localSheetId="2" hidden="1">'MATRIZ RIESGOS CORRUPCIÓN'!$A$7:$BO$32</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CORRUPCIÓN'!$A$1:$BO$35</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52511"/>
</workbook>
</file>

<file path=xl/calcChain.xml><?xml version="1.0" encoding="utf-8"?>
<calcChain xmlns="http://schemas.openxmlformats.org/spreadsheetml/2006/main">
  <c r="AU41" i="13" l="1"/>
  <c r="AU40" i="13"/>
  <c r="AU39" i="13"/>
  <c r="AU38" i="13" l="1"/>
  <c r="AU37" i="13"/>
  <c r="AY28" i="13"/>
  <c r="AU28" i="13"/>
  <c r="AY26" i="13"/>
  <c r="AU26" i="13"/>
  <c r="AU14" i="13" l="1"/>
  <c r="AK27" i="13"/>
  <c r="AK28" i="13"/>
  <c r="AH26" i="13"/>
  <c r="AU36" i="13"/>
  <c r="AK40" i="13" l="1"/>
  <c r="AU34" i="13"/>
  <c r="AU35" i="13"/>
  <c r="AU33" i="13"/>
  <c r="AH28" i="13"/>
  <c r="AH40" i="13"/>
  <c r="AK39" i="13"/>
  <c r="AH39" i="13"/>
  <c r="AK36" i="13"/>
  <c r="AH36" i="13"/>
  <c r="AK33" i="13"/>
  <c r="AH33" i="13"/>
  <c r="AU9" i="13" l="1"/>
  <c r="AN21" i="27" l="1"/>
  <c r="AD21" i="27"/>
  <c r="AA21" i="27"/>
  <c r="AZ20" i="27"/>
  <c r="AR20" i="27"/>
  <c r="AN20" i="27"/>
  <c r="AD20" i="27"/>
  <c r="AA20" i="27"/>
  <c r="AR19" i="27"/>
  <c r="AN19" i="27"/>
  <c r="AD19" i="27"/>
  <c r="AA19" i="27"/>
  <c r="AN18" i="27"/>
  <c r="AZ17" i="27"/>
  <c r="AR17" i="27"/>
  <c r="AN17" i="27"/>
  <c r="AD17" i="27"/>
  <c r="AA17" i="27"/>
  <c r="AN16" i="27"/>
  <c r="AN15" i="27"/>
  <c r="AN14" i="27"/>
  <c r="AZ13" i="27"/>
  <c r="AR13" i="27"/>
  <c r="AN13" i="27"/>
  <c r="AD13" i="27"/>
  <c r="AA13" i="27"/>
  <c r="AN12" i="27"/>
  <c r="AN11" i="27"/>
  <c r="AZ10" i="27"/>
  <c r="AR10" i="27"/>
  <c r="AN10" i="27"/>
  <c r="AA10" i="27"/>
  <c r="AN9" i="27"/>
  <c r="AZ8" i="27"/>
  <c r="AR8" i="27"/>
  <c r="AN8" i="27"/>
  <c r="AD8" i="27"/>
  <c r="AB8" i="27"/>
  <c r="AA8" i="27"/>
  <c r="AZ6" i="27"/>
  <c r="AR6" i="27"/>
  <c r="AD6" i="27"/>
  <c r="AB6" i="27"/>
  <c r="AA6" i="27"/>
  <c r="AN5" i="27"/>
  <c r="AZ4" i="27"/>
  <c r="AR4" i="27"/>
  <c r="AN4" i="27"/>
  <c r="AD4" i="27"/>
  <c r="AB4" i="27"/>
  <c r="AA4" i="27"/>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29" i="13"/>
  <c r="AK29" i="13"/>
  <c r="AH29" i="13"/>
  <c r="AY27" i="13"/>
  <c r="AU27" i="13"/>
  <c r="AH27" i="13"/>
  <c r="AY25" i="13"/>
  <c r="AU25" i="13"/>
  <c r="AK25" i="13"/>
  <c r="AH25" i="13"/>
  <c r="AU24" i="13"/>
  <c r="BG23" i="13"/>
  <c r="AY23" i="13"/>
  <c r="AU23" i="13"/>
  <c r="AK23" i="13"/>
  <c r="AH23" i="13"/>
  <c r="AU22" i="13"/>
  <c r="AU21" i="13"/>
  <c r="AU20" i="13"/>
  <c r="AY19" i="13"/>
  <c r="AU19" i="13"/>
  <c r="AK19" i="13"/>
  <c r="AU18" i="13"/>
  <c r="AU17" i="13"/>
  <c r="AY16" i="13"/>
  <c r="AU16" i="13"/>
  <c r="AH16"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authors>
    <author>William Hernan Otalora Cabanzo</author>
    <author>-user</author>
  </authors>
  <commentList>
    <comment ref="AP1"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text>
        <r>
          <rPr>
            <b/>
            <sz val="9"/>
            <color indexed="81"/>
            <rFont val="Tahoma"/>
            <family val="2"/>
          </rPr>
          <t>OAP:</t>
        </r>
        <r>
          <rPr>
            <sz val="9"/>
            <color indexed="81"/>
            <rFont val="Tahoma"/>
            <family val="2"/>
          </rPr>
          <t xml:space="preserve">
Seleccionar de acuedo a la política de tratamiento del riesgo 
</t>
        </r>
      </text>
    </comment>
    <comment ref="B2" authorId="1" shapeId="0">
      <text>
        <r>
          <rPr>
            <b/>
            <sz val="9"/>
            <color indexed="81"/>
            <rFont val="Tahoma"/>
            <family val="2"/>
          </rPr>
          <t>OAP:</t>
        </r>
        <r>
          <rPr>
            <sz val="9"/>
            <color indexed="81"/>
            <rFont val="Tahoma"/>
            <family val="2"/>
          </rPr>
          <t xml:space="preserve">
Registrar el objetivo del Proceso</t>
        </r>
      </text>
    </comment>
    <comment ref="C2"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text>
        <r>
          <rPr>
            <b/>
            <sz val="9"/>
            <color indexed="81"/>
            <rFont val="Tahoma"/>
            <family val="2"/>
          </rPr>
          <t>OAP:</t>
        </r>
        <r>
          <rPr>
            <sz val="9"/>
            <color indexed="81"/>
            <rFont val="Tahoma"/>
            <family val="2"/>
          </rPr>
          <t xml:space="preserve">
Seleccione de acuerdo con el contexto al cual pertenece la causa
</t>
        </r>
      </text>
    </comment>
    <comment ref="G2" authorId="0" shapeId="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text>
        <r>
          <rPr>
            <b/>
            <sz val="9"/>
            <color indexed="81"/>
            <rFont val="Tahoma"/>
            <family val="2"/>
          </rPr>
          <t>OAP:</t>
        </r>
        <r>
          <rPr>
            <sz val="9"/>
            <color indexed="81"/>
            <rFont val="Tahoma"/>
            <family val="2"/>
          </rPr>
          <t xml:space="preserve">
Seleccionar
</t>
        </r>
      </text>
    </comment>
    <comment ref="AG3" authorId="0" shapeId="0">
      <text>
        <r>
          <rPr>
            <b/>
            <sz val="9"/>
            <color indexed="81"/>
            <rFont val="Tahoma"/>
            <family val="2"/>
          </rPr>
          <t>OAP:</t>
        </r>
        <r>
          <rPr>
            <sz val="9"/>
            <color indexed="81"/>
            <rFont val="Tahoma"/>
            <family val="2"/>
          </rPr>
          <t xml:space="preserve">
Dato automático.
Calcula el promedio para los controles</t>
        </r>
      </text>
    </comment>
    <comment ref="AH3"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text>
        <r>
          <rPr>
            <b/>
            <sz val="9"/>
            <color indexed="81"/>
            <rFont val="Tahoma"/>
            <family val="2"/>
          </rPr>
          <t>OAP:</t>
        </r>
        <r>
          <rPr>
            <sz val="9"/>
            <color indexed="81"/>
            <rFont val="Tahoma"/>
            <family val="2"/>
          </rPr>
          <t xml:space="preserve">
Seleccione  el número de acuerdo al número de la probabilidad</t>
        </r>
      </text>
    </comment>
    <comment ref="P4" authorId="0" shapeId="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text>
        <r>
          <rPr>
            <b/>
            <sz val="9"/>
            <color indexed="81"/>
            <rFont val="Tahoma"/>
            <family val="2"/>
          </rPr>
          <t>OAP:</t>
        </r>
        <r>
          <rPr>
            <sz val="9"/>
            <color indexed="81"/>
            <rFont val="Tahoma"/>
            <family val="2"/>
          </rPr>
          <t xml:space="preserve">
seleccione de acuerdo a la escala de tipo de impacto</t>
        </r>
      </text>
    </comment>
    <comment ref="R4" authorId="0" shapeId="0">
      <text>
        <r>
          <rPr>
            <b/>
            <sz val="9"/>
            <color indexed="81"/>
            <rFont val="Tahoma"/>
            <family val="2"/>
          </rPr>
          <t>OAP:</t>
        </r>
        <r>
          <rPr>
            <sz val="9"/>
            <color indexed="81"/>
            <rFont val="Tahoma"/>
            <family val="2"/>
          </rPr>
          <t xml:space="preserve">
Seleccione de acuerdo al número del impacto</t>
        </r>
      </text>
    </comment>
    <comment ref="S4"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text>
        <r>
          <rPr>
            <b/>
            <sz val="9"/>
            <color indexed="81"/>
            <rFont val="Tahoma"/>
            <family val="2"/>
          </rPr>
          <t>OAP:</t>
        </r>
        <r>
          <rPr>
            <sz val="9"/>
            <color indexed="81"/>
            <rFont val="Tahoma"/>
            <family val="2"/>
          </rPr>
          <t xml:space="preserve">
Seleccionar de acuerdo al número de la probabilidad</t>
        </r>
      </text>
    </comment>
    <comment ref="AM4"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text>
        <r>
          <rPr>
            <b/>
            <sz val="9"/>
            <color indexed="81"/>
            <rFont val="Tahoma"/>
            <family val="2"/>
          </rPr>
          <t>OAP:</t>
        </r>
        <r>
          <rPr>
            <sz val="9"/>
            <color indexed="81"/>
            <rFont val="Tahoma"/>
            <family val="2"/>
          </rPr>
          <t xml:space="preserve">
Seleccionar de acuerdo al número del impacto</t>
        </r>
      </text>
    </comment>
    <comment ref="AO4" authorId="0" shapeId="0">
      <text>
        <r>
          <rPr>
            <b/>
            <sz val="9"/>
            <color indexed="81"/>
            <rFont val="Tahoma"/>
            <family val="2"/>
          </rPr>
          <t>OAP:</t>
        </r>
        <r>
          <rPr>
            <sz val="9"/>
            <color indexed="81"/>
            <rFont val="Tahoma"/>
            <family val="2"/>
          </rPr>
          <t xml:space="preserve">
Resultado es automático
</t>
        </r>
      </text>
    </comment>
    <comment ref="AR4" authorId="0" shapeId="0">
      <text>
        <r>
          <rPr>
            <b/>
            <sz val="9"/>
            <color indexed="81"/>
            <rFont val="Tahoma"/>
            <family val="2"/>
          </rPr>
          <t>OAP:</t>
        </r>
        <r>
          <rPr>
            <sz val="9"/>
            <color indexed="81"/>
            <rFont val="Tahoma"/>
            <family val="2"/>
          </rPr>
          <t xml:space="preserve">
Definir fechas inicial y final de la actividad</t>
        </r>
      </text>
    </comment>
    <comment ref="AT4" authorId="0" shapeId="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s>
  <commentList>
    <comment ref="A1" authorId="0" shapeId="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text>
        <r>
          <rPr>
            <b/>
            <sz val="9"/>
            <color indexed="81"/>
            <rFont val="Tahoma"/>
            <family val="2"/>
          </rPr>
          <t>OAP:</t>
        </r>
        <r>
          <rPr>
            <sz val="9"/>
            <color indexed="81"/>
            <rFont val="Tahoma"/>
            <family val="2"/>
          </rPr>
          <t xml:space="preserve">
Registrar el objetivo del Proceso</t>
        </r>
      </text>
    </comment>
    <comment ref="C6"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text>
        <r>
          <rPr>
            <b/>
            <sz val="9"/>
            <color indexed="81"/>
            <rFont val="Tahoma"/>
            <family val="2"/>
          </rPr>
          <t>OAP:</t>
        </r>
        <r>
          <rPr>
            <sz val="9"/>
            <color indexed="81"/>
            <rFont val="Tahoma"/>
            <family val="2"/>
          </rPr>
          <t xml:space="preserve">
Seleccione de acuerdo con el contexto al cual pertenece la causa
</t>
        </r>
      </text>
    </comment>
    <comment ref="G6" authorId="0" shapeId="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text>
        <r>
          <rPr>
            <sz val="8"/>
            <color indexed="81"/>
            <rFont val="Tahoma"/>
            <family val="2"/>
          </rPr>
          <t>OAP: Enuncie las consecuencias más importantes de la materialización del riesgo.
¿que pasa si se materializa el riesgo?</t>
        </r>
      </text>
    </comment>
    <comment ref="AL6"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text>
        <r>
          <rPr>
            <b/>
            <sz val="9"/>
            <color indexed="81"/>
            <rFont val="Tahoma"/>
            <family val="2"/>
          </rPr>
          <t>OAP:</t>
        </r>
        <r>
          <rPr>
            <sz val="9"/>
            <color indexed="81"/>
            <rFont val="Tahoma"/>
            <family val="2"/>
          </rPr>
          <t xml:space="preserve">
Seleccionar
</t>
        </r>
      </text>
    </comment>
    <comment ref="AN6"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text>
        <r>
          <rPr>
            <sz val="9"/>
            <color indexed="81"/>
            <rFont val="Tahoma"/>
            <family val="2"/>
          </rPr>
          <t>OAP
Dato automático.
Calcula el promedio para los controles</t>
        </r>
      </text>
    </comment>
    <comment ref="AZ6"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text>
        <r>
          <rPr>
            <b/>
            <sz val="9"/>
            <color indexed="81"/>
            <rFont val="Tahoma"/>
            <family val="2"/>
          </rPr>
          <t>OAP:</t>
        </r>
        <r>
          <rPr>
            <sz val="9"/>
            <color indexed="81"/>
            <rFont val="Tahoma"/>
            <family val="2"/>
          </rPr>
          <t xml:space="preserve">
Seleccione  el número de acuerdo al número de la probabilidad</t>
        </r>
      </text>
    </comment>
    <comment ref="O7"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text>
        <r>
          <rPr>
            <b/>
            <sz val="9"/>
            <color indexed="81"/>
            <rFont val="Tahoma"/>
            <family val="2"/>
          </rPr>
          <t>OAP:</t>
        </r>
        <r>
          <rPr>
            <sz val="9"/>
            <color indexed="81"/>
            <rFont val="Tahoma"/>
            <family val="2"/>
          </rPr>
          <t xml:space="preserve">
Seleccione de acuerdo al número del impacto</t>
        </r>
      </text>
    </comment>
    <comment ref="AK7"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text>
        <r>
          <rPr>
            <b/>
            <sz val="9"/>
            <color indexed="81"/>
            <rFont val="Tahoma"/>
            <family val="2"/>
          </rPr>
          <t>OAP:</t>
        </r>
        <r>
          <rPr>
            <sz val="9"/>
            <color indexed="81"/>
            <rFont val="Tahoma"/>
            <family val="2"/>
          </rPr>
          <t xml:space="preserve">
Seleccionar de acuerdo al número de la probabilidad</t>
        </r>
      </text>
    </comment>
    <comment ref="BE7"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text>
        <r>
          <rPr>
            <b/>
            <sz val="9"/>
            <color indexed="81"/>
            <rFont val="Tahoma"/>
            <family val="2"/>
          </rPr>
          <t>OAP:</t>
        </r>
        <r>
          <rPr>
            <sz val="9"/>
            <color indexed="81"/>
            <rFont val="Tahoma"/>
            <family val="2"/>
          </rPr>
          <t xml:space="preserve">
Seleccionar de acuerdo al número del impacto</t>
        </r>
      </text>
    </comment>
    <comment ref="BG7" authorId="0" shapeId="0">
      <text>
        <r>
          <rPr>
            <b/>
            <sz val="9"/>
            <color indexed="81"/>
            <rFont val="Tahoma"/>
            <family val="2"/>
          </rPr>
          <t xml:space="preserve">OAP: </t>
        </r>
        <r>
          <rPr>
            <sz val="9"/>
            <color indexed="81"/>
            <rFont val="Tahoma"/>
            <family val="2"/>
          </rPr>
          <t xml:space="preserve">Resultado es automático
</t>
        </r>
      </text>
    </comment>
    <comment ref="BJ7" authorId="0" shapeId="0">
      <text>
        <r>
          <rPr>
            <b/>
            <sz val="9"/>
            <color indexed="81"/>
            <rFont val="Tahoma"/>
            <family val="2"/>
          </rPr>
          <t>OAP:</t>
        </r>
        <r>
          <rPr>
            <sz val="9"/>
            <color indexed="81"/>
            <rFont val="Tahoma"/>
            <family val="2"/>
          </rPr>
          <t xml:space="preserve">
Definir fechas inicial y final de la actividad</t>
        </r>
      </text>
    </comment>
    <comment ref="BL7"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3.xml><?xml version="1.0" encoding="utf-8"?>
<comments xmlns="http://schemas.openxmlformats.org/spreadsheetml/2006/main">
  <authors>
    <author>William Hernan Otalora Cabanzo</author>
    <author>-user</author>
  </authors>
  <commentList>
    <comment ref="AO1"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text>
        <r>
          <rPr>
            <b/>
            <sz val="9"/>
            <color indexed="81"/>
            <rFont val="Tahoma"/>
            <family val="2"/>
          </rPr>
          <t>OAP:</t>
        </r>
        <r>
          <rPr>
            <sz val="9"/>
            <color indexed="81"/>
            <rFont val="Tahoma"/>
            <family val="2"/>
          </rPr>
          <t xml:space="preserve">
Seleccionar de acuerdo a la política de tratamiento del riesgo 
</t>
        </r>
      </text>
    </comment>
    <comment ref="B2" authorId="1" shapeId="0">
      <text>
        <r>
          <rPr>
            <b/>
            <sz val="9"/>
            <color indexed="81"/>
            <rFont val="Tahoma"/>
            <family val="2"/>
          </rPr>
          <t>OAP:</t>
        </r>
        <r>
          <rPr>
            <sz val="9"/>
            <color indexed="81"/>
            <rFont val="Tahoma"/>
            <family val="2"/>
          </rPr>
          <t xml:space="preserve">
Registrar el objetivo del Proceso</t>
        </r>
      </text>
    </comment>
    <comment ref="C2"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text>
        <r>
          <rPr>
            <b/>
            <sz val="9"/>
            <color indexed="81"/>
            <rFont val="Tahoma"/>
            <family val="2"/>
          </rPr>
          <t>OAP:</t>
        </r>
        <r>
          <rPr>
            <sz val="9"/>
            <color indexed="81"/>
            <rFont val="Tahoma"/>
            <family val="2"/>
          </rPr>
          <t xml:space="preserve">
Seleccione de acuerdo con el contexto al cual pertenece la causa
</t>
        </r>
      </text>
    </comment>
    <comment ref="G2" authorId="0" shapeId="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text>
        <r>
          <rPr>
            <b/>
            <sz val="9"/>
            <color indexed="81"/>
            <rFont val="Tahoma"/>
            <family val="2"/>
          </rPr>
          <t>OAP:</t>
        </r>
        <r>
          <rPr>
            <sz val="9"/>
            <color indexed="81"/>
            <rFont val="Tahoma"/>
            <family val="2"/>
          </rPr>
          <t xml:space="preserve">
Seleccionar
</t>
        </r>
      </text>
    </comment>
    <comment ref="AF3" authorId="0" shapeId="0">
      <text>
        <r>
          <rPr>
            <b/>
            <sz val="9"/>
            <color indexed="81"/>
            <rFont val="Tahoma"/>
            <family val="2"/>
          </rPr>
          <t>OAP:</t>
        </r>
        <r>
          <rPr>
            <sz val="9"/>
            <color indexed="81"/>
            <rFont val="Tahoma"/>
            <family val="2"/>
          </rPr>
          <t xml:space="preserve">
Dato automático.
Calcula el promedio para los controles</t>
        </r>
      </text>
    </comment>
    <comment ref="AG3" authorId="0" shapeId="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text>
        <r>
          <rPr>
            <b/>
            <sz val="9"/>
            <color indexed="81"/>
            <rFont val="Tahoma"/>
            <family val="2"/>
          </rPr>
          <t>OAP:</t>
        </r>
        <r>
          <rPr>
            <sz val="9"/>
            <color indexed="81"/>
            <rFont val="Tahoma"/>
            <family val="2"/>
          </rPr>
          <t xml:space="preserve">
Seleccione  el número de acuerdo al número de la probabilidad</t>
        </r>
      </text>
    </comment>
    <comment ref="O4" authorId="0" shapeId="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text>
        <r>
          <rPr>
            <b/>
            <sz val="9"/>
            <color indexed="81"/>
            <rFont val="Tahoma"/>
            <family val="2"/>
          </rPr>
          <t>OAP:</t>
        </r>
        <r>
          <rPr>
            <sz val="9"/>
            <color indexed="81"/>
            <rFont val="Tahoma"/>
            <family val="2"/>
          </rPr>
          <t xml:space="preserve">
seleccione de acuerdo a la escala de tipo de impacto</t>
        </r>
      </text>
    </comment>
    <comment ref="Q4" authorId="0" shapeId="0">
      <text>
        <r>
          <rPr>
            <b/>
            <sz val="9"/>
            <color indexed="81"/>
            <rFont val="Tahoma"/>
            <family val="2"/>
          </rPr>
          <t>OAP:</t>
        </r>
        <r>
          <rPr>
            <sz val="9"/>
            <color indexed="81"/>
            <rFont val="Tahoma"/>
            <family val="2"/>
          </rPr>
          <t xml:space="preserve">
Seleccione de acuerdo al número del impacto</t>
        </r>
      </text>
    </comment>
    <comment ref="R4"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text>
        <r>
          <rPr>
            <b/>
            <sz val="9"/>
            <color indexed="81"/>
            <rFont val="Tahoma"/>
            <family val="2"/>
          </rPr>
          <t>OAP:</t>
        </r>
        <r>
          <rPr>
            <sz val="9"/>
            <color indexed="81"/>
            <rFont val="Tahoma"/>
            <family val="2"/>
          </rPr>
          <t xml:space="preserve">
Seleccionar de acuerdo al número de la probabilidad</t>
        </r>
      </text>
    </comment>
    <comment ref="AL4"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text>
        <r>
          <rPr>
            <b/>
            <sz val="9"/>
            <color indexed="81"/>
            <rFont val="Tahoma"/>
            <family val="2"/>
          </rPr>
          <t>OAP:</t>
        </r>
        <r>
          <rPr>
            <sz val="9"/>
            <color indexed="81"/>
            <rFont val="Tahoma"/>
            <family val="2"/>
          </rPr>
          <t xml:space="preserve">
Seleccionar de acuerdo al número del impacto</t>
        </r>
      </text>
    </comment>
    <comment ref="AN4" authorId="0" shapeId="0">
      <text>
        <r>
          <rPr>
            <b/>
            <sz val="9"/>
            <color indexed="81"/>
            <rFont val="Tahoma"/>
            <family val="2"/>
          </rPr>
          <t>OAP:</t>
        </r>
        <r>
          <rPr>
            <sz val="9"/>
            <color indexed="81"/>
            <rFont val="Tahoma"/>
            <family val="2"/>
          </rPr>
          <t xml:space="preserve">
Resultado es automático
</t>
        </r>
      </text>
    </comment>
    <comment ref="AQ4" authorId="0" shapeId="0">
      <text>
        <r>
          <rPr>
            <b/>
            <sz val="9"/>
            <color indexed="81"/>
            <rFont val="Tahoma"/>
            <family val="2"/>
          </rPr>
          <t>OAP:</t>
        </r>
        <r>
          <rPr>
            <sz val="9"/>
            <color indexed="81"/>
            <rFont val="Tahoma"/>
            <family val="2"/>
          </rPr>
          <t xml:space="preserve">
Definir fechas inicial y final de la actividad</t>
        </r>
      </text>
    </comment>
    <comment ref="AS4" authorId="0" shapeId="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authors>
    <author>William Hernan Otalora Cabanzo</author>
    <author>-user</author>
  </authors>
  <commentList>
    <comment ref="D2"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text>
        <r>
          <rPr>
            <sz val="8"/>
            <color indexed="81"/>
            <rFont val="Tahoma"/>
            <family val="2"/>
          </rPr>
          <t>OAP: Enuncie las consecuencias más importantes de la materialización del riesgo.
¿que pasa si se materializa el riesgo?</t>
        </r>
      </text>
    </comment>
    <comment ref="AE2"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text>
        <r>
          <rPr>
            <b/>
            <sz val="9"/>
            <color indexed="81"/>
            <rFont val="Tahoma"/>
            <family val="2"/>
          </rPr>
          <t>OAP:</t>
        </r>
        <r>
          <rPr>
            <sz val="9"/>
            <color indexed="81"/>
            <rFont val="Tahoma"/>
            <family val="2"/>
          </rPr>
          <t xml:space="preserve">
Seleccionar
</t>
        </r>
      </text>
    </comment>
    <comment ref="AG2"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text>
        <r>
          <rPr>
            <sz val="9"/>
            <color indexed="81"/>
            <rFont val="Tahoma"/>
            <family val="2"/>
          </rPr>
          <t>OAP
Dato automático.
Calcula el promedio para los controles</t>
        </r>
      </text>
    </comment>
    <comment ref="AS2"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text>
        <r>
          <rPr>
            <b/>
            <sz val="9"/>
            <color indexed="81"/>
            <rFont val="Tahoma"/>
            <family val="2"/>
          </rPr>
          <t>OAP:</t>
        </r>
        <r>
          <rPr>
            <sz val="9"/>
            <color indexed="81"/>
            <rFont val="Tahoma"/>
            <family val="2"/>
          </rPr>
          <t xml:space="preserve">
Seleccione  el número de acuerdo al número de la probabilidad</t>
        </r>
      </text>
    </comment>
    <comment ref="H3"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text>
        <r>
          <rPr>
            <b/>
            <sz val="9"/>
            <color indexed="81"/>
            <rFont val="Tahoma"/>
            <family val="2"/>
          </rPr>
          <t>OAP:</t>
        </r>
        <r>
          <rPr>
            <sz val="9"/>
            <color indexed="81"/>
            <rFont val="Tahoma"/>
            <family val="2"/>
          </rPr>
          <t xml:space="preserve">
Seleccione de acuerdo al número del impacto</t>
        </r>
      </text>
    </comment>
    <comment ref="AD3"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text>
        <r>
          <rPr>
            <b/>
            <sz val="9"/>
            <color indexed="81"/>
            <rFont val="Tahoma"/>
            <family val="2"/>
          </rPr>
          <t>OAP:</t>
        </r>
        <r>
          <rPr>
            <sz val="9"/>
            <color indexed="81"/>
            <rFont val="Tahoma"/>
            <family val="2"/>
          </rPr>
          <t xml:space="preserve">
Seleccionar de acuerdo al número de la probabilidad</t>
        </r>
      </text>
    </comment>
    <comment ref="AX3"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text>
        <r>
          <rPr>
            <b/>
            <sz val="9"/>
            <color indexed="81"/>
            <rFont val="Tahoma"/>
            <family val="2"/>
          </rPr>
          <t>OAP:</t>
        </r>
        <r>
          <rPr>
            <sz val="9"/>
            <color indexed="81"/>
            <rFont val="Tahoma"/>
            <family val="2"/>
          </rPr>
          <t xml:space="preserve">
Seleccionar de acuerdo al número del impacto</t>
        </r>
      </text>
    </comment>
    <comment ref="AZ3" authorId="0" shapeId="0">
      <text>
        <r>
          <rPr>
            <b/>
            <sz val="9"/>
            <color indexed="81"/>
            <rFont val="Tahoma"/>
            <family val="2"/>
          </rPr>
          <t xml:space="preserve">OAP: </t>
        </r>
        <r>
          <rPr>
            <sz val="9"/>
            <color indexed="81"/>
            <rFont val="Tahoma"/>
            <family val="2"/>
          </rPr>
          <t xml:space="preserve">Resultado es automático
</t>
        </r>
      </text>
    </comment>
    <comment ref="BC3" authorId="0" shapeId="0">
      <text>
        <r>
          <rPr>
            <b/>
            <sz val="9"/>
            <color indexed="81"/>
            <rFont val="Tahoma"/>
            <family val="2"/>
          </rPr>
          <t>OAP:</t>
        </r>
        <r>
          <rPr>
            <sz val="9"/>
            <color indexed="81"/>
            <rFont val="Tahoma"/>
            <family val="2"/>
          </rPr>
          <t xml:space="preserve">
Definir fechas inicial y final de la actividad</t>
        </r>
      </text>
    </comment>
    <comment ref="BE3"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text>
        <r>
          <rPr>
            <b/>
            <sz val="12"/>
            <color indexed="81"/>
            <rFont val="Tahoma"/>
            <family val="2"/>
          </rPr>
          <t>OAP:</t>
        </r>
        <r>
          <rPr>
            <sz val="12"/>
            <color indexed="81"/>
            <rFont val="Tahoma"/>
            <family val="2"/>
          </rPr>
          <t xml:space="preserve">
Acción de verificación, monitoreo y revisión
información</t>
        </r>
      </text>
    </comment>
    <comment ref="BK3" authorId="0" shapeId="0">
      <text>
        <r>
          <rPr>
            <sz val="9"/>
            <color indexed="81"/>
            <rFont val="Tahoma"/>
            <family val="2"/>
          </rPr>
          <t>OAP: El responsable del monitoreo es el líder o coordinador del proceso (cargo)</t>
        </r>
      </text>
    </comment>
    <comment ref="BL3"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<sst xmlns="http://schemas.openxmlformats.org/spreadsheetml/2006/main" count="3295" uniqueCount="1234">
  <si>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</si>
  <si>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</si>
  <si>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</si>
  <si>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</si>
  <si>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</si>
  <si>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</si>
  <si>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</si>
  <si>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</si>
  <si>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</si>
  <si>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</si>
  <si>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</si>
  <si>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</si>
  <si>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</si>
  <si>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</si>
  <si>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</si>
  <si>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</si>
  <si>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</si>
  <si>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</si>
  <si>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</si>
  <si>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</si>
  <si>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</si>
  <si>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</si>
  <si>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</si>
  <si>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</si>
  <si>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</si>
  <si>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</si>
  <si>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</si>
  <si>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</si>
  <si>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</si>
  <si>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</si>
  <si>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</si>
  <si>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</si>
  <si>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</si>
  <si>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</si>
  <si>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</si>
  <si>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</si>
  <si>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</si>
  <si>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</si>
  <si>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</si>
  <si>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</si>
  <si>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</si>
  <si>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</si>
  <si>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</si>
  <si>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</si>
  <si>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</si>
  <si>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</si>
  <si>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</si>
  <si>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</si>
  <si>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</si>
  <si>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</si>
  <si>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</si>
  <si>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</si>
  <si>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</si>
  <si>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</si>
  <si>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</si>
  <si>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</si>
  <si>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</si>
  <si>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</si>
  <si>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</si>
  <si>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</si>
  <si>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</si>
  <si>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</si>
  <si>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</si>
  <si>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</si>
  <si>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</si>
  <si>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</si>
  <si>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</si>
  <si>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</si>
  <si>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</si>
  <si>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</si>
  <si>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</si>
  <si>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</si>
  <si>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</si>
  <si>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</si>
  <si>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</si>
  <si>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</si>
  <si>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</si>
  <si>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</si>
  <si>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</si>
  <si>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</si>
  <si>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</si>
  <si>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</si>
  <si>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</si>
  <si>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</si>
  <si>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</si>
  <si>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</si>
  <si>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</si>
  <si>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</si>
  <si>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</si>
  <si>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</si>
  <si>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</si>
  <si>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</si>
  <si>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</si>
  <si>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</si>
  <si>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</si>
  <si>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</si>
  <si>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</si>
  <si>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</si>
  <si>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</si>
  <si>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</si>
  <si>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</si>
  <si>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</si>
  <si>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</si>
  <si>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</si>
  <si>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</si>
  <si>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</si>
  <si>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</si>
  <si>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</si>
  <si>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</si>
  <si>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</si>
  <si>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</si>
  <si>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</si>
  <si>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</si>
  <si>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</si>
  <si>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</si>
  <si>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</si>
  <si>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</si>
  <si>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</si>
  <si>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</si>
  <si>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</si>
  <si>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</si>
  <si>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</si>
  <si>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</si>
  <si>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</si>
  <si>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</si>
  <si>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</si>
  <si>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</si>
  <si>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</si>
  <si>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</si>
  <si>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</si>
  <si>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</si>
  <si>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</si>
  <si>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</si>
  <si>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</si>
  <si>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</si>
  <si>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</si>
  <si>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</si>
  <si>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</si>
  <si>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</si>
  <si>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</si>
  <si>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</si>
  <si>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</si>
  <si>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</si>
  <si>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</si>
  <si>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</si>
  <si>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</si>
  <si>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</si>
  <si>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</si>
  <si>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</si>
  <si>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</si>
  <si>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</si>
  <si>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</si>
  <si>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</si>
  <si>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</si>
  <si>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</si>
  <si>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</si>
  <si>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</si>
  <si>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</si>
  <si>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</si>
  <si>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</si>
  <si>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</si>
  <si>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</si>
  <si>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</si>
  <si>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</si>
  <si>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</si>
  <si>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</si>
  <si>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</si>
  <si>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</si>
  <si>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</si>
  <si>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</si>
  <si>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</si>
  <si>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</si>
  <si>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</si>
  <si>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</si>
  <si>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</si>
  <si>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</si>
  <si>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</si>
  <si>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</si>
  <si>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</si>
  <si>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</si>
  <si>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</si>
  <si>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</si>
  <si>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</si>
  <si>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</si>
  <si>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</si>
  <si>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</si>
  <si>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</si>
  <si>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</si>
  <si>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</si>
  <si>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</si>
  <si>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</si>
  <si>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</si>
  <si>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</si>
  <si>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</si>
  <si>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</si>
  <si>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</si>
  <si>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</si>
  <si>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</si>
  <si>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</si>
  <si>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</si>
  <si>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</si>
  <si>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</si>
  <si>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</si>
  <si>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</si>
  <si>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</si>
  <si>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</si>
  <si>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</si>
  <si>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</si>
  <si>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</si>
  <si>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</si>
  <si>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</si>
  <si>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</si>
  <si>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</si>
  <si>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</si>
  <si>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</si>
  <si>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</si>
  <si>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</si>
  <si>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</si>
  <si>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</si>
  <si>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</si>
  <si>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</si>
  <si>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</si>
  <si>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</si>
  <si>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</si>
  <si>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</si>
  <si>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</si>
  <si>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</si>
  <si>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</si>
  <si>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</si>
  <si>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</si>
  <si>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</si>
  <si>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</si>
  <si>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</si>
  <si>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</si>
  <si>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</si>
  <si>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</si>
  <si>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</si>
  <si>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</si>
  <si>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</si>
  <si>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</si>
  <si>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</si>
  <si>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</si>
  <si>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</si>
  <si>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</si>
  <si>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</si>
  <si>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</si>
  <si>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</si>
  <si>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</si>
  <si>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</si>
  <si>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</si>
  <si>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</si>
  <si>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</si>
  <si>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</si>
  <si>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</si>
  <si>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</si>
  <si>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</si>
  <si>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</si>
  <si>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</si>
  <si>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</si>
  <si>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</si>
  <si>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</si>
  <si>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</si>
  <si>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</si>
  <si>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</si>
  <si>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</si>
  <si>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</si>
  <si>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</si>
  <si>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</si>
  <si>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</si>
  <si>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</si>
  <si>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</si>
  <si>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</si>
  <si>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</si>
  <si>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</si>
  <si>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</si>
  <si>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</si>
  <si>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</si>
  <si>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</si>
  <si>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</si>
  <si>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</si>
  <si>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</si>
  <si>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El proceso de costeo se realiza de forma manual</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</si>
  <si>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</si>
  <si>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</si>
  <si>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</si>
  <si>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</si>
  <si>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Falta de verificación de vulnerabilidades de la plataforma TICs</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</si>
  <si>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</si>
  <si>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</si>
  <si>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</si>
  <si>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</si>
  <si>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</si>
  <si>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</si>
  <si>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</si>
  <si>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</si>
  <si>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</si>
  <si>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</si>
  <si>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</si>
  <si>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</si>
  <si>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</si>
  <si>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</si>
  <si>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</si>
  <si>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</si>
  <si>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</si>
  <si>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Versión:4</t>
  </si>
  <si>
    <t>Vigencia: 18/10/2019</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</si>
  <si>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</si>
  <si>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</si>
  <si>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</si>
  <si>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</si>
  <si>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</si>
  <si>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t xml:space="preserve">Ausencia o inadecuado seguimiento a los planes y institucionales por consiguiente a los proyectos de inversión
</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</si>
  <si>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</si>
  <si>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</si>
  <si>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</si>
  <si>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</si>
  <si>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</si>
  <si>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</si>
  <si>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</si>
  <si>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</si>
  <si>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</si>
  <si>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</si>
  <si>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</si>
  <si>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</si>
  <si>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</si>
  <si>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</si>
  <si>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</si>
  <si>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</si>
  <si>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</si>
  <si>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</si>
  <si>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</si>
  <si>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</si>
  <si>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</si>
  <si>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</si>
  <si>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</si>
  <si>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</si>
  <si>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</si>
  <si>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</si>
  <si>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</si>
  <si>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</si>
  <si>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</si>
  <si>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</si>
  <si>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</si>
  <si>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</si>
  <si>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</si>
  <si>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</si>
  <si>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</si>
  <si>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</si>
  <si>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</si>
  <si>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</si>
  <si>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</si>
  <si>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</si>
  <si>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</si>
  <si>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</si>
  <si>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</si>
  <si>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</si>
  <si>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</si>
  <si>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</si>
  <si>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</si>
  <si>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</si>
  <si>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</si>
  <si>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</si>
  <si>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</si>
  <si>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</si>
  <si>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</si>
  <si>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</si>
  <si>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</si>
  <si>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</si>
  <si>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</si>
  <si>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</si>
  <si>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</si>
  <si>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</si>
  <si>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</si>
  <si>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</si>
  <si>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</si>
  <si>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</si>
  <si>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No se cuenta con un registro confiable del dinero que ingresa y permanece en la Tienda producto de las ventas diarias 
</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</si>
  <si>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</si>
  <si>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</si>
  <si>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</si>
  <si>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</si>
  <si>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</si>
  <si>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</si>
  <si>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</si>
  <si>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t xml:space="preserve">Debilidad en la parametrización del aplicativo
</t>
  </si>
  <si>
    <t xml:space="preserve">Alianzas  por parte de los Directivos, Funcionarios y/o contratistas que intervienen en la estructuración y elaboración de estudios previos para favorecer un tercero.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</si>
  <si>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</si>
  <si>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</si>
  <si>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</si>
  <si>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</si>
  <si>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</si>
  <si>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</si>
  <si>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</si>
  <si>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 xml:space="preserve">
Información de costos registrada en el formato de orden de producción, el formato de cotización y formato de orden de compra</t>
  </si>
  <si>
    <t xml:space="preserve">
Inventario mensual de los productos terminados almacenados  en la bodega de la imprenta y conciliación o verificación de diferencias. </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</si>
  <si>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</si>
  <si>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</si>
  <si>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</si>
  <si>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</si>
  <si>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</si>
  <si>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</si>
  <si>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</si>
  <si>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</si>
  <si>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</si>
  <si>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</si>
  <si>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</si>
  <si>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</si>
  <si>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</si>
  <si>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</si>
  <si>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</si>
  <si>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</si>
  <si>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</si>
  <si>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</si>
  <si>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</si>
  <si>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</si>
  <si>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</si>
  <si>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</si>
  <si>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</si>
  <si>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</si>
  <si>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</si>
  <si>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</si>
  <si>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</si>
  <si>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</si>
  <si>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</si>
  <si>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</si>
  <si>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</si>
  <si>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</si>
  <si>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</si>
  <si>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</si>
  <si>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</si>
  <si>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</si>
  <si>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</si>
  <si>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</si>
  <si>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</si>
  <si>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</si>
  <si>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</si>
  <si>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</si>
  <si>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</si>
  <si>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</si>
  <si>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</si>
  <si>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</si>
  <si>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</si>
  <si>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</si>
  <si>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</si>
  <si>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</si>
  <si>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</si>
  <si>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</si>
  <si>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</si>
  <si>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</si>
  <si>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</si>
  <si>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</si>
  <si>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</si>
  <si>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</si>
  <si>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</si>
  <si>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</si>
  <si>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</si>
  <si>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</si>
  <si>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</si>
  <si>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</si>
  <si>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</si>
  <si>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</si>
  <si>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</si>
  <si>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</si>
  <si>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</si>
  <si>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</si>
  <si>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</si>
  <si>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</si>
  <si>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</si>
  <si>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</si>
  <si>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</si>
  <si>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</si>
  <si>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</si>
  <si>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</si>
  <si>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</si>
  <si>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</si>
  <si>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</si>
  <si>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</si>
  <si>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</si>
  <si>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</si>
  <si>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</si>
  <si>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</si>
  <si>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</si>
  <si>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</si>
  <si>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</si>
  <si>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</si>
  <si>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</si>
  <si>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</si>
  <si>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</si>
  <si>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</si>
  <si>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</si>
  <si>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</si>
  <si>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</si>
  <si>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</si>
  <si>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</si>
  <si>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</si>
  <si>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</si>
  <si>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</si>
  <si>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</si>
  <si>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</si>
  <si>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</si>
  <si>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</si>
  <si>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</si>
  <si>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</si>
  <si>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</si>
  <si>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</si>
  <si>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</si>
  <si>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</si>
  <si>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</si>
  <si>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</si>
  <si>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</si>
  <si>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</si>
  <si>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</si>
  <si>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</si>
  <si>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</si>
  <si>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</si>
  <si>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</si>
  <si>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</si>
  <si>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</si>
  <si>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</si>
  <si>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</si>
  <si>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</si>
  <si>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</si>
  <si>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</si>
  <si>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</si>
  <si>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</si>
  <si>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</si>
  <si>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</si>
  <si>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</si>
  <si>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</si>
  <si>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</si>
  <si>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</si>
  <si>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</si>
  <si>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</si>
  <si>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</si>
  <si>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</si>
  <si>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</si>
  <si>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</si>
  <si>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</si>
  <si>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</si>
  <si>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</si>
  <si>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</si>
  <si>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</si>
  <si>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</si>
  <si>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</si>
  <si>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</si>
  <si>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</si>
  <si>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</si>
  <si>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</si>
  <si>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</si>
  <si>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</si>
  <si>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</si>
  <si>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</si>
  <si>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</si>
  <si>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</si>
  <si>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</si>
  <si>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</si>
  <si>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</si>
  <si>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</si>
  <si>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</si>
  <si>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</si>
  <si>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</si>
  <si>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</si>
  <si>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</si>
  <si>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</si>
  <si>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</si>
  <si>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</si>
  <si>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</si>
  <si>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</si>
  <si>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</si>
  <si>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</si>
  <si>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</si>
  <si>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</si>
  <si>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</si>
  <si>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</si>
  <si>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</si>
  <si>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</si>
  <si>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</si>
  <si>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</si>
  <si>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</si>
  <si>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</si>
  <si>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</si>
  <si>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</si>
  <si>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</si>
  <si>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</si>
  <si>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</si>
  <si>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</si>
  <si>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</si>
  <si>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</si>
  <si>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</si>
  <si>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</si>
  <si>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</si>
  <si>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</si>
  <si>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</si>
  <si>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</si>
  <si>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</si>
  <si>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</si>
  <si>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</si>
  <si>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</si>
  <si>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</si>
  <si>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</si>
  <si>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</si>
  <si>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</si>
  <si>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</si>
  <si>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</si>
  <si>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</si>
  <si>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</si>
  <si>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</si>
  <si>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</si>
  <si>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</si>
  <si>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</si>
  <si>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</si>
  <si>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</si>
  <si>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</si>
  <si>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</si>
  <si>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</si>
  <si>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</si>
  <si>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</si>
  <si>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</si>
  <si>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</si>
  <si>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</si>
  <si>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</si>
  <si>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</si>
  <si>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</si>
  <si>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</si>
  <si>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</si>
  <si>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</si>
  <si>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</si>
  <si>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</si>
  <si>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</si>
  <si>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</si>
  <si>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</si>
  <si>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</si>
  <si>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</si>
  <si>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</si>
  <si>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</si>
  <si>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</si>
  <si>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</si>
  <si>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</si>
  <si>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</si>
  <si>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</si>
  <si>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</si>
  <si>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</si>
  <si>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</si>
  <si>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</si>
  <si>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</si>
  <si>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</si>
  <si>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</si>
  <si>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</si>
  <si>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</si>
  <si>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</si>
  <si>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</si>
  <si>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</si>
  <si>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</si>
  <si>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</si>
  <si>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</si>
  <si>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</si>
  <si>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</si>
  <si>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</si>
  <si>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</si>
  <si>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</si>
  <si>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</si>
  <si>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</si>
  <si>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</si>
  <si>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</si>
  <si>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</si>
  <si>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</si>
  <si>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</si>
  <si>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</si>
  <si>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</si>
  <si>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</si>
  <si>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</si>
  <si>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</si>
  <si>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</si>
  <si>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</si>
  <si>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</si>
  <si>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</si>
  <si>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</si>
  <si>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</si>
  <si>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</si>
  <si>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</si>
  <si>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</si>
  <si>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</si>
  <si>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</si>
  <si>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</si>
  <si>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</si>
  <si>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</si>
  <si>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</si>
  <si>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</si>
  <si>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</si>
  <si>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</si>
  <si>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</si>
  <si>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</si>
  <si>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</si>
  <si>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</si>
  <si>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</si>
  <si>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</si>
  <si>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</si>
  <si>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</si>
  <si>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</si>
  <si>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</si>
  <si>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</si>
  <si>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</si>
  <si>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</si>
  <si>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</si>
  <si>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</si>
  <si>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</si>
  <si>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</si>
  <si>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</si>
  <si>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</si>
  <si>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</si>
  <si>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</si>
  <si>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</si>
  <si>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</si>
  <si>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</si>
  <si>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</si>
  <si>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</si>
  <si>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</si>
  <si>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</si>
  <si>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</si>
  <si>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</si>
  <si>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</si>
  <si>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</si>
  <si>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</si>
  <si>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</si>
  <si>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</si>
  <si>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</si>
  <si>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</si>
  <si>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</si>
  <si>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</si>
  <si>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</si>
  <si>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</si>
  <si>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</si>
  <si>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</si>
  <si>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</si>
  <si>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</si>
  <si>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</si>
  <si>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</si>
  <si>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</si>
  <si>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</si>
  <si>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</si>
  <si>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</si>
  <si>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</si>
  <si>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</si>
  <si>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</si>
  <si>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</si>
  <si>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</si>
  <si>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</si>
  <si>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</si>
  <si>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</si>
  <si>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</si>
  <si>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</si>
  <si>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</si>
  <si>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</si>
  <si>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</si>
  <si>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</si>
  <si>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</si>
  <si>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</si>
  <si>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</si>
  <si>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</si>
  <si>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</si>
  <si>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</si>
  <si>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</si>
  <si>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</si>
  <si>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</si>
  <si>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</si>
  <si>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</si>
  <si>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</si>
  <si>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</si>
  <si>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</si>
  <si>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</si>
  <si>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</si>
  <si>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</si>
  <si>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</si>
  <si>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</si>
  <si>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</si>
  <si>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</si>
  <si>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</si>
  <si>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</si>
  <si>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</si>
  <si>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</si>
  <si>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</si>
  <si>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</si>
  <si>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</si>
  <si>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</si>
  <si>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</si>
  <si>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</si>
  <si>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</si>
  <si>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</si>
  <si>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</si>
  <si>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</si>
  <si>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</si>
  <si>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</si>
  <si>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</si>
  <si>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</si>
  <si>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</si>
  <si>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</si>
  <si>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</si>
  <si>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</si>
  <si>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</si>
  <si>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</si>
  <si>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</si>
  <si>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</si>
  <si>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</si>
  <si>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</si>
  <si>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</si>
  <si>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</si>
  <si>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</si>
  <si>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</si>
  <si>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</si>
  <si>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</si>
  <si>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</si>
  <si>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</si>
  <si>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</si>
  <si>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</si>
  <si>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</si>
  <si>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</si>
  <si>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</si>
  <si>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</si>
  <si>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</si>
  <si>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</si>
  <si>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</si>
  <si>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</si>
  <si>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</si>
  <si>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</si>
  <si>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</si>
  <si>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</si>
  <si>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</si>
  <si>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</si>
  <si>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</si>
  <si>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</si>
  <si>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</si>
  <si>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</si>
  <si>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</si>
  <si>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</si>
  <si>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</si>
  <si>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</si>
  <si>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</si>
  <si>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</si>
  <si>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</si>
  <si>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</si>
  <si>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</si>
  <si>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</si>
  <si>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</si>
  <si>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</si>
  <si>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</si>
  <si>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</si>
  <si>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</si>
  <si>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</si>
  <si>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</si>
  <si>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</si>
  <si>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</si>
  <si>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</si>
  <si>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</si>
  <si>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</si>
  <si>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</si>
  <si>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</si>
  <si>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</si>
  <si>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</si>
  <si>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</si>
  <si>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</si>
  <si>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</si>
  <si>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</si>
  <si>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</si>
  <si>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</si>
  <si>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</si>
  <si>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</si>
  <si>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</si>
  <si>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</si>
  <si>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</si>
  <si>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</si>
  <si>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</si>
  <si>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</si>
  <si>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</si>
  <si>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</si>
  <si>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</si>
  <si>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</si>
  <si>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</si>
  <si>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</si>
  <si>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</si>
  <si>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</si>
  <si>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</si>
  <si>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</si>
  <si>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</si>
  <si>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</si>
  <si>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</si>
  <si>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</si>
  <si>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</si>
  <si>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</si>
  <si>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</si>
  <si>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</si>
  <si>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</si>
  <si>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</si>
  <si>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</si>
  <si>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</si>
  <si>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</si>
  <si>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</si>
  <si>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</si>
  <si>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</si>
  <si>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</si>
  <si>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</si>
  <si>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</si>
  <si>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</si>
  <si>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</si>
  <si>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</si>
  <si>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</si>
  <si>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</si>
  <si>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</si>
  <si>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</si>
  <si>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</si>
  <si>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</si>
  <si>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</si>
  <si>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</si>
  <si>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</si>
  <si>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</si>
  <si>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</si>
  <si>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</si>
  <si>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</si>
  <si>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</si>
  <si>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</si>
  <si>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</si>
  <si>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</si>
  <si>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</si>
  <si>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</si>
  <si>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</si>
  <si>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</si>
  <si>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</si>
  <si>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</si>
  <si>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</si>
  <si>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</si>
  <si>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</si>
  <si>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</si>
  <si>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</si>
  <si>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</si>
  <si>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</si>
  <si>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</si>
  <si>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</si>
  <si>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</si>
  <si>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</si>
  <si>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</si>
  <si>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</si>
  <si>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</si>
  <si>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</si>
  <si>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</si>
  <si>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</si>
  <si>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</si>
  <si>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</si>
  <si>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</si>
  <si>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</si>
  <si>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</si>
  <si>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</si>
  <si>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</si>
  <si>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</si>
  <si>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</si>
  <si>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</si>
  <si>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</si>
  <si>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</si>
  <si>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</si>
  <si>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</si>
  <si>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</si>
  <si>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</si>
  <si>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</si>
  <si>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</si>
  <si>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</si>
  <si>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</si>
  <si>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</si>
  <si>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</si>
  <si>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</si>
  <si>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</si>
  <si>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</si>
  <si>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</si>
  <si>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</si>
  <si>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</si>
  <si>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</si>
  <si>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</si>
  <si>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</si>
  <si>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</si>
  <si>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</si>
  <si>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</si>
  <si>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</si>
  <si>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</si>
  <si>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</si>
  <si>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</si>
  <si>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</si>
  <si>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</si>
  <si>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</si>
  <si>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</si>
  <si>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</si>
  <si>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</si>
  <si>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</si>
  <si>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</si>
  <si>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</si>
  <si>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</si>
  <si>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</si>
  <si>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</si>
  <si>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</si>
  <si>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</si>
  <si>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</si>
  <si>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</si>
  <si>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</si>
  <si>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</si>
  <si>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</si>
  <si>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</si>
  <si>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</si>
  <si>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</si>
  <si>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</si>
  <si>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</si>
  <si>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</si>
  <si>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</si>
  <si>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</si>
  <si>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</si>
  <si>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Mayor</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</si>
  <si>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</si>
  <si>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</si>
  <si>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</si>
  <si>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</si>
  <si>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</si>
  <si>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</si>
  <si>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</si>
  <si>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</si>
  <si>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</si>
  <si>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</si>
  <si>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</si>
  <si>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</si>
  <si>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</si>
  <si>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</si>
  <si>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</si>
  <si>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</si>
  <si>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</si>
  <si>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</si>
  <si>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</si>
  <si>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</si>
  <si>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</si>
  <si>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</si>
  <si>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MAPA DE CALOR</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</si>
  <si>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</si>
  <si>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</si>
  <si>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</si>
  <si>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</si>
  <si>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</si>
  <si>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</si>
  <si>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</si>
  <si>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</si>
  <si>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</si>
  <si>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</si>
  <si>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</si>
  <si>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</si>
  <si>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</si>
  <si>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</si>
  <si>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</si>
  <si>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</si>
  <si>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</si>
  <si>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</si>
  <si>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</si>
  <si>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</si>
  <si>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</si>
  <si>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</si>
  <si>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</si>
  <si>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</si>
  <si>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</si>
  <si>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</si>
  <si>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</si>
  <si>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</si>
  <si>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</si>
  <si>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</si>
  <si>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</si>
  <si>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</si>
  <si>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</si>
  <si>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</si>
  <si>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</si>
  <si>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</si>
  <si>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</si>
  <si>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</si>
  <si>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</si>
  <si>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</si>
  <si>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</si>
  <si>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</si>
  <si>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</si>
  <si>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</si>
  <si>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</si>
  <si>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</si>
  <si>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</si>
  <si>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</si>
  <si>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</si>
  <si>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</si>
  <si>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</si>
  <si>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</si>
  <si>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</si>
  <si>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</si>
  <si>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</si>
  <si>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</si>
  <si>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</si>
  <si>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</si>
  <si>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</si>
  <si>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1. Documentar el proceso de selección del personal de apoyo de control interno verificando cumplimiento de requisitos, y centificaciones entes de control.</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</si>
  <si>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</si>
  <si>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</si>
  <si>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</si>
  <si>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</si>
  <si>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</si>
  <si>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</si>
  <si>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</si>
  <si>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</si>
  <si>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</si>
  <si>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</si>
  <si>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 xml:space="preserve"> No existe suficiente espacio en la bodega principal para almacenar los productos terminados de la Imprenta
</t>
  </si>
  <si>
    <t>1.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</si>
  <si>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Seguimiento mensual de los procesos de contratación con líderes de proceso,  coordinadores de grupo y oficina asesora de Planeación </t>
  </si>
  <si>
    <t>Incumplimiento doloso de los procedimientos establecidos dentro del Sistema Integrado de Gestión y la normatividad Vigente</t>
  </si>
  <si>
    <t>Procedimientos SIG</t>
  </si>
  <si>
    <t>Número de procedimientos revisados</t>
  </si>
  <si>
    <t>Seguimiento ejecución plan de adquisiciones
Guía Procedimiento Contractual Colombia Compra Eficiente, Manuales, Procedimientos y Formatos del Sistema Integrado de Gestión y  Normatividad vigente</t>
  </si>
  <si>
    <t>Adelantar (2) capacitaciones durante el año 2020, dirigidas a los funcionarios que ejerceran labores de supervisión de los contratos en las diferentes etapas contractuales
Revisión de los procedimientos y requisitos legales establecidos para la celebración de contrato por parte de los servidores públicos que conforman el proceso</t>
  </si>
  <si>
    <t xml:space="preserve">Número de seguimientos Plan de Acción
Número de reuniones realizadas 
Número de circulares elaboradas
Número de reportes aplicativo SPI  del  seguimientos a proyectos de inversión </t>
  </si>
  <si>
    <t xml:space="preserve">Seguimiento a la ejecución del Plan de Adquisiciones 
Seguimiento mensual del plan de acción anual 
Reportes mensuales aplicativo SPI </t>
  </si>
  <si>
    <t>Número de servidores  de asistencia técnica que participaron en el curso/Numero total de servidores del proceso</t>
  </si>
  <si>
    <t>Procedimientos y documentos del Sistema Integrado de Gestión para la  asesoría, defensa  y Cobro Jurídico de la Entidad</t>
  </si>
  <si>
    <t>Número de capacitaciones ejecutadas/Número de capacitaciones planeadas
Número de procedimientos revisados</t>
  </si>
  <si>
    <t>¿Existe un responsable asignado a la ejecución del control?</t>
  </si>
  <si>
    <t>¿Las observaciones, desviaciones o diferencias identificadas como resultados de la ejecución del control son investigadas y resueltas de manera oportuna?</t>
  </si>
  <si>
    <t>Desconocimiento del código de integridad</t>
  </si>
  <si>
    <t>Utilizar los recursos (tiquetes aéreos, terrestres, viáticos) destinados para una comisión para beneficio propio o de terceros</t>
  </si>
  <si>
    <t xml:space="preserve">Código de integridad 
</t>
  </si>
  <si>
    <t>Alta</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</si>
  <si>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Iincumplimiento de la misionalidad institucional o de las funciones institucionales </t>
    </r>
    <r>
      <rPr>
        <sz val="12"/>
        <color theme="1"/>
        <rFont val="Arial"/>
        <family val="2"/>
      </rPr>
      <t xml:space="preserve">
</t>
    </r>
  </si>
  <si>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</si>
  <si>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</si>
  <si>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r>
      <t>Revisar los documentos y procedimientos del proceso de gestión jurídica que se encuentran en el Sistema Integrado de Gestión y la normatividad vigente</t>
    </r>
    <r>
      <rPr>
        <sz val="12"/>
        <color rgb="FFFF0000"/>
        <rFont val="Arial"/>
        <family val="2"/>
      </rPr>
      <t xml:space="preserve">
</t>
    </r>
  </si>
  <si>
    <t>Posibilidad de recibir dádivas o beneficios a nombre propio o de terceros por la sustracción de bienes muebles de la Entidad.</t>
  </si>
  <si>
    <t>Posibilidad de recibir dádivas o beneficios a nombre propio o de terceros para la apropiación o destinación de los recursos asignados a la caja menor por fuera de los rubros definidos por la Entidad.</t>
  </si>
  <si>
    <t>Posibilidad de recibir dádivas o beneficio con el fin de emitir un certificado laboral que no corresponda con la realidad.</t>
  </si>
  <si>
    <t>Recibir o solicitar cualquier dádiva o beneficio a nombre propio o de terceros con el fin de manipular la información o incumplir los términos de los procesos.</t>
  </si>
  <si>
    <t>Servicio al Ciudadano</t>
  </si>
  <si>
    <t xml:space="preserve">Gestiòn Documental </t>
  </si>
  <si>
    <t>Posibilidad de recibir dádivas o beneficios a nombre propio o de terceros por realizar trámites sin el cumplimiento de los requisitos.</t>
  </si>
  <si>
    <t>Falta de actualización de la información de las bases de datos para hacer la revisión de veracidad.</t>
  </si>
  <si>
    <t xml:space="preserve">Estatuto de Auditoria, código de ética del auditor.
</t>
  </si>
  <si>
    <t>Posibilidad de recibir dádivas o beneficios a nombre propio o de terceros por dilatar una investigación.</t>
  </si>
  <si>
    <t>Manipulación de la información insumo de la investigación.</t>
  </si>
  <si>
    <t xml:space="preserve">Falta de revisión de las solicitudes y expedición de CDP y RP </t>
  </si>
  <si>
    <t xml:space="preserve">
Revisar el 100% de los soportes  y respectivas autorizaciones para la expedición de los CDP y RP por parte del funcionario con funciones de presupuesto y posteriormente por la coordinación de Financiera 
</t>
  </si>
  <si>
    <t xml:space="preserve">Planteamiento de actividades que no esten relacionadas con los objetivos estratégicos o los proyectos de inversión,  originando una ejecución de recursos inadecuada.
</t>
  </si>
  <si>
    <t xml:space="preserve">Acta de Reunión
Documento plan Estratégico
Ficha BPIN Proyectos de Inversión formulados </t>
  </si>
  <si>
    <t>Número de reuniones realizadas
Documento plan estratégico elaborado
Número de proyectos de inversión formulados</t>
  </si>
  <si>
    <t>Administrativo</t>
  </si>
  <si>
    <t xml:space="preserve">Soportes para la formulación de los proyectos </t>
  </si>
  <si>
    <t xml:space="preserve">Revisión solicitudes  de CDP y RP por parte de la Coordinación de Financiera 
</t>
  </si>
  <si>
    <t xml:space="preserve">Perfiles de usuario a los funcionarios y contratistas en el sistema de información SIIF </t>
  </si>
  <si>
    <t>Ocultar hallazgos y/o resultados de las auditorías que impiden identificar prácticas irregulares o corruptas.</t>
  </si>
  <si>
    <t>1. Procedimientos de auditoría
2. Asignación de usuarios y contraseña para el acceso y uso de la información.
3. Requerimientos de información por canales institucionales por parte del auditor.</t>
  </si>
  <si>
    <t xml:space="preserve">No registrar o no reportar un bien en los aplicativos de control de inventarios. 
</t>
  </si>
  <si>
    <t>Falta de seguimiento al inventario.</t>
  </si>
  <si>
    <t xml:space="preserve">Incluir soportes alterados. 
</t>
  </si>
  <si>
    <t xml:space="preserve">Omitir los procedimientos definidos para el manejo de los rubros de caja menor. </t>
  </si>
  <si>
    <t>Presentar soportes que no se ajustan a los rubros definidos por la Entidad.</t>
  </si>
  <si>
    <t>Garantizar una Gestion Documental eficiente y efectiva, durante todo el clico de vida de los ducumentos (Archivo de Gestión,
Archivo Central y Archivo Histórico).</t>
  </si>
  <si>
    <t>Recibir o solicitar cualquier dádiva o beneficio a nombre propio o de terceros por hurtar, o entregar Información reservada o clasificada en la gestión de la plataforma - SGSI</t>
  </si>
  <si>
    <t xml:space="preserve">1. Investigaciones disciplinarias; fiscales y/o penales
</t>
  </si>
  <si>
    <t>1. Investigaciones disciplinarias; fiscales y/o penales</t>
  </si>
  <si>
    <t>Coordindora Administrativa y Financiera</t>
  </si>
  <si>
    <t xml:space="preserve">Arqueo de caja por parte de la Oficina de Control Interno. </t>
  </si>
  <si>
    <t>Validación de los soportes de causación por parte de contabilidad</t>
  </si>
  <si>
    <t>Coordinadora Grupo Gestión Humana y de la información</t>
  </si>
  <si>
    <t>Profesional Disciplinarios</t>
  </si>
  <si>
    <t>Registros de las evidencias.</t>
  </si>
  <si>
    <t xml:space="preserve">1. Investigaciones disciplinarias; fiscales y/o penales.
2. Demandas
3.Reprocesos
</t>
  </si>
  <si>
    <t>4. Alto</t>
  </si>
  <si>
    <t>Gestión humana
Asuntos Disciplinarios</t>
  </si>
  <si>
    <t xml:space="preserve">Contar con las evidencias de la información relacionada con cada investigación disciplinaria </t>
  </si>
  <si>
    <t>Documentos soporte de cada investigación</t>
  </si>
  <si>
    <t>Investigaciones disciplinarias; fiscales y/o penales</t>
  </si>
  <si>
    <t>Certificaciones generadas por servidor público encargado y revisión por parte de la coordinación del grupo</t>
  </si>
  <si>
    <t xml:space="preserve">Documento original del primer inventario de cada año
</t>
  </si>
  <si>
    <t>Documento de valoración de activos (cruce de información y conciliación).</t>
  </si>
  <si>
    <t>Documentos de monitoreo del inventario.</t>
  </si>
  <si>
    <t>Realizar un proceso anual de valoración de activos (cruce de información y conciliación).</t>
  </si>
  <si>
    <t xml:space="preserve">Informe del arqueo de caja menor por parte de la Oficina de Control Interno. </t>
  </si>
  <si>
    <t>Documento de validación de los soportes de causación por parte de contabilidad</t>
  </si>
  <si>
    <t>Número de documentos de validación de los soportes de causación por parte de contabilidad elaborados</t>
  </si>
  <si>
    <t>Número de arqueos de caja menor por parte de la Oficina de Control Interno realizados</t>
  </si>
  <si>
    <t>Número de documentos de monitoreo del inventario elaborados</t>
  </si>
  <si>
    <t>Número de documentos de valoración de activos (cruce de información y conciliación) elaborados</t>
  </si>
  <si>
    <t>Número de documentos del primer inventario de cada año y sus modificaciones elaborados</t>
  </si>
  <si>
    <t>Informe de PQRSD elaborado y publicado en la página web</t>
  </si>
  <si>
    <t xml:space="preserve">Comunicaciones
Oficina Asesora de Planeación </t>
  </si>
  <si>
    <t xml:space="preserve"> Seguimiento e informe de las PQRSD</t>
  </si>
  <si>
    <t xml:space="preserve">Informe de PQRSD </t>
  </si>
  <si>
    <t>Divulgar y publicar todos los servicios de la entidad 
Publicar en SUIT los Otros Procedimientos Administrativos  OPAs  de la entidad</t>
  </si>
  <si>
    <t>Promoción de los servicios de la entidad
Publicación en la página del SUIT de los Otros Procedimientos Administrativos- OPAs- de la entidad</t>
  </si>
  <si>
    <t>Realizar seguimiento a la respuesta de las PQRSD y elaborar el respectivo informe</t>
  </si>
  <si>
    <t>Servicios de la entidad divulgados
OPAs publicados en la página del SUIT</t>
  </si>
  <si>
    <t>Número de servicios de la entidad divulgados
Número de OPAs publicados en la página del SUIT</t>
  </si>
  <si>
    <t>Reunir soportes para la formulación de los proyectos de inversión</t>
  </si>
  <si>
    <t>Realizar arqueo de caja menor por parte de la Oficina de Control Interno trimestralmente</t>
  </si>
  <si>
    <t>Restricción de entrada solo a personal autorizado al archivo central y de gestión
Archivos bajo llave
Procedimientos, Formatos del Sistema Integrado de Gestión  y normatividad vigente</t>
  </si>
  <si>
    <t>Debilidad en las verificaciones, asignación de códigos, soportes  y firmas en los trámites de las operaciones financieras</t>
  </si>
  <si>
    <t>Proceso anual de valoración de activos (cruce de información y conciliación).</t>
  </si>
  <si>
    <t>Registrar los movimientos de inventario en el aplicativo revisando que los elementos  coincidan con el formato de solicitud</t>
  </si>
  <si>
    <t xml:space="preserve">Ejecutar el cronograma de inventario establecido anualmente </t>
  </si>
  <si>
    <t>Delegación de responsabilidad para la administración y custodia de la caja menor</t>
  </si>
  <si>
    <t>Realizar la validación de los soportes de causación por parte de contabilidad mensualmente</t>
  </si>
  <si>
    <t xml:space="preserve">Resolución de la delegación de la administración de la caja menor </t>
  </si>
  <si>
    <t>Número de Resoluciones de delegación elaboradas</t>
  </si>
  <si>
    <t xml:space="preserve">Delegar mediante resolución la administración de la caja menor con el objeto que se acaten los lineamientos en cuanto a gastos, soportes y monto de cada transacción.                                                                                           </t>
  </si>
  <si>
    <t>Cronograma para realizar tomas de inventario.</t>
  </si>
  <si>
    <t xml:space="preserve">Falta de registro de los movimientos del inventario </t>
  </si>
  <si>
    <t xml:space="preserve">Restringir la entrada de solo de personal autorizado al archivo teniendo los archivos bajo llave
Elaborar un procedimiento que detalle que los únicos que manipularán los documentos del archivo son  aquellos pertenecientes al proceso, responsables y unicos autorizados a entrar en el lugar de custodia 
Diseñar tres formatos para registrar la información del control, seguimiento, consulta  y préstamo  de los documentos 
</t>
  </si>
  <si>
    <t>Número de archivos restringidos y bajo llave
 1 Procedimiento elaborado
3 Formatos diseñados</t>
  </si>
  <si>
    <t>Archivo Restringido y bajo llave
Procedimiento documentado
Formatos diseñados</t>
  </si>
  <si>
    <t>2. Falta de protocolos de seguridad de la información confidencial, clasificada y/o reservada.</t>
  </si>
  <si>
    <t xml:space="preserve">Asignar un código de clasificación para cada objeto de gasto
Usar firma digital para los usuarios que intervienen en el proceso de asignación y pago de recursos.
Generar reportes de operación en el sistema.
Elaborar acto administrativo que soporte los traslados presupuestales el cual debe estar firmado por Dirección General  </t>
  </si>
  <si>
    <t>Plan de adquisiciones donde figura el cpodigo de clasificación de cada objeto de gasto
Firma digital
Reportes de Operación
Resolución o circular</t>
  </si>
  <si>
    <r>
      <rPr>
        <sz val="12"/>
        <color rgb="FF7030A0"/>
        <rFont val="Arial"/>
        <family val="2"/>
      </rPr>
      <t xml:space="preserve">
</t>
    </r>
    <r>
      <rPr>
        <sz val="12"/>
        <color theme="1"/>
        <rFont val="Arial"/>
        <family val="2"/>
      </rPr>
      <t>Plan de adquisiciones donde figura el cpodigo de clasificación de cada objeto de gasto
Firma digital
Número de Reportes de Operación
Número de Resoluciónes o circulares</t>
    </r>
  </si>
  <si>
    <t xml:space="preserve">Código de clasificación para cada ejecución de gasto
Uso de firma digital para los usuarios que intervienen en el proceso de asignación y pago de recursos.
Generación de reportes de operación en el sistema.
Acto administrativo que soporta los traslados presupuestales firmado y legalizado por Dirección General  </t>
  </si>
  <si>
    <t>Uso indebido de la información por parte del personal de control interno en beneficio personal o de terceros para emitir resultados de las evaluaciones distintos a la realidad.</t>
  </si>
  <si>
    <t>Falta de controles en el acceso y uso de la información por parte de los auditores o selección de procesos a evaluar sin priorizar</t>
  </si>
  <si>
    <t>1. Posibilidad de acceso a los archivos de personal distinto a quienes tiene a su cargo el manejo del archivo central o de gestión 
2. Falta de protocolos de seguridad de la información confidencial, clasificada y/o reservada.</t>
  </si>
  <si>
    <t>Posibilidad de recibir o solicitar cualquier dádiva o beneficio a nombre propio o de terceros al manipular/ incluir / extraer documentos o información sensible a cualquier expediente en custodia de archivo central o de gestión</t>
  </si>
  <si>
    <t>Política de seguridad y privacidad de  la información de la Entidad
Procedimientos del Sistema Integrado de Gestión y la normatividad vigente</t>
  </si>
  <si>
    <t xml:space="preserve">Documento de solicitud, traslado o reintegro de bienes </t>
  </si>
  <si>
    <t>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mecanismo para verificar la aplicación de la Política de seguridad y privacidad de  la información 
Revisar y actualizar los procedimientos del proceso Informática y Tecnología</t>
  </si>
  <si>
    <t>Realizar registros de CDPs ó RPs que no estén de acuerdo a las solicitudes realizadas o que no cuenten con autorización del ordenador del gasto con el propósito de beneficiarse personalmente o  a terceros para agilizar o demorar el pago.</t>
  </si>
  <si>
    <t>Posibilidad de recibir o solicitar cualquier dádiva o beneficio a nombre propio o de terceros con el fin de favorecer a alguien con un nombramiento, encargos, incentivos u otros beneficios laborales.</t>
  </si>
  <si>
    <t>Socializar los documentos (controles)  establecidos en el  procedimiento de situaciones administrativas y el instructivo de selección y provisión de empleos del Sistema Integrado de Gestión para los diferentes procesos de selección, nombramiento, incentivos  y demas normatividad vigente en la materia.
Establecer mecanismos de control para asegurar el cumplimiento de los lineamientos, directrices, procedimientos y normatividad en la materia y documentar su aplicación y verificación.</t>
  </si>
  <si>
    <t>Los certificados se hacen de forma manual y no tienen los filtros suficientes</t>
  </si>
  <si>
    <t>Documentos Sistema Integrado de Gestión Socializados
Mecanismos de control implementados
Documentación procesos de selección adelantados</t>
  </si>
  <si>
    <t xml:space="preserve">Número de documentos socializados
Número de mecanismos de control implementados
Número de procesos de selección adelantados de acuerdo con los procedimientos establecidos en  la normatividad vigente </t>
  </si>
  <si>
    <t>Generar certificaciones por parte de la secretaria del proceso de gestión humana,  verificarlas por parte de la persona encargada de la nómina y revisarlas al final por parte de la coordinadora del grupo</t>
  </si>
  <si>
    <t>Número de certificaciones generadas y revisadas por el profesional de nómina y la coordinadora del grupo</t>
  </si>
  <si>
    <t>Certificaciones generadas  y revisadas por el profesional de nómina y la coordinadora del grupo</t>
  </si>
  <si>
    <t>Solicitar al proveedor de la nómina la parametrización que se esta utilizando para la liquidación de la nómina con el fin de identificar posibles inconsistencias que generen error en el proceso</t>
  </si>
  <si>
    <t>Correos electrónicos de solicitud de parametrización del aplicativo</t>
  </si>
  <si>
    <t>Número de correos electrónicos de solicitud de parametrización del aplicativo</t>
  </si>
  <si>
    <t xml:space="preserve">Número de procesos con los documentos soporte correspondiente </t>
  </si>
  <si>
    <t>Mapa de Riesgos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</si>
</sst>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8"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12"/>
      <color rgb="FF7030A0"/>
      <name val="Arial"/>
      <family val="2"/>
    </font>
  </fonts>
  <fills count="30">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33">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9"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0" fillId="0" borderId="0" xfId="0" applyFont="1" applyAlignment="1">
      <alignment vertical="center"/>
    </xf>
    <xf numFmtId="0" fontId="51"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1" fillId="0" borderId="0" xfId="0" applyFont="1" applyAlignment="1">
      <alignment horizontal="justify" vertical="center"/>
    </xf>
    <xf numFmtId="0" fontId="21" fillId="0" borderId="0" xfId="0" applyFont="1" applyAlignment="1">
      <alignment horizontal="justify" vertical="center"/>
    </xf>
    <xf numFmtId="0" fontId="53" fillId="0" borderId="51" xfId="0" applyFont="1" applyBorder="1" applyAlignment="1">
      <alignment horizontal="center" vertical="center" wrapText="1"/>
    </xf>
    <xf numFmtId="0" fontId="53"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1" fillId="0" borderId="0" xfId="0" applyFont="1" applyAlignment="1">
      <alignment vertical="center"/>
    </xf>
    <xf numFmtId="0" fontId="9" fillId="0" borderId="27" xfId="0" applyFont="1" applyBorder="1" applyAlignment="1">
      <alignment horizontal="center" vertical="center" wrapText="1"/>
    </xf>
    <xf numFmtId="0" fontId="6" fillId="4" borderId="5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1" fillId="9"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2" xfId="2" applyFont="1" applyFill="1" applyBorder="1" applyAlignment="1" applyProtection="1">
      <alignment horizontal="left" vertical="center" wrapText="1"/>
      <protection hidden="1"/>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0" borderId="2" xfId="1" applyFont="1" applyFill="1" applyBorder="1" applyAlignment="1">
      <alignment horizontal="left" vertical="center" wrapText="1"/>
    </xf>
    <xf numFmtId="0" fontId="21" fillId="0" borderId="2"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25" fillId="0" borderId="2" xfId="2" applyFont="1" applyFill="1" applyBorder="1" applyAlignment="1" applyProtection="1">
      <alignment horizontal="center" vertical="center" wrapText="1"/>
      <protection hidden="1"/>
    </xf>
    <xf numFmtId="0" fontId="21" fillId="0" borderId="0" xfId="0" applyFont="1" applyFill="1" applyBorder="1" applyAlignment="1">
      <alignment vertical="center"/>
    </xf>
    <xf numFmtId="0" fontId="25" fillId="0" borderId="2" xfId="0" applyFont="1" applyFill="1" applyBorder="1" applyAlignment="1">
      <alignment horizontal="left" vertical="center" wrapText="1"/>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0" borderId="2" xfId="0" applyFont="1" applyBorder="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0" borderId="6" xfId="2" applyFont="1" applyFill="1" applyBorder="1" applyAlignment="1" applyProtection="1">
      <alignment horizontal="left" vertical="center" wrapText="1"/>
      <protection hidden="1"/>
    </xf>
    <xf numFmtId="0" fontId="28" fillId="0" borderId="6" xfId="0" applyFont="1" applyFill="1" applyBorder="1" applyAlignment="1">
      <alignment horizontal="center" vertical="center" wrapText="1"/>
    </xf>
    <xf numFmtId="14" fontId="25" fillId="9" borderId="6" xfId="2" applyNumberFormat="1" applyFont="1" applyFill="1" applyBorder="1" applyAlignment="1" applyProtection="1">
      <alignment horizontal="center" vertical="center" wrapText="1"/>
      <protection hidden="1"/>
    </xf>
    <xf numFmtId="14" fontId="25" fillId="0" borderId="6" xfId="2" applyNumberFormat="1" applyFont="1" applyFill="1" applyBorder="1" applyAlignment="1" applyProtection="1">
      <alignment horizontal="center" vertical="center" wrapText="1"/>
      <protection hidden="1"/>
    </xf>
    <xf numFmtId="0" fontId="25" fillId="0" borderId="6" xfId="1" applyFont="1" applyFill="1" applyBorder="1" applyAlignment="1">
      <alignment horizontal="left" vertical="center" wrapText="1"/>
    </xf>
    <xf numFmtId="0" fontId="21" fillId="9" borderId="2" xfId="0" applyFont="1" applyFill="1" applyBorder="1" applyAlignment="1">
      <alignment horizontal="center" vertical="center" wrapText="1"/>
    </xf>
    <xf numFmtId="0" fontId="25" fillId="9" borderId="2" xfId="1" applyFont="1" applyFill="1" applyBorder="1" applyAlignment="1">
      <alignment horizontal="center" vertical="center" wrapText="1"/>
    </xf>
    <xf numFmtId="0" fontId="21" fillId="0" borderId="6"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8"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9" borderId="5" xfId="1" applyFont="1" applyFill="1" applyBorder="1" applyAlignment="1">
      <alignment horizontal="center" vertical="center" wrapText="1"/>
    </xf>
    <xf numFmtId="0" fontId="21" fillId="0"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1" fillId="0" borderId="0" xfId="0" applyFont="1" applyFill="1"/>
    <xf numFmtId="0" fontId="21" fillId="0" borderId="54" xfId="0" applyFont="1" applyFill="1" applyBorder="1" applyAlignment="1">
      <alignment vertical="center" wrapText="1"/>
    </xf>
    <xf numFmtId="14" fontId="25" fillId="0" borderId="54" xfId="2" applyNumberFormat="1" applyFont="1" applyFill="1" applyBorder="1" applyAlignment="1" applyProtection="1">
      <alignment horizontal="center" vertical="center" wrapText="1"/>
      <protection hidden="1"/>
    </xf>
    <xf numFmtId="0" fontId="21" fillId="0" borderId="6" xfId="0" applyFont="1" applyFill="1" applyBorder="1" applyAlignment="1">
      <alignment horizontal="left" vertical="center" wrapText="1"/>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7" borderId="11" xfId="1" applyFont="1" applyFill="1" applyBorder="1" applyAlignment="1">
      <alignment horizontal="center" vertical="center" wrapText="1"/>
    </xf>
    <xf numFmtId="0" fontId="25" fillId="27" borderId="31" xfId="1" applyFont="1" applyFill="1" applyBorder="1" applyAlignment="1">
      <alignment horizontal="center" vertical="center" wrapText="1"/>
    </xf>
    <xf numFmtId="0" fontId="25" fillId="27" borderId="2" xfId="1" applyFont="1" applyFill="1" applyBorder="1" applyAlignment="1">
      <alignment horizontal="center" vertical="center" wrapText="1"/>
    </xf>
    <xf numFmtId="0" fontId="28" fillId="28"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28" borderId="2" xfId="1" applyFont="1" applyFill="1" applyBorder="1" applyAlignment="1">
      <alignment horizontal="center" vertical="center" wrapText="1"/>
    </xf>
    <xf numFmtId="0" fontId="21" fillId="3" borderId="2"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54"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0" borderId="54" xfId="2" applyFont="1" applyFill="1" applyBorder="1" applyAlignment="1" applyProtection="1">
      <alignment horizontal="center" vertical="center" wrapText="1"/>
      <protection hidden="1"/>
    </xf>
    <xf numFmtId="0" fontId="25" fillId="0" borderId="2" xfId="1" applyFont="1" applyFill="1" applyBorder="1" applyAlignment="1">
      <alignment horizontal="left" vertical="center" wrapText="1"/>
    </xf>
    <xf numFmtId="0" fontId="25" fillId="0" borderId="54" xfId="1" applyFont="1" applyFill="1" applyBorder="1" applyAlignment="1">
      <alignment horizontal="left" vertical="center" wrapText="1"/>
    </xf>
    <xf numFmtId="0" fontId="25" fillId="0" borderId="2"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8" fillId="0" borderId="54" xfId="0"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0" fontId="20" fillId="0" borderId="2"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7" fillId="0" borderId="2"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55" xfId="0" applyFont="1" applyFill="1" applyBorder="1" applyAlignment="1">
      <alignment horizontal="center" vertical="center" wrapText="1"/>
    </xf>
    <xf numFmtId="0" fontId="28"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2" fillId="3" borderId="0" xfId="0" applyFont="1" applyFill="1" applyAlignment="1">
      <alignment horizontal="center" vertical="center"/>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33" fillId="0" borderId="2" xfId="0" applyFont="1" applyFill="1" applyBorder="1" applyAlignment="1">
      <alignment horizontal="left" vertical="center"/>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21" fillId="0" borderId="54" xfId="0" applyFont="1" applyFill="1" applyBorder="1" applyAlignment="1">
      <alignment horizontal="center" vertical="center" wrapText="1"/>
    </xf>
    <xf numFmtId="0" fontId="21" fillId="0" borderId="6"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14" fontId="21" fillId="0" borderId="54" xfId="0" applyNumberFormat="1" applyFont="1" applyFill="1" applyBorder="1" applyAlignment="1">
      <alignment horizontal="center" vertical="center" wrapText="1"/>
    </xf>
    <xf numFmtId="14" fontId="21" fillId="0" borderId="6" xfId="0" applyNumberFormat="1"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3" borderId="54" xfId="0" applyFont="1" applyFill="1" applyBorder="1" applyAlignment="1">
      <alignment horizontal="center" vertical="center"/>
    </xf>
    <xf numFmtId="0" fontId="21" fillId="3" borderId="6" xfId="0" applyFont="1" applyFill="1" applyBorder="1" applyAlignment="1">
      <alignment horizontal="center" vertical="center"/>
    </xf>
    <xf numFmtId="0" fontId="25" fillId="0" borderId="54"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2" fontId="28" fillId="0" borderId="2" xfId="0" applyNumberFormat="1" applyFont="1" applyFill="1" applyBorder="1" applyAlignment="1">
      <alignment horizontal="center" vertical="center" wrapText="1"/>
    </xf>
    <xf numFmtId="2" fontId="28" fillId="0" borderId="54"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2" fillId="0" borderId="2" xfId="0" applyFont="1" applyFill="1" applyBorder="1" applyAlignment="1">
      <alignment horizontal="center" vertical="center"/>
    </xf>
    <xf numFmtId="0" fontId="25" fillId="9" borderId="2" xfId="1" applyFont="1" applyFill="1" applyBorder="1" applyAlignment="1">
      <alignment horizontal="center" vertical="center" wrapText="1"/>
    </xf>
    <xf numFmtId="0" fontId="22" fillId="0" borderId="54" xfId="0" applyFont="1" applyFill="1" applyBorder="1" applyAlignment="1">
      <alignment horizontal="center" vertical="center"/>
    </xf>
    <xf numFmtId="0" fontId="22" fillId="0" borderId="6"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6"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1" fillId="0" borderId="5"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5" fillId="0" borderId="5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2" xfId="0" applyFont="1" applyFill="1" applyBorder="1" applyAlignment="1">
      <alignment horizontal="center" vertical="center"/>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34"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1" fillId="9" borderId="2" xfId="0" applyFont="1" applyFill="1" applyBorder="1" applyAlignment="1">
      <alignment horizontal="left" vertical="center" wrapText="1"/>
    </xf>
    <xf numFmtId="0" fontId="20" fillId="9" borderId="11"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2"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5" fillId="9" borderId="2" xfId="2" applyFont="1" applyFill="1" applyBorder="1" applyAlignment="1" applyProtection="1">
      <alignment horizontal="center" vertical="center" wrapText="1"/>
      <protection hidden="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1" fillId="0" borderId="54" xfId="0" applyFont="1" applyBorder="1" applyAlignment="1">
      <alignment horizontal="center" vertical="center"/>
    </xf>
    <xf numFmtId="0" fontId="21" fillId="0" borderId="6" xfId="0" applyFont="1" applyBorder="1" applyAlignment="1">
      <alignment horizontal="center" vertical="center"/>
    </xf>
    <xf numFmtId="0" fontId="28"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2" xfId="0" applyFont="1" applyBorder="1" applyAlignment="1">
      <alignment horizontal="left" vertical="center" wrapText="1"/>
    </xf>
    <xf numFmtId="0" fontId="21" fillId="0" borderId="5"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5" fillId="9" borderId="54" xfId="2" applyFont="1" applyFill="1" applyBorder="1" applyAlignment="1" applyProtection="1">
      <alignment horizontal="center" vertical="center" wrapText="1"/>
      <protection hidden="1"/>
    </xf>
    <xf numFmtId="0" fontId="25" fillId="9" borderId="5" xfId="2" applyFont="1" applyFill="1" applyBorder="1" applyAlignment="1" applyProtection="1">
      <alignment horizontal="center" vertical="center" wrapText="1"/>
      <protection hidden="1"/>
    </xf>
    <xf numFmtId="0" fontId="28" fillId="9" borderId="54" xfId="0" applyFont="1" applyFill="1" applyBorder="1" applyAlignment="1">
      <alignment horizontal="center" vertical="center"/>
    </xf>
    <xf numFmtId="0" fontId="28" fillId="9" borderId="5"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5" fillId="27" borderId="54" xfId="1" applyFont="1" applyFill="1" applyBorder="1" applyAlignment="1">
      <alignment horizontal="center" vertical="center" wrapText="1"/>
    </xf>
    <xf numFmtId="0" fontId="25" fillId="27" borderId="5" xfId="1" applyFont="1" applyFill="1" applyBorder="1" applyAlignment="1">
      <alignment horizontal="center" vertical="center" wrapText="1"/>
    </xf>
    <xf numFmtId="0" fontId="56" fillId="29" borderId="2"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xf>
    <xf numFmtId="0" fontId="25" fillId="0" borderId="2" xfId="1"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8" fillId="0" borderId="54"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54" xfId="1" applyFont="1" applyFill="1" applyBorder="1" applyAlignment="1">
      <alignment horizontal="left" vertical="center" wrapText="1"/>
    </xf>
    <xf numFmtId="0" fontId="25" fillId="0" borderId="54" xfId="1"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0"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5" fillId="4" borderId="5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7" fillId="4" borderId="54" xfId="0" applyFont="1" applyFill="1" applyBorder="1" applyAlignment="1">
      <alignment horizontal="center" vertical="center"/>
    </xf>
    <xf numFmtId="0" fontId="5" fillId="4" borderId="44" xfId="0" applyFont="1" applyFill="1" applyBorder="1" applyAlignment="1">
      <alignment horizontal="center" vertical="center" wrapText="1"/>
    </xf>
    <xf numFmtId="0" fontId="5" fillId="4" borderId="37" xfId="0"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5" fillId="4" borderId="69"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3" borderId="66" xfId="1"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81" xfId="1" applyFont="1" applyBorder="1" applyAlignment="1">
      <alignment horizontal="center" vertical="center" wrapText="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7" fillId="4" borderId="3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77" xfId="1" applyFont="1" applyBorder="1" applyAlignment="1">
      <alignment horizontal="center" vertical="center" wrapText="1"/>
    </xf>
    <xf numFmtId="0" fontId="8" fillId="0" borderId="71" xfId="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0" borderId="54"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4" fillId="3" borderId="71" xfId="1" applyFont="1" applyFill="1" applyBorder="1" applyAlignment="1">
      <alignment horizontal="center" vertical="center" wrapText="1"/>
    </xf>
    <xf numFmtId="0" fontId="1" fillId="0" borderId="54" xfId="0" applyFont="1" applyBorder="1" applyAlignment="1">
      <alignment horizontal="center" vertical="center"/>
    </xf>
    <xf numFmtId="0" fontId="7"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1" fillId="0" borderId="56" xfId="0"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1" fillId="0" borderId="54" xfId="0" applyFont="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7" fillId="4" borderId="5"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78" xfId="1" applyFont="1" applyBorder="1" applyAlignment="1">
      <alignment horizontal="center" vertical="center" wrapText="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6" fillId="4" borderId="56"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1" fillId="0" borderId="56"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3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9" fontId="4" fillId="4" borderId="45" xfId="1"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51" fillId="0" borderId="0" xfId="0" applyFont="1" applyAlignment="1">
      <alignment horizontal="center"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6"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51" fillId="0" borderId="80"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9" fillId="0" borderId="52" xfId="0" applyFont="1" applyBorder="1" applyAlignment="1">
      <alignment horizontal="center" vertical="center" wrapText="1"/>
    </xf>
    <xf numFmtId="0" fontId="0" fillId="12" borderId="47" xfId="0" applyFill="1" applyBorder="1" applyAlignment="1">
      <alignment vertical="center" wrapText="1"/>
    </xf>
    <xf numFmtId="0" fontId="0" fillId="12" borderId="48"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24" borderId="47" xfId="0" applyFill="1" applyBorder="1" applyAlignment="1">
      <alignment vertical="center" wrapText="1"/>
    </xf>
    <xf numFmtId="0" fontId="0" fillId="24" borderId="48" xfId="0" applyFill="1" applyBorder="1" applyAlignment="1">
      <alignment vertical="center" wrapText="1"/>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83" xfId="0" applyBorder="1" applyAlignment="1">
      <alignment vertical="center"/>
    </xf>
    <xf numFmtId="0" fontId="0" fillId="0" borderId="46" xfId="0" applyBorder="1" applyAlignment="1">
      <alignment vertical="center"/>
    </xf>
    <xf numFmtId="0" fontId="46" fillId="19" borderId="47" xfId="0" applyFont="1" applyFill="1" applyBorder="1" applyAlignment="1">
      <alignment horizontal="center" vertical="center"/>
    </xf>
    <xf numFmtId="0" fontId="46" fillId="19" borderId="48" xfId="0" applyFont="1" applyFill="1" applyBorder="1" applyAlignment="1">
      <alignment horizontal="center" vertical="center"/>
    </xf>
    <xf numFmtId="0" fontId="46" fillId="12" borderId="47" xfId="0" applyFont="1" applyFill="1" applyBorder="1" applyAlignment="1">
      <alignment horizontal="center" vertical="center"/>
    </xf>
    <xf numFmtId="0" fontId="46" fillId="12" borderId="48" xfId="0" applyFont="1" applyFill="1" applyBorder="1" applyAlignment="1">
      <alignment horizontal="center" vertical="center"/>
    </xf>
    <xf numFmtId="0" fontId="47" fillId="10" borderId="47" xfId="0" applyFont="1" applyFill="1" applyBorder="1" applyAlignment="1">
      <alignment horizontal="center" vertical="center"/>
    </xf>
    <xf numFmtId="0" fontId="47" fillId="10" borderId="48" xfId="0" applyFont="1" applyFill="1" applyBorder="1" applyAlignment="1">
      <alignment horizontal="center" vertical="center"/>
    </xf>
    <xf numFmtId="0" fontId="46" fillId="24" borderId="47" xfId="0" applyFont="1" applyFill="1" applyBorder="1" applyAlignment="1">
      <alignment horizontal="center" vertical="center"/>
    </xf>
    <xf numFmtId="0" fontId="46" fillId="24" borderId="48" xfId="0" applyFont="1" applyFill="1" applyBorder="1" applyAlignment="1">
      <alignment horizontal="center" vertical="center"/>
    </xf>
    <xf numFmtId="0" fontId="46" fillId="0" borderId="0" xfId="0" applyFont="1" applyAlignment="1">
      <alignment horizontal="center" vertical="center" textRotation="90"/>
    </xf>
    <xf numFmtId="0" fontId="3" fillId="0" borderId="0" xfId="0" applyFont="1" applyAlignment="1">
      <alignment horizontal="center" wrapText="1"/>
    </xf>
    <xf numFmtId="0" fontId="19" fillId="9" borderId="54"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6" xfId="0" applyFont="1" applyFill="1" applyBorder="1" applyAlignment="1">
      <alignment horizontal="center" vertical="center"/>
    </xf>
    <xf numFmtId="0" fontId="30" fillId="9" borderId="54"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17" fillId="0" borderId="5" xfId="2" applyFont="1" applyFill="1" applyBorder="1" applyAlignment="1" applyProtection="1">
      <alignment horizontal="center" vertical="center" wrapText="1"/>
      <protection hidden="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0" borderId="2" xfId="1" applyFont="1" applyBorder="1" applyAlignment="1">
      <alignment horizontal="left" vertical="center" wrapText="1"/>
    </xf>
    <xf numFmtId="0" fontId="8" fillId="10" borderId="2" xfId="1" applyFont="1" applyFill="1" applyBorder="1" applyAlignment="1">
      <alignment horizontal="center" vertical="center" wrapText="1"/>
    </xf>
    <xf numFmtId="2" fontId="16" fillId="4" borderId="2" xfId="0" applyNumberFormat="1" applyFont="1" applyFill="1" applyBorder="1" applyAlignment="1">
      <alignment horizontal="center"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29" fillId="2" borderId="2" xfId="0" applyFont="1" applyFill="1" applyBorder="1" applyAlignment="1">
      <alignment horizontal="center" vertical="center" wrapText="1"/>
    </xf>
    <xf numFmtId="0" fontId="30" fillId="4" borderId="2" xfId="0" applyFont="1" applyFill="1" applyBorder="1" applyAlignment="1">
      <alignment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6" fillId="9" borderId="6" xfId="0" applyFont="1" applyFill="1" applyBorder="1" applyAlignment="1">
      <alignment horizontal="center" vertical="center"/>
    </xf>
    <xf numFmtId="0" fontId="10" fillId="9" borderId="54" xfId="0" applyFont="1" applyFill="1" applyBorder="1" applyAlignment="1">
      <alignment horizontal="center" vertical="center"/>
    </xf>
    <xf numFmtId="0" fontId="10" fillId="9" borderId="6"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9" borderId="5" xfId="0" applyFont="1" applyFill="1" applyBorder="1" applyAlignment="1">
      <alignment horizontal="center" vertical="center"/>
    </xf>
    <xf numFmtId="0" fontId="10" fillId="9" borderId="5" xfId="0" applyFont="1" applyFill="1" applyBorder="1" applyAlignment="1">
      <alignment horizontal="center" vertical="center"/>
    </xf>
    <xf numFmtId="0" fontId="0" fillId="9" borderId="54"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5" xfId="2" applyFont="1" applyFill="1" applyBorder="1" applyAlignment="1" applyProtection="1">
      <alignment horizontal="center" vertical="center" wrapText="1"/>
      <protection hidden="1"/>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vertical="center" wrapText="1"/>
    </xf>
    <xf numFmtId="0" fontId="0" fillId="9" borderId="5" xfId="0" applyFont="1" applyFill="1" applyBorder="1" applyAlignment="1">
      <alignment horizontal="left" vertical="center" wrapText="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0" borderId="11" xfId="2" applyFont="1" applyFill="1" applyBorder="1" applyAlignment="1" applyProtection="1">
      <alignment horizontal="center" vertical="center" wrapText="1"/>
      <protection hidden="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0" fillId="9" borderId="11"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29" fillId="9" borderId="10" xfId="0" applyFont="1" applyFill="1" applyBorder="1" applyAlignment="1">
      <alignment horizontal="center" vertical="center" wrapText="1"/>
    </xf>
    <xf numFmtId="0" fontId="30" fillId="9" borderId="11" xfId="0" applyFont="1" applyFill="1" applyBorder="1" applyAlignment="1">
      <alignment vertical="center" wrapText="1"/>
    </xf>
    <xf numFmtId="0" fontId="33" fillId="0" borderId="2" xfId="0" applyFont="1" applyFill="1" applyBorder="1" applyAlignment="1">
      <alignment horizontal="left" vertical="center"/>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21" fillId="2" borderId="2" xfId="0" applyFont="1" applyFill="1" applyBorder="1" applyAlignment="1">
      <alignment vertical="center"/>
    </xf>
    <xf numFmtId="0" fontId="32" fillId="2" borderId="66" xfId="0" applyFont="1" applyFill="1" applyBorder="1" applyAlignment="1">
      <alignment horizontal="center" vertical="center"/>
    </xf>
    <xf numFmtId="0" fontId="32" fillId="2" borderId="77" xfId="0" applyFont="1" applyFill="1" applyBorder="1" applyAlignment="1">
      <alignment horizontal="center" vertical="center"/>
    </xf>
    <xf numFmtId="0" fontId="32" fillId="2" borderId="70"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68" xfId="0" applyFont="1" applyFill="1" applyBorder="1" applyAlignment="1">
      <alignment horizontal="center" vertical="center"/>
    </xf>
    <xf numFmtId="0" fontId="32" fillId="2" borderId="4" xfId="0" applyFont="1" applyFill="1" applyBorder="1" applyAlignment="1">
      <alignment horizontal="center" vertical="center"/>
    </xf>
  </cellXfs>
  <cellStyles count="6">
    <cellStyle name="Normal" xfId="0" builtinId="0"/>
    <cellStyle name="Normal 2" xfId="1"/>
    <cellStyle name="Normal 3" xfId="3"/>
    <cellStyle name="Normal_Matriz de Riesgos Servidores-v2" xfId="2"/>
    <cellStyle name="Percent 2" xfId="4"/>
    <cellStyle name="Porcentaje" xfId="5" builtinId="5"/>
  </cellStyles>
  <dxfs count="18">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7"/>
      <tableStyleElement type="headerRow" dxfId="16"/>
    </tableStyle>
  </tableStyles>
  <colors>
    <mruColors>
      <color rgb="FFFFFF00"/>
      <color rgb="FF33B8FB"/>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696</xdr:col>
      <xdr:colOff>0</xdr:colOff>
      <xdr:row>7</xdr:row>
      <xdr:rowOff>0</xdr:rowOff>
    </xdr:from>
    <xdr:to>
      <xdr:col>698</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209550</xdr:rowOff>
    </xdr:from>
    <xdr:to>
      <xdr:col>2</xdr:col>
      <xdr:colOff>342309</xdr:colOff>
      <xdr:row>2</xdr:row>
      <xdr:rowOff>247650</xdr:rowOff>
    </xdr:to>
    <xdr:pic>
      <xdr:nvPicPr>
        <xdr:cNvPr id="3" name="Imagen 2" descr="Macintosh HD:Users:dimprenta:Desktop:Captura de pantalla 2019-01-25 a las 3.10.13 p.m..png">
          <a:extLst>
            <a:ext uri="{FF2B5EF4-FFF2-40B4-BE49-F238E27FC236}">
              <a16:creationId xmlns=""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209550"/>
          <a:ext cx="4229100" cy="7810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697</xdr:col>
      <xdr:colOff>0</xdr:colOff>
      <xdr:row>7</xdr:row>
      <xdr:rowOff>0</xdr:rowOff>
    </xdr:from>
    <xdr:to>
      <xdr:col>699</xdr:col>
      <xdr:colOff>680720</xdr:colOff>
      <xdr:row>7</xdr:row>
      <xdr:rowOff>438150</xdr:rowOff>
    </xdr:to>
    <xdr:pic>
      <xdr:nvPicPr>
        <xdr:cNvPr id="6" name="Imagen 5" descr="https://intranetmen.mineducacion.gov.co/comunidades/oac/SiteAssets/Imagen%20institucional%202018/Logo%20Mineducación.png">
          <a:extLst>
            <a:ext uri="{FF2B5EF4-FFF2-40B4-BE49-F238E27FC236}">
              <a16:creationId xmlns=""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twoCellAnchor editAs="oneCell">
    <xdr:from>
      <xdr:col>0</xdr:col>
      <xdr:colOff>742950</xdr:colOff>
      <xdr:row>0</xdr:row>
      <xdr:rowOff>209550</xdr:rowOff>
    </xdr:from>
    <xdr:to>
      <xdr:col>2</xdr:col>
      <xdr:colOff>355009</xdr:colOff>
      <xdr:row>2</xdr:row>
      <xdr:rowOff>247650</xdr:rowOff>
    </xdr:to>
    <xdr:pic>
      <xdr:nvPicPr>
        <xdr:cNvPr id="7" name="Imagen 6" descr="Macintosh HD:Users:dimprenta:Desktop:Captura de pantalla 2019-01-25 a las 3.10.13 p.m..png">
          <a:extLst>
            <a:ext uri="{FF2B5EF4-FFF2-40B4-BE49-F238E27FC236}">
              <a16:creationId xmlns="" xmlns:a16="http://schemas.microsoft.com/office/drawing/2014/main" id="{00000000-0008-0000-02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209550"/>
          <a:ext cx="4206875"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25">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25">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25">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25">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25">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25">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25">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25">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25">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25">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25">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25">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25">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25">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25">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25">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25">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25">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25">
      <c r="A27" s="155"/>
      <c r="B27" s="156"/>
      <c r="C27" s="157"/>
      <c r="D27" s="157"/>
      <c r="E27" s="157"/>
      <c r="F27" s="158"/>
    </row>
    <row r="28" spans="1:658" s="159" customFormat="1" x14ac:dyDescent="0.25">
      <c r="A28" s="155"/>
      <c r="B28" s="156"/>
      <c r="C28" s="157"/>
      <c r="D28" s="157"/>
      <c r="E28" s="157"/>
      <c r="F28" s="158"/>
    </row>
    <row r="29" spans="1:658" s="159" customFormat="1" x14ac:dyDescent="0.25">
      <c r="A29" s="155"/>
      <c r="B29" s="156"/>
      <c r="C29" s="157"/>
      <c r="D29" s="157"/>
      <c r="E29" s="157"/>
      <c r="F29" s="158"/>
    </row>
    <row r="30" spans="1:658" s="159" customFormat="1" x14ac:dyDescent="0.25">
      <c r="A30" s="155"/>
      <c r="B30" s="156"/>
      <c r="C30" s="157"/>
      <c r="D30" s="157"/>
      <c r="E30" s="157"/>
      <c r="F30" s="158"/>
    </row>
    <row r="31" spans="1:658" s="159" customFormat="1" x14ac:dyDescent="0.25">
      <c r="A31" s="155"/>
      <c r="B31" s="156"/>
      <c r="C31" s="157"/>
      <c r="D31" s="157"/>
      <c r="E31" s="157"/>
      <c r="F31" s="158"/>
    </row>
    <row r="32" spans="1:658" s="159" customFormat="1" x14ac:dyDescent="0.25">
      <c r="A32" s="155"/>
      <c r="B32" s="156"/>
      <c r="C32" s="157"/>
      <c r="D32" s="157"/>
      <c r="E32" s="157"/>
      <c r="F32" s="158"/>
    </row>
    <row r="33" spans="1:6" s="159" customFormat="1" x14ac:dyDescent="0.25">
      <c r="A33" s="155"/>
      <c r="B33" s="156"/>
      <c r="C33" s="157"/>
      <c r="D33" s="157"/>
      <c r="E33" s="157"/>
      <c r="F33" s="158"/>
    </row>
    <row r="34" spans="1:6" s="159" customFormat="1" x14ac:dyDescent="0.25">
      <c r="A34" s="155"/>
      <c r="B34" s="156"/>
      <c r="C34" s="157"/>
      <c r="D34" s="157"/>
      <c r="E34" s="157"/>
      <c r="F34" s="158"/>
    </row>
    <row r="35" spans="1:6" s="159" customFormat="1" x14ac:dyDescent="0.25">
      <c r="A35" s="155"/>
      <c r="B35" s="156"/>
      <c r="C35" s="157"/>
      <c r="D35" s="157"/>
      <c r="E35" s="157"/>
      <c r="F35" s="158"/>
    </row>
    <row r="36" spans="1:6" s="159" customFormat="1" x14ac:dyDescent="0.25">
      <c r="A36" s="155"/>
      <c r="B36" s="156"/>
      <c r="C36" s="157"/>
      <c r="D36" s="157"/>
      <c r="E36" s="157"/>
      <c r="F36" s="158"/>
    </row>
    <row r="37" spans="1:6" s="159" customFormat="1" x14ac:dyDescent="0.25">
      <c r="A37" s="155"/>
      <c r="B37" s="156"/>
      <c r="C37" s="157"/>
      <c r="D37" s="157"/>
      <c r="E37" s="157"/>
      <c r="F37" s="158"/>
    </row>
    <row r="38" spans="1:6" s="159" customFormat="1" x14ac:dyDescent="0.25">
      <c r="A38" s="155"/>
      <c r="B38" s="156"/>
      <c r="C38" s="157"/>
      <c r="D38" s="157"/>
      <c r="E38" s="157"/>
      <c r="F38" s="158"/>
    </row>
    <row r="39" spans="1:6" s="159" customFormat="1" x14ac:dyDescent="0.25">
      <c r="A39" s="155"/>
      <c r="B39" s="156"/>
      <c r="C39" s="157"/>
      <c r="D39" s="157"/>
      <c r="E39" s="157"/>
      <c r="F39" s="158"/>
    </row>
    <row r="40" spans="1:6" s="159" customFormat="1" x14ac:dyDescent="0.25">
      <c r="A40" s="155"/>
      <c r="B40" s="156"/>
      <c r="C40" s="157"/>
      <c r="D40" s="157"/>
      <c r="E40" s="157"/>
      <c r="F40" s="158"/>
    </row>
    <row r="41" spans="1:6" s="159" customFormat="1" x14ac:dyDescent="0.25">
      <c r="A41" s="155"/>
      <c r="B41" s="156"/>
      <c r="C41" s="157"/>
      <c r="D41" s="157"/>
      <c r="E41" s="157"/>
      <c r="F41" s="158"/>
    </row>
    <row r="42" spans="1:6" s="159" customFormat="1" x14ac:dyDescent="0.25">
      <c r="A42" s="155"/>
      <c r="B42" s="156"/>
      <c r="C42" s="157"/>
      <c r="D42" s="157"/>
      <c r="E42" s="157"/>
      <c r="F42" s="158"/>
    </row>
    <row r="43" spans="1:6" s="159" customFormat="1" x14ac:dyDescent="0.25">
      <c r="A43" s="155"/>
      <c r="B43" s="156"/>
      <c r="C43" s="157"/>
      <c r="D43" s="157"/>
      <c r="E43" s="157"/>
      <c r="F43" s="158"/>
    </row>
    <row r="44" spans="1:6" s="159" customFormat="1" x14ac:dyDescent="0.25">
      <c r="A44" s="155"/>
      <c r="B44" s="156"/>
      <c r="C44" s="157"/>
      <c r="D44" s="157"/>
      <c r="E44" s="157"/>
      <c r="F44" s="158"/>
    </row>
    <row r="45" spans="1:6" s="159" customFormat="1" x14ac:dyDescent="0.25">
      <c r="A45" s="155"/>
      <c r="B45" s="156"/>
      <c r="C45" s="157"/>
      <c r="D45" s="157"/>
      <c r="E45" s="157"/>
      <c r="F45" s="158"/>
    </row>
    <row r="46" spans="1:6" s="159" customFormat="1" x14ac:dyDescent="0.25">
      <c r="A46" s="155"/>
      <c r="B46" s="156"/>
      <c r="C46" s="157"/>
      <c r="D46" s="157"/>
      <c r="E46" s="157"/>
      <c r="F46" s="158"/>
    </row>
    <row r="47" spans="1:6" s="159" customFormat="1" x14ac:dyDescent="0.25">
      <c r="A47" s="155"/>
      <c r="B47" s="156"/>
      <c r="C47" s="157"/>
      <c r="D47" s="157"/>
      <c r="E47" s="157"/>
      <c r="F47" s="158"/>
    </row>
    <row r="48" spans="1:6" s="159" customFormat="1" x14ac:dyDescent="0.25">
      <c r="A48" s="155"/>
      <c r="B48" s="156"/>
      <c r="C48" s="157"/>
      <c r="D48" s="157"/>
      <c r="E48" s="157"/>
      <c r="F48" s="158"/>
    </row>
    <row r="49" spans="1:6" s="159" customFormat="1" x14ac:dyDescent="0.25">
      <c r="A49" s="155"/>
      <c r="B49" s="156"/>
      <c r="C49" s="157"/>
      <c r="D49" s="157"/>
      <c r="E49" s="157"/>
      <c r="F49" s="158"/>
    </row>
    <row r="50" spans="1:6" s="159" customFormat="1" x14ac:dyDescent="0.25">
      <c r="A50" s="155"/>
      <c r="B50" s="156"/>
      <c r="C50" s="157"/>
      <c r="D50" s="157"/>
      <c r="E50" s="157"/>
      <c r="F50" s="158"/>
    </row>
    <row r="51" spans="1:6" s="159" customFormat="1" x14ac:dyDescent="0.25">
      <c r="A51" s="155"/>
      <c r="B51" s="156"/>
      <c r="C51" s="157"/>
      <c r="D51" s="157"/>
      <c r="E51" s="157"/>
      <c r="F51" s="158"/>
    </row>
    <row r="52" spans="1:6" s="159" customFormat="1" x14ac:dyDescent="0.25">
      <c r="A52" s="155"/>
      <c r="B52" s="156"/>
      <c r="C52" s="157"/>
      <c r="D52" s="157"/>
      <c r="E52" s="157"/>
      <c r="F52" s="158"/>
    </row>
    <row r="53" spans="1:6" s="159" customFormat="1" x14ac:dyDescent="0.25">
      <c r="A53" s="155"/>
      <c r="B53" s="156"/>
      <c r="C53" s="157"/>
      <c r="D53" s="157"/>
      <c r="E53" s="157"/>
      <c r="F53" s="158"/>
    </row>
    <row r="54" spans="1:6" s="159" customFormat="1" x14ac:dyDescent="0.25">
      <c r="A54" s="155"/>
      <c r="B54" s="156"/>
      <c r="C54" s="157"/>
      <c r="D54" s="157"/>
      <c r="E54" s="157"/>
      <c r="F54" s="158"/>
    </row>
    <row r="55" spans="1:6" s="159" customFormat="1" x14ac:dyDescent="0.25">
      <c r="A55" s="155"/>
      <c r="B55" s="156"/>
      <c r="C55" s="157"/>
      <c r="D55" s="157"/>
      <c r="E55" s="157"/>
      <c r="F55" s="158"/>
    </row>
    <row r="56" spans="1:6" s="159" customFormat="1" x14ac:dyDescent="0.25">
      <c r="A56" s="155"/>
      <c r="B56" s="156"/>
      <c r="C56" s="157"/>
      <c r="D56" s="157"/>
      <c r="E56" s="157"/>
      <c r="F56" s="158"/>
    </row>
    <row r="57" spans="1:6" s="159" customFormat="1" x14ac:dyDescent="0.25">
      <c r="A57" s="155"/>
      <c r="B57" s="156"/>
      <c r="C57" s="157"/>
      <c r="D57" s="157"/>
      <c r="E57" s="157"/>
      <c r="F57" s="158"/>
    </row>
    <row r="58" spans="1:6" s="159" customFormat="1" x14ac:dyDescent="0.25">
      <c r="A58" s="155"/>
      <c r="B58" s="156"/>
      <c r="C58" s="157"/>
      <c r="D58" s="157"/>
      <c r="E58" s="157"/>
      <c r="F58" s="158"/>
    </row>
    <row r="59" spans="1:6" s="159" customFormat="1" x14ac:dyDescent="0.25">
      <c r="A59" s="155"/>
      <c r="B59" s="156"/>
      <c r="C59" s="157"/>
      <c r="D59" s="157"/>
      <c r="E59" s="157"/>
      <c r="F59" s="158"/>
    </row>
    <row r="60" spans="1:6" s="159" customFormat="1" x14ac:dyDescent="0.25">
      <c r="A60" s="155"/>
      <c r="B60" s="156"/>
      <c r="C60" s="157"/>
      <c r="D60" s="157"/>
      <c r="E60" s="157"/>
      <c r="F60" s="158"/>
    </row>
    <row r="61" spans="1:6" s="159" customFormat="1" x14ac:dyDescent="0.25">
      <c r="A61" s="155"/>
      <c r="B61" s="156"/>
      <c r="C61" s="157"/>
      <c r="D61" s="157"/>
      <c r="E61" s="157"/>
      <c r="F61" s="158"/>
    </row>
    <row r="62" spans="1:6" s="159" customFormat="1" x14ac:dyDescent="0.25">
      <c r="A62" s="155"/>
      <c r="B62" s="156"/>
      <c r="C62" s="157"/>
      <c r="D62" s="157"/>
      <c r="E62" s="157"/>
      <c r="F62" s="158"/>
    </row>
    <row r="63" spans="1:6" s="159" customFormat="1" x14ac:dyDescent="0.25">
      <c r="A63" s="155"/>
      <c r="B63" s="156"/>
      <c r="C63" s="157"/>
      <c r="D63" s="157"/>
      <c r="E63" s="157"/>
      <c r="F63" s="158"/>
    </row>
    <row r="64" spans="1:6" s="159" customFormat="1" x14ac:dyDescent="0.25">
      <c r="A64" s="155"/>
      <c r="B64" s="156"/>
      <c r="C64" s="157"/>
      <c r="D64" s="157"/>
      <c r="E64" s="157"/>
      <c r="F64" s="158"/>
    </row>
    <row r="65" spans="1:6" s="159" customFormat="1" x14ac:dyDescent="0.25">
      <c r="A65" s="155"/>
      <c r="B65" s="156"/>
      <c r="C65" s="157"/>
      <c r="D65" s="157"/>
      <c r="E65" s="157"/>
      <c r="F65" s="158"/>
    </row>
    <row r="66" spans="1:6" s="159" customFormat="1" x14ac:dyDescent="0.25">
      <c r="A66" s="155"/>
      <c r="B66" s="156"/>
      <c r="C66" s="157"/>
      <c r="D66" s="157"/>
      <c r="E66" s="157"/>
      <c r="F66" s="158"/>
    </row>
    <row r="67" spans="1:6" s="159" customFormat="1" x14ac:dyDescent="0.25">
      <c r="A67" s="155"/>
      <c r="B67" s="156"/>
      <c r="C67" s="157"/>
      <c r="D67" s="157"/>
      <c r="E67" s="157"/>
      <c r="F67" s="158"/>
    </row>
    <row r="68" spans="1:6" s="159" customFormat="1" x14ac:dyDescent="0.25">
      <c r="A68" s="155"/>
      <c r="B68" s="156"/>
      <c r="C68" s="157"/>
      <c r="D68" s="157"/>
      <c r="E68" s="157"/>
      <c r="F68" s="158"/>
    </row>
    <row r="69" spans="1:6" s="159" customFormat="1" x14ac:dyDescent="0.25">
      <c r="A69" s="155"/>
      <c r="B69" s="156"/>
      <c r="C69" s="157"/>
      <c r="D69" s="157"/>
      <c r="E69" s="157"/>
      <c r="F69" s="158"/>
    </row>
    <row r="70" spans="1:6" s="159" customFormat="1" x14ac:dyDescent="0.25">
      <c r="A70" s="155"/>
      <c r="B70" s="156"/>
      <c r="C70" s="157"/>
      <c r="D70" s="157"/>
      <c r="E70" s="157"/>
      <c r="F70" s="158"/>
    </row>
    <row r="71" spans="1:6" s="159" customFormat="1" x14ac:dyDescent="0.25">
      <c r="A71" s="155"/>
      <c r="B71" s="156"/>
      <c r="C71" s="157"/>
      <c r="D71" s="157"/>
      <c r="E71" s="157"/>
      <c r="F71" s="158"/>
    </row>
    <row r="72" spans="1:6" s="159" customFormat="1" x14ac:dyDescent="0.25">
      <c r="A72" s="155"/>
      <c r="B72" s="156"/>
      <c r="C72" s="157"/>
      <c r="D72" s="157"/>
      <c r="E72" s="157"/>
      <c r="F72" s="158"/>
    </row>
    <row r="73" spans="1:6" s="159" customFormat="1" x14ac:dyDescent="0.25">
      <c r="A73" s="155"/>
      <c r="B73" s="156"/>
      <c r="C73" s="157"/>
      <c r="D73" s="157"/>
      <c r="E73" s="157"/>
      <c r="F73" s="158"/>
    </row>
    <row r="74" spans="1:6" s="159" customFormat="1" x14ac:dyDescent="0.25">
      <c r="A74" s="155"/>
      <c r="B74" s="156"/>
      <c r="C74" s="157"/>
      <c r="D74" s="157"/>
      <c r="E74" s="157"/>
      <c r="F74" s="158"/>
    </row>
    <row r="75" spans="1:6" s="159" customFormat="1" x14ac:dyDescent="0.25">
      <c r="A75" s="155"/>
      <c r="B75" s="156"/>
      <c r="C75" s="157"/>
      <c r="D75" s="157"/>
      <c r="E75" s="157"/>
      <c r="F75" s="158"/>
    </row>
    <row r="76" spans="1:6" s="159" customFormat="1" x14ac:dyDescent="0.25">
      <c r="A76" s="155"/>
      <c r="B76" s="156"/>
      <c r="C76" s="157"/>
      <c r="D76" s="157"/>
      <c r="E76" s="157"/>
      <c r="F76" s="158"/>
    </row>
    <row r="77" spans="1:6" s="159" customFormat="1" x14ac:dyDescent="0.25">
      <c r="A77" s="155"/>
      <c r="B77" s="156"/>
      <c r="C77" s="157"/>
      <c r="D77" s="157"/>
      <c r="E77" s="157"/>
      <c r="F77" s="158"/>
    </row>
    <row r="78" spans="1:6" s="159" customFormat="1" x14ac:dyDescent="0.25">
      <c r="A78" s="155"/>
      <c r="B78" s="156"/>
      <c r="C78" s="157"/>
      <c r="D78" s="157"/>
      <c r="E78" s="157"/>
      <c r="F78" s="158"/>
    </row>
    <row r="79" spans="1:6" s="159" customFormat="1" x14ac:dyDescent="0.25">
      <c r="A79" s="155"/>
      <c r="B79" s="156"/>
      <c r="C79" s="157"/>
      <c r="D79" s="157"/>
      <c r="E79" s="157"/>
      <c r="F79" s="158"/>
    </row>
    <row r="80" spans="1:6" s="159" customFormat="1" x14ac:dyDescent="0.25">
      <c r="A80" s="155"/>
      <c r="B80" s="156"/>
      <c r="C80" s="157"/>
      <c r="D80" s="157"/>
      <c r="E80" s="157"/>
      <c r="F80" s="158"/>
    </row>
    <row r="81" spans="1:6" s="159" customFormat="1" x14ac:dyDescent="0.25">
      <c r="A81" s="155"/>
      <c r="B81" s="156"/>
      <c r="C81" s="157"/>
      <c r="D81" s="157"/>
      <c r="E81" s="157"/>
      <c r="F81" s="158"/>
    </row>
    <row r="82" spans="1:6" s="159" customFormat="1" x14ac:dyDescent="0.25">
      <c r="A82" s="155"/>
      <c r="B82" s="156"/>
      <c r="C82" s="157"/>
      <c r="D82" s="157"/>
      <c r="E82" s="157"/>
      <c r="F82" s="158"/>
    </row>
    <row r="83" spans="1:6" s="159" customFormat="1" x14ac:dyDescent="0.25">
      <c r="A83" s="155"/>
      <c r="B83" s="156"/>
      <c r="C83" s="157"/>
      <c r="D83" s="157"/>
      <c r="E83" s="157"/>
      <c r="F83" s="158"/>
    </row>
    <row r="84" spans="1:6" s="159" customFormat="1" x14ac:dyDescent="0.25">
      <c r="A84" s="155"/>
      <c r="B84" s="156"/>
      <c r="C84" s="157"/>
      <c r="D84" s="157"/>
      <c r="E84" s="157"/>
      <c r="F84" s="158"/>
    </row>
    <row r="85" spans="1:6" s="159" customFormat="1" x14ac:dyDescent="0.25">
      <c r="A85" s="155"/>
      <c r="B85" s="156"/>
      <c r="C85" s="157"/>
      <c r="D85" s="157"/>
      <c r="E85" s="157"/>
      <c r="F85" s="158"/>
    </row>
    <row r="86" spans="1:6" s="159" customFormat="1" x14ac:dyDescent="0.25">
      <c r="A86" s="155"/>
      <c r="B86" s="156"/>
      <c r="C86" s="157"/>
      <c r="D86" s="157"/>
      <c r="E86" s="157"/>
      <c r="F86" s="158"/>
    </row>
    <row r="87" spans="1:6" s="159" customFormat="1" x14ac:dyDescent="0.25">
      <c r="A87" s="155"/>
      <c r="B87" s="156"/>
      <c r="C87" s="157"/>
      <c r="D87" s="157"/>
      <c r="E87" s="157"/>
      <c r="F87" s="158"/>
    </row>
    <row r="88" spans="1:6" s="159" customFormat="1" x14ac:dyDescent="0.25">
      <c r="A88" s="155"/>
      <c r="B88" s="156"/>
      <c r="C88" s="157"/>
      <c r="D88" s="157"/>
      <c r="E88" s="157"/>
      <c r="F88" s="158"/>
    </row>
    <row r="89" spans="1:6" s="159" customFormat="1" x14ac:dyDescent="0.25">
      <c r="A89" s="155"/>
      <c r="B89" s="156"/>
      <c r="C89" s="157"/>
      <c r="D89" s="157"/>
      <c r="E89" s="157"/>
      <c r="F89" s="158"/>
    </row>
    <row r="90" spans="1:6" s="159" customFormat="1" x14ac:dyDescent="0.25">
      <c r="A90" s="155"/>
      <c r="B90" s="156"/>
      <c r="C90" s="157"/>
      <c r="D90" s="157"/>
      <c r="E90" s="157"/>
      <c r="F90" s="158"/>
    </row>
    <row r="91" spans="1:6" s="159" customFormat="1" x14ac:dyDescent="0.25">
      <c r="A91" s="155"/>
      <c r="B91" s="156"/>
      <c r="C91" s="157"/>
      <c r="D91" s="157"/>
      <c r="E91" s="157"/>
      <c r="F91" s="158"/>
    </row>
    <row r="92" spans="1:6" s="159" customFormat="1" x14ac:dyDescent="0.25">
      <c r="A92" s="155"/>
      <c r="B92" s="156"/>
      <c r="C92" s="157"/>
      <c r="D92" s="157"/>
      <c r="E92" s="157"/>
      <c r="F92" s="158"/>
    </row>
    <row r="93" spans="1:6" s="159" customFormat="1" x14ac:dyDescent="0.25">
      <c r="A93" s="155"/>
      <c r="B93" s="156"/>
      <c r="C93" s="157"/>
      <c r="D93" s="157"/>
      <c r="E93" s="157"/>
      <c r="F93" s="158"/>
    </row>
    <row r="94" spans="1:6" s="159" customFormat="1" x14ac:dyDescent="0.25">
      <c r="A94" s="155"/>
      <c r="B94" s="156"/>
      <c r="C94" s="157"/>
      <c r="D94" s="157"/>
      <c r="E94" s="157"/>
      <c r="F94" s="158"/>
    </row>
    <row r="95" spans="1:6" s="159" customFormat="1" x14ac:dyDescent="0.25">
      <c r="A95" s="155"/>
      <c r="B95" s="156"/>
      <c r="C95" s="157"/>
      <c r="D95" s="157"/>
      <c r="E95" s="157"/>
      <c r="F95" s="158"/>
    </row>
    <row r="96" spans="1:6" s="159" customFormat="1" x14ac:dyDescent="0.25">
      <c r="A96" s="155"/>
      <c r="B96" s="156"/>
      <c r="C96" s="157"/>
      <c r="D96" s="157"/>
      <c r="E96" s="157"/>
      <c r="F96" s="158"/>
    </row>
    <row r="97" spans="1:6" s="159" customFormat="1" x14ac:dyDescent="0.25">
      <c r="A97" s="155"/>
      <c r="B97" s="156"/>
      <c r="C97" s="157"/>
      <c r="D97" s="157"/>
      <c r="E97" s="157"/>
      <c r="F97" s="158"/>
    </row>
    <row r="98" spans="1:6" s="159" customFormat="1" x14ac:dyDescent="0.25">
      <c r="A98" s="155"/>
      <c r="B98" s="156"/>
      <c r="C98" s="157"/>
      <c r="D98" s="157"/>
      <c r="E98" s="157"/>
      <c r="F98" s="158"/>
    </row>
    <row r="99" spans="1:6" s="159" customFormat="1" x14ac:dyDescent="0.25">
      <c r="A99" s="155"/>
      <c r="B99" s="156"/>
      <c r="C99" s="157"/>
      <c r="D99" s="157"/>
      <c r="E99" s="157"/>
      <c r="F99" s="158"/>
    </row>
    <row r="100" spans="1:6" s="159" customFormat="1" x14ac:dyDescent="0.25">
      <c r="A100" s="155"/>
      <c r="B100" s="156"/>
      <c r="C100" s="157"/>
      <c r="D100" s="157"/>
      <c r="E100" s="157"/>
      <c r="F100" s="158"/>
    </row>
    <row r="101" spans="1:6" s="159" customFormat="1" x14ac:dyDescent="0.25">
      <c r="A101" s="155"/>
      <c r="B101" s="156"/>
      <c r="C101" s="157"/>
      <c r="D101" s="157"/>
      <c r="E101" s="157"/>
      <c r="F101" s="158"/>
    </row>
    <row r="102" spans="1:6" s="159" customFormat="1" x14ac:dyDescent="0.25">
      <c r="A102" s="155"/>
      <c r="B102" s="156"/>
      <c r="C102" s="157"/>
      <c r="D102" s="157"/>
      <c r="E102" s="157"/>
      <c r="F102" s="158"/>
    </row>
    <row r="103" spans="1:6" s="159" customFormat="1" x14ac:dyDescent="0.25">
      <c r="A103" s="155"/>
      <c r="B103" s="156"/>
      <c r="C103" s="157"/>
      <c r="D103" s="157"/>
      <c r="E103" s="157"/>
      <c r="F103" s="158"/>
    </row>
    <row r="104" spans="1:6" s="159" customFormat="1" x14ac:dyDescent="0.25">
      <c r="A104" s="155"/>
      <c r="B104" s="156"/>
      <c r="C104" s="157"/>
      <c r="D104" s="157"/>
      <c r="E104" s="157"/>
      <c r="F104" s="158"/>
    </row>
    <row r="105" spans="1:6" s="159" customFormat="1" x14ac:dyDescent="0.25">
      <c r="A105" s="155"/>
      <c r="B105" s="156"/>
      <c r="C105" s="157"/>
      <c r="D105" s="157"/>
      <c r="E105" s="157"/>
      <c r="F105" s="158"/>
    </row>
    <row r="106" spans="1:6" s="159" customFormat="1" x14ac:dyDescent="0.25">
      <c r="A106" s="155"/>
      <c r="B106" s="156"/>
      <c r="C106" s="157"/>
      <c r="D106" s="157"/>
      <c r="E106" s="157"/>
      <c r="F106" s="158"/>
    </row>
    <row r="107" spans="1:6" s="159" customFormat="1" x14ac:dyDescent="0.25">
      <c r="A107" s="155"/>
      <c r="B107" s="156"/>
      <c r="C107" s="157"/>
      <c r="D107" s="157"/>
      <c r="E107" s="157"/>
      <c r="F107" s="158"/>
    </row>
    <row r="108" spans="1:6" s="159" customFormat="1" x14ac:dyDescent="0.25">
      <c r="A108" s="155"/>
      <c r="B108" s="156"/>
      <c r="C108" s="157"/>
      <c r="D108" s="157"/>
      <c r="E108" s="157"/>
      <c r="F108" s="158"/>
    </row>
    <row r="109" spans="1:6" s="159" customFormat="1" x14ac:dyDescent="0.25">
      <c r="A109" s="155"/>
      <c r="B109" s="156"/>
      <c r="C109" s="157"/>
      <c r="D109" s="157"/>
      <c r="E109" s="157"/>
      <c r="F109" s="158"/>
    </row>
    <row r="110" spans="1:6" s="159" customFormat="1" x14ac:dyDescent="0.25">
      <c r="A110" s="155"/>
      <c r="B110" s="156"/>
      <c r="C110" s="157"/>
      <c r="D110" s="157"/>
      <c r="E110" s="157"/>
      <c r="F110" s="158"/>
    </row>
    <row r="111" spans="1:6" s="159" customFormat="1" x14ac:dyDescent="0.25">
      <c r="A111" s="155"/>
      <c r="B111" s="156"/>
      <c r="C111" s="157"/>
      <c r="D111" s="157"/>
      <c r="E111" s="157"/>
      <c r="F111" s="158"/>
    </row>
    <row r="112" spans="1:6" s="159" customFormat="1" x14ac:dyDescent="0.25">
      <c r="A112" s="155"/>
      <c r="B112" s="156"/>
      <c r="C112" s="157"/>
      <c r="D112" s="157"/>
      <c r="E112" s="157"/>
      <c r="F112" s="158"/>
    </row>
    <row r="113" spans="1:6" s="159" customFormat="1" x14ac:dyDescent="0.25">
      <c r="A113" s="155"/>
      <c r="B113" s="156"/>
      <c r="C113" s="157"/>
      <c r="D113" s="157"/>
      <c r="E113" s="157"/>
      <c r="F113" s="158"/>
    </row>
    <row r="114" spans="1:6" s="159" customFormat="1" x14ac:dyDescent="0.25">
      <c r="A114" s="155"/>
      <c r="B114" s="156"/>
      <c r="C114" s="157"/>
      <c r="D114" s="157"/>
      <c r="E114" s="157"/>
      <c r="F114" s="158"/>
    </row>
    <row r="115" spans="1:6" s="159" customFormat="1" x14ac:dyDescent="0.25">
      <c r="A115" s="155"/>
      <c r="B115" s="156"/>
      <c r="C115" s="157"/>
      <c r="D115" s="157"/>
      <c r="E115" s="157"/>
      <c r="F115" s="158"/>
    </row>
    <row r="116" spans="1:6" s="159" customFormat="1" x14ac:dyDescent="0.25">
      <c r="A116" s="155"/>
      <c r="B116" s="156"/>
      <c r="C116" s="157"/>
      <c r="D116" s="157"/>
      <c r="E116" s="157"/>
      <c r="F116" s="158"/>
    </row>
    <row r="117" spans="1:6" s="159" customFormat="1" x14ac:dyDescent="0.25">
      <c r="A117" s="155"/>
      <c r="B117" s="156"/>
      <c r="C117" s="157"/>
      <c r="D117" s="157"/>
      <c r="E117" s="157"/>
      <c r="F117" s="158"/>
    </row>
    <row r="118" spans="1:6" s="159" customFormat="1" x14ac:dyDescent="0.25">
      <c r="A118" s="155"/>
      <c r="B118" s="156"/>
      <c r="C118" s="157"/>
      <c r="D118" s="157"/>
      <c r="E118" s="157"/>
      <c r="F118" s="158"/>
    </row>
    <row r="119" spans="1:6" s="159" customFormat="1" x14ac:dyDescent="0.25">
      <c r="A119" s="155"/>
      <c r="B119" s="156"/>
      <c r="C119" s="157"/>
      <c r="D119" s="157"/>
      <c r="E119" s="157"/>
      <c r="F119" s="158"/>
    </row>
    <row r="120" spans="1:6" s="159" customFormat="1" x14ac:dyDescent="0.25">
      <c r="A120" s="155"/>
      <c r="B120" s="156"/>
      <c r="C120" s="157"/>
      <c r="D120" s="157"/>
      <c r="E120" s="157"/>
      <c r="F120" s="158"/>
    </row>
    <row r="121" spans="1:6" s="159" customFormat="1" x14ac:dyDescent="0.25">
      <c r="A121" s="155"/>
      <c r="B121" s="156"/>
      <c r="C121" s="157"/>
      <c r="D121" s="157"/>
      <c r="E121" s="157"/>
      <c r="F121" s="158"/>
    </row>
    <row r="122" spans="1:6" s="159" customFormat="1" x14ac:dyDescent="0.25">
      <c r="A122" s="155"/>
      <c r="B122" s="156"/>
      <c r="C122" s="157"/>
      <c r="D122" s="157"/>
      <c r="E122" s="157"/>
      <c r="F122" s="158"/>
    </row>
    <row r="123" spans="1:6" s="159" customFormat="1" x14ac:dyDescent="0.25">
      <c r="A123" s="155"/>
      <c r="B123" s="156"/>
      <c r="C123" s="157"/>
      <c r="D123" s="157"/>
      <c r="E123" s="157"/>
      <c r="F123" s="158"/>
    </row>
    <row r="124" spans="1:6" s="159" customFormat="1" x14ac:dyDescent="0.25">
      <c r="A124" s="155"/>
      <c r="B124" s="156"/>
      <c r="C124" s="157"/>
      <c r="D124" s="157"/>
      <c r="E124" s="157"/>
      <c r="F124" s="158"/>
    </row>
    <row r="125" spans="1:6" s="159" customFormat="1" x14ac:dyDescent="0.25">
      <c r="A125" s="155"/>
      <c r="B125" s="156"/>
      <c r="C125" s="157"/>
      <c r="D125" s="157"/>
      <c r="E125" s="157"/>
      <c r="F125" s="158"/>
    </row>
    <row r="126" spans="1:6" s="159" customFormat="1" x14ac:dyDescent="0.25">
      <c r="A126" s="155"/>
      <c r="B126" s="156"/>
      <c r="C126" s="157"/>
      <c r="D126" s="157"/>
      <c r="E126" s="157"/>
      <c r="F126" s="158"/>
    </row>
    <row r="127" spans="1:6" s="159" customFormat="1" x14ac:dyDescent="0.25">
      <c r="A127" s="155"/>
      <c r="B127" s="156"/>
      <c r="C127" s="157"/>
      <c r="D127" s="157"/>
      <c r="E127" s="157"/>
      <c r="F127" s="158"/>
    </row>
    <row r="128" spans="1:6" s="159" customFormat="1" x14ac:dyDescent="0.25">
      <c r="A128" s="155"/>
      <c r="B128" s="156"/>
      <c r="C128" s="157"/>
      <c r="D128" s="157"/>
      <c r="E128" s="157"/>
      <c r="F128" s="158"/>
    </row>
    <row r="129" spans="1:6" s="159" customFormat="1" x14ac:dyDescent="0.25">
      <c r="A129" s="155"/>
      <c r="B129" s="156"/>
      <c r="C129" s="157"/>
      <c r="D129" s="157"/>
      <c r="E129" s="157"/>
      <c r="F129" s="158"/>
    </row>
    <row r="130" spans="1:6" s="159" customFormat="1" x14ac:dyDescent="0.25">
      <c r="A130" s="155"/>
      <c r="B130" s="156"/>
      <c r="C130" s="157"/>
      <c r="D130" s="157"/>
      <c r="E130" s="157"/>
      <c r="F130" s="158"/>
    </row>
    <row r="131" spans="1:6" s="159" customFormat="1" x14ac:dyDescent="0.25">
      <c r="A131" s="155"/>
      <c r="B131" s="156"/>
      <c r="C131" s="157"/>
      <c r="D131" s="157"/>
      <c r="E131" s="157"/>
      <c r="F131" s="158"/>
    </row>
    <row r="132" spans="1:6" s="159" customFormat="1" x14ac:dyDescent="0.25">
      <c r="A132" s="155"/>
      <c r="B132" s="156"/>
      <c r="C132" s="157"/>
      <c r="D132" s="157"/>
      <c r="E132" s="157"/>
      <c r="F132" s="158"/>
    </row>
    <row r="133" spans="1:6" s="159" customFormat="1" x14ac:dyDescent="0.25">
      <c r="A133" s="155"/>
      <c r="B133" s="156"/>
      <c r="C133" s="157"/>
      <c r="D133" s="157"/>
      <c r="E133" s="157"/>
      <c r="F133" s="158"/>
    </row>
    <row r="134" spans="1:6" s="159" customFormat="1" x14ac:dyDescent="0.25">
      <c r="A134" s="155"/>
      <c r="B134" s="156"/>
      <c r="C134" s="157"/>
      <c r="D134" s="157"/>
      <c r="E134" s="157"/>
      <c r="F134" s="158"/>
    </row>
    <row r="135" spans="1:6" s="159" customFormat="1" x14ac:dyDescent="0.25">
      <c r="A135" s="155"/>
      <c r="B135" s="156"/>
      <c r="C135" s="157"/>
      <c r="D135" s="157"/>
      <c r="E135" s="157"/>
      <c r="F135" s="158"/>
    </row>
    <row r="136" spans="1:6" s="159" customFormat="1" x14ac:dyDescent="0.25">
      <c r="A136" s="155"/>
      <c r="B136" s="156"/>
      <c r="C136" s="157"/>
      <c r="D136" s="157"/>
      <c r="E136" s="157"/>
      <c r="F136" s="158"/>
    </row>
    <row r="137" spans="1:6" s="159" customFormat="1" x14ac:dyDescent="0.25">
      <c r="A137" s="155"/>
      <c r="B137" s="156"/>
      <c r="C137" s="157"/>
      <c r="D137" s="157"/>
      <c r="E137" s="157"/>
      <c r="F137" s="158"/>
    </row>
    <row r="138" spans="1:6" s="159" customFormat="1" x14ac:dyDescent="0.25">
      <c r="A138" s="155"/>
      <c r="B138" s="156"/>
      <c r="C138" s="157"/>
      <c r="D138" s="157"/>
      <c r="E138" s="157"/>
      <c r="F138" s="158"/>
    </row>
    <row r="139" spans="1:6" s="159" customFormat="1" x14ac:dyDescent="0.25">
      <c r="A139" s="155"/>
      <c r="B139" s="156"/>
      <c r="C139" s="157"/>
      <c r="D139" s="157"/>
      <c r="E139" s="157"/>
      <c r="F139" s="158"/>
    </row>
    <row r="140" spans="1:6" s="159" customFormat="1" x14ac:dyDescent="0.25">
      <c r="A140" s="155"/>
      <c r="B140" s="156"/>
      <c r="C140" s="157"/>
      <c r="D140" s="157"/>
      <c r="E140" s="157"/>
      <c r="F140" s="158"/>
    </row>
    <row r="141" spans="1:6" s="159" customFormat="1" x14ac:dyDescent="0.25">
      <c r="A141" s="155"/>
      <c r="B141" s="156"/>
      <c r="C141" s="157"/>
      <c r="D141" s="157"/>
      <c r="E141" s="157"/>
      <c r="F141" s="158"/>
    </row>
    <row r="142" spans="1:6" s="159" customFormat="1" x14ac:dyDescent="0.25">
      <c r="A142" s="155"/>
      <c r="B142" s="156"/>
      <c r="C142" s="157"/>
      <c r="D142" s="157"/>
      <c r="E142" s="157"/>
      <c r="F142" s="158"/>
    </row>
    <row r="143" spans="1:6" s="159" customFormat="1" x14ac:dyDescent="0.25">
      <c r="A143" s="155"/>
      <c r="B143" s="156"/>
      <c r="C143" s="157"/>
      <c r="D143" s="157"/>
      <c r="E143" s="157"/>
      <c r="F143" s="158"/>
    </row>
    <row r="144" spans="1:6" s="159" customFormat="1" x14ac:dyDescent="0.25">
      <c r="A144" s="155"/>
      <c r="B144" s="156"/>
      <c r="C144" s="157"/>
      <c r="D144" s="157"/>
      <c r="E144" s="157"/>
      <c r="F144" s="158"/>
    </row>
    <row r="145" spans="1:6" s="159" customFormat="1" x14ac:dyDescent="0.25">
      <c r="A145" s="155"/>
      <c r="B145" s="156"/>
      <c r="C145" s="157"/>
      <c r="D145" s="157"/>
      <c r="E145" s="157"/>
      <c r="F145" s="158"/>
    </row>
    <row r="146" spans="1:6" s="159" customFormat="1" x14ac:dyDescent="0.25">
      <c r="A146" s="155"/>
      <c r="B146" s="156"/>
      <c r="C146" s="157"/>
      <c r="D146" s="157"/>
      <c r="E146" s="157"/>
      <c r="F146" s="158"/>
    </row>
    <row r="147" spans="1:6" s="159" customFormat="1" x14ac:dyDescent="0.25">
      <c r="A147" s="155"/>
      <c r="B147" s="156"/>
      <c r="C147" s="157"/>
      <c r="D147" s="157"/>
      <c r="E147" s="157"/>
      <c r="F147" s="158"/>
    </row>
    <row r="148" spans="1:6" s="159" customFormat="1" x14ac:dyDescent="0.25">
      <c r="A148" s="155"/>
      <c r="B148" s="156"/>
      <c r="C148" s="157"/>
      <c r="D148" s="157"/>
      <c r="E148" s="157"/>
      <c r="F148" s="158"/>
    </row>
    <row r="149" spans="1:6" s="159" customFormat="1" x14ac:dyDescent="0.25">
      <c r="A149" s="155"/>
      <c r="B149" s="156"/>
      <c r="C149" s="157"/>
      <c r="D149" s="157"/>
      <c r="E149" s="157"/>
      <c r="F149" s="158"/>
    </row>
    <row r="150" spans="1:6" s="159" customFormat="1" x14ac:dyDescent="0.25">
      <c r="A150" s="155"/>
      <c r="B150" s="156"/>
      <c r="C150" s="157"/>
      <c r="D150" s="157"/>
      <c r="E150" s="157"/>
      <c r="F150" s="158"/>
    </row>
    <row r="151" spans="1:6" s="159" customFormat="1" x14ac:dyDescent="0.25">
      <c r="A151" s="155"/>
      <c r="B151" s="156"/>
      <c r="C151" s="157"/>
      <c r="D151" s="157"/>
      <c r="E151" s="157"/>
      <c r="F151" s="158"/>
    </row>
    <row r="152" spans="1:6" s="159" customFormat="1" x14ac:dyDescent="0.25">
      <c r="A152" s="155"/>
      <c r="B152" s="156"/>
      <c r="C152" s="157"/>
      <c r="D152" s="157"/>
      <c r="E152" s="157"/>
      <c r="F152" s="158"/>
    </row>
    <row r="153" spans="1:6" s="159" customFormat="1" x14ac:dyDescent="0.25">
      <c r="A153" s="155"/>
      <c r="B153" s="156"/>
      <c r="C153" s="157"/>
      <c r="D153" s="157"/>
      <c r="E153" s="157"/>
      <c r="F153" s="158"/>
    </row>
    <row r="154" spans="1:6" s="159" customFormat="1" x14ac:dyDescent="0.25">
      <c r="A154" s="155"/>
      <c r="B154" s="156"/>
      <c r="C154" s="157"/>
      <c r="D154" s="157"/>
      <c r="E154" s="157"/>
      <c r="F154" s="158"/>
    </row>
    <row r="155" spans="1:6" s="159" customFormat="1" x14ac:dyDescent="0.25">
      <c r="A155" s="155"/>
      <c r="B155" s="156"/>
      <c r="C155" s="157"/>
      <c r="D155" s="157"/>
      <c r="E155" s="157"/>
      <c r="F155" s="158"/>
    </row>
    <row r="156" spans="1:6" s="159" customFormat="1" x14ac:dyDescent="0.25">
      <c r="A156" s="155"/>
      <c r="B156" s="156"/>
      <c r="C156" s="157"/>
      <c r="D156" s="157"/>
      <c r="E156" s="157"/>
      <c r="F156" s="158"/>
    </row>
    <row r="157" spans="1:6" s="159" customFormat="1" x14ac:dyDescent="0.25">
      <c r="A157" s="155"/>
      <c r="B157" s="156"/>
      <c r="C157" s="157"/>
      <c r="D157" s="157"/>
      <c r="E157" s="157"/>
      <c r="F157" s="158"/>
    </row>
    <row r="158" spans="1:6" s="159" customFormat="1" x14ac:dyDescent="0.25">
      <c r="A158" s="155"/>
      <c r="B158" s="156"/>
      <c r="C158" s="157"/>
      <c r="D158" s="157"/>
      <c r="E158" s="157"/>
      <c r="F158" s="158"/>
    </row>
    <row r="159" spans="1:6" s="159" customFormat="1" x14ac:dyDescent="0.25">
      <c r="A159" s="155"/>
      <c r="B159" s="156"/>
      <c r="C159" s="157"/>
      <c r="D159" s="157"/>
      <c r="E159" s="157"/>
      <c r="F159" s="158"/>
    </row>
    <row r="160" spans="1:6" s="159" customFormat="1" x14ac:dyDescent="0.25">
      <c r="A160" s="155"/>
      <c r="B160" s="156"/>
      <c r="C160" s="157"/>
      <c r="D160" s="157"/>
      <c r="E160" s="157"/>
      <c r="F160" s="158"/>
    </row>
    <row r="161" spans="1:6" s="159" customFormat="1" x14ac:dyDescent="0.25">
      <c r="A161" s="155"/>
      <c r="B161" s="156"/>
      <c r="C161" s="157"/>
      <c r="D161" s="157"/>
      <c r="E161" s="157"/>
      <c r="F161" s="158"/>
    </row>
    <row r="162" spans="1:6" s="159" customFormat="1" x14ac:dyDescent="0.25">
      <c r="A162" s="155"/>
      <c r="B162" s="156"/>
      <c r="C162" s="157"/>
      <c r="D162" s="157"/>
      <c r="E162" s="157"/>
      <c r="F162" s="158"/>
    </row>
    <row r="163" spans="1:6" s="159" customFormat="1" x14ac:dyDescent="0.25">
      <c r="A163" s="155"/>
      <c r="B163" s="156"/>
      <c r="C163" s="157"/>
      <c r="D163" s="157"/>
      <c r="E163" s="157"/>
      <c r="F163" s="158"/>
    </row>
    <row r="164" spans="1:6" s="159" customFormat="1" x14ac:dyDescent="0.25">
      <c r="A164" s="155"/>
      <c r="B164" s="156"/>
      <c r="C164" s="157"/>
      <c r="D164" s="157"/>
      <c r="E164" s="157"/>
      <c r="F164" s="158"/>
    </row>
    <row r="165" spans="1:6" s="159" customFormat="1" x14ac:dyDescent="0.25">
      <c r="A165" s="155"/>
      <c r="B165" s="156"/>
      <c r="C165" s="157"/>
      <c r="D165" s="157"/>
      <c r="E165" s="157"/>
      <c r="F165" s="158"/>
    </row>
    <row r="166" spans="1:6" s="159" customFormat="1" x14ac:dyDescent="0.25">
      <c r="A166" s="155"/>
      <c r="B166" s="156"/>
      <c r="C166" s="157"/>
      <c r="D166" s="157"/>
      <c r="E166" s="157"/>
      <c r="F166" s="158"/>
    </row>
    <row r="167" spans="1:6" s="159" customFormat="1" x14ac:dyDescent="0.25">
      <c r="A167" s="155"/>
      <c r="B167" s="156"/>
      <c r="C167" s="157"/>
      <c r="D167" s="157"/>
      <c r="E167" s="157"/>
      <c r="F167" s="158"/>
    </row>
    <row r="168" spans="1:6" s="159" customFormat="1" x14ac:dyDescent="0.25">
      <c r="A168" s="155"/>
      <c r="B168" s="156"/>
      <c r="C168" s="157"/>
      <c r="D168" s="157"/>
      <c r="E168" s="157"/>
      <c r="F168" s="158"/>
    </row>
    <row r="169" spans="1:6" s="159" customFormat="1" x14ac:dyDescent="0.25">
      <c r="A169" s="155"/>
      <c r="B169" s="156"/>
      <c r="C169" s="157"/>
      <c r="D169" s="157"/>
      <c r="E169" s="157"/>
      <c r="F169" s="158"/>
    </row>
    <row r="170" spans="1:6" s="159" customFormat="1" x14ac:dyDescent="0.25">
      <c r="A170" s="155"/>
      <c r="B170" s="156"/>
      <c r="C170" s="157"/>
      <c r="D170" s="157"/>
      <c r="E170" s="157"/>
      <c r="F170" s="158"/>
    </row>
    <row r="171" spans="1:6" s="159" customFormat="1" x14ac:dyDescent="0.25">
      <c r="A171" s="155"/>
      <c r="B171" s="156"/>
      <c r="C171" s="157"/>
      <c r="D171" s="157"/>
      <c r="E171" s="157"/>
      <c r="F171" s="158"/>
    </row>
    <row r="172" spans="1:6" s="159" customFormat="1" x14ac:dyDescent="0.25">
      <c r="A172" s="155"/>
      <c r="B172" s="156"/>
      <c r="C172" s="157"/>
      <c r="D172" s="157"/>
      <c r="E172" s="157"/>
      <c r="F172" s="158"/>
    </row>
    <row r="173" spans="1:6" s="159" customFormat="1" x14ac:dyDescent="0.25">
      <c r="A173" s="155"/>
      <c r="B173" s="156"/>
      <c r="C173" s="157"/>
      <c r="D173" s="157"/>
      <c r="E173" s="157"/>
      <c r="F173" s="158"/>
    </row>
    <row r="174" spans="1:6" s="159" customFormat="1" x14ac:dyDescent="0.25">
      <c r="A174" s="155"/>
      <c r="B174" s="156"/>
      <c r="C174" s="157"/>
      <c r="D174" s="157"/>
      <c r="E174" s="157"/>
      <c r="F174" s="158"/>
    </row>
    <row r="175" spans="1:6" s="159" customFormat="1" x14ac:dyDescent="0.25">
      <c r="A175" s="155"/>
      <c r="B175" s="156"/>
      <c r="C175" s="157"/>
      <c r="D175" s="157"/>
      <c r="E175" s="157"/>
      <c r="F175" s="158"/>
    </row>
    <row r="176" spans="1:6" s="159" customFormat="1" x14ac:dyDescent="0.25">
      <c r="A176" s="155"/>
      <c r="B176" s="156"/>
      <c r="C176" s="157"/>
      <c r="D176" s="157"/>
      <c r="E176" s="157"/>
      <c r="F176" s="158"/>
    </row>
    <row r="177" spans="1:6" s="159" customFormat="1" x14ac:dyDescent="0.25">
      <c r="A177" s="155"/>
      <c r="B177" s="156"/>
      <c r="C177" s="157"/>
      <c r="D177" s="157"/>
      <c r="E177" s="157"/>
      <c r="F177" s="158"/>
    </row>
    <row r="178" spans="1:6" s="159" customFormat="1" x14ac:dyDescent="0.25">
      <c r="A178" s="155"/>
      <c r="B178" s="156"/>
      <c r="C178" s="157"/>
      <c r="D178" s="157"/>
      <c r="E178" s="157"/>
      <c r="F178" s="158"/>
    </row>
    <row r="179" spans="1:6" s="159" customFormat="1" x14ac:dyDescent="0.25">
      <c r="A179" s="155"/>
      <c r="B179" s="156"/>
      <c r="C179" s="157"/>
      <c r="D179" s="157"/>
      <c r="E179" s="157"/>
      <c r="F179" s="158"/>
    </row>
    <row r="180" spans="1:6" s="159" customFormat="1" x14ac:dyDescent="0.25">
      <c r="A180" s="155"/>
      <c r="B180" s="156"/>
      <c r="C180" s="157"/>
      <c r="D180" s="157"/>
      <c r="E180" s="157"/>
      <c r="F180" s="158"/>
    </row>
    <row r="181" spans="1:6" s="159" customFormat="1" x14ac:dyDescent="0.25">
      <c r="A181" s="155"/>
      <c r="B181" s="156"/>
      <c r="C181" s="157"/>
      <c r="D181" s="157"/>
      <c r="E181" s="157"/>
      <c r="F181" s="158"/>
    </row>
    <row r="182" spans="1:6" s="159" customFormat="1" x14ac:dyDescent="0.25">
      <c r="A182" s="155"/>
      <c r="B182" s="156"/>
      <c r="C182" s="157"/>
      <c r="D182" s="157"/>
      <c r="E182" s="157"/>
      <c r="F182" s="158"/>
    </row>
    <row r="183" spans="1:6" s="159" customFormat="1" x14ac:dyDescent="0.25">
      <c r="A183" s="155"/>
      <c r="B183" s="156"/>
      <c r="C183" s="157"/>
      <c r="D183" s="157"/>
      <c r="E183" s="157"/>
      <c r="F183" s="158"/>
    </row>
    <row r="184" spans="1:6" s="159" customFormat="1" x14ac:dyDescent="0.25">
      <c r="A184" s="155"/>
      <c r="B184" s="156"/>
      <c r="C184" s="157"/>
      <c r="D184" s="157"/>
      <c r="E184" s="157"/>
      <c r="F184" s="158"/>
    </row>
    <row r="185" spans="1:6" s="159" customFormat="1" x14ac:dyDescent="0.25">
      <c r="A185" s="155"/>
      <c r="B185" s="156"/>
      <c r="C185" s="157"/>
      <c r="D185" s="157"/>
      <c r="E185" s="157"/>
      <c r="F185" s="158"/>
    </row>
    <row r="186" spans="1:6" s="159" customFormat="1" x14ac:dyDescent="0.25">
      <c r="A186" s="155"/>
      <c r="B186" s="156"/>
      <c r="C186" s="157"/>
      <c r="D186" s="157"/>
      <c r="E186" s="157"/>
      <c r="F186" s="158"/>
    </row>
    <row r="187" spans="1:6" s="159" customFormat="1" x14ac:dyDescent="0.25">
      <c r="A187" s="155"/>
      <c r="B187" s="156"/>
      <c r="C187" s="157"/>
      <c r="D187" s="157"/>
      <c r="E187" s="157"/>
      <c r="F187" s="158"/>
    </row>
    <row r="188" spans="1:6" s="159" customFormat="1" x14ac:dyDescent="0.25">
      <c r="A188" s="155"/>
      <c r="B188" s="156"/>
      <c r="C188" s="157"/>
      <c r="D188" s="157"/>
      <c r="E188" s="157"/>
      <c r="F188" s="158"/>
    </row>
    <row r="189" spans="1:6" s="159" customFormat="1" x14ac:dyDescent="0.25">
      <c r="A189" s="155"/>
      <c r="B189" s="156"/>
      <c r="C189" s="157"/>
      <c r="D189" s="157"/>
      <c r="E189" s="157"/>
      <c r="F189" s="158"/>
    </row>
    <row r="190" spans="1:6" s="159" customFormat="1" x14ac:dyDescent="0.25">
      <c r="A190" s="155"/>
      <c r="B190" s="156"/>
      <c r="C190" s="157"/>
      <c r="D190" s="157"/>
      <c r="E190" s="157"/>
      <c r="F190" s="158"/>
    </row>
    <row r="191" spans="1:6" s="159" customFormat="1" x14ac:dyDescent="0.25">
      <c r="A191" s="155"/>
      <c r="B191" s="156"/>
      <c r="C191" s="157"/>
      <c r="D191" s="157"/>
      <c r="E191" s="157"/>
      <c r="F191" s="158"/>
    </row>
    <row r="192" spans="1:6" s="159" customFormat="1" x14ac:dyDescent="0.25">
      <c r="A192" s="155"/>
      <c r="B192" s="156"/>
      <c r="C192" s="157"/>
      <c r="D192" s="157"/>
      <c r="E192" s="157"/>
      <c r="F192" s="158"/>
    </row>
    <row r="193" spans="1:6" s="159" customFormat="1" x14ac:dyDescent="0.25">
      <c r="A193" s="155"/>
      <c r="B193" s="156"/>
      <c r="C193" s="157"/>
      <c r="D193" s="157"/>
      <c r="E193" s="157"/>
      <c r="F193" s="158"/>
    </row>
    <row r="194" spans="1:6" s="159" customFormat="1" x14ac:dyDescent="0.25">
      <c r="A194" s="155"/>
      <c r="B194" s="156"/>
      <c r="C194" s="157"/>
      <c r="D194" s="157"/>
      <c r="E194" s="157"/>
      <c r="F194" s="158"/>
    </row>
    <row r="195" spans="1:6" s="159" customFormat="1" x14ac:dyDescent="0.25">
      <c r="A195" s="155"/>
      <c r="B195" s="156"/>
      <c r="C195" s="157"/>
      <c r="D195" s="157"/>
      <c r="E195" s="157"/>
      <c r="F195" s="158"/>
    </row>
    <row r="196" spans="1:6" s="159" customFormat="1" x14ac:dyDescent="0.25">
      <c r="A196" s="155"/>
      <c r="B196" s="156"/>
      <c r="C196" s="157"/>
      <c r="D196" s="157"/>
      <c r="E196" s="157"/>
      <c r="F196" s="158"/>
    </row>
    <row r="197" spans="1:6" s="159" customFormat="1" x14ac:dyDescent="0.25">
      <c r="A197" s="155"/>
      <c r="B197" s="156"/>
      <c r="C197" s="157"/>
      <c r="D197" s="157"/>
      <c r="E197" s="157"/>
      <c r="F197" s="158"/>
    </row>
    <row r="198" spans="1:6" s="159" customFormat="1" x14ac:dyDescent="0.25">
      <c r="A198" s="155"/>
      <c r="B198" s="156"/>
      <c r="C198" s="157"/>
      <c r="D198" s="157"/>
      <c r="E198" s="157"/>
      <c r="F198" s="158"/>
    </row>
    <row r="199" spans="1:6" s="159" customFormat="1" x14ac:dyDescent="0.25">
      <c r="A199" s="155"/>
      <c r="B199" s="156"/>
      <c r="C199" s="157"/>
      <c r="D199" s="157"/>
      <c r="E199" s="157"/>
      <c r="F199" s="158"/>
    </row>
    <row r="200" spans="1:6" s="159" customFormat="1" x14ac:dyDescent="0.25">
      <c r="A200" s="155"/>
      <c r="B200" s="156"/>
      <c r="C200" s="157"/>
      <c r="D200" s="157"/>
      <c r="E200" s="157"/>
      <c r="F200" s="158"/>
    </row>
    <row r="201" spans="1:6" s="159" customFormat="1" x14ac:dyDescent="0.25">
      <c r="A201" s="155"/>
      <c r="B201" s="156"/>
      <c r="C201" s="157"/>
      <c r="D201" s="157"/>
      <c r="E201" s="157"/>
      <c r="F201" s="158"/>
    </row>
    <row r="202" spans="1:6" s="159" customFormat="1" x14ac:dyDescent="0.25">
      <c r="A202" s="155"/>
      <c r="B202" s="156"/>
      <c r="C202" s="157"/>
      <c r="D202" s="157"/>
      <c r="E202" s="157"/>
      <c r="F202" s="158"/>
    </row>
    <row r="203" spans="1:6" s="159" customFormat="1" x14ac:dyDescent="0.25">
      <c r="A203" s="155"/>
      <c r="B203" s="156"/>
      <c r="C203" s="157"/>
      <c r="D203" s="157"/>
      <c r="E203" s="157"/>
      <c r="F203" s="158"/>
    </row>
    <row r="204" spans="1:6" s="159" customFormat="1" x14ac:dyDescent="0.25">
      <c r="A204" s="155"/>
      <c r="B204" s="156"/>
      <c r="C204" s="157"/>
      <c r="D204" s="157"/>
      <c r="E204" s="157"/>
      <c r="F204" s="158"/>
    </row>
    <row r="205" spans="1:6" s="159" customFormat="1" x14ac:dyDescent="0.25">
      <c r="A205" s="155"/>
      <c r="B205" s="156"/>
      <c r="C205" s="157"/>
      <c r="D205" s="157"/>
      <c r="E205" s="157"/>
      <c r="F205" s="158"/>
    </row>
    <row r="206" spans="1:6" s="159" customFormat="1" x14ac:dyDescent="0.25">
      <c r="A206" s="155"/>
      <c r="B206" s="156"/>
      <c r="C206" s="157"/>
      <c r="D206" s="157"/>
      <c r="E206" s="157"/>
      <c r="F206" s="158"/>
    </row>
    <row r="207" spans="1:6" s="159" customFormat="1" x14ac:dyDescent="0.25">
      <c r="A207" s="155"/>
      <c r="B207" s="156"/>
      <c r="C207" s="157"/>
      <c r="D207" s="157"/>
      <c r="E207" s="157"/>
      <c r="F207" s="158"/>
    </row>
    <row r="208" spans="1:6" s="159" customFormat="1" x14ac:dyDescent="0.25">
      <c r="A208" s="155"/>
      <c r="B208" s="156"/>
      <c r="C208" s="157"/>
      <c r="D208" s="157"/>
      <c r="E208" s="157"/>
      <c r="F208" s="158"/>
    </row>
    <row r="209" spans="1:6" s="159" customFormat="1" x14ac:dyDescent="0.25">
      <c r="A209" s="155"/>
      <c r="B209" s="156"/>
      <c r="C209" s="157"/>
      <c r="D209" s="157"/>
      <c r="E209" s="157"/>
      <c r="F209" s="158"/>
    </row>
    <row r="210" spans="1:6" s="159" customFormat="1" x14ac:dyDescent="0.25">
      <c r="A210" s="155"/>
      <c r="B210" s="156"/>
      <c r="C210" s="157"/>
      <c r="D210" s="157"/>
      <c r="E210" s="157"/>
      <c r="F210" s="158"/>
    </row>
    <row r="211" spans="1:6" s="159" customFormat="1" x14ac:dyDescent="0.25">
      <c r="A211" s="155"/>
      <c r="B211" s="156"/>
      <c r="C211" s="157"/>
      <c r="D211" s="157"/>
      <c r="E211" s="157"/>
      <c r="F211" s="158"/>
    </row>
    <row r="212" spans="1:6" s="159" customFormat="1" x14ac:dyDescent="0.25">
      <c r="A212" s="155"/>
      <c r="B212" s="156"/>
      <c r="C212" s="157"/>
      <c r="D212" s="157"/>
      <c r="E212" s="157"/>
      <c r="F212" s="158"/>
    </row>
    <row r="213" spans="1:6" s="159" customFormat="1" x14ac:dyDescent="0.25">
      <c r="A213" s="155"/>
      <c r="B213" s="156"/>
      <c r="C213" s="157"/>
      <c r="D213" s="157"/>
      <c r="E213" s="157"/>
      <c r="F213" s="158"/>
    </row>
    <row r="214" spans="1:6" s="159" customFormat="1" x14ac:dyDescent="0.25">
      <c r="A214" s="155"/>
      <c r="B214" s="156"/>
      <c r="C214" s="157"/>
      <c r="D214" s="157"/>
      <c r="E214" s="157"/>
      <c r="F214" s="158"/>
    </row>
    <row r="215" spans="1:6" s="159" customFormat="1" x14ac:dyDescent="0.25">
      <c r="A215" s="155"/>
      <c r="B215" s="156"/>
      <c r="C215" s="157"/>
      <c r="D215" s="157"/>
      <c r="E215" s="157"/>
      <c r="F215" s="158"/>
    </row>
    <row r="216" spans="1:6" s="159" customFormat="1" x14ac:dyDescent="0.25">
      <c r="A216" s="155"/>
      <c r="B216" s="156"/>
      <c r="C216" s="157"/>
      <c r="D216" s="157"/>
      <c r="E216" s="157"/>
      <c r="F216" s="158"/>
    </row>
    <row r="217" spans="1:6" s="159" customFormat="1" x14ac:dyDescent="0.25">
      <c r="A217" s="155"/>
      <c r="B217" s="156"/>
      <c r="C217" s="157"/>
      <c r="D217" s="157"/>
      <c r="E217" s="157"/>
      <c r="F217" s="158"/>
    </row>
    <row r="218" spans="1:6" s="159" customFormat="1" x14ac:dyDescent="0.25">
      <c r="A218" s="155"/>
      <c r="B218" s="156"/>
      <c r="C218" s="157"/>
      <c r="D218" s="157"/>
      <c r="E218" s="157"/>
      <c r="F218" s="158"/>
    </row>
    <row r="219" spans="1:6" s="159" customFormat="1" x14ac:dyDescent="0.25">
      <c r="A219" s="155"/>
      <c r="B219" s="156"/>
      <c r="C219" s="157"/>
      <c r="D219" s="157"/>
      <c r="E219" s="157"/>
      <c r="F219" s="158"/>
    </row>
    <row r="220" spans="1:6" s="159" customFormat="1" x14ac:dyDescent="0.25">
      <c r="A220" s="155"/>
      <c r="B220" s="156"/>
      <c r="C220" s="157"/>
      <c r="D220" s="157"/>
      <c r="E220" s="157"/>
      <c r="F220" s="158"/>
    </row>
    <row r="221" spans="1:6" s="159" customFormat="1" x14ac:dyDescent="0.25">
      <c r="A221" s="155"/>
      <c r="B221" s="156"/>
      <c r="C221" s="157"/>
      <c r="D221" s="157"/>
      <c r="E221" s="157"/>
      <c r="F221" s="158"/>
    </row>
    <row r="222" spans="1:6" s="159" customFormat="1" x14ac:dyDescent="0.25">
      <c r="A222" s="155"/>
      <c r="B222" s="156"/>
      <c r="C222" s="157"/>
      <c r="D222" s="157"/>
      <c r="E222" s="157"/>
      <c r="F222" s="158"/>
    </row>
    <row r="223" spans="1:6" s="159" customFormat="1" x14ac:dyDescent="0.25">
      <c r="A223" s="155"/>
      <c r="B223" s="156"/>
      <c r="C223" s="157"/>
      <c r="D223" s="157"/>
      <c r="E223" s="157"/>
      <c r="F223" s="158"/>
    </row>
    <row r="224" spans="1:6" s="159" customFormat="1" x14ac:dyDescent="0.25">
      <c r="A224" s="155"/>
      <c r="B224" s="156"/>
      <c r="C224" s="157"/>
      <c r="D224" s="157"/>
      <c r="E224" s="157"/>
      <c r="F224" s="158"/>
    </row>
    <row r="225" spans="1:6" s="159" customFormat="1" x14ac:dyDescent="0.25">
      <c r="A225" s="155"/>
      <c r="B225" s="156"/>
      <c r="C225" s="157"/>
      <c r="D225" s="157"/>
      <c r="E225" s="157"/>
      <c r="F225" s="158"/>
    </row>
    <row r="226" spans="1:6" s="159" customFormat="1" x14ac:dyDescent="0.25">
      <c r="A226" s="155"/>
      <c r="B226" s="156"/>
      <c r="C226" s="157"/>
      <c r="D226" s="157"/>
      <c r="E226" s="157"/>
      <c r="F226" s="158"/>
    </row>
    <row r="227" spans="1:6" s="159" customFormat="1" x14ac:dyDescent="0.25">
      <c r="A227" s="155"/>
      <c r="B227" s="156"/>
      <c r="C227" s="157"/>
      <c r="D227" s="157"/>
      <c r="E227" s="157"/>
      <c r="F227" s="158"/>
    </row>
    <row r="228" spans="1:6" s="159" customFormat="1" x14ac:dyDescent="0.25">
      <c r="A228" s="155"/>
      <c r="B228" s="156"/>
      <c r="C228" s="157"/>
      <c r="D228" s="157"/>
      <c r="E228" s="157"/>
      <c r="F228" s="158"/>
    </row>
    <row r="229" spans="1:6" s="159" customFormat="1" x14ac:dyDescent="0.25">
      <c r="A229" s="155"/>
      <c r="B229" s="156"/>
      <c r="C229" s="157"/>
      <c r="D229" s="157"/>
      <c r="E229" s="157"/>
      <c r="F229" s="158"/>
    </row>
    <row r="230" spans="1:6" s="159" customFormat="1" x14ac:dyDescent="0.25">
      <c r="A230" s="155"/>
      <c r="B230" s="156"/>
      <c r="C230" s="157"/>
      <c r="D230" s="157"/>
      <c r="E230" s="157"/>
      <c r="F230" s="158"/>
    </row>
    <row r="231" spans="1:6" s="159" customFormat="1" x14ac:dyDescent="0.25">
      <c r="A231" s="155"/>
      <c r="B231" s="156"/>
      <c r="C231" s="157"/>
      <c r="D231" s="157"/>
      <c r="E231" s="157"/>
      <c r="F231" s="158"/>
    </row>
    <row r="232" spans="1:6" s="159" customFormat="1" x14ac:dyDescent="0.25">
      <c r="A232" s="155"/>
      <c r="B232" s="156"/>
      <c r="C232" s="157"/>
      <c r="D232" s="157"/>
      <c r="E232" s="157"/>
      <c r="F232" s="158"/>
    </row>
    <row r="233" spans="1:6" s="159" customFormat="1" x14ac:dyDescent="0.25">
      <c r="A233" s="155"/>
      <c r="B233" s="156"/>
      <c r="C233" s="157"/>
      <c r="D233" s="157"/>
      <c r="E233" s="157"/>
      <c r="F233" s="158"/>
    </row>
    <row r="234" spans="1:6" s="159" customFormat="1" x14ac:dyDescent="0.25">
      <c r="A234" s="155"/>
      <c r="B234" s="156"/>
      <c r="C234" s="157"/>
      <c r="D234" s="157"/>
      <c r="E234" s="157"/>
      <c r="F234" s="158"/>
    </row>
    <row r="235" spans="1:6" s="159" customFormat="1" x14ac:dyDescent="0.25">
      <c r="A235" s="155"/>
      <c r="B235" s="156"/>
      <c r="C235" s="157"/>
      <c r="D235" s="157"/>
      <c r="E235" s="157"/>
      <c r="F235" s="158"/>
    </row>
    <row r="236" spans="1:6" s="159" customFormat="1" x14ac:dyDescent="0.25">
      <c r="A236" s="155"/>
      <c r="B236" s="156"/>
      <c r="C236" s="157"/>
      <c r="D236" s="157"/>
      <c r="E236" s="157"/>
      <c r="F236" s="158"/>
    </row>
    <row r="237" spans="1:6" s="159" customFormat="1" x14ac:dyDescent="0.25">
      <c r="A237" s="155"/>
      <c r="B237" s="156"/>
      <c r="C237" s="157"/>
      <c r="D237" s="157"/>
      <c r="E237" s="157"/>
      <c r="F237" s="158"/>
    </row>
    <row r="238" spans="1:6" s="159" customFormat="1" x14ac:dyDescent="0.25">
      <c r="A238" s="155"/>
      <c r="B238" s="156"/>
      <c r="C238" s="157"/>
      <c r="D238" s="157"/>
      <c r="E238" s="157"/>
      <c r="F238" s="158"/>
    </row>
    <row r="239" spans="1:6" s="159" customFormat="1" x14ac:dyDescent="0.25">
      <c r="A239" s="155"/>
      <c r="B239" s="156"/>
      <c r="C239" s="157"/>
      <c r="D239" s="157"/>
      <c r="E239" s="157"/>
      <c r="F239" s="158"/>
    </row>
    <row r="240" spans="1:6" s="159" customFormat="1" x14ac:dyDescent="0.25">
      <c r="A240" s="155"/>
      <c r="B240" s="156"/>
      <c r="C240" s="157"/>
      <c r="D240" s="157"/>
      <c r="E240" s="157"/>
      <c r="F240" s="158"/>
    </row>
    <row r="241" spans="1:6" s="159" customFormat="1" x14ac:dyDescent="0.25">
      <c r="A241" s="155"/>
      <c r="B241" s="156"/>
      <c r="C241" s="157"/>
      <c r="D241" s="157"/>
      <c r="E241" s="157"/>
      <c r="F241" s="158"/>
    </row>
    <row r="242" spans="1:6" s="159" customFormat="1" x14ac:dyDescent="0.25">
      <c r="A242" s="155"/>
      <c r="B242" s="156"/>
      <c r="C242" s="157"/>
      <c r="D242" s="157"/>
      <c r="E242" s="157"/>
      <c r="F242" s="158"/>
    </row>
    <row r="243" spans="1:6" s="159" customFormat="1" x14ac:dyDescent="0.25">
      <c r="A243" s="155"/>
      <c r="B243" s="156"/>
      <c r="C243" s="157"/>
      <c r="D243" s="157"/>
      <c r="E243" s="157"/>
      <c r="F243" s="158"/>
    </row>
    <row r="244" spans="1:6" s="159" customFormat="1" x14ac:dyDescent="0.25">
      <c r="A244" s="155"/>
      <c r="B244" s="156"/>
      <c r="C244" s="157"/>
      <c r="D244" s="157"/>
      <c r="E244" s="157"/>
      <c r="F244" s="158"/>
    </row>
    <row r="245" spans="1:6" s="159" customFormat="1" x14ac:dyDescent="0.25">
      <c r="A245" s="155"/>
      <c r="B245" s="156"/>
      <c r="C245" s="157"/>
      <c r="D245" s="157"/>
      <c r="E245" s="157"/>
      <c r="F245" s="158"/>
    </row>
    <row r="246" spans="1:6" s="159" customFormat="1" x14ac:dyDescent="0.25">
      <c r="A246" s="155"/>
      <c r="B246" s="156"/>
      <c r="C246" s="157"/>
      <c r="D246" s="157"/>
      <c r="E246" s="157"/>
      <c r="F246" s="158"/>
    </row>
    <row r="247" spans="1:6" s="159" customFormat="1" x14ac:dyDescent="0.25">
      <c r="A247" s="155"/>
      <c r="B247" s="156"/>
      <c r="C247" s="157"/>
      <c r="D247" s="157"/>
      <c r="E247" s="157"/>
      <c r="F247" s="158"/>
    </row>
    <row r="248" spans="1:6" s="159" customFormat="1" x14ac:dyDescent="0.25">
      <c r="A248" s="155"/>
      <c r="B248" s="156"/>
      <c r="C248" s="157"/>
      <c r="D248" s="157"/>
      <c r="E248" s="157"/>
      <c r="F248" s="158"/>
    </row>
    <row r="249" spans="1:6" s="159" customFormat="1" x14ac:dyDescent="0.25">
      <c r="A249" s="155"/>
      <c r="B249" s="156"/>
      <c r="C249" s="157"/>
      <c r="D249" s="157"/>
      <c r="E249" s="157"/>
      <c r="F249" s="158"/>
    </row>
    <row r="250" spans="1:6" s="159" customFormat="1" x14ac:dyDescent="0.25">
      <c r="A250" s="155"/>
      <c r="B250" s="156"/>
      <c r="C250" s="157"/>
      <c r="D250" s="157"/>
      <c r="E250" s="157"/>
      <c r="F250" s="158"/>
    </row>
    <row r="251" spans="1:6" s="159" customFormat="1" x14ac:dyDescent="0.25">
      <c r="A251" s="155"/>
      <c r="B251" s="156"/>
      <c r="C251" s="157"/>
      <c r="D251" s="157"/>
      <c r="E251" s="157"/>
      <c r="F251" s="158"/>
    </row>
    <row r="252" spans="1:6" s="159" customFormat="1" x14ac:dyDescent="0.25">
      <c r="A252" s="155"/>
      <c r="B252" s="156"/>
      <c r="C252" s="157"/>
      <c r="D252" s="157"/>
      <c r="E252" s="157"/>
      <c r="F252" s="158"/>
    </row>
    <row r="253" spans="1:6" s="159" customFormat="1" x14ac:dyDescent="0.25">
      <c r="A253" s="155"/>
      <c r="B253" s="156"/>
      <c r="C253" s="157"/>
      <c r="D253" s="157"/>
      <c r="E253" s="157"/>
      <c r="F253" s="158"/>
    </row>
    <row r="254" spans="1:6" s="159" customFormat="1" x14ac:dyDescent="0.25">
      <c r="A254" s="155"/>
      <c r="B254" s="156"/>
      <c r="C254" s="157"/>
      <c r="D254" s="157"/>
      <c r="E254" s="157"/>
      <c r="F254" s="158"/>
    </row>
    <row r="255" spans="1:6" s="159" customFormat="1" x14ac:dyDescent="0.25">
      <c r="A255" s="155"/>
      <c r="B255" s="156"/>
      <c r="C255" s="157"/>
      <c r="D255" s="157"/>
      <c r="E255" s="157"/>
      <c r="F255" s="158"/>
    </row>
    <row r="256" spans="1:6" s="159" customFormat="1" x14ac:dyDescent="0.25">
      <c r="A256" s="155"/>
      <c r="B256" s="156"/>
      <c r="C256" s="157"/>
      <c r="D256" s="157"/>
      <c r="E256" s="157"/>
      <c r="F256" s="158"/>
    </row>
    <row r="257" spans="1:6" s="159" customFormat="1" x14ac:dyDescent="0.25">
      <c r="A257" s="155"/>
      <c r="B257" s="156"/>
      <c r="C257" s="157"/>
      <c r="D257" s="157"/>
      <c r="E257" s="157"/>
      <c r="F257" s="158"/>
    </row>
    <row r="258" spans="1:6" s="159" customFormat="1" x14ac:dyDescent="0.25">
      <c r="A258" s="155"/>
      <c r="B258" s="156"/>
      <c r="C258" s="157"/>
      <c r="D258" s="157"/>
      <c r="E258" s="157"/>
      <c r="F258" s="158"/>
    </row>
    <row r="259" spans="1:6" s="159" customFormat="1" x14ac:dyDescent="0.25">
      <c r="A259" s="155"/>
      <c r="B259" s="156"/>
      <c r="C259" s="157"/>
      <c r="D259" s="157"/>
      <c r="E259" s="157"/>
      <c r="F259" s="158"/>
    </row>
    <row r="260" spans="1:6" s="159" customFormat="1" x14ac:dyDescent="0.25">
      <c r="A260" s="155"/>
      <c r="B260" s="156"/>
      <c r="C260" s="157"/>
      <c r="D260" s="157"/>
      <c r="E260" s="157"/>
      <c r="F260" s="158"/>
    </row>
    <row r="261" spans="1:6" s="159" customFormat="1" x14ac:dyDescent="0.25">
      <c r="A261" s="155"/>
      <c r="B261" s="156"/>
      <c r="C261" s="157"/>
      <c r="D261" s="157"/>
      <c r="E261" s="157"/>
      <c r="F261" s="158"/>
    </row>
    <row r="262" spans="1:6" s="159" customFormat="1" x14ac:dyDescent="0.25">
      <c r="A262" s="155"/>
      <c r="B262" s="156"/>
      <c r="C262" s="157"/>
      <c r="D262" s="157"/>
      <c r="E262" s="157"/>
      <c r="F262" s="158"/>
    </row>
    <row r="263" spans="1:6" s="159" customFormat="1" x14ac:dyDescent="0.25">
      <c r="A263" s="155"/>
      <c r="B263" s="156"/>
      <c r="C263" s="157"/>
      <c r="D263" s="157"/>
      <c r="E263" s="157"/>
      <c r="F263" s="158"/>
    </row>
    <row r="264" spans="1:6" s="159" customFormat="1" x14ac:dyDescent="0.25">
      <c r="A264" s="155"/>
      <c r="B264" s="156"/>
      <c r="C264" s="157"/>
      <c r="D264" s="157"/>
      <c r="E264" s="157"/>
      <c r="F264" s="158"/>
    </row>
    <row r="265" spans="1:6" s="159" customFormat="1" x14ac:dyDescent="0.25">
      <c r="A265" s="155"/>
      <c r="B265" s="156"/>
      <c r="C265" s="157"/>
      <c r="D265" s="157"/>
      <c r="E265" s="157"/>
      <c r="F265" s="158"/>
    </row>
    <row r="266" spans="1:6" s="159" customFormat="1" x14ac:dyDescent="0.25">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7" customWidth="1"/>
    <col min="23" max="28" width="33.42578125" style="17" customWidth="1"/>
    <col min="29" max="29" width="12" style="17" customWidth="1"/>
    <col min="30" max="30" width="13.42578125" style="17" customWidth="1"/>
    <col min="31" max="31" width="14.42578125" style="17" customWidth="1"/>
    <col min="32" max="32" width="14.5703125" style="17" customWidth="1"/>
    <col min="33" max="33" width="17.140625" style="17" customWidth="1"/>
    <col min="34" max="34" width="15" style="17"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98" customFormat="1" ht="34.5" customHeight="1" thickBot="1" x14ac:dyDescent="0.3">
      <c r="A1" s="696" t="s">
        <v>65</v>
      </c>
      <c r="B1" s="697"/>
      <c r="C1" s="697"/>
      <c r="D1" s="697"/>
      <c r="E1" s="697"/>
      <c r="F1" s="697"/>
      <c r="G1" s="697"/>
      <c r="H1" s="697"/>
      <c r="I1" s="697"/>
      <c r="J1" s="697"/>
      <c r="K1" s="697"/>
      <c r="L1" s="697"/>
      <c r="M1" s="698"/>
      <c r="N1" s="699" t="s">
        <v>66</v>
      </c>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1"/>
      <c r="AP1" s="702" t="s">
        <v>91</v>
      </c>
      <c r="AQ1" s="705" t="s">
        <v>67</v>
      </c>
      <c r="AR1" s="654" t="s">
        <v>190</v>
      </c>
      <c r="AS1" s="654"/>
      <c r="AT1" s="654"/>
      <c r="AU1" s="654"/>
      <c r="AV1" s="654"/>
      <c r="AW1" s="654"/>
      <c r="AX1" s="654"/>
      <c r="AY1" s="654"/>
      <c r="AZ1" s="654"/>
      <c r="BA1" s="654"/>
      <c r="BB1" s="655"/>
    </row>
    <row r="2" spans="1:708" s="98" customFormat="1" ht="19.5" customHeight="1" thickBot="1" x14ac:dyDescent="0.3">
      <c r="A2" s="658" t="s">
        <v>33</v>
      </c>
      <c r="B2" s="661" t="s">
        <v>34</v>
      </c>
      <c r="C2" s="664" t="s">
        <v>93</v>
      </c>
      <c r="D2" s="661" t="s">
        <v>135</v>
      </c>
      <c r="E2" s="661"/>
      <c r="F2" s="661"/>
      <c r="G2" s="667" t="s">
        <v>102</v>
      </c>
      <c r="H2" s="670" t="s">
        <v>3</v>
      </c>
      <c r="I2" s="670" t="s">
        <v>35</v>
      </c>
      <c r="J2" s="670" t="s">
        <v>68</v>
      </c>
      <c r="K2" s="670" t="s">
        <v>69</v>
      </c>
      <c r="L2" s="675" t="s">
        <v>103</v>
      </c>
      <c r="M2" s="678" t="s">
        <v>10</v>
      </c>
      <c r="N2" s="681" t="s">
        <v>36</v>
      </c>
      <c r="O2" s="682"/>
      <c r="P2" s="682"/>
      <c r="Q2" s="682"/>
      <c r="R2" s="682"/>
      <c r="S2" s="638"/>
      <c r="T2" s="683" t="s">
        <v>136</v>
      </c>
      <c r="U2" s="673"/>
      <c r="V2" s="673"/>
      <c r="W2" s="673"/>
      <c r="X2" s="673"/>
      <c r="Y2" s="673"/>
      <c r="Z2" s="673"/>
      <c r="AA2" s="673"/>
      <c r="AB2" s="673"/>
      <c r="AC2" s="673"/>
      <c r="AD2" s="654"/>
      <c r="AE2" s="654"/>
      <c r="AF2" s="654"/>
      <c r="AG2" s="673"/>
      <c r="AH2" s="673"/>
      <c r="AI2" s="673"/>
      <c r="AJ2" s="673"/>
      <c r="AK2" s="673"/>
      <c r="AL2" s="673"/>
      <c r="AM2" s="673"/>
      <c r="AN2" s="673"/>
      <c r="AO2" s="674"/>
      <c r="AP2" s="703"/>
      <c r="AQ2" s="706"/>
      <c r="AR2" s="656"/>
      <c r="AS2" s="656"/>
      <c r="AT2" s="656"/>
      <c r="AU2" s="656"/>
      <c r="AV2" s="656"/>
      <c r="AW2" s="656"/>
      <c r="AX2" s="656"/>
      <c r="AY2" s="656"/>
      <c r="AZ2" s="656"/>
      <c r="BA2" s="656"/>
      <c r="BB2" s="657"/>
    </row>
    <row r="3" spans="1:708" s="98" customFormat="1" ht="116.25" customHeight="1" thickBot="1" x14ac:dyDescent="0.3">
      <c r="A3" s="659"/>
      <c r="B3" s="662"/>
      <c r="C3" s="665"/>
      <c r="D3" s="662" t="s">
        <v>126</v>
      </c>
      <c r="E3" s="662" t="s">
        <v>127</v>
      </c>
      <c r="F3" s="662" t="s">
        <v>125</v>
      </c>
      <c r="G3" s="668"/>
      <c r="H3" s="671"/>
      <c r="I3" s="671"/>
      <c r="J3" s="671"/>
      <c r="K3" s="671"/>
      <c r="L3" s="676"/>
      <c r="M3" s="679"/>
      <c r="N3" s="659" t="s">
        <v>37</v>
      </c>
      <c r="O3" s="662"/>
      <c r="P3" s="662"/>
      <c r="Q3" s="662"/>
      <c r="R3" s="662"/>
      <c r="S3" s="679"/>
      <c r="T3" s="639" t="s">
        <v>38</v>
      </c>
      <c r="U3" s="632" t="s">
        <v>39</v>
      </c>
      <c r="V3" s="143" t="s">
        <v>180</v>
      </c>
      <c r="W3" s="143" t="s">
        <v>181</v>
      </c>
      <c r="X3" s="143" t="s">
        <v>182</v>
      </c>
      <c r="Y3" s="143" t="s">
        <v>183</v>
      </c>
      <c r="Z3" s="143" t="s">
        <v>184</v>
      </c>
      <c r="AA3" s="143" t="s">
        <v>186</v>
      </c>
      <c r="AB3" s="143" t="s">
        <v>185</v>
      </c>
      <c r="AC3" s="632" t="s">
        <v>194</v>
      </c>
      <c r="AD3" s="652" t="s">
        <v>195</v>
      </c>
      <c r="AE3" s="652" t="s">
        <v>196</v>
      </c>
      <c r="AF3" s="652" t="s">
        <v>198</v>
      </c>
      <c r="AG3" s="632" t="s">
        <v>199</v>
      </c>
      <c r="AH3" s="632" t="s">
        <v>197</v>
      </c>
      <c r="AI3" s="637" t="s">
        <v>94</v>
      </c>
      <c r="AJ3" s="638"/>
      <c r="AK3" s="639" t="s">
        <v>40</v>
      </c>
      <c r="AL3" s="640"/>
      <c r="AM3" s="640"/>
      <c r="AN3" s="640"/>
      <c r="AO3" s="637"/>
      <c r="AP3" s="703"/>
      <c r="AQ3" s="706"/>
      <c r="AR3" s="683" t="s">
        <v>41</v>
      </c>
      <c r="AS3" s="673"/>
      <c r="AT3" s="673"/>
      <c r="AU3" s="673"/>
      <c r="AV3" s="673"/>
      <c r="AW3" s="673"/>
      <c r="AX3" s="674"/>
      <c r="AY3" s="673" t="s">
        <v>191</v>
      </c>
      <c r="AZ3" s="673"/>
      <c r="BA3" s="673"/>
      <c r="BB3" s="674"/>
    </row>
    <row r="4" spans="1:708" s="98" customFormat="1" ht="81" customHeight="1" thickBot="1" x14ac:dyDescent="0.3">
      <c r="A4" s="660"/>
      <c r="B4" s="663"/>
      <c r="C4" s="666"/>
      <c r="D4" s="663"/>
      <c r="E4" s="663"/>
      <c r="F4" s="663"/>
      <c r="G4" s="669"/>
      <c r="H4" s="672"/>
      <c r="I4" s="672"/>
      <c r="J4" s="672"/>
      <c r="K4" s="672"/>
      <c r="L4" s="677"/>
      <c r="M4" s="680"/>
      <c r="N4" s="144" t="s">
        <v>11</v>
      </c>
      <c r="O4" s="145" t="s">
        <v>70</v>
      </c>
      <c r="P4" s="145" t="s">
        <v>0</v>
      </c>
      <c r="Q4" s="145" t="s">
        <v>12</v>
      </c>
      <c r="R4" s="145" t="s">
        <v>71</v>
      </c>
      <c r="S4" s="146" t="s">
        <v>61</v>
      </c>
      <c r="T4" s="660"/>
      <c r="U4" s="633"/>
      <c r="V4" s="145" t="s">
        <v>109</v>
      </c>
      <c r="W4" s="145" t="s">
        <v>108</v>
      </c>
      <c r="X4" s="145" t="s">
        <v>107</v>
      </c>
      <c r="Y4" s="145" t="s">
        <v>187</v>
      </c>
      <c r="Z4" s="145" t="s">
        <v>110</v>
      </c>
      <c r="AA4" s="145" t="s">
        <v>111</v>
      </c>
      <c r="AB4" s="145" t="s">
        <v>112</v>
      </c>
      <c r="AC4" s="633"/>
      <c r="AD4" s="633"/>
      <c r="AE4" s="633"/>
      <c r="AF4" s="633"/>
      <c r="AG4" s="633"/>
      <c r="AH4" s="633"/>
      <c r="AI4" s="145" t="s">
        <v>11</v>
      </c>
      <c r="AJ4" s="146" t="s">
        <v>12</v>
      </c>
      <c r="AK4" s="144" t="s">
        <v>11</v>
      </c>
      <c r="AL4" s="145" t="s">
        <v>72</v>
      </c>
      <c r="AM4" s="145" t="s">
        <v>12</v>
      </c>
      <c r="AN4" s="145" t="s">
        <v>73</v>
      </c>
      <c r="AO4" s="147" t="s">
        <v>61</v>
      </c>
      <c r="AP4" s="704"/>
      <c r="AQ4" s="707"/>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25">
      <c r="A5" s="711"/>
      <c r="B5" s="712"/>
      <c r="C5" s="76"/>
      <c r="D5" s="59"/>
      <c r="E5" s="59"/>
      <c r="F5" s="59"/>
      <c r="G5" s="59"/>
      <c r="H5" s="714" t="s">
        <v>77</v>
      </c>
      <c r="I5" s="715"/>
      <c r="J5" s="718"/>
      <c r="K5" s="721"/>
      <c r="L5" s="19"/>
      <c r="M5" s="687"/>
      <c r="N5" s="725"/>
      <c r="O5" s="634"/>
      <c r="P5" s="726"/>
      <c r="Q5" s="729"/>
      <c r="R5" s="708"/>
      <c r="S5" s="641"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643" t="e">
        <f>AVERAGE(AF5:AF9)</f>
        <v>#DIV/0!</v>
      </c>
      <c r="AH5" s="646"/>
      <c r="AI5" s="649"/>
      <c r="AJ5" s="649"/>
      <c r="AK5" s="653"/>
      <c r="AL5" s="634"/>
      <c r="AM5" s="635"/>
      <c r="AN5" s="634"/>
      <c r="AO5" s="736"/>
      <c r="AP5" s="733"/>
      <c r="AQ5" s="730"/>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25">
      <c r="A6" s="711"/>
      <c r="B6" s="713"/>
      <c r="C6" s="87"/>
      <c r="D6" s="22"/>
      <c r="E6" s="59"/>
      <c r="F6" s="59"/>
      <c r="G6" s="22"/>
      <c r="H6" s="714"/>
      <c r="I6" s="716"/>
      <c r="J6" s="719"/>
      <c r="K6" s="722"/>
      <c r="M6" s="724"/>
      <c r="N6" s="725"/>
      <c r="O6" s="635"/>
      <c r="P6" s="727"/>
      <c r="Q6" s="729"/>
      <c r="R6" s="709"/>
      <c r="S6" s="641"/>
      <c r="T6" s="84"/>
      <c r="U6" s="79"/>
      <c r="V6" s="23"/>
      <c r="W6" s="23"/>
      <c r="X6" s="23"/>
      <c r="Y6" s="23"/>
      <c r="Z6" s="23"/>
      <c r="AA6" s="23"/>
      <c r="AB6" s="23"/>
      <c r="AC6" s="20">
        <f t="shared" si="0"/>
        <v>0</v>
      </c>
      <c r="AD6" s="20"/>
      <c r="AE6" s="20"/>
      <c r="AF6" s="20"/>
      <c r="AG6" s="644"/>
      <c r="AH6" s="647"/>
      <c r="AI6" s="650"/>
      <c r="AJ6" s="650"/>
      <c r="AK6" s="653"/>
      <c r="AL6" s="635"/>
      <c r="AM6" s="635"/>
      <c r="AN6" s="635"/>
      <c r="AO6" s="737"/>
      <c r="AP6" s="734"/>
      <c r="AQ6" s="731"/>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25">
      <c r="A7" s="711"/>
      <c r="B7" s="713"/>
      <c r="C7" s="87"/>
      <c r="D7" s="22"/>
      <c r="E7" s="59"/>
      <c r="F7" s="59"/>
      <c r="G7" s="22"/>
      <c r="H7" s="714"/>
      <c r="I7" s="716"/>
      <c r="J7" s="719"/>
      <c r="K7" s="722"/>
      <c r="M7" s="724"/>
      <c r="N7" s="725"/>
      <c r="O7" s="635"/>
      <c r="P7" s="727"/>
      <c r="Q7" s="729"/>
      <c r="R7" s="709"/>
      <c r="S7" s="641"/>
      <c r="T7" s="84"/>
      <c r="U7" s="79"/>
      <c r="V7" s="23"/>
      <c r="W7" s="23"/>
      <c r="X7" s="23"/>
      <c r="Y7" s="23"/>
      <c r="Z7" s="23"/>
      <c r="AA7" s="23"/>
      <c r="AB7" s="23"/>
      <c r="AC7" s="20"/>
      <c r="AD7" s="20"/>
      <c r="AE7" s="20"/>
      <c r="AF7" s="20"/>
      <c r="AG7" s="644"/>
      <c r="AH7" s="647"/>
      <c r="AI7" s="650"/>
      <c r="AJ7" s="650"/>
      <c r="AK7" s="653"/>
      <c r="AL7" s="635"/>
      <c r="AM7" s="635"/>
      <c r="AN7" s="635"/>
      <c r="AO7" s="737"/>
      <c r="AP7" s="734"/>
      <c r="AQ7" s="731"/>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25">
      <c r="A8" s="711"/>
      <c r="B8" s="713"/>
      <c r="C8" s="77"/>
      <c r="D8" s="22"/>
      <c r="E8" s="59"/>
      <c r="F8" s="59"/>
      <c r="G8" s="22"/>
      <c r="H8" s="714"/>
      <c r="I8" s="716"/>
      <c r="J8" s="719"/>
      <c r="K8" s="722"/>
      <c r="M8" s="724"/>
      <c r="N8" s="725"/>
      <c r="O8" s="635"/>
      <c r="P8" s="727"/>
      <c r="Q8" s="729"/>
      <c r="R8" s="709"/>
      <c r="S8" s="641"/>
      <c r="T8" s="91"/>
      <c r="U8" s="79"/>
      <c r="V8" s="23"/>
      <c r="W8" s="23"/>
      <c r="X8" s="23"/>
      <c r="Y8" s="23"/>
      <c r="Z8" s="23"/>
      <c r="AA8" s="23"/>
      <c r="AB8" s="23"/>
      <c r="AC8" s="20">
        <f t="shared" si="0"/>
        <v>0</v>
      </c>
      <c r="AD8" s="20"/>
      <c r="AE8" s="20"/>
      <c r="AF8" s="20"/>
      <c r="AG8" s="644"/>
      <c r="AH8" s="647"/>
      <c r="AI8" s="650"/>
      <c r="AJ8" s="650"/>
      <c r="AK8" s="653"/>
      <c r="AL8" s="635"/>
      <c r="AM8" s="635"/>
      <c r="AN8" s="635"/>
      <c r="AO8" s="737"/>
      <c r="AP8" s="734"/>
      <c r="AQ8" s="731"/>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
      <c r="A9" s="711"/>
      <c r="B9" s="713"/>
      <c r="C9" s="88"/>
      <c r="D9" s="22"/>
      <c r="E9" s="34"/>
      <c r="F9" s="34"/>
      <c r="G9" s="34"/>
      <c r="H9" s="714"/>
      <c r="I9" s="717"/>
      <c r="J9" s="720"/>
      <c r="K9" s="723"/>
      <c r="L9" s="60"/>
      <c r="M9" s="724"/>
      <c r="N9" s="725"/>
      <c r="O9" s="636"/>
      <c r="P9" s="728"/>
      <c r="Q9" s="729"/>
      <c r="R9" s="710"/>
      <c r="S9" s="642"/>
      <c r="T9" s="86"/>
      <c r="U9" s="79"/>
      <c r="V9" s="80"/>
      <c r="W9" s="80"/>
      <c r="X9" s="80"/>
      <c r="Y9" s="80"/>
      <c r="Z9" s="80"/>
      <c r="AA9" s="80"/>
      <c r="AB9" s="19"/>
      <c r="AC9" s="57">
        <f t="shared" si="0"/>
        <v>0</v>
      </c>
      <c r="AD9" s="57"/>
      <c r="AE9" s="57"/>
      <c r="AF9" s="57"/>
      <c r="AG9" s="645"/>
      <c r="AH9" s="648"/>
      <c r="AI9" s="651"/>
      <c r="AJ9" s="651"/>
      <c r="AK9" s="653"/>
      <c r="AL9" s="636"/>
      <c r="AM9" s="635"/>
      <c r="AN9" s="636"/>
      <c r="AO9" s="738"/>
      <c r="AP9" s="735"/>
      <c r="AQ9" s="732"/>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25">
      <c r="A10" s="739"/>
      <c r="B10" s="741"/>
      <c r="C10" s="90"/>
      <c r="D10" s="29"/>
      <c r="E10" s="59"/>
      <c r="F10" s="59"/>
      <c r="G10" s="59"/>
      <c r="H10" s="744" t="s">
        <v>78</v>
      </c>
      <c r="I10" s="741"/>
      <c r="J10" s="712"/>
      <c r="K10" s="756"/>
      <c r="L10" s="19"/>
      <c r="M10" s="687"/>
      <c r="N10" s="690"/>
      <c r="O10" s="634"/>
      <c r="P10" s="726"/>
      <c r="Q10" s="754"/>
      <c r="R10" s="751"/>
      <c r="S10" s="747"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46" t="e">
        <f>AVERAGE(AF10:AF12)</f>
        <v>#DIV/0!</v>
      </c>
      <c r="AH10" s="646"/>
      <c r="AI10" s="748"/>
      <c r="AJ10" s="748"/>
      <c r="AK10" s="634"/>
      <c r="AL10" s="634"/>
      <c r="AM10" s="634"/>
      <c r="AN10" s="634"/>
      <c r="AO10" s="736"/>
      <c r="AP10" s="730"/>
      <c r="AQ10" s="759"/>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25">
      <c r="A11" s="711"/>
      <c r="B11" s="742"/>
      <c r="C11" s="76"/>
      <c r="D11" s="22"/>
      <c r="E11" s="59"/>
      <c r="F11" s="59"/>
      <c r="G11" s="22"/>
      <c r="H11" s="714"/>
      <c r="I11" s="742"/>
      <c r="J11" s="713"/>
      <c r="K11" s="757"/>
      <c r="M11" s="688"/>
      <c r="N11" s="691"/>
      <c r="O11" s="635"/>
      <c r="P11" s="727"/>
      <c r="Q11" s="729"/>
      <c r="R11" s="752"/>
      <c r="S11" s="641"/>
      <c r="T11" s="84"/>
      <c r="U11" s="12"/>
      <c r="V11" s="23"/>
      <c r="W11" s="23"/>
      <c r="X11" s="23"/>
      <c r="Y11" s="23"/>
      <c r="Z11" s="23"/>
      <c r="AA11" s="23"/>
      <c r="AB11" s="23"/>
      <c r="AC11" s="20">
        <f t="shared" si="0"/>
        <v>0</v>
      </c>
      <c r="AD11" s="20"/>
      <c r="AE11" s="20"/>
      <c r="AF11" s="20"/>
      <c r="AG11" s="647"/>
      <c r="AH11" s="647"/>
      <c r="AI11" s="749"/>
      <c r="AJ11" s="749"/>
      <c r="AK11" s="635"/>
      <c r="AL11" s="635"/>
      <c r="AM11" s="635"/>
      <c r="AN11" s="635"/>
      <c r="AO11" s="737"/>
      <c r="AP11" s="731"/>
      <c r="AQ11" s="760"/>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
      <c r="A12" s="740"/>
      <c r="B12" s="743"/>
      <c r="C12" s="33"/>
      <c r="D12" s="34"/>
      <c r="E12" s="34"/>
      <c r="F12" s="34"/>
      <c r="G12" s="34"/>
      <c r="H12" s="745"/>
      <c r="I12" s="743"/>
      <c r="J12" s="746"/>
      <c r="K12" s="758"/>
      <c r="L12" s="60"/>
      <c r="M12" s="689"/>
      <c r="N12" s="692"/>
      <c r="O12" s="636"/>
      <c r="P12" s="728"/>
      <c r="Q12" s="755"/>
      <c r="R12" s="753"/>
      <c r="S12" s="642"/>
      <c r="T12" s="84"/>
      <c r="U12" s="36"/>
      <c r="V12" s="37"/>
      <c r="W12" s="37"/>
      <c r="X12" s="37"/>
      <c r="Y12" s="37"/>
      <c r="Z12" s="37"/>
      <c r="AA12" s="37"/>
      <c r="AB12" s="37"/>
      <c r="AC12" s="57">
        <f t="shared" si="0"/>
        <v>0</v>
      </c>
      <c r="AD12" s="57"/>
      <c r="AE12" s="57"/>
      <c r="AF12" s="57"/>
      <c r="AG12" s="648"/>
      <c r="AH12" s="648"/>
      <c r="AI12" s="750"/>
      <c r="AJ12" s="750"/>
      <c r="AK12" s="636"/>
      <c r="AL12" s="636"/>
      <c r="AM12" s="636"/>
      <c r="AN12" s="636"/>
      <c r="AO12" s="738"/>
      <c r="AP12" s="732"/>
      <c r="AQ12" s="761"/>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25">
      <c r="A13" s="739"/>
      <c r="B13" s="741"/>
      <c r="C13" s="76"/>
      <c r="D13" s="29"/>
      <c r="E13" s="59"/>
      <c r="F13" s="59"/>
      <c r="G13" s="59"/>
      <c r="H13" s="744" t="s">
        <v>193</v>
      </c>
      <c r="I13" s="741"/>
      <c r="J13" s="684"/>
      <c r="K13" s="756"/>
      <c r="L13" s="19"/>
      <c r="M13" s="687"/>
      <c r="N13" s="690"/>
      <c r="O13" s="634"/>
      <c r="P13" s="693"/>
      <c r="Q13" s="754"/>
      <c r="R13" s="751"/>
      <c r="S13" s="747"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46">
        <f>AVERAGE(AF13:AF17)</f>
        <v>0</v>
      </c>
      <c r="AH13" s="646"/>
      <c r="AI13" s="748"/>
      <c r="AJ13" s="748"/>
      <c r="AK13" s="634"/>
      <c r="AL13" s="634"/>
      <c r="AM13" s="634"/>
      <c r="AN13" s="634"/>
      <c r="AO13" s="736"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730"/>
      <c r="AQ13" s="730"/>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25">
      <c r="A14" s="711"/>
      <c r="B14" s="742"/>
      <c r="C14" s="76"/>
      <c r="D14" s="59"/>
      <c r="E14" s="59"/>
      <c r="F14" s="59"/>
      <c r="G14" s="59"/>
      <c r="H14" s="714"/>
      <c r="I14" s="742"/>
      <c r="J14" s="685"/>
      <c r="K14" s="757"/>
      <c r="L14" s="61"/>
      <c r="M14" s="688"/>
      <c r="N14" s="691"/>
      <c r="O14" s="635"/>
      <c r="P14" s="694"/>
      <c r="Q14" s="729"/>
      <c r="R14" s="752"/>
      <c r="S14" s="641"/>
      <c r="T14" s="76"/>
      <c r="U14" s="18"/>
      <c r="V14" s="19"/>
      <c r="W14" s="19"/>
      <c r="X14" s="19"/>
      <c r="Y14" s="19"/>
      <c r="Z14" s="19"/>
      <c r="AA14" s="19"/>
      <c r="AB14" s="19"/>
      <c r="AC14" s="89">
        <f t="shared" si="0"/>
        <v>0</v>
      </c>
      <c r="AD14" s="20"/>
      <c r="AE14" s="20"/>
      <c r="AF14" s="20">
        <v>0</v>
      </c>
      <c r="AG14" s="647"/>
      <c r="AH14" s="647"/>
      <c r="AI14" s="749"/>
      <c r="AJ14" s="749"/>
      <c r="AK14" s="635"/>
      <c r="AL14" s="635"/>
      <c r="AM14" s="635"/>
      <c r="AN14" s="635"/>
      <c r="AO14" s="737"/>
      <c r="AP14" s="731"/>
      <c r="AQ14" s="731"/>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25">
      <c r="A15" s="711"/>
      <c r="B15" s="742"/>
      <c r="C15" s="76"/>
      <c r="D15" s="59"/>
      <c r="E15" s="59"/>
      <c r="F15" s="59"/>
      <c r="G15" s="59"/>
      <c r="H15" s="714"/>
      <c r="I15" s="742"/>
      <c r="J15" s="685"/>
      <c r="K15" s="757"/>
      <c r="L15" s="61"/>
      <c r="M15" s="688"/>
      <c r="N15" s="691"/>
      <c r="O15" s="635"/>
      <c r="P15" s="694"/>
      <c r="Q15" s="729"/>
      <c r="R15" s="752"/>
      <c r="S15" s="641"/>
      <c r="T15" s="76"/>
      <c r="U15" s="18"/>
      <c r="V15" s="19"/>
      <c r="W15" s="19"/>
      <c r="X15" s="19"/>
      <c r="Y15" s="19"/>
      <c r="Z15" s="19"/>
      <c r="AA15" s="19"/>
      <c r="AB15" s="19"/>
      <c r="AC15" s="89">
        <f t="shared" si="0"/>
        <v>0</v>
      </c>
      <c r="AD15" s="20"/>
      <c r="AE15" s="20"/>
      <c r="AF15" s="20"/>
      <c r="AG15" s="647"/>
      <c r="AH15" s="647"/>
      <c r="AI15" s="749"/>
      <c r="AJ15" s="749"/>
      <c r="AK15" s="635"/>
      <c r="AL15" s="635"/>
      <c r="AM15" s="635"/>
      <c r="AN15" s="635"/>
      <c r="AO15" s="737"/>
      <c r="AP15" s="731"/>
      <c r="AQ15" s="731"/>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25">
      <c r="A16" s="711"/>
      <c r="B16" s="742"/>
      <c r="C16" s="76"/>
      <c r="D16" s="59"/>
      <c r="E16" s="59"/>
      <c r="F16" s="59"/>
      <c r="G16" s="59"/>
      <c r="H16" s="714"/>
      <c r="I16" s="742"/>
      <c r="J16" s="685"/>
      <c r="K16" s="757"/>
      <c r="L16" s="61"/>
      <c r="M16" s="688"/>
      <c r="N16" s="691"/>
      <c r="O16" s="635"/>
      <c r="P16" s="694"/>
      <c r="Q16" s="729"/>
      <c r="R16" s="752"/>
      <c r="S16" s="641"/>
      <c r="T16" s="76"/>
      <c r="U16" s="18"/>
      <c r="V16" s="19"/>
      <c r="W16" s="19"/>
      <c r="X16" s="19"/>
      <c r="Y16" s="19"/>
      <c r="Z16" s="19"/>
      <c r="AA16" s="19"/>
      <c r="AB16" s="19"/>
      <c r="AC16" s="89">
        <f t="shared" si="0"/>
        <v>0</v>
      </c>
      <c r="AD16" s="20"/>
      <c r="AE16" s="20"/>
      <c r="AF16" s="20"/>
      <c r="AG16" s="647"/>
      <c r="AH16" s="647"/>
      <c r="AI16" s="749"/>
      <c r="AJ16" s="749"/>
      <c r="AK16" s="635"/>
      <c r="AL16" s="635"/>
      <c r="AM16" s="635"/>
      <c r="AN16" s="635"/>
      <c r="AO16" s="737"/>
      <c r="AP16" s="731"/>
      <c r="AQ16" s="731"/>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
      <c r="A17" s="740"/>
      <c r="B17" s="743"/>
      <c r="C17" s="33"/>
      <c r="D17" s="34"/>
      <c r="E17" s="34"/>
      <c r="F17" s="34"/>
      <c r="G17" s="34"/>
      <c r="H17" s="745"/>
      <c r="I17" s="743"/>
      <c r="J17" s="686"/>
      <c r="K17" s="758"/>
      <c r="L17" s="60"/>
      <c r="M17" s="689"/>
      <c r="N17" s="692"/>
      <c r="O17" s="636"/>
      <c r="P17" s="695"/>
      <c r="Q17" s="755"/>
      <c r="R17" s="753"/>
      <c r="S17" s="642"/>
      <c r="T17" s="83"/>
      <c r="U17" s="36"/>
      <c r="V17" s="37"/>
      <c r="W17" s="37"/>
      <c r="X17" s="37"/>
      <c r="Y17" s="37"/>
      <c r="Z17" s="37"/>
      <c r="AA17" s="37"/>
      <c r="AB17" s="37"/>
      <c r="AC17" s="57">
        <f t="shared" si="0"/>
        <v>0</v>
      </c>
      <c r="AD17" s="57"/>
      <c r="AE17" s="57"/>
      <c r="AF17" s="57"/>
      <c r="AG17" s="648"/>
      <c r="AH17" s="648"/>
      <c r="AI17" s="750"/>
      <c r="AJ17" s="750"/>
      <c r="AK17" s="636"/>
      <c r="AL17" s="636"/>
      <c r="AM17" s="636"/>
      <c r="AN17" s="636"/>
      <c r="AO17" s="738"/>
      <c r="AP17" s="732"/>
      <c r="AQ17" s="732"/>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AK18" s="5"/>
      <c r="AM18" s="5"/>
      <c r="AP18" s="5"/>
      <c r="AQ18" s="5"/>
      <c r="AR18" s="16"/>
      <c r="AS18" s="16"/>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dataValidations count="2">
    <dataValidation type="list" allowBlank="1" showInputMessage="1" showErrorMessage="1" sqref="AH5 AH13:AH16 AH10 AD5:AE17">
      <formula1>#REF!</formula1>
    </dataValidation>
    <dataValidation type="list" allowBlank="1" showInputMessage="1" showErrorMessage="1" sqref="AF5:AF17">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14:formula1>
            <xm:f>Listas!$E$3:$E$44</xm:f>
          </x14:formula1>
          <xm:sqref>P5 P13:P16 P10</xm:sqref>
        </x14:dataValidation>
        <x14:dataValidation type="list" allowBlank="1" showInputMessage="1" showErrorMessage="1">
          <x14:formula1>
            <xm:f>Listas!$A$3:$A$12</xm:f>
          </x14:formula1>
          <xm:sqref>K5 K13 K10</xm:sqref>
        </x14:dataValidation>
        <x14:dataValidation type="list" allowBlank="1" showInputMessage="1" showErrorMessage="1">
          <x14:formula1>
            <xm:f>Listas!$N$3:$N$6</xm:f>
          </x14:formula1>
          <xm:sqref>AQ5 AQ13:AQ16 AQ10</xm:sqref>
        </x14:dataValidation>
        <x14:dataValidation type="list" allowBlank="1" showInputMessage="1" showErrorMessage="1">
          <x14:formula1>
            <xm:f>Listas!$M$3:$M$5</xm:f>
          </x14:formula1>
          <xm:sqref>AJ5 AJ13:AJ16 AJ10</xm:sqref>
        </x14:dataValidation>
        <x14:dataValidation type="list" allowBlank="1" showInputMessage="1" showErrorMessage="1">
          <x14:formula1>
            <xm:f>Listas!$F$3:$F$7</xm:f>
          </x14:formula1>
          <xm:sqref>N5 AK5 N10:N17 AK10:AK17</xm:sqref>
        </x14:dataValidation>
        <x14:dataValidation type="list" allowBlank="1" showInputMessage="1" showErrorMessage="1">
          <x14:formula1>
            <xm:f>Listas!$H$3:$H$7</xm:f>
          </x14:formula1>
          <xm:sqref>Q5 AM5 Q10:Q17 AM10:AM17</xm:sqref>
        </x14:dataValidation>
        <x14:dataValidation type="list" allowBlank="1" showInputMessage="1" showErrorMessage="1">
          <x14:formula1>
            <xm:f>Listas!$G$3:$G$7</xm:f>
          </x14:formula1>
          <xm:sqref>O5 AL5 O13:O16 AL13:AL16 O10 AL10</xm:sqref>
        </x14:dataValidation>
        <x14:dataValidation type="list" allowBlank="1" showInputMessage="1" showErrorMessage="1">
          <x14:formula1>
            <xm:f>Listas!$I$3:$I$7</xm:f>
          </x14:formula1>
          <xm:sqref>R5 AN5 R13:R16 AN13:AN16 R10 AN10</xm:sqref>
        </x14:dataValidation>
        <x14:dataValidation type="list" allowBlank="1" showInputMessage="1" showErrorMessage="1">
          <x14:formula1>
            <xm:f>Listas!$D$3:$D$10</xm:f>
          </x14:formula1>
          <xm:sqref>F5:F17</xm:sqref>
        </x14:dataValidation>
        <x14:dataValidation type="list" allowBlank="1" showInputMessage="1" showErrorMessage="1">
          <x14:formula1>
            <xm:f>Listas!$C$3:$C$9</xm:f>
          </x14:formula1>
          <xm:sqref>E5:E17</xm:sqref>
        </x14:dataValidation>
        <x14:dataValidation type="list" allowBlank="1" showInputMessage="1" showErrorMessage="1">
          <x14:formula1>
            <xm:f>Listas!$B$3:$B$9</xm:f>
          </x14:formula1>
          <xm:sqref>D5:D17</xm:sqref>
        </x14:dataValidation>
        <x14:dataValidation type="list" allowBlank="1" showInputMessage="1" showErrorMessage="1">
          <x14:formula1>
            <xm:f>Listas!$K$3:$K$5</xm:f>
          </x14:formula1>
          <xm:sqref>U5:U17</xm:sqref>
        </x14:dataValidation>
        <x14:dataValidation type="list" allowBlank="1" showInputMessage="1" showErrorMessage="1">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P41"/>
  <sheetViews>
    <sheetView tabSelected="1" zoomScale="50" zoomScaleNormal="50" workbookViewId="0">
      <selection activeCell="B6" sqref="B6:B7"/>
    </sheetView>
  </sheetViews>
  <sheetFormatPr baseColWidth="10" defaultColWidth="11.42578125" defaultRowHeight="15" x14ac:dyDescent="0.2"/>
  <cols>
    <col min="1" max="1" width="36.85546875" style="566" customWidth="1"/>
    <col min="2" max="2" width="31.5703125" style="566" customWidth="1"/>
    <col min="3" max="3" width="45.28515625" style="567" customWidth="1"/>
    <col min="4" max="4" width="18.42578125" style="567" hidden="1" customWidth="1"/>
    <col min="5" max="5" width="16.28515625" style="567" hidden="1" customWidth="1"/>
    <col min="6" max="6" width="18.28515625" style="567" hidden="1" customWidth="1"/>
    <col min="7" max="7" width="18.7109375" style="567" hidden="1" customWidth="1"/>
    <col min="8" max="8" width="9.42578125" style="567" customWidth="1"/>
    <col min="9" max="9" width="34.85546875" style="567" customWidth="1"/>
    <col min="10" max="10" width="13.42578125" style="567" customWidth="1"/>
    <col min="11" max="11" width="16.28515625" style="567" customWidth="1"/>
    <col min="12" max="12" width="46" style="532" customWidth="1"/>
    <col min="13" max="13" width="18.42578125" style="567" customWidth="1"/>
    <col min="14" max="21" width="18.42578125" style="567" hidden="1" customWidth="1"/>
    <col min="22" max="22" width="24.5703125" style="567" hidden="1" customWidth="1"/>
    <col min="23" max="23" width="19.85546875" style="567" hidden="1" customWidth="1"/>
    <col min="24" max="34" width="18.42578125" style="567" hidden="1" customWidth="1"/>
    <col min="35" max="35" width="16.140625" style="567" hidden="1" customWidth="1"/>
    <col min="36" max="36" width="17.42578125" style="567" customWidth="1"/>
    <col min="37" max="37" width="17.140625" style="567" customWidth="1"/>
    <col min="38" max="38" width="58.5703125" style="161" customWidth="1"/>
    <col min="39" max="39" width="15.5703125" style="161" customWidth="1"/>
    <col min="40" max="40" width="18.7109375" style="161" hidden="1" customWidth="1"/>
    <col min="41" max="41" width="19.140625" style="161" hidden="1" customWidth="1"/>
    <col min="42" max="42" width="30.85546875" style="161" hidden="1" customWidth="1"/>
    <col min="43" max="43" width="28" style="161" hidden="1" customWidth="1"/>
    <col min="44" max="44" width="23.85546875" style="161" hidden="1" customWidth="1"/>
    <col min="45" max="45" width="25.85546875" style="161" hidden="1" customWidth="1"/>
    <col min="46" max="46" width="21" style="161" hidden="1" customWidth="1"/>
    <col min="47" max="47" width="15.5703125" style="161" hidden="1" customWidth="1"/>
    <col min="48" max="48" width="15.42578125" style="161" hidden="1" customWidth="1"/>
    <col min="49" max="49" width="20" style="161" hidden="1" customWidth="1"/>
    <col min="50" max="50" width="15.7109375" style="161" hidden="1" customWidth="1"/>
    <col min="51" max="51" width="21.140625" style="161" hidden="1" customWidth="1"/>
    <col min="52" max="52" width="14.7109375" style="161" hidden="1" customWidth="1"/>
    <col min="53" max="53" width="17.42578125" style="161" hidden="1" customWidth="1"/>
    <col min="54" max="54" width="16.28515625" style="161" hidden="1" customWidth="1"/>
    <col min="55" max="55" width="20.5703125" style="161" customWidth="1"/>
    <col min="56" max="56" width="20.140625" style="161" customWidth="1"/>
    <col min="57" max="57" width="18.42578125" style="161" customWidth="1"/>
    <col min="58" max="58" width="16.85546875" style="161" customWidth="1"/>
    <col min="59" max="59" width="13.7109375" style="567" customWidth="1"/>
    <col min="60" max="60" width="26.140625" style="567" customWidth="1"/>
    <col min="61" max="61" width="16.140625" style="567" customWidth="1"/>
    <col min="62" max="62" width="15.140625" style="568" customWidth="1"/>
    <col min="63" max="63" width="15.7109375" style="569" customWidth="1"/>
    <col min="64" max="64" width="68.140625" style="161" customWidth="1"/>
    <col min="65" max="65" width="20.7109375" style="161" customWidth="1"/>
    <col min="66" max="66" width="49.42578125" style="161" customWidth="1"/>
    <col min="67" max="67" width="54.7109375" style="161" customWidth="1"/>
    <col min="68" max="68" width="11.42578125" style="533"/>
    <col min="69" max="16384" width="11.42578125" style="532"/>
  </cols>
  <sheetData>
    <row r="1" spans="1:68" ht="34.5" customHeight="1" x14ac:dyDescent="0.2">
      <c r="A1" s="801"/>
      <c r="B1" s="801"/>
      <c r="C1" s="801"/>
      <c r="D1" s="1324" t="s">
        <v>301</v>
      </c>
      <c r="E1" s="1324"/>
      <c r="F1" s="1324"/>
      <c r="G1" s="1324"/>
      <c r="H1" s="1325" t="s">
        <v>1233</v>
      </c>
      <c r="I1" s="1326"/>
      <c r="J1" s="1326"/>
      <c r="K1" s="1326"/>
      <c r="L1" s="1326"/>
      <c r="M1" s="1326"/>
      <c r="N1" s="1326"/>
      <c r="O1" s="1326"/>
      <c r="P1" s="1326"/>
      <c r="Q1" s="1326"/>
      <c r="R1" s="1326"/>
      <c r="S1" s="1326"/>
      <c r="T1" s="1326"/>
      <c r="U1" s="1326"/>
      <c r="V1" s="1326"/>
      <c r="W1" s="1326"/>
      <c r="X1" s="1326"/>
      <c r="Y1" s="1326"/>
      <c r="Z1" s="1326"/>
      <c r="AA1" s="1326"/>
      <c r="AB1" s="1326"/>
      <c r="AC1" s="1326"/>
      <c r="AD1" s="1326"/>
      <c r="AE1" s="1326"/>
      <c r="AF1" s="1326"/>
      <c r="AG1" s="1326"/>
      <c r="AH1" s="1326"/>
      <c r="AI1" s="1326"/>
      <c r="AJ1" s="1326"/>
      <c r="AK1" s="1326"/>
      <c r="AL1" s="1326"/>
      <c r="AM1" s="1326"/>
      <c r="AN1" s="1326"/>
      <c r="AO1" s="1326"/>
      <c r="AP1" s="1326"/>
      <c r="AQ1" s="1326"/>
      <c r="AR1" s="1326"/>
      <c r="AS1" s="1326"/>
      <c r="AT1" s="1326"/>
      <c r="AU1" s="1326"/>
      <c r="AV1" s="1326"/>
      <c r="AW1" s="1326"/>
      <c r="AX1" s="1326"/>
      <c r="AY1" s="1326"/>
      <c r="AZ1" s="1326"/>
      <c r="BA1" s="1326"/>
      <c r="BB1" s="1326"/>
      <c r="BC1" s="1326"/>
      <c r="BD1" s="1326"/>
      <c r="BE1" s="1326"/>
      <c r="BF1" s="1326"/>
      <c r="BG1" s="1326"/>
      <c r="BH1" s="1326"/>
      <c r="BI1" s="1326"/>
      <c r="BJ1" s="1326"/>
      <c r="BK1" s="1326"/>
      <c r="BL1" s="1326"/>
      <c r="BM1" s="1326"/>
      <c r="BN1" s="1327"/>
      <c r="BO1" s="631" t="s">
        <v>303</v>
      </c>
    </row>
    <row r="2" spans="1:68" ht="24" customHeight="1" x14ac:dyDescent="0.2">
      <c r="A2" s="801"/>
      <c r="B2" s="801"/>
      <c r="C2" s="801"/>
      <c r="D2" s="1324"/>
      <c r="E2" s="1324"/>
      <c r="F2" s="1324"/>
      <c r="G2" s="1324"/>
      <c r="H2" s="1328"/>
      <c r="I2" s="1329"/>
      <c r="J2" s="1329"/>
      <c r="K2" s="1329"/>
      <c r="L2" s="1329"/>
      <c r="M2" s="1329"/>
      <c r="N2" s="1329"/>
      <c r="O2" s="1329"/>
      <c r="P2" s="1329"/>
      <c r="Q2" s="1329"/>
      <c r="R2" s="1329"/>
      <c r="S2" s="1329"/>
      <c r="T2" s="1329"/>
      <c r="U2" s="1329"/>
      <c r="V2" s="1329"/>
      <c r="W2" s="1329"/>
      <c r="X2" s="1329"/>
      <c r="Y2" s="1329"/>
      <c r="Z2" s="1329"/>
      <c r="AA2" s="1329"/>
      <c r="AB2" s="1329"/>
      <c r="AC2" s="1329"/>
      <c r="AD2" s="1329"/>
      <c r="AE2" s="1329"/>
      <c r="AF2" s="1329"/>
      <c r="AG2" s="1329"/>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30"/>
      <c r="BO2" s="631" t="s">
        <v>304</v>
      </c>
    </row>
    <row r="3" spans="1:68" ht="24" customHeight="1" x14ac:dyDescent="0.2">
      <c r="A3" s="801"/>
      <c r="B3" s="801"/>
      <c r="C3" s="801"/>
      <c r="D3" s="1324" t="s">
        <v>302</v>
      </c>
      <c r="E3" s="1324"/>
      <c r="F3" s="1324"/>
      <c r="G3" s="1324"/>
      <c r="H3" s="1320" t="s">
        <v>302</v>
      </c>
      <c r="I3" s="1331"/>
      <c r="J3" s="1331"/>
      <c r="K3" s="1331"/>
      <c r="L3" s="1331"/>
      <c r="M3" s="1331"/>
      <c r="N3" s="1331"/>
      <c r="O3" s="1331"/>
      <c r="P3" s="1331"/>
      <c r="Q3" s="1331"/>
      <c r="R3" s="1331"/>
      <c r="S3" s="1331"/>
      <c r="T3" s="1331"/>
      <c r="U3" s="1331"/>
      <c r="V3" s="1331"/>
      <c r="W3" s="1331"/>
      <c r="X3" s="1331"/>
      <c r="Y3" s="1331"/>
      <c r="Z3" s="1331"/>
      <c r="AA3" s="1331"/>
      <c r="AB3" s="1331"/>
      <c r="AC3" s="1331"/>
      <c r="AD3" s="1331"/>
      <c r="AE3" s="1331"/>
      <c r="AF3" s="1331"/>
      <c r="AG3" s="1331"/>
      <c r="AH3" s="1331"/>
      <c r="AI3" s="1331"/>
      <c r="AJ3" s="1331"/>
      <c r="AK3" s="1331"/>
      <c r="AL3" s="1331"/>
      <c r="AM3" s="1331"/>
      <c r="AN3" s="1331"/>
      <c r="AO3" s="1331"/>
      <c r="AP3" s="1331"/>
      <c r="AQ3" s="1331"/>
      <c r="AR3" s="1331"/>
      <c r="AS3" s="1331"/>
      <c r="AT3" s="1331"/>
      <c r="AU3" s="1331"/>
      <c r="AV3" s="1331"/>
      <c r="AW3" s="1331"/>
      <c r="AX3" s="1331"/>
      <c r="AY3" s="1331"/>
      <c r="AZ3" s="1331"/>
      <c r="BA3" s="1331"/>
      <c r="BB3" s="1331"/>
      <c r="BC3" s="1331"/>
      <c r="BD3" s="1331"/>
      <c r="BE3" s="1331"/>
      <c r="BF3" s="1331"/>
      <c r="BG3" s="1331"/>
      <c r="BH3" s="1331"/>
      <c r="BI3" s="1331"/>
      <c r="BJ3" s="1331"/>
      <c r="BK3" s="1331"/>
      <c r="BL3" s="1331"/>
      <c r="BM3" s="1331"/>
      <c r="BN3" s="1332"/>
      <c r="BO3" s="631" t="s">
        <v>305</v>
      </c>
    </row>
    <row r="4" spans="1:68" s="536" customFormat="1" ht="48" customHeight="1" thickBot="1" x14ac:dyDescent="0.3">
      <c r="A4" s="534"/>
      <c r="B4" s="534"/>
      <c r="C4" s="535"/>
      <c r="D4" s="535"/>
      <c r="E4" s="535"/>
      <c r="F4" s="535"/>
      <c r="G4" s="535"/>
      <c r="H4" s="535"/>
      <c r="I4" s="535"/>
      <c r="J4" s="535"/>
      <c r="K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7"/>
      <c r="AM4" s="537"/>
      <c r="AN4" s="537"/>
      <c r="AO4" s="537"/>
      <c r="AP4" s="537"/>
      <c r="AQ4" s="537"/>
      <c r="AR4" s="537"/>
      <c r="AS4" s="537"/>
      <c r="AT4" s="537"/>
      <c r="AU4" s="537"/>
      <c r="AV4" s="537"/>
      <c r="AW4" s="537"/>
      <c r="AX4" s="537"/>
      <c r="AY4" s="537"/>
      <c r="AZ4" s="537"/>
      <c r="BA4" s="537"/>
      <c r="BB4" s="537"/>
      <c r="BC4" s="537"/>
      <c r="BD4" s="537"/>
      <c r="BE4" s="537"/>
      <c r="BF4" s="537"/>
      <c r="BG4" s="535"/>
      <c r="BH4" s="535"/>
      <c r="BI4" s="535"/>
      <c r="BJ4" s="538"/>
      <c r="BK4" s="539"/>
      <c r="BL4" s="537"/>
      <c r="BM4" s="537"/>
      <c r="BN4" s="537"/>
      <c r="BO4" s="537"/>
    </row>
    <row r="5" spans="1:68" ht="99" customHeight="1" thickBot="1" x14ac:dyDescent="0.3">
      <c r="A5" s="813" t="s">
        <v>65</v>
      </c>
      <c r="B5" s="814"/>
      <c r="C5" s="814"/>
      <c r="D5" s="814"/>
      <c r="E5" s="814"/>
      <c r="F5" s="814"/>
      <c r="G5" s="814"/>
      <c r="H5" s="814"/>
      <c r="I5" s="814"/>
      <c r="J5" s="814"/>
      <c r="K5" s="814"/>
      <c r="L5" s="814"/>
      <c r="M5" s="815" t="s">
        <v>66</v>
      </c>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815"/>
      <c r="AU5" s="815"/>
      <c r="AV5" s="815"/>
      <c r="AW5" s="815"/>
      <c r="AX5" s="815"/>
      <c r="AY5" s="815"/>
      <c r="AZ5" s="815"/>
      <c r="BA5" s="815"/>
      <c r="BB5" s="815"/>
      <c r="BC5" s="815"/>
      <c r="BD5" s="815"/>
      <c r="BE5" s="815"/>
      <c r="BF5" s="815"/>
      <c r="BG5" s="815"/>
      <c r="BH5" s="705" t="s">
        <v>91</v>
      </c>
      <c r="BI5" s="817" t="s">
        <v>67</v>
      </c>
      <c r="BJ5" s="818" t="s">
        <v>190</v>
      </c>
      <c r="BK5" s="819"/>
      <c r="BL5" s="819"/>
      <c r="BM5" s="819"/>
      <c r="BN5" s="819"/>
      <c r="BO5" s="819"/>
      <c r="BP5" s="532"/>
    </row>
    <row r="6" spans="1:68" ht="85.5" customHeight="1" thickBot="1" x14ac:dyDescent="0.3">
      <c r="A6" s="820" t="s">
        <v>33</v>
      </c>
      <c r="B6" s="821" t="s">
        <v>34</v>
      </c>
      <c r="C6" s="821" t="s">
        <v>93</v>
      </c>
      <c r="D6" s="661" t="s">
        <v>135</v>
      </c>
      <c r="E6" s="661"/>
      <c r="F6" s="661"/>
      <c r="G6" s="668" t="s">
        <v>102</v>
      </c>
      <c r="H6" s="822" t="s">
        <v>3</v>
      </c>
      <c r="I6" s="822" t="s">
        <v>35</v>
      </c>
      <c r="J6" s="822" t="s">
        <v>69</v>
      </c>
      <c r="K6" s="668" t="s">
        <v>103</v>
      </c>
      <c r="L6" s="823" t="s">
        <v>10</v>
      </c>
      <c r="M6" s="824" t="s">
        <v>221</v>
      </c>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827" t="s">
        <v>38</v>
      </c>
      <c r="AM6" s="802" t="s">
        <v>39</v>
      </c>
      <c r="AN6" s="531" t="s">
        <v>109</v>
      </c>
      <c r="AO6" s="531" t="s">
        <v>108</v>
      </c>
      <c r="AP6" s="531" t="s">
        <v>107</v>
      </c>
      <c r="AQ6" s="531" t="s">
        <v>187</v>
      </c>
      <c r="AR6" s="531" t="s">
        <v>110</v>
      </c>
      <c r="AS6" s="531" t="s">
        <v>111</v>
      </c>
      <c r="AT6" s="531" t="s">
        <v>112</v>
      </c>
      <c r="AU6" s="802" t="s">
        <v>194</v>
      </c>
      <c r="AV6" s="802" t="s">
        <v>195</v>
      </c>
      <c r="AW6" s="802" t="s">
        <v>196</v>
      </c>
      <c r="AX6" s="802" t="s">
        <v>198</v>
      </c>
      <c r="AY6" s="802" t="s">
        <v>199</v>
      </c>
      <c r="AZ6" s="802" t="s">
        <v>197</v>
      </c>
      <c r="BA6" s="803" t="s">
        <v>94</v>
      </c>
      <c r="BB6" s="804"/>
      <c r="BC6" s="658" t="s">
        <v>40</v>
      </c>
      <c r="BD6" s="661"/>
      <c r="BE6" s="661"/>
      <c r="BF6" s="661"/>
      <c r="BG6" s="678"/>
      <c r="BH6" s="703"/>
      <c r="BI6" s="706"/>
      <c r="BJ6" s="805" t="s">
        <v>41</v>
      </c>
      <c r="BK6" s="806"/>
      <c r="BL6" s="806"/>
      <c r="BM6" s="806"/>
      <c r="BN6" s="806"/>
      <c r="BO6" s="807"/>
      <c r="BP6" s="532"/>
    </row>
    <row r="7" spans="1:68" ht="153.75" customHeight="1" thickBot="1" x14ac:dyDescent="0.3">
      <c r="A7" s="820"/>
      <c r="B7" s="821"/>
      <c r="C7" s="821"/>
      <c r="D7" s="526" t="s">
        <v>126</v>
      </c>
      <c r="E7" s="526" t="s">
        <v>127</v>
      </c>
      <c r="F7" s="526" t="s">
        <v>125</v>
      </c>
      <c r="G7" s="668"/>
      <c r="H7" s="822"/>
      <c r="I7" s="822"/>
      <c r="J7" s="822"/>
      <c r="K7" s="668"/>
      <c r="L7" s="823"/>
      <c r="M7" s="530" t="s">
        <v>11</v>
      </c>
      <c r="N7" s="526" t="s">
        <v>70</v>
      </c>
      <c r="O7" s="489" t="s">
        <v>42</v>
      </c>
      <c r="P7" s="489" t="s">
        <v>43</v>
      </c>
      <c r="Q7" s="489" t="s">
        <v>44</v>
      </c>
      <c r="R7" s="489" t="s">
        <v>45</v>
      </c>
      <c r="S7" s="489" t="s">
        <v>46</v>
      </c>
      <c r="T7" s="489" t="s">
        <v>47</v>
      </c>
      <c r="U7" s="489" t="s">
        <v>48</v>
      </c>
      <c r="V7" s="489" t="s">
        <v>49</v>
      </c>
      <c r="W7" s="489" t="s">
        <v>50</v>
      </c>
      <c r="X7" s="489" t="s">
        <v>51</v>
      </c>
      <c r="Y7" s="489" t="s">
        <v>52</v>
      </c>
      <c r="Z7" s="489" t="s">
        <v>53</v>
      </c>
      <c r="AA7" s="489" t="s">
        <v>54</v>
      </c>
      <c r="AB7" s="489" t="s">
        <v>55</v>
      </c>
      <c r="AC7" s="489" t="s">
        <v>56</v>
      </c>
      <c r="AD7" s="489" t="s">
        <v>57</v>
      </c>
      <c r="AE7" s="489" t="s">
        <v>58</v>
      </c>
      <c r="AF7" s="489" t="s">
        <v>59</v>
      </c>
      <c r="AG7" s="489" t="s">
        <v>192</v>
      </c>
      <c r="AH7" s="490" t="s">
        <v>60</v>
      </c>
      <c r="AI7" s="491" t="s">
        <v>12</v>
      </c>
      <c r="AJ7" s="526" t="s">
        <v>71</v>
      </c>
      <c r="AK7" s="529" t="s">
        <v>61</v>
      </c>
      <c r="AL7" s="828"/>
      <c r="AM7" s="802"/>
      <c r="AN7" s="492" t="s">
        <v>1117</v>
      </c>
      <c r="AO7" s="492" t="s">
        <v>446</v>
      </c>
      <c r="AP7" s="492" t="s">
        <v>447</v>
      </c>
      <c r="AQ7" s="492" t="s">
        <v>448</v>
      </c>
      <c r="AR7" s="492" t="s">
        <v>184</v>
      </c>
      <c r="AS7" s="492" t="s">
        <v>1118</v>
      </c>
      <c r="AT7" s="492" t="s">
        <v>185</v>
      </c>
      <c r="AU7" s="802"/>
      <c r="AV7" s="802"/>
      <c r="AW7" s="802"/>
      <c r="AX7" s="802"/>
      <c r="AY7" s="802"/>
      <c r="AZ7" s="802"/>
      <c r="BA7" s="493" t="s">
        <v>11</v>
      </c>
      <c r="BB7" s="494" t="s">
        <v>12</v>
      </c>
      <c r="BC7" s="528" t="s">
        <v>11</v>
      </c>
      <c r="BD7" s="493" t="s">
        <v>72</v>
      </c>
      <c r="BE7" s="493" t="s">
        <v>12</v>
      </c>
      <c r="BF7" s="493" t="s">
        <v>73</v>
      </c>
      <c r="BG7" s="529" t="s">
        <v>61</v>
      </c>
      <c r="BH7" s="816"/>
      <c r="BI7" s="707"/>
      <c r="BJ7" s="148" t="s">
        <v>88</v>
      </c>
      <c r="BK7" s="495" t="s">
        <v>89</v>
      </c>
      <c r="BL7" s="527" t="s">
        <v>113</v>
      </c>
      <c r="BM7" s="487" t="s">
        <v>188</v>
      </c>
      <c r="BN7" s="487" t="s">
        <v>114</v>
      </c>
      <c r="BO7" s="488" t="s">
        <v>64</v>
      </c>
      <c r="BP7" s="532"/>
    </row>
    <row r="8" spans="1:68" s="544" customFormat="1" ht="165" customHeight="1" x14ac:dyDescent="0.25">
      <c r="A8" s="829" t="s">
        <v>222</v>
      </c>
      <c r="B8" s="832" t="s">
        <v>223</v>
      </c>
      <c r="C8" s="794" t="s">
        <v>1140</v>
      </c>
      <c r="D8" s="794" t="s">
        <v>31</v>
      </c>
      <c r="E8" s="794" t="s">
        <v>121</v>
      </c>
      <c r="F8" s="794" t="s">
        <v>131</v>
      </c>
      <c r="G8" s="794" t="s">
        <v>224</v>
      </c>
      <c r="H8" s="835" t="s">
        <v>77</v>
      </c>
      <c r="I8" s="832" t="s">
        <v>1009</v>
      </c>
      <c r="J8" s="838" t="s">
        <v>92</v>
      </c>
      <c r="K8" s="840" t="s">
        <v>224</v>
      </c>
      <c r="L8" s="832" t="s">
        <v>1123</v>
      </c>
      <c r="M8" s="844" t="s">
        <v>76</v>
      </c>
      <c r="N8" s="844">
        <v>2</v>
      </c>
      <c r="O8" s="810">
        <v>1</v>
      </c>
      <c r="P8" s="810">
        <v>1</v>
      </c>
      <c r="Q8" s="810">
        <v>1</v>
      </c>
      <c r="R8" s="810">
        <v>1</v>
      </c>
      <c r="S8" s="810">
        <v>1</v>
      </c>
      <c r="T8" s="810">
        <v>1</v>
      </c>
      <c r="U8" s="810">
        <v>1</v>
      </c>
      <c r="V8" s="810">
        <v>1</v>
      </c>
      <c r="W8" s="810">
        <v>0</v>
      </c>
      <c r="X8" s="810">
        <v>1</v>
      </c>
      <c r="Y8" s="810">
        <v>1</v>
      </c>
      <c r="Z8" s="810">
        <v>1</v>
      </c>
      <c r="AA8" s="810">
        <v>1</v>
      </c>
      <c r="AB8" s="810">
        <v>1</v>
      </c>
      <c r="AC8" s="810">
        <v>1</v>
      </c>
      <c r="AD8" s="810">
        <v>0</v>
      </c>
      <c r="AE8" s="810">
        <v>1</v>
      </c>
      <c r="AF8" s="810">
        <v>1</v>
      </c>
      <c r="AG8" s="810">
        <v>0</v>
      </c>
      <c r="AH8" s="810">
        <f>SUM(O8:AG8)</f>
        <v>16</v>
      </c>
      <c r="AI8" s="810" t="str">
        <f>IF($AH8&lt;6,"3. Moderado",IF($AH8&lt;12,"4. Mayor",IF($AH8&gt;11,"5. Catastrófico")))</f>
        <v>5. Catastrófico</v>
      </c>
      <c r="AJ8" s="840">
        <v>5</v>
      </c>
      <c r="AK8" s="847"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540" t="s">
        <v>341</v>
      </c>
      <c r="AM8" s="590" t="s">
        <v>5</v>
      </c>
      <c r="AN8" s="591">
        <v>15</v>
      </c>
      <c r="AO8" s="591">
        <v>15</v>
      </c>
      <c r="AP8" s="591">
        <v>15</v>
      </c>
      <c r="AQ8" s="591">
        <v>15</v>
      </c>
      <c r="AR8" s="591">
        <v>15</v>
      </c>
      <c r="AS8" s="591">
        <v>15</v>
      </c>
      <c r="AT8" s="591">
        <v>10</v>
      </c>
      <c r="AU8" s="492">
        <f>SUM(AN8:AT8)</f>
        <v>100</v>
      </c>
      <c r="AV8" s="492" t="s">
        <v>226</v>
      </c>
      <c r="AW8" s="492" t="s">
        <v>226</v>
      </c>
      <c r="AX8" s="492">
        <v>100</v>
      </c>
      <c r="AY8" s="849">
        <f>AVERAGE(AX8:AX10)</f>
        <v>100</v>
      </c>
      <c r="AZ8" s="787" t="s">
        <v>226</v>
      </c>
      <c r="BA8" s="851" t="s">
        <v>97</v>
      </c>
      <c r="BB8" s="851" t="s">
        <v>99</v>
      </c>
      <c r="BC8" s="851" t="s">
        <v>137</v>
      </c>
      <c r="BD8" s="851">
        <v>1</v>
      </c>
      <c r="BE8" s="851" t="s">
        <v>83</v>
      </c>
      <c r="BF8" s="851">
        <v>5</v>
      </c>
      <c r="BG8" s="847"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52" t="s">
        <v>227</v>
      </c>
      <c r="BI8" s="855" t="s">
        <v>100</v>
      </c>
      <c r="BJ8" s="541" t="s">
        <v>228</v>
      </c>
      <c r="BK8" s="542" t="s">
        <v>228</v>
      </c>
      <c r="BL8" s="543" t="s">
        <v>229</v>
      </c>
      <c r="BM8" s="592" t="s">
        <v>230</v>
      </c>
      <c r="BN8" s="543" t="s">
        <v>231</v>
      </c>
      <c r="BO8" s="543" t="s">
        <v>232</v>
      </c>
    </row>
    <row r="9" spans="1:68" s="544" customFormat="1" ht="115.9" customHeight="1" x14ac:dyDescent="0.25">
      <c r="A9" s="830"/>
      <c r="B9" s="833"/>
      <c r="C9" s="795"/>
      <c r="D9" s="795"/>
      <c r="E9" s="795"/>
      <c r="F9" s="795"/>
      <c r="G9" s="795"/>
      <c r="H9" s="836"/>
      <c r="I9" s="833"/>
      <c r="J9" s="795"/>
      <c r="K9" s="841"/>
      <c r="L9" s="833"/>
      <c r="M9" s="845"/>
      <c r="N9" s="845"/>
      <c r="O9" s="811"/>
      <c r="P9" s="811"/>
      <c r="Q9" s="811"/>
      <c r="R9" s="811"/>
      <c r="S9" s="811"/>
      <c r="T9" s="811"/>
      <c r="U9" s="811"/>
      <c r="V9" s="811"/>
      <c r="W9" s="811"/>
      <c r="X9" s="811"/>
      <c r="Y9" s="811"/>
      <c r="Z9" s="811"/>
      <c r="AA9" s="811"/>
      <c r="AB9" s="811"/>
      <c r="AC9" s="811"/>
      <c r="AD9" s="811"/>
      <c r="AE9" s="811"/>
      <c r="AF9" s="811"/>
      <c r="AG9" s="811"/>
      <c r="AH9" s="811"/>
      <c r="AI9" s="811"/>
      <c r="AJ9" s="841"/>
      <c r="AK9" s="848"/>
      <c r="AL9" s="560" t="s">
        <v>1144</v>
      </c>
      <c r="AM9" s="547" t="s">
        <v>5</v>
      </c>
      <c r="AN9" s="582">
        <v>15</v>
      </c>
      <c r="AO9" s="582">
        <v>15</v>
      </c>
      <c r="AP9" s="582">
        <v>15</v>
      </c>
      <c r="AQ9" s="582">
        <v>15</v>
      </c>
      <c r="AR9" s="582">
        <v>15</v>
      </c>
      <c r="AS9" s="582">
        <v>15</v>
      </c>
      <c r="AT9" s="582">
        <v>10</v>
      </c>
      <c r="AU9" s="579">
        <f>SUM(AN9:AT9)</f>
        <v>100</v>
      </c>
      <c r="AV9" s="579" t="s">
        <v>226</v>
      </c>
      <c r="AW9" s="579" t="s">
        <v>226</v>
      </c>
      <c r="AX9" s="579">
        <v>100</v>
      </c>
      <c r="AY9" s="850"/>
      <c r="AZ9" s="787"/>
      <c r="BA9" s="773"/>
      <c r="BB9" s="773"/>
      <c r="BC9" s="773"/>
      <c r="BD9" s="773"/>
      <c r="BE9" s="773"/>
      <c r="BF9" s="773"/>
      <c r="BG9" s="848"/>
      <c r="BH9" s="853"/>
      <c r="BI9" s="856"/>
      <c r="BJ9" s="572" t="s">
        <v>275</v>
      </c>
      <c r="BK9" s="573" t="s">
        <v>239</v>
      </c>
      <c r="BL9" s="574" t="s">
        <v>1191</v>
      </c>
      <c r="BM9" s="605" t="s">
        <v>230</v>
      </c>
      <c r="BN9" s="574" t="s">
        <v>1141</v>
      </c>
      <c r="BO9" s="574" t="s">
        <v>1142</v>
      </c>
    </row>
    <row r="10" spans="1:68" s="544" customFormat="1" ht="260.25" customHeight="1" x14ac:dyDescent="0.25">
      <c r="A10" s="831"/>
      <c r="B10" s="834"/>
      <c r="C10" s="545" t="s">
        <v>311</v>
      </c>
      <c r="D10" s="545" t="s">
        <v>31</v>
      </c>
      <c r="E10" s="545" t="s">
        <v>121</v>
      </c>
      <c r="F10" s="545" t="s">
        <v>131</v>
      </c>
      <c r="G10" s="545" t="s">
        <v>224</v>
      </c>
      <c r="H10" s="837"/>
      <c r="I10" s="834"/>
      <c r="J10" s="839"/>
      <c r="K10" s="842"/>
      <c r="L10" s="843"/>
      <c r="M10" s="846"/>
      <c r="N10" s="846"/>
      <c r="O10" s="812"/>
      <c r="P10" s="812"/>
      <c r="Q10" s="812"/>
      <c r="R10" s="812"/>
      <c r="S10" s="812"/>
      <c r="T10" s="812"/>
      <c r="U10" s="812"/>
      <c r="V10" s="812"/>
      <c r="W10" s="812"/>
      <c r="X10" s="812"/>
      <c r="Y10" s="812"/>
      <c r="Z10" s="812"/>
      <c r="AA10" s="812"/>
      <c r="AB10" s="812"/>
      <c r="AC10" s="812"/>
      <c r="AD10" s="812"/>
      <c r="AE10" s="812"/>
      <c r="AF10" s="812"/>
      <c r="AG10" s="812"/>
      <c r="AH10" s="812"/>
      <c r="AI10" s="812"/>
      <c r="AJ10" s="842"/>
      <c r="AK10" s="779"/>
      <c r="AL10" s="589" t="s">
        <v>1113</v>
      </c>
      <c r="AM10" s="570" t="s">
        <v>5</v>
      </c>
      <c r="AN10" s="577">
        <v>15</v>
      </c>
      <c r="AO10" s="577">
        <v>15</v>
      </c>
      <c r="AP10" s="577">
        <v>15</v>
      </c>
      <c r="AQ10" s="577">
        <v>15</v>
      </c>
      <c r="AR10" s="577">
        <v>15</v>
      </c>
      <c r="AS10" s="577">
        <v>15</v>
      </c>
      <c r="AT10" s="577">
        <v>10</v>
      </c>
      <c r="AU10" s="571">
        <f>SUM(AN10:AT10)</f>
        <v>100</v>
      </c>
      <c r="AV10" s="571" t="s">
        <v>226</v>
      </c>
      <c r="AW10" s="571" t="s">
        <v>226</v>
      </c>
      <c r="AX10" s="571">
        <v>100</v>
      </c>
      <c r="AY10" s="774"/>
      <c r="AZ10" s="785"/>
      <c r="BA10" s="778"/>
      <c r="BB10" s="778"/>
      <c r="BC10" s="778"/>
      <c r="BD10" s="778"/>
      <c r="BE10" s="778"/>
      <c r="BF10" s="778"/>
      <c r="BG10" s="779"/>
      <c r="BH10" s="854"/>
      <c r="BI10" s="781"/>
      <c r="BJ10" s="550" t="s">
        <v>238</v>
      </c>
      <c r="BK10" s="551" t="s">
        <v>239</v>
      </c>
      <c r="BL10" s="605" t="s">
        <v>240</v>
      </c>
      <c r="BM10" s="605" t="s">
        <v>230</v>
      </c>
      <c r="BN10" s="605" t="s">
        <v>241</v>
      </c>
      <c r="BO10" s="605" t="s">
        <v>1112</v>
      </c>
    </row>
    <row r="11" spans="1:68" s="544" customFormat="1" ht="144.75" customHeight="1" x14ac:dyDescent="0.25">
      <c r="A11" s="831" t="s">
        <v>244</v>
      </c>
      <c r="B11" s="839" t="s">
        <v>245</v>
      </c>
      <c r="C11" s="555" t="s">
        <v>385</v>
      </c>
      <c r="D11" s="545" t="s">
        <v>31</v>
      </c>
      <c r="E11" s="545" t="s">
        <v>118</v>
      </c>
      <c r="F11" s="545" t="s">
        <v>131</v>
      </c>
      <c r="G11" s="545" t="s">
        <v>224</v>
      </c>
      <c r="H11" s="837" t="s">
        <v>78</v>
      </c>
      <c r="I11" s="839" t="s">
        <v>306</v>
      </c>
      <c r="J11" s="839" t="s">
        <v>92</v>
      </c>
      <c r="K11" s="842" t="s">
        <v>224</v>
      </c>
      <c r="L11" s="839" t="s">
        <v>246</v>
      </c>
      <c r="M11" s="857" t="s">
        <v>76</v>
      </c>
      <c r="N11" s="846">
        <v>2</v>
      </c>
      <c r="O11" s="812">
        <v>1</v>
      </c>
      <c r="P11" s="812">
        <v>1</v>
      </c>
      <c r="Q11" s="812">
        <v>0</v>
      </c>
      <c r="R11" s="812">
        <v>0</v>
      </c>
      <c r="S11" s="812">
        <v>1</v>
      </c>
      <c r="T11" s="812">
        <v>1</v>
      </c>
      <c r="U11" s="812">
        <v>0</v>
      </c>
      <c r="V11" s="812">
        <v>0</v>
      </c>
      <c r="W11" s="812">
        <v>1</v>
      </c>
      <c r="X11" s="812">
        <v>1</v>
      </c>
      <c r="Y11" s="812">
        <v>1</v>
      </c>
      <c r="Z11" s="812">
        <v>1</v>
      </c>
      <c r="AA11" s="812">
        <v>1</v>
      </c>
      <c r="AB11" s="812">
        <v>1</v>
      </c>
      <c r="AC11" s="812">
        <v>1</v>
      </c>
      <c r="AD11" s="812">
        <v>0</v>
      </c>
      <c r="AE11" s="812">
        <v>1</v>
      </c>
      <c r="AF11" s="812">
        <v>1</v>
      </c>
      <c r="AG11" s="812">
        <v>0</v>
      </c>
      <c r="AH11" s="812">
        <f>SUM(O11:AG11)</f>
        <v>13</v>
      </c>
      <c r="AI11" s="812" t="str">
        <f>IF($AH11&lt;6,"3. Moderado",IF($AH11&lt;12,"4. Mayor",IF($AH11&gt;11,"5. Catastrófico")))</f>
        <v>5. Catastrófico</v>
      </c>
      <c r="AJ11" s="812">
        <v>5</v>
      </c>
      <c r="AK11" s="779"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777" t="s">
        <v>1110</v>
      </c>
      <c r="AM11" s="778" t="s">
        <v>5</v>
      </c>
      <c r="AN11" s="778">
        <v>15</v>
      </c>
      <c r="AO11" s="778">
        <v>15</v>
      </c>
      <c r="AP11" s="778">
        <v>15</v>
      </c>
      <c r="AQ11" s="778">
        <v>15</v>
      </c>
      <c r="AR11" s="778">
        <v>15</v>
      </c>
      <c r="AS11" s="778">
        <v>15</v>
      </c>
      <c r="AT11" s="778">
        <v>10</v>
      </c>
      <c r="AU11" s="778">
        <v>100</v>
      </c>
      <c r="AV11" s="778" t="s">
        <v>226</v>
      </c>
      <c r="AW11" s="778" t="s">
        <v>226</v>
      </c>
      <c r="AX11" s="778">
        <v>100</v>
      </c>
      <c r="AY11" s="774">
        <f>AVERAGE(AX11:AX12)</f>
        <v>100</v>
      </c>
      <c r="AZ11" s="776" t="s">
        <v>226</v>
      </c>
      <c r="BA11" s="778" t="s">
        <v>97</v>
      </c>
      <c r="BB11" s="778" t="s">
        <v>99</v>
      </c>
      <c r="BC11" s="778" t="s">
        <v>137</v>
      </c>
      <c r="BD11" s="778">
        <v>1</v>
      </c>
      <c r="BE11" s="778" t="s">
        <v>83</v>
      </c>
      <c r="BF11" s="778">
        <v>5</v>
      </c>
      <c r="BG11" s="779"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781" t="s">
        <v>247</v>
      </c>
      <c r="BI11" s="781" t="s">
        <v>100</v>
      </c>
      <c r="BJ11" s="550" t="s">
        <v>238</v>
      </c>
      <c r="BK11" s="551" t="s">
        <v>239</v>
      </c>
      <c r="BL11" s="552" t="s">
        <v>1106</v>
      </c>
      <c r="BM11" s="556" t="s">
        <v>249</v>
      </c>
      <c r="BN11" s="554" t="s">
        <v>250</v>
      </c>
      <c r="BO11" s="552" t="s">
        <v>232</v>
      </c>
    </row>
    <row r="12" spans="1:68" s="544" customFormat="1" ht="215.25" customHeight="1" x14ac:dyDescent="0.25">
      <c r="A12" s="831"/>
      <c r="B12" s="839"/>
      <c r="C12" s="545" t="s">
        <v>252</v>
      </c>
      <c r="D12" s="545" t="s">
        <v>31</v>
      </c>
      <c r="E12" s="545" t="s">
        <v>120</v>
      </c>
      <c r="F12" s="545" t="s">
        <v>131</v>
      </c>
      <c r="G12" s="545" t="s">
        <v>224</v>
      </c>
      <c r="H12" s="837"/>
      <c r="I12" s="839"/>
      <c r="J12" s="839"/>
      <c r="K12" s="842"/>
      <c r="L12" s="839"/>
      <c r="M12" s="858"/>
      <c r="N12" s="846"/>
      <c r="O12" s="812"/>
      <c r="P12" s="812"/>
      <c r="Q12" s="812"/>
      <c r="R12" s="812"/>
      <c r="S12" s="812"/>
      <c r="T12" s="812"/>
      <c r="U12" s="812"/>
      <c r="V12" s="812"/>
      <c r="W12" s="812"/>
      <c r="X12" s="812"/>
      <c r="Y12" s="812"/>
      <c r="Z12" s="812"/>
      <c r="AA12" s="812"/>
      <c r="AB12" s="812"/>
      <c r="AC12" s="812"/>
      <c r="AD12" s="812"/>
      <c r="AE12" s="812"/>
      <c r="AF12" s="812"/>
      <c r="AG12" s="812"/>
      <c r="AH12" s="812"/>
      <c r="AI12" s="812"/>
      <c r="AJ12" s="812"/>
      <c r="AK12" s="779"/>
      <c r="AL12" s="859"/>
      <c r="AM12" s="778"/>
      <c r="AN12" s="778">
        <v>15</v>
      </c>
      <c r="AO12" s="778">
        <v>15</v>
      </c>
      <c r="AP12" s="778">
        <v>15</v>
      </c>
      <c r="AQ12" s="778">
        <v>15</v>
      </c>
      <c r="AR12" s="778">
        <v>15</v>
      </c>
      <c r="AS12" s="778">
        <v>15</v>
      </c>
      <c r="AT12" s="778">
        <v>10</v>
      </c>
      <c r="AU12" s="778">
        <v>100</v>
      </c>
      <c r="AV12" s="778" t="s">
        <v>226</v>
      </c>
      <c r="AW12" s="778" t="s">
        <v>226</v>
      </c>
      <c r="AX12" s="778">
        <v>100</v>
      </c>
      <c r="AY12" s="774"/>
      <c r="AZ12" s="776"/>
      <c r="BA12" s="778"/>
      <c r="BB12" s="778"/>
      <c r="BC12" s="778"/>
      <c r="BD12" s="778"/>
      <c r="BE12" s="778"/>
      <c r="BF12" s="778"/>
      <c r="BG12" s="779"/>
      <c r="BH12" s="781"/>
      <c r="BI12" s="781"/>
      <c r="BJ12" s="550" t="s">
        <v>253</v>
      </c>
      <c r="BK12" s="551" t="s">
        <v>239</v>
      </c>
      <c r="BL12" s="552" t="s">
        <v>1111</v>
      </c>
      <c r="BM12" s="556" t="s">
        <v>255</v>
      </c>
      <c r="BN12" s="554" t="s">
        <v>250</v>
      </c>
      <c r="BO12" s="552" t="s">
        <v>1116</v>
      </c>
    </row>
    <row r="13" spans="1:68" s="544" customFormat="1" ht="245.25" customHeight="1" x14ac:dyDescent="0.25">
      <c r="A13" s="831" t="s">
        <v>15</v>
      </c>
      <c r="B13" s="839" t="s">
        <v>259</v>
      </c>
      <c r="C13" s="555" t="s">
        <v>1138</v>
      </c>
      <c r="D13" s="545" t="s">
        <v>31</v>
      </c>
      <c r="E13" s="545" t="s">
        <v>118</v>
      </c>
      <c r="F13" s="545" t="s">
        <v>131</v>
      </c>
      <c r="G13" s="860" t="s">
        <v>313</v>
      </c>
      <c r="H13" s="837" t="s">
        <v>193</v>
      </c>
      <c r="I13" s="861" t="s">
        <v>1220</v>
      </c>
      <c r="J13" s="839" t="s">
        <v>92</v>
      </c>
      <c r="K13" s="862" t="s">
        <v>224</v>
      </c>
      <c r="L13" s="839" t="s">
        <v>261</v>
      </c>
      <c r="M13" s="846" t="s">
        <v>76</v>
      </c>
      <c r="N13" s="846">
        <v>2</v>
      </c>
      <c r="O13" s="812">
        <v>1</v>
      </c>
      <c r="P13" s="812">
        <v>1</v>
      </c>
      <c r="Q13" s="812">
        <v>1</v>
      </c>
      <c r="R13" s="812">
        <v>0</v>
      </c>
      <c r="S13" s="812">
        <v>1</v>
      </c>
      <c r="T13" s="812">
        <v>1</v>
      </c>
      <c r="U13" s="812">
        <v>1</v>
      </c>
      <c r="V13" s="812">
        <v>0</v>
      </c>
      <c r="W13" s="812">
        <v>1</v>
      </c>
      <c r="X13" s="812">
        <v>1</v>
      </c>
      <c r="Y13" s="812">
        <v>1</v>
      </c>
      <c r="Z13" s="812">
        <v>1</v>
      </c>
      <c r="AA13" s="812">
        <v>1</v>
      </c>
      <c r="AB13" s="812">
        <v>1</v>
      </c>
      <c r="AC13" s="812">
        <v>1</v>
      </c>
      <c r="AD13" s="812">
        <v>0</v>
      </c>
      <c r="AE13" s="812">
        <v>1</v>
      </c>
      <c r="AF13" s="812">
        <v>1</v>
      </c>
      <c r="AG13" s="812">
        <v>0</v>
      </c>
      <c r="AH13" s="812">
        <f>SUM(O13:AG13)</f>
        <v>15</v>
      </c>
      <c r="AI13" s="812" t="str">
        <f>IF($AH13&lt;6,"3. Moderado",IF($AH13&lt;12,"4. Mayor",IF($AH13&gt;11,"5. Catastrófico")))</f>
        <v>5. Catastrófico</v>
      </c>
      <c r="AJ13" s="842">
        <v>5</v>
      </c>
      <c r="AK13" s="779"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556" t="s">
        <v>1145</v>
      </c>
      <c r="AM13" s="558" t="s">
        <v>5</v>
      </c>
      <c r="AN13" s="548">
        <v>15</v>
      </c>
      <c r="AO13" s="548">
        <v>15</v>
      </c>
      <c r="AP13" s="548">
        <v>15</v>
      </c>
      <c r="AQ13" s="548">
        <v>15</v>
      </c>
      <c r="AR13" s="548">
        <v>15</v>
      </c>
      <c r="AS13" s="548">
        <v>15</v>
      </c>
      <c r="AT13" s="548">
        <v>10</v>
      </c>
      <c r="AU13" s="549">
        <f t="shared" ref="AU13:AU29" si="0">SUM(AN13:AT13)</f>
        <v>100</v>
      </c>
      <c r="AV13" s="549" t="s">
        <v>226</v>
      </c>
      <c r="AW13" s="549" t="s">
        <v>226</v>
      </c>
      <c r="AX13" s="549">
        <v>100</v>
      </c>
      <c r="AY13" s="776">
        <f>AVERAGE(AX13:AX15)</f>
        <v>100</v>
      </c>
      <c r="AZ13" s="776" t="s">
        <v>226</v>
      </c>
      <c r="BA13" s="778" t="s">
        <v>97</v>
      </c>
      <c r="BB13" s="778" t="s">
        <v>99</v>
      </c>
      <c r="BC13" s="778" t="s">
        <v>137</v>
      </c>
      <c r="BD13" s="778">
        <v>1</v>
      </c>
      <c r="BE13" s="778" t="s">
        <v>83</v>
      </c>
      <c r="BF13" s="778">
        <v>5</v>
      </c>
      <c r="BG13" s="779"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781" t="s">
        <v>262</v>
      </c>
      <c r="BI13" s="781" t="s">
        <v>100</v>
      </c>
      <c r="BJ13" s="550" t="s">
        <v>265</v>
      </c>
      <c r="BK13" s="551" t="s">
        <v>239</v>
      </c>
      <c r="BL13" s="557" t="s">
        <v>1139</v>
      </c>
      <c r="BM13" s="553" t="s">
        <v>263</v>
      </c>
      <c r="BN13" s="553" t="s">
        <v>352</v>
      </c>
      <c r="BO13" s="554" t="s">
        <v>353</v>
      </c>
    </row>
    <row r="14" spans="1:68" s="544" customFormat="1" ht="236.25" customHeight="1" x14ac:dyDescent="0.25">
      <c r="A14" s="831"/>
      <c r="B14" s="839"/>
      <c r="C14" s="557" t="s">
        <v>1194</v>
      </c>
      <c r="D14" s="575" t="s">
        <v>31</v>
      </c>
      <c r="E14" s="575" t="s">
        <v>118</v>
      </c>
      <c r="F14" s="575" t="s">
        <v>131</v>
      </c>
      <c r="G14" s="860"/>
      <c r="H14" s="837"/>
      <c r="I14" s="861"/>
      <c r="J14" s="839"/>
      <c r="K14" s="862"/>
      <c r="L14" s="839"/>
      <c r="M14" s="846"/>
      <c r="N14" s="846"/>
      <c r="O14" s="812"/>
      <c r="P14" s="812"/>
      <c r="Q14" s="812"/>
      <c r="R14" s="812"/>
      <c r="S14" s="812"/>
      <c r="T14" s="812"/>
      <c r="U14" s="812"/>
      <c r="V14" s="812"/>
      <c r="W14" s="812"/>
      <c r="X14" s="812"/>
      <c r="Y14" s="812"/>
      <c r="Z14" s="812"/>
      <c r="AA14" s="812"/>
      <c r="AB14" s="812"/>
      <c r="AC14" s="812"/>
      <c r="AD14" s="812"/>
      <c r="AE14" s="812"/>
      <c r="AF14" s="812"/>
      <c r="AG14" s="812"/>
      <c r="AH14" s="812"/>
      <c r="AI14" s="812"/>
      <c r="AJ14" s="842"/>
      <c r="AK14" s="779"/>
      <c r="AL14" s="179" t="s">
        <v>1212</v>
      </c>
      <c r="AM14" s="578" t="s">
        <v>5</v>
      </c>
      <c r="AN14" s="582">
        <v>15</v>
      </c>
      <c r="AO14" s="582">
        <v>15</v>
      </c>
      <c r="AP14" s="582">
        <v>15</v>
      </c>
      <c r="AQ14" s="582">
        <v>15</v>
      </c>
      <c r="AR14" s="582">
        <v>15</v>
      </c>
      <c r="AS14" s="582">
        <v>15</v>
      </c>
      <c r="AT14" s="582">
        <v>10</v>
      </c>
      <c r="AU14" s="579">
        <f t="shared" ref="AU14" si="1">SUM(AN14:AT14)</f>
        <v>100</v>
      </c>
      <c r="AV14" s="579" t="s">
        <v>226</v>
      </c>
      <c r="AW14" s="579" t="s">
        <v>226</v>
      </c>
      <c r="AX14" s="579">
        <v>100</v>
      </c>
      <c r="AY14" s="776"/>
      <c r="AZ14" s="776"/>
      <c r="BA14" s="778"/>
      <c r="BB14" s="778"/>
      <c r="BC14" s="778"/>
      <c r="BD14" s="778"/>
      <c r="BE14" s="778"/>
      <c r="BF14" s="778"/>
      <c r="BG14" s="779"/>
      <c r="BH14" s="781"/>
      <c r="BI14" s="781"/>
      <c r="BJ14" s="550" t="s">
        <v>275</v>
      </c>
      <c r="BK14" s="551" t="s">
        <v>239</v>
      </c>
      <c r="BL14" s="557" t="s">
        <v>1209</v>
      </c>
      <c r="BM14" s="611" t="s">
        <v>263</v>
      </c>
      <c r="BN14" s="611" t="s">
        <v>1210</v>
      </c>
      <c r="BO14" s="611" t="s">
        <v>1211</v>
      </c>
    </row>
    <row r="15" spans="1:68" s="544" customFormat="1" ht="160.5" customHeight="1" x14ac:dyDescent="0.25">
      <c r="A15" s="831"/>
      <c r="B15" s="839"/>
      <c r="C15" s="545" t="s">
        <v>264</v>
      </c>
      <c r="D15" s="545" t="s">
        <v>31</v>
      </c>
      <c r="E15" s="545" t="s">
        <v>118</v>
      </c>
      <c r="F15" s="545" t="s">
        <v>131</v>
      </c>
      <c r="G15" s="860"/>
      <c r="H15" s="837"/>
      <c r="I15" s="861"/>
      <c r="J15" s="839"/>
      <c r="K15" s="862"/>
      <c r="L15" s="839"/>
      <c r="M15" s="846"/>
      <c r="N15" s="846"/>
      <c r="O15" s="812"/>
      <c r="P15" s="812"/>
      <c r="Q15" s="812"/>
      <c r="R15" s="812"/>
      <c r="S15" s="812"/>
      <c r="T15" s="812"/>
      <c r="U15" s="812"/>
      <c r="V15" s="812"/>
      <c r="W15" s="812"/>
      <c r="X15" s="812"/>
      <c r="Y15" s="812"/>
      <c r="Z15" s="812"/>
      <c r="AA15" s="812"/>
      <c r="AB15" s="812"/>
      <c r="AC15" s="812"/>
      <c r="AD15" s="812"/>
      <c r="AE15" s="812"/>
      <c r="AF15" s="812"/>
      <c r="AG15" s="812"/>
      <c r="AH15" s="812"/>
      <c r="AI15" s="812"/>
      <c r="AJ15" s="842"/>
      <c r="AK15" s="779"/>
      <c r="AL15" s="593" t="s">
        <v>1146</v>
      </c>
      <c r="AM15" s="558" t="s">
        <v>5</v>
      </c>
      <c r="AN15" s="548">
        <v>15</v>
      </c>
      <c r="AO15" s="548">
        <v>15</v>
      </c>
      <c r="AP15" s="548">
        <v>15</v>
      </c>
      <c r="AQ15" s="548">
        <v>15</v>
      </c>
      <c r="AR15" s="548">
        <v>15</v>
      </c>
      <c r="AS15" s="548">
        <v>15</v>
      </c>
      <c r="AT15" s="548">
        <v>10</v>
      </c>
      <c r="AU15" s="549">
        <f t="shared" si="0"/>
        <v>100</v>
      </c>
      <c r="AV15" s="549" t="s">
        <v>226</v>
      </c>
      <c r="AW15" s="549" t="s">
        <v>226</v>
      </c>
      <c r="AX15" s="549">
        <v>100</v>
      </c>
      <c r="AY15" s="776"/>
      <c r="AZ15" s="776"/>
      <c r="BA15" s="778"/>
      <c r="BB15" s="778"/>
      <c r="BC15" s="778"/>
      <c r="BD15" s="778"/>
      <c r="BE15" s="778"/>
      <c r="BF15" s="778"/>
      <c r="BG15" s="779"/>
      <c r="BH15" s="781"/>
      <c r="BI15" s="781"/>
      <c r="BJ15" s="550" t="s">
        <v>265</v>
      </c>
      <c r="BK15" s="551" t="s">
        <v>239</v>
      </c>
      <c r="BL15" s="553" t="s">
        <v>369</v>
      </c>
      <c r="BM15" s="553" t="s">
        <v>263</v>
      </c>
      <c r="BN15" s="553" t="s">
        <v>355</v>
      </c>
      <c r="BO15" s="554" t="s">
        <v>357</v>
      </c>
    </row>
    <row r="16" spans="1:68" s="544" customFormat="1" ht="161.25" customHeight="1" x14ac:dyDescent="0.25">
      <c r="A16" s="831" t="s">
        <v>266</v>
      </c>
      <c r="B16" s="839" t="s">
        <v>267</v>
      </c>
      <c r="C16" s="545" t="s">
        <v>1119</v>
      </c>
      <c r="D16" s="545" t="s">
        <v>31</v>
      </c>
      <c r="E16" s="545" t="s">
        <v>118</v>
      </c>
      <c r="F16" s="545" t="s">
        <v>131</v>
      </c>
      <c r="G16" s="545" t="s">
        <v>224</v>
      </c>
      <c r="H16" s="837" t="s">
        <v>260</v>
      </c>
      <c r="I16" s="865" t="s">
        <v>1120</v>
      </c>
      <c r="J16" s="839" t="s">
        <v>92</v>
      </c>
      <c r="K16" s="842" t="s">
        <v>224</v>
      </c>
      <c r="L16" s="834" t="s">
        <v>269</v>
      </c>
      <c r="M16" s="846" t="s">
        <v>74</v>
      </c>
      <c r="N16" s="846">
        <v>3</v>
      </c>
      <c r="O16" s="846">
        <v>0</v>
      </c>
      <c r="P16" s="846">
        <v>0</v>
      </c>
      <c r="Q16" s="846">
        <v>0</v>
      </c>
      <c r="R16" s="846">
        <v>0</v>
      </c>
      <c r="S16" s="846">
        <v>1</v>
      </c>
      <c r="T16" s="846">
        <v>1</v>
      </c>
      <c r="U16" s="846">
        <v>0</v>
      </c>
      <c r="V16" s="846">
        <v>0</v>
      </c>
      <c r="W16" s="846">
        <v>0</v>
      </c>
      <c r="X16" s="846">
        <v>1</v>
      </c>
      <c r="Y16" s="846">
        <v>1</v>
      </c>
      <c r="Z16" s="846">
        <v>1</v>
      </c>
      <c r="AA16" s="846">
        <v>1</v>
      </c>
      <c r="AB16" s="846">
        <v>1</v>
      </c>
      <c r="AC16" s="846">
        <v>0</v>
      </c>
      <c r="AD16" s="846">
        <v>1</v>
      </c>
      <c r="AE16" s="846">
        <v>0</v>
      </c>
      <c r="AF16" s="846">
        <v>0</v>
      </c>
      <c r="AG16" s="846">
        <v>0</v>
      </c>
      <c r="AH16" s="846">
        <f>SUM(O16:AG16)</f>
        <v>8</v>
      </c>
      <c r="AI16" s="857" t="s">
        <v>1103</v>
      </c>
      <c r="AJ16" s="857">
        <v>4</v>
      </c>
      <c r="AK16" s="779" t="s">
        <v>408</v>
      </c>
      <c r="AL16" s="580" t="s">
        <v>1121</v>
      </c>
      <c r="AM16" s="547" t="s">
        <v>5</v>
      </c>
      <c r="AN16" s="548">
        <v>15</v>
      </c>
      <c r="AO16" s="548">
        <v>15</v>
      </c>
      <c r="AP16" s="548">
        <v>15</v>
      </c>
      <c r="AQ16" s="548">
        <v>15</v>
      </c>
      <c r="AR16" s="548">
        <v>15</v>
      </c>
      <c r="AS16" s="548">
        <v>15</v>
      </c>
      <c r="AT16" s="548">
        <v>10</v>
      </c>
      <c r="AU16" s="549">
        <f t="shared" si="0"/>
        <v>100</v>
      </c>
      <c r="AV16" s="549" t="s">
        <v>226</v>
      </c>
      <c r="AW16" s="549" t="s">
        <v>226</v>
      </c>
      <c r="AX16" s="549">
        <v>100</v>
      </c>
      <c r="AY16" s="869">
        <f>(+AX16+AX17+AX18)/3</f>
        <v>83.333333333333329</v>
      </c>
      <c r="AZ16" s="784" t="s">
        <v>4</v>
      </c>
      <c r="BA16" s="778" t="s">
        <v>97</v>
      </c>
      <c r="BB16" s="778" t="s">
        <v>99</v>
      </c>
      <c r="BC16" s="778" t="s">
        <v>76</v>
      </c>
      <c r="BD16" s="778">
        <v>2</v>
      </c>
      <c r="BE16" s="866" t="s">
        <v>83</v>
      </c>
      <c r="BF16" s="866">
        <v>5</v>
      </c>
      <c r="BG16" s="779" t="s">
        <v>408</v>
      </c>
      <c r="BH16" s="781" t="s">
        <v>247</v>
      </c>
      <c r="BI16" s="781" t="s">
        <v>100</v>
      </c>
      <c r="BJ16" s="550" t="s">
        <v>345</v>
      </c>
      <c r="BK16" s="551" t="s">
        <v>270</v>
      </c>
      <c r="BL16" s="553" t="s">
        <v>372</v>
      </c>
      <c r="BM16" s="553" t="s">
        <v>271</v>
      </c>
      <c r="BN16" s="553" t="s">
        <v>344</v>
      </c>
      <c r="BO16" s="554" t="s">
        <v>1114</v>
      </c>
    </row>
    <row r="17" spans="1:68" s="544" customFormat="1" ht="163.5" customHeight="1" x14ac:dyDescent="0.25">
      <c r="A17" s="831"/>
      <c r="B17" s="839"/>
      <c r="C17" s="545" t="s">
        <v>1102</v>
      </c>
      <c r="D17" s="545" t="s">
        <v>31</v>
      </c>
      <c r="E17" s="545" t="s">
        <v>118</v>
      </c>
      <c r="F17" s="545" t="s">
        <v>131</v>
      </c>
      <c r="G17" s="545" t="s">
        <v>224</v>
      </c>
      <c r="H17" s="837"/>
      <c r="I17" s="865"/>
      <c r="J17" s="839"/>
      <c r="K17" s="842"/>
      <c r="L17" s="834"/>
      <c r="M17" s="846"/>
      <c r="N17" s="846"/>
      <c r="O17" s="846"/>
      <c r="P17" s="846"/>
      <c r="Q17" s="846"/>
      <c r="R17" s="846"/>
      <c r="S17" s="846"/>
      <c r="T17" s="846"/>
      <c r="U17" s="846"/>
      <c r="V17" s="846"/>
      <c r="W17" s="846"/>
      <c r="X17" s="846"/>
      <c r="Y17" s="846"/>
      <c r="Z17" s="846"/>
      <c r="AA17" s="846"/>
      <c r="AB17" s="846"/>
      <c r="AC17" s="846"/>
      <c r="AD17" s="846"/>
      <c r="AE17" s="846"/>
      <c r="AF17" s="846"/>
      <c r="AG17" s="846"/>
      <c r="AH17" s="846"/>
      <c r="AI17" s="868"/>
      <c r="AJ17" s="868"/>
      <c r="AK17" s="779"/>
      <c r="AL17" s="546" t="s">
        <v>1105</v>
      </c>
      <c r="AM17" s="547" t="s">
        <v>5</v>
      </c>
      <c r="AN17" s="548">
        <v>15</v>
      </c>
      <c r="AO17" s="548">
        <v>15</v>
      </c>
      <c r="AP17" s="548">
        <v>15</v>
      </c>
      <c r="AQ17" s="548">
        <v>15</v>
      </c>
      <c r="AR17" s="548">
        <v>15</v>
      </c>
      <c r="AS17" s="548">
        <v>15</v>
      </c>
      <c r="AT17" s="548">
        <v>10</v>
      </c>
      <c r="AU17" s="549">
        <f t="shared" si="0"/>
        <v>100</v>
      </c>
      <c r="AV17" s="549" t="s">
        <v>226</v>
      </c>
      <c r="AW17" s="549" t="s">
        <v>226</v>
      </c>
      <c r="AX17" s="549">
        <v>100</v>
      </c>
      <c r="AY17" s="869"/>
      <c r="AZ17" s="787"/>
      <c r="BA17" s="778"/>
      <c r="BB17" s="778"/>
      <c r="BC17" s="778"/>
      <c r="BD17" s="778"/>
      <c r="BE17" s="866"/>
      <c r="BF17" s="866"/>
      <c r="BG17" s="779"/>
      <c r="BH17" s="781"/>
      <c r="BI17" s="781"/>
      <c r="BJ17" s="550" t="s">
        <v>253</v>
      </c>
      <c r="BK17" s="551" t="s">
        <v>239</v>
      </c>
      <c r="BL17" s="557" t="s">
        <v>375</v>
      </c>
      <c r="BM17" s="553" t="s">
        <v>271</v>
      </c>
      <c r="BN17" s="553" t="s">
        <v>359</v>
      </c>
      <c r="BO17" s="554" t="s">
        <v>360</v>
      </c>
    </row>
    <row r="18" spans="1:68" s="544" customFormat="1" ht="114" customHeight="1" x14ac:dyDescent="0.25">
      <c r="A18" s="863"/>
      <c r="B18" s="864"/>
      <c r="C18" s="553" t="s">
        <v>340</v>
      </c>
      <c r="D18" s="545" t="s">
        <v>31</v>
      </c>
      <c r="E18" s="545" t="s">
        <v>118</v>
      </c>
      <c r="F18" s="545" t="s">
        <v>131</v>
      </c>
      <c r="G18" s="545" t="s">
        <v>224</v>
      </c>
      <c r="H18" s="837"/>
      <c r="I18" s="865"/>
      <c r="J18" s="864"/>
      <c r="K18" s="866"/>
      <c r="L18" s="867"/>
      <c r="M18" s="864"/>
      <c r="N18" s="864"/>
      <c r="O18" s="864"/>
      <c r="P18" s="864"/>
      <c r="Q18" s="864"/>
      <c r="R18" s="864"/>
      <c r="S18" s="864"/>
      <c r="T18" s="864"/>
      <c r="U18" s="864"/>
      <c r="V18" s="864"/>
      <c r="W18" s="864"/>
      <c r="X18" s="864"/>
      <c r="Y18" s="864"/>
      <c r="Z18" s="864"/>
      <c r="AA18" s="864"/>
      <c r="AB18" s="864"/>
      <c r="AC18" s="864"/>
      <c r="AD18" s="864"/>
      <c r="AE18" s="864"/>
      <c r="AF18" s="864"/>
      <c r="AG18" s="864"/>
      <c r="AH18" s="864"/>
      <c r="AI18" s="858"/>
      <c r="AJ18" s="858"/>
      <c r="AK18" s="779"/>
      <c r="AL18" s="546" t="s">
        <v>391</v>
      </c>
      <c r="AM18" s="559" t="s">
        <v>26</v>
      </c>
      <c r="AN18" s="548">
        <v>0</v>
      </c>
      <c r="AO18" s="548">
        <v>15</v>
      </c>
      <c r="AP18" s="548">
        <v>0</v>
      </c>
      <c r="AQ18" s="548">
        <v>10</v>
      </c>
      <c r="AR18" s="548">
        <v>15</v>
      </c>
      <c r="AS18" s="548">
        <v>15</v>
      </c>
      <c r="AT18" s="548">
        <v>10</v>
      </c>
      <c r="AU18" s="549">
        <f t="shared" si="0"/>
        <v>65</v>
      </c>
      <c r="AV18" s="549" t="s">
        <v>337</v>
      </c>
      <c r="AW18" s="549" t="s">
        <v>337</v>
      </c>
      <c r="AX18" s="549">
        <v>50</v>
      </c>
      <c r="AY18" s="869"/>
      <c r="AZ18" s="785"/>
      <c r="BA18" s="778"/>
      <c r="BB18" s="778"/>
      <c r="BC18" s="778"/>
      <c r="BD18" s="778"/>
      <c r="BE18" s="866"/>
      <c r="BF18" s="866"/>
      <c r="BG18" s="779"/>
      <c r="BH18" s="864"/>
      <c r="BI18" s="781"/>
      <c r="BJ18" s="550" t="s">
        <v>253</v>
      </c>
      <c r="BK18" s="551" t="s">
        <v>239</v>
      </c>
      <c r="BL18" s="557" t="s">
        <v>338</v>
      </c>
      <c r="BM18" s="553" t="s">
        <v>336</v>
      </c>
      <c r="BN18" s="553" t="s">
        <v>339</v>
      </c>
      <c r="BO18" s="554" t="s">
        <v>361</v>
      </c>
    </row>
    <row r="19" spans="1:68" s="544" customFormat="1" ht="306" customHeight="1" x14ac:dyDescent="0.25">
      <c r="A19" s="831" t="s">
        <v>272</v>
      </c>
      <c r="B19" s="839" t="s">
        <v>273</v>
      </c>
      <c r="C19" s="545" t="s">
        <v>376</v>
      </c>
      <c r="D19" s="545" t="s">
        <v>31</v>
      </c>
      <c r="E19" s="545" t="s">
        <v>118</v>
      </c>
      <c r="F19" s="545" t="s">
        <v>131</v>
      </c>
      <c r="G19" s="545" t="s">
        <v>316</v>
      </c>
      <c r="H19" s="837" t="s">
        <v>268</v>
      </c>
      <c r="I19" s="839" t="s">
        <v>326</v>
      </c>
      <c r="J19" s="839" t="s">
        <v>92</v>
      </c>
      <c r="K19" s="842" t="s">
        <v>224</v>
      </c>
      <c r="L19" s="839" t="s">
        <v>1124</v>
      </c>
      <c r="M19" s="857" t="s">
        <v>76</v>
      </c>
      <c r="N19" s="870">
        <v>2</v>
      </c>
      <c r="O19" s="812">
        <v>1</v>
      </c>
      <c r="P19" s="812">
        <v>1</v>
      </c>
      <c r="Q19" s="812">
        <v>1</v>
      </c>
      <c r="R19" s="812">
        <v>1</v>
      </c>
      <c r="S19" s="812">
        <v>1</v>
      </c>
      <c r="T19" s="812">
        <v>1</v>
      </c>
      <c r="U19" s="812">
        <v>1</v>
      </c>
      <c r="V19" s="812">
        <v>0</v>
      </c>
      <c r="W19" s="812">
        <v>0</v>
      </c>
      <c r="X19" s="812">
        <v>1</v>
      </c>
      <c r="Y19" s="812">
        <v>1</v>
      </c>
      <c r="Z19" s="812">
        <v>1</v>
      </c>
      <c r="AA19" s="812">
        <v>1</v>
      </c>
      <c r="AB19" s="812">
        <v>1</v>
      </c>
      <c r="AC19" s="812">
        <v>1</v>
      </c>
      <c r="AD19" s="812">
        <v>0</v>
      </c>
      <c r="AE19" s="812">
        <v>1</v>
      </c>
      <c r="AF19" s="812">
        <v>1</v>
      </c>
      <c r="AG19" s="812">
        <v>0</v>
      </c>
      <c r="AH19" s="812">
        <v>15</v>
      </c>
      <c r="AI19" s="872" t="s">
        <v>83</v>
      </c>
      <c r="AJ19" s="874">
        <v>5</v>
      </c>
      <c r="AK19" s="876" t="str">
        <f>IF(N19+AJ19=0," ",IF(OR(AND(N19=1,AJ19=1),AND(N19=1,AJ19=2),AND(N19=2,AJ19=2),AND(N19=2,AJ19=1),AND(N19=3,AJ19=1)),"Bajo",IF(OR(AND(N19=1,AJ19=3),AND(N19=2,AJ19=3),AND(N19=3,AJ19=2),AND(N19=4,AJ19=1)),"Moderado",IF(OR(AND(N19=1,AJ19=4),AND(N19=2,AJ19=4),AND(N19=3,AJ19=3),AND(N19=4,AJ19=2),AND(N19=4,AJ19=3),AND(N19=5,AJ19=1),AND(N19=5,AJ19=2)),"Alto",IF(OR(AND(N19=2,AJ19=5),AND(N19=3,AJ19=5),AND(N19=3,AJ19=4),AND(N19=4,AJ19=4),AND(N19=4,AJ19=5),AND(N19=5,AJ19=3),AND(N19=5,AJ19=4),AND(N19=1,AJ19=5),AND(N19=5,AJ19=5)),"Extremo","")))))</f>
        <v>Extremo</v>
      </c>
      <c r="AL19" s="560" t="s">
        <v>392</v>
      </c>
      <c r="AM19" s="547" t="s">
        <v>5</v>
      </c>
      <c r="AN19" s="548">
        <v>15</v>
      </c>
      <c r="AO19" s="548">
        <v>15</v>
      </c>
      <c r="AP19" s="548">
        <v>15</v>
      </c>
      <c r="AQ19" s="548">
        <v>15</v>
      </c>
      <c r="AR19" s="548">
        <v>15</v>
      </c>
      <c r="AS19" s="548">
        <v>15</v>
      </c>
      <c r="AT19" s="548">
        <v>10</v>
      </c>
      <c r="AU19" s="549">
        <f t="shared" si="0"/>
        <v>100</v>
      </c>
      <c r="AV19" s="549" t="s">
        <v>226</v>
      </c>
      <c r="AW19" s="549" t="s">
        <v>226</v>
      </c>
      <c r="AX19" s="549">
        <v>100</v>
      </c>
      <c r="AY19" s="776">
        <f>AVERAGE(AX19:AX22)</f>
        <v>87.5</v>
      </c>
      <c r="AZ19" s="784" t="s">
        <v>4</v>
      </c>
      <c r="BA19" s="778" t="s">
        <v>97</v>
      </c>
      <c r="BB19" s="778" t="s">
        <v>99</v>
      </c>
      <c r="BC19" s="778" t="s">
        <v>137</v>
      </c>
      <c r="BD19" s="778">
        <v>1</v>
      </c>
      <c r="BE19" s="866" t="s">
        <v>83</v>
      </c>
      <c r="BF19" s="866">
        <v>5</v>
      </c>
      <c r="BG19" s="878" t="s">
        <v>408</v>
      </c>
      <c r="BH19" s="781" t="s">
        <v>247</v>
      </c>
      <c r="BI19" s="781" t="s">
        <v>100</v>
      </c>
      <c r="BJ19" s="550" t="s">
        <v>327</v>
      </c>
      <c r="BK19" s="551" t="s">
        <v>253</v>
      </c>
      <c r="BL19" s="557" t="s">
        <v>377</v>
      </c>
      <c r="BM19" s="556" t="s">
        <v>276</v>
      </c>
      <c r="BN19" s="553" t="s">
        <v>328</v>
      </c>
      <c r="BO19" s="554" t="s">
        <v>330</v>
      </c>
    </row>
    <row r="20" spans="1:68" s="544" customFormat="1" ht="396" customHeight="1" x14ac:dyDescent="0.25">
      <c r="A20" s="831"/>
      <c r="B20" s="839"/>
      <c r="C20" s="545" t="s">
        <v>281</v>
      </c>
      <c r="D20" s="545" t="s">
        <v>31</v>
      </c>
      <c r="E20" s="545" t="s">
        <v>119</v>
      </c>
      <c r="F20" s="545" t="s">
        <v>131</v>
      </c>
      <c r="G20" s="545" t="s">
        <v>316</v>
      </c>
      <c r="H20" s="837"/>
      <c r="I20" s="839"/>
      <c r="J20" s="839"/>
      <c r="K20" s="842"/>
      <c r="L20" s="839"/>
      <c r="M20" s="868"/>
      <c r="N20" s="871"/>
      <c r="O20" s="812"/>
      <c r="P20" s="812"/>
      <c r="Q20" s="812"/>
      <c r="R20" s="812"/>
      <c r="S20" s="812"/>
      <c r="T20" s="812"/>
      <c r="U20" s="812"/>
      <c r="V20" s="812"/>
      <c r="W20" s="812"/>
      <c r="X20" s="812"/>
      <c r="Y20" s="812"/>
      <c r="Z20" s="812"/>
      <c r="AA20" s="812"/>
      <c r="AB20" s="812"/>
      <c r="AC20" s="812"/>
      <c r="AD20" s="812"/>
      <c r="AE20" s="812"/>
      <c r="AF20" s="812"/>
      <c r="AG20" s="812"/>
      <c r="AH20" s="812"/>
      <c r="AI20" s="873"/>
      <c r="AJ20" s="875"/>
      <c r="AK20" s="877"/>
      <c r="AL20" s="546" t="s">
        <v>393</v>
      </c>
      <c r="AM20" s="547" t="s">
        <v>5</v>
      </c>
      <c r="AN20" s="548">
        <v>15</v>
      </c>
      <c r="AO20" s="548">
        <v>15</v>
      </c>
      <c r="AP20" s="548">
        <v>15</v>
      </c>
      <c r="AQ20" s="548">
        <v>15</v>
      </c>
      <c r="AR20" s="548">
        <v>15</v>
      </c>
      <c r="AS20" s="548">
        <v>15</v>
      </c>
      <c r="AT20" s="548">
        <v>10</v>
      </c>
      <c r="AU20" s="549">
        <f t="shared" si="0"/>
        <v>100</v>
      </c>
      <c r="AV20" s="549" t="s">
        <v>226</v>
      </c>
      <c r="AW20" s="549" t="s">
        <v>226</v>
      </c>
      <c r="AX20" s="561">
        <v>100</v>
      </c>
      <c r="AY20" s="776"/>
      <c r="AZ20" s="787"/>
      <c r="BA20" s="778"/>
      <c r="BB20" s="778"/>
      <c r="BC20" s="778"/>
      <c r="BD20" s="778"/>
      <c r="BE20" s="866"/>
      <c r="BF20" s="866"/>
      <c r="BG20" s="878"/>
      <c r="BH20" s="781"/>
      <c r="BI20" s="781"/>
      <c r="BJ20" s="550" t="s">
        <v>253</v>
      </c>
      <c r="BK20" s="551" t="s">
        <v>275</v>
      </c>
      <c r="BL20" s="557" t="s">
        <v>329</v>
      </c>
      <c r="BM20" s="556" t="s">
        <v>276</v>
      </c>
      <c r="BN20" s="553" t="s">
        <v>362</v>
      </c>
      <c r="BO20" s="554" t="s">
        <v>335</v>
      </c>
    </row>
    <row r="21" spans="1:68" s="544" customFormat="1" ht="250.5" customHeight="1" x14ac:dyDescent="0.25">
      <c r="A21" s="831"/>
      <c r="B21" s="839"/>
      <c r="C21" s="545" t="s">
        <v>1104</v>
      </c>
      <c r="D21" s="545" t="s">
        <v>31</v>
      </c>
      <c r="E21" s="545" t="s">
        <v>118</v>
      </c>
      <c r="F21" s="545" t="s">
        <v>131</v>
      </c>
      <c r="G21" s="545" t="s">
        <v>316</v>
      </c>
      <c r="H21" s="837"/>
      <c r="I21" s="839"/>
      <c r="J21" s="839"/>
      <c r="K21" s="842"/>
      <c r="L21" s="839"/>
      <c r="M21" s="868"/>
      <c r="N21" s="871"/>
      <c r="O21" s="812"/>
      <c r="P21" s="812">
        <v>1</v>
      </c>
      <c r="Q21" s="812"/>
      <c r="R21" s="812"/>
      <c r="S21" s="812"/>
      <c r="T21" s="812"/>
      <c r="U21" s="812"/>
      <c r="V21" s="812"/>
      <c r="W21" s="812"/>
      <c r="X21" s="812"/>
      <c r="Y21" s="812"/>
      <c r="Z21" s="812"/>
      <c r="AA21" s="812"/>
      <c r="AB21" s="812"/>
      <c r="AC21" s="812"/>
      <c r="AD21" s="812"/>
      <c r="AE21" s="812"/>
      <c r="AF21" s="812"/>
      <c r="AG21" s="812"/>
      <c r="AH21" s="812"/>
      <c r="AI21" s="873"/>
      <c r="AJ21" s="875"/>
      <c r="AK21" s="877"/>
      <c r="AL21" s="557" t="s">
        <v>394</v>
      </c>
      <c r="AM21" s="547" t="s">
        <v>5</v>
      </c>
      <c r="AN21" s="548">
        <v>15</v>
      </c>
      <c r="AO21" s="548">
        <v>15</v>
      </c>
      <c r="AP21" s="548">
        <v>15</v>
      </c>
      <c r="AQ21" s="562">
        <v>10</v>
      </c>
      <c r="AR21" s="548">
        <v>15</v>
      </c>
      <c r="AS21" s="562">
        <v>0</v>
      </c>
      <c r="AT21" s="548">
        <v>10</v>
      </c>
      <c r="AU21" s="549">
        <f t="shared" si="0"/>
        <v>80</v>
      </c>
      <c r="AV21" s="561" t="s">
        <v>337</v>
      </c>
      <c r="AW21" s="561" t="s">
        <v>337</v>
      </c>
      <c r="AX21" s="549">
        <v>50</v>
      </c>
      <c r="AY21" s="776"/>
      <c r="AZ21" s="787"/>
      <c r="BA21" s="778"/>
      <c r="BB21" s="778"/>
      <c r="BC21" s="778"/>
      <c r="BD21" s="778"/>
      <c r="BE21" s="866"/>
      <c r="BF21" s="866"/>
      <c r="BG21" s="878"/>
      <c r="BH21" s="781"/>
      <c r="BI21" s="781"/>
      <c r="BJ21" s="550" t="s">
        <v>253</v>
      </c>
      <c r="BK21" s="551" t="s">
        <v>275</v>
      </c>
      <c r="BL21" s="556" t="s">
        <v>378</v>
      </c>
      <c r="BM21" s="556" t="s">
        <v>276</v>
      </c>
      <c r="BN21" s="546" t="s">
        <v>277</v>
      </c>
      <c r="BO21" s="563" t="s">
        <v>379</v>
      </c>
    </row>
    <row r="22" spans="1:68" s="544" customFormat="1" ht="202.15" customHeight="1" x14ac:dyDescent="0.25">
      <c r="A22" s="831"/>
      <c r="B22" s="839"/>
      <c r="C22" s="545" t="s">
        <v>278</v>
      </c>
      <c r="D22" s="545" t="s">
        <v>31</v>
      </c>
      <c r="E22" s="545" t="s">
        <v>118</v>
      </c>
      <c r="F22" s="545" t="s">
        <v>131</v>
      </c>
      <c r="G22" s="545" t="s">
        <v>316</v>
      </c>
      <c r="H22" s="837"/>
      <c r="I22" s="839"/>
      <c r="J22" s="839"/>
      <c r="K22" s="842"/>
      <c r="L22" s="839"/>
      <c r="M22" s="858"/>
      <c r="N22" s="845"/>
      <c r="O22" s="812"/>
      <c r="P22" s="812"/>
      <c r="Q22" s="812"/>
      <c r="R22" s="812"/>
      <c r="S22" s="812"/>
      <c r="T22" s="812"/>
      <c r="U22" s="812"/>
      <c r="V22" s="812"/>
      <c r="W22" s="812"/>
      <c r="X22" s="812"/>
      <c r="Y22" s="812"/>
      <c r="Z22" s="812"/>
      <c r="AA22" s="812"/>
      <c r="AB22" s="812"/>
      <c r="AC22" s="812"/>
      <c r="AD22" s="812"/>
      <c r="AE22" s="812"/>
      <c r="AF22" s="812"/>
      <c r="AG22" s="812"/>
      <c r="AH22" s="812"/>
      <c r="AI22" s="811"/>
      <c r="AJ22" s="841"/>
      <c r="AK22" s="848"/>
      <c r="AL22" s="553" t="s">
        <v>279</v>
      </c>
      <c r="AM22" s="547" t="s">
        <v>5</v>
      </c>
      <c r="AN22" s="548">
        <v>15</v>
      </c>
      <c r="AO22" s="548">
        <v>15</v>
      </c>
      <c r="AP22" s="548">
        <v>15</v>
      </c>
      <c r="AQ22" s="548">
        <v>15</v>
      </c>
      <c r="AR22" s="548">
        <v>15</v>
      </c>
      <c r="AS22" s="548">
        <v>15</v>
      </c>
      <c r="AT22" s="548">
        <v>10</v>
      </c>
      <c r="AU22" s="549">
        <f t="shared" si="0"/>
        <v>100</v>
      </c>
      <c r="AV22" s="549" t="s">
        <v>226</v>
      </c>
      <c r="AW22" s="549" t="s">
        <v>226</v>
      </c>
      <c r="AX22" s="549">
        <v>100</v>
      </c>
      <c r="AY22" s="776"/>
      <c r="AZ22" s="785"/>
      <c r="BA22" s="778"/>
      <c r="BB22" s="778"/>
      <c r="BC22" s="778"/>
      <c r="BD22" s="778"/>
      <c r="BE22" s="866"/>
      <c r="BF22" s="866"/>
      <c r="BG22" s="878"/>
      <c r="BH22" s="781"/>
      <c r="BI22" s="781"/>
      <c r="BJ22" s="550" t="s">
        <v>253</v>
      </c>
      <c r="BK22" s="551" t="s">
        <v>275</v>
      </c>
      <c r="BL22" s="556" t="s">
        <v>280</v>
      </c>
      <c r="BM22" s="556" t="s">
        <v>276</v>
      </c>
      <c r="BN22" s="546" t="s">
        <v>277</v>
      </c>
      <c r="BO22" s="563" t="s">
        <v>232</v>
      </c>
    </row>
    <row r="23" spans="1:68" s="544" customFormat="1" ht="141.75" customHeight="1" x14ac:dyDescent="0.25">
      <c r="A23" s="879" t="s">
        <v>283</v>
      </c>
      <c r="B23" s="860" t="s">
        <v>284</v>
      </c>
      <c r="C23" s="611" t="s">
        <v>363</v>
      </c>
      <c r="D23" s="611" t="s">
        <v>31</v>
      </c>
      <c r="E23" s="611" t="s">
        <v>118</v>
      </c>
      <c r="F23" s="611" t="s">
        <v>131</v>
      </c>
      <c r="G23" s="860" t="s">
        <v>318</v>
      </c>
      <c r="H23" s="880" t="s">
        <v>274</v>
      </c>
      <c r="I23" s="799" t="s">
        <v>1155</v>
      </c>
      <c r="J23" s="860" t="s">
        <v>92</v>
      </c>
      <c r="K23" s="881" t="s">
        <v>224</v>
      </c>
      <c r="L23" s="865" t="s">
        <v>319</v>
      </c>
      <c r="M23" s="778" t="s">
        <v>76</v>
      </c>
      <c r="N23" s="778">
        <v>2</v>
      </c>
      <c r="O23" s="882">
        <v>1</v>
      </c>
      <c r="P23" s="882">
        <v>1</v>
      </c>
      <c r="Q23" s="882">
        <v>1</v>
      </c>
      <c r="R23" s="882">
        <v>1</v>
      </c>
      <c r="S23" s="882">
        <v>1</v>
      </c>
      <c r="T23" s="882">
        <v>1</v>
      </c>
      <c r="U23" s="882">
        <v>1</v>
      </c>
      <c r="V23" s="882">
        <v>0</v>
      </c>
      <c r="W23" s="882">
        <v>1</v>
      </c>
      <c r="X23" s="882">
        <v>1</v>
      </c>
      <c r="Y23" s="882">
        <v>1</v>
      </c>
      <c r="Z23" s="882">
        <v>1</v>
      </c>
      <c r="AA23" s="882">
        <v>1</v>
      </c>
      <c r="AB23" s="882">
        <v>1</v>
      </c>
      <c r="AC23" s="882">
        <v>1</v>
      </c>
      <c r="AD23" s="882">
        <v>0</v>
      </c>
      <c r="AE23" s="882">
        <v>1</v>
      </c>
      <c r="AF23" s="882">
        <v>1</v>
      </c>
      <c r="AG23" s="882">
        <v>0</v>
      </c>
      <c r="AH23" s="882">
        <f>SUM(O23:AG23)</f>
        <v>16</v>
      </c>
      <c r="AI23" s="882" t="s">
        <v>83</v>
      </c>
      <c r="AJ23" s="881">
        <v>5</v>
      </c>
      <c r="AK23" s="779"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564" t="s">
        <v>346</v>
      </c>
      <c r="AM23" s="547" t="s">
        <v>5</v>
      </c>
      <c r="AN23" s="548">
        <v>15</v>
      </c>
      <c r="AO23" s="548">
        <v>15</v>
      </c>
      <c r="AP23" s="548">
        <v>15</v>
      </c>
      <c r="AQ23" s="548">
        <v>15</v>
      </c>
      <c r="AR23" s="548">
        <v>15</v>
      </c>
      <c r="AS23" s="548">
        <v>15</v>
      </c>
      <c r="AT23" s="548">
        <v>10</v>
      </c>
      <c r="AU23" s="549">
        <f t="shared" si="0"/>
        <v>100</v>
      </c>
      <c r="AV23" s="549" t="s">
        <v>226</v>
      </c>
      <c r="AW23" s="549" t="s">
        <v>226</v>
      </c>
      <c r="AX23" s="549">
        <v>100</v>
      </c>
      <c r="AY23" s="549">
        <f>AVERAGE(AX23:AX24)</f>
        <v>100</v>
      </c>
      <c r="AZ23" s="549" t="s">
        <v>226</v>
      </c>
      <c r="BA23" s="778" t="s">
        <v>97</v>
      </c>
      <c r="BB23" s="778" t="s">
        <v>99</v>
      </c>
      <c r="BC23" s="778" t="s">
        <v>137</v>
      </c>
      <c r="BD23" s="778">
        <v>1</v>
      </c>
      <c r="BE23" s="778" t="s">
        <v>83</v>
      </c>
      <c r="BF23" s="778">
        <v>5</v>
      </c>
      <c r="BG23" s="779"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883" t="s">
        <v>247</v>
      </c>
      <c r="BI23" s="883" t="s">
        <v>100</v>
      </c>
      <c r="BJ23" s="551" t="s">
        <v>265</v>
      </c>
      <c r="BK23" s="551" t="s">
        <v>239</v>
      </c>
      <c r="BL23" s="613" t="s">
        <v>1125</v>
      </c>
      <c r="BM23" s="611" t="s">
        <v>235</v>
      </c>
      <c r="BN23" s="613" t="s">
        <v>322</v>
      </c>
      <c r="BO23" s="563" t="s">
        <v>348</v>
      </c>
    </row>
    <row r="24" spans="1:68" s="544" customFormat="1" ht="309.75" customHeight="1" thickBot="1" x14ac:dyDescent="0.3">
      <c r="A24" s="879"/>
      <c r="B24" s="860"/>
      <c r="C24" s="611" t="s">
        <v>286</v>
      </c>
      <c r="D24" s="611" t="s">
        <v>31</v>
      </c>
      <c r="E24" s="611" t="s">
        <v>118</v>
      </c>
      <c r="F24" s="611" t="s">
        <v>131</v>
      </c>
      <c r="G24" s="860"/>
      <c r="H24" s="880"/>
      <c r="I24" s="799"/>
      <c r="J24" s="860"/>
      <c r="K24" s="881"/>
      <c r="L24" s="865"/>
      <c r="M24" s="778"/>
      <c r="N24" s="778"/>
      <c r="O24" s="882"/>
      <c r="P24" s="882"/>
      <c r="Q24" s="882"/>
      <c r="R24" s="882"/>
      <c r="S24" s="882"/>
      <c r="T24" s="882"/>
      <c r="U24" s="882"/>
      <c r="V24" s="882"/>
      <c r="W24" s="882"/>
      <c r="X24" s="882"/>
      <c r="Y24" s="882"/>
      <c r="Z24" s="882"/>
      <c r="AA24" s="882"/>
      <c r="AB24" s="882"/>
      <c r="AC24" s="882"/>
      <c r="AD24" s="882"/>
      <c r="AE24" s="882"/>
      <c r="AF24" s="882"/>
      <c r="AG24" s="882"/>
      <c r="AH24" s="882"/>
      <c r="AI24" s="882"/>
      <c r="AJ24" s="881"/>
      <c r="AK24" s="779"/>
      <c r="AL24" s="593" t="s">
        <v>1217</v>
      </c>
      <c r="AM24" s="547" t="s">
        <v>5</v>
      </c>
      <c r="AN24" s="562">
        <v>15</v>
      </c>
      <c r="AO24" s="562">
        <v>15</v>
      </c>
      <c r="AP24" s="548">
        <v>15</v>
      </c>
      <c r="AQ24" s="548">
        <v>15</v>
      </c>
      <c r="AR24" s="548">
        <v>15</v>
      </c>
      <c r="AS24" s="548">
        <v>15</v>
      </c>
      <c r="AT24" s="548">
        <v>10</v>
      </c>
      <c r="AU24" s="549">
        <f t="shared" si="0"/>
        <v>100</v>
      </c>
      <c r="AV24" s="549" t="s">
        <v>226</v>
      </c>
      <c r="AW24" s="549" t="s">
        <v>226</v>
      </c>
      <c r="AX24" s="549">
        <v>100</v>
      </c>
      <c r="AY24" s="549">
        <v>100</v>
      </c>
      <c r="AZ24" s="549" t="s">
        <v>226</v>
      </c>
      <c r="BA24" s="778"/>
      <c r="BB24" s="778"/>
      <c r="BC24" s="778"/>
      <c r="BD24" s="778"/>
      <c r="BE24" s="778"/>
      <c r="BF24" s="778"/>
      <c r="BG24" s="779"/>
      <c r="BH24" s="883"/>
      <c r="BI24" s="883"/>
      <c r="BJ24" s="551" t="s">
        <v>265</v>
      </c>
      <c r="BK24" s="551" t="s">
        <v>239</v>
      </c>
      <c r="BL24" s="626" t="s">
        <v>1219</v>
      </c>
      <c r="BM24" s="556" t="s">
        <v>235</v>
      </c>
      <c r="BN24" s="560" t="s">
        <v>364</v>
      </c>
      <c r="BO24" s="563" t="s">
        <v>365</v>
      </c>
    </row>
    <row r="25" spans="1:68" s="544" customFormat="1" ht="271.5" customHeight="1" x14ac:dyDescent="0.25">
      <c r="A25" s="621" t="s">
        <v>287</v>
      </c>
      <c r="B25" s="611" t="s">
        <v>288</v>
      </c>
      <c r="C25" s="611" t="s">
        <v>368</v>
      </c>
      <c r="D25" s="611" t="s">
        <v>31</v>
      </c>
      <c r="E25" s="611" t="s">
        <v>118</v>
      </c>
      <c r="F25" s="611" t="s">
        <v>131</v>
      </c>
      <c r="G25" s="611" t="s">
        <v>224</v>
      </c>
      <c r="H25" s="622" t="s">
        <v>282</v>
      </c>
      <c r="I25" s="629" t="s">
        <v>1221</v>
      </c>
      <c r="J25" s="611" t="s">
        <v>92</v>
      </c>
      <c r="K25" s="609" t="s">
        <v>224</v>
      </c>
      <c r="L25" s="613" t="s">
        <v>291</v>
      </c>
      <c r="M25" s="603" t="s">
        <v>76</v>
      </c>
      <c r="N25" s="603">
        <v>2</v>
      </c>
      <c r="O25" s="601">
        <v>1</v>
      </c>
      <c r="P25" s="601">
        <v>1</v>
      </c>
      <c r="Q25" s="601">
        <v>0</v>
      </c>
      <c r="R25" s="601">
        <v>0</v>
      </c>
      <c r="S25" s="601">
        <v>1</v>
      </c>
      <c r="T25" s="601">
        <v>1</v>
      </c>
      <c r="U25" s="601">
        <v>1</v>
      </c>
      <c r="V25" s="601">
        <v>0</v>
      </c>
      <c r="W25" s="601">
        <v>1</v>
      </c>
      <c r="X25" s="601">
        <v>1</v>
      </c>
      <c r="Y25" s="601">
        <v>1</v>
      </c>
      <c r="Z25" s="601">
        <v>1</v>
      </c>
      <c r="AA25" s="601">
        <v>1</v>
      </c>
      <c r="AB25" s="601">
        <v>1</v>
      </c>
      <c r="AC25" s="601">
        <v>1</v>
      </c>
      <c r="AD25" s="601">
        <v>0</v>
      </c>
      <c r="AE25" s="601">
        <v>0</v>
      </c>
      <c r="AF25" s="601">
        <v>0</v>
      </c>
      <c r="AG25" s="601">
        <v>0</v>
      </c>
      <c r="AH25" s="601">
        <f>SUM(O25:AG25)</f>
        <v>12</v>
      </c>
      <c r="AI25" s="602" t="s">
        <v>83</v>
      </c>
      <c r="AJ25" s="601">
        <v>5</v>
      </c>
      <c r="AK25" s="594"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57" t="s">
        <v>402</v>
      </c>
      <c r="AM25" s="547" t="s">
        <v>5</v>
      </c>
      <c r="AN25" s="562">
        <v>15</v>
      </c>
      <c r="AO25" s="562">
        <v>15</v>
      </c>
      <c r="AP25" s="548">
        <v>15</v>
      </c>
      <c r="AQ25" s="548">
        <v>15</v>
      </c>
      <c r="AR25" s="548">
        <v>15</v>
      </c>
      <c r="AS25" s="548">
        <v>15</v>
      </c>
      <c r="AT25" s="548">
        <v>10</v>
      </c>
      <c r="AU25" s="549">
        <f t="shared" si="0"/>
        <v>100</v>
      </c>
      <c r="AV25" s="549" t="s">
        <v>226</v>
      </c>
      <c r="AW25" s="549" t="s">
        <v>226</v>
      </c>
      <c r="AX25" s="549">
        <v>100</v>
      </c>
      <c r="AY25" s="549">
        <f>AVERAGE(AX25:AX27)</f>
        <v>100</v>
      </c>
      <c r="AZ25" s="549" t="s">
        <v>226</v>
      </c>
      <c r="BA25" s="558" t="s">
        <v>97</v>
      </c>
      <c r="BB25" s="558" t="s">
        <v>99</v>
      </c>
      <c r="BC25" s="558" t="s">
        <v>137</v>
      </c>
      <c r="BD25" s="558">
        <v>1</v>
      </c>
      <c r="BE25" s="558" t="s">
        <v>83</v>
      </c>
      <c r="BF25" s="565">
        <v>5</v>
      </c>
      <c r="BG25" s="596" t="s">
        <v>408</v>
      </c>
      <c r="BH25" s="607" t="s">
        <v>292</v>
      </c>
      <c r="BI25" s="607" t="s">
        <v>100</v>
      </c>
      <c r="BJ25" s="551" t="s">
        <v>253</v>
      </c>
      <c r="BK25" s="551" t="s">
        <v>239</v>
      </c>
      <c r="BL25" s="629" t="s">
        <v>1222</v>
      </c>
      <c r="BM25" s="611" t="s">
        <v>293</v>
      </c>
      <c r="BN25" s="611" t="s">
        <v>1224</v>
      </c>
      <c r="BO25" s="607" t="s">
        <v>1225</v>
      </c>
    </row>
    <row r="26" spans="1:68" s="544" customFormat="1" ht="209.25" customHeight="1" thickBot="1" x14ac:dyDescent="0.3">
      <c r="A26" s="623" t="s">
        <v>287</v>
      </c>
      <c r="B26" s="611" t="s">
        <v>288</v>
      </c>
      <c r="C26" s="611" t="s">
        <v>1223</v>
      </c>
      <c r="D26" s="611" t="s">
        <v>31</v>
      </c>
      <c r="E26" s="611" t="s">
        <v>118</v>
      </c>
      <c r="F26" s="611" t="s">
        <v>131</v>
      </c>
      <c r="G26" s="611" t="s">
        <v>224</v>
      </c>
      <c r="H26" s="622" t="s">
        <v>285</v>
      </c>
      <c r="I26" s="617" t="s">
        <v>1129</v>
      </c>
      <c r="J26" s="611" t="s">
        <v>92</v>
      </c>
      <c r="K26" s="609" t="s">
        <v>224</v>
      </c>
      <c r="L26" s="613" t="s">
        <v>1164</v>
      </c>
      <c r="M26" s="603" t="s">
        <v>76</v>
      </c>
      <c r="N26" s="603">
        <v>2</v>
      </c>
      <c r="O26" s="601">
        <v>1</v>
      </c>
      <c r="P26" s="601">
        <v>0</v>
      </c>
      <c r="Q26" s="601">
        <v>0</v>
      </c>
      <c r="R26" s="601">
        <v>0</v>
      </c>
      <c r="S26" s="601">
        <v>1</v>
      </c>
      <c r="T26" s="601">
        <v>0</v>
      </c>
      <c r="U26" s="601">
        <v>1</v>
      </c>
      <c r="V26" s="601">
        <v>0</v>
      </c>
      <c r="W26" s="601">
        <v>0</v>
      </c>
      <c r="X26" s="601">
        <v>1</v>
      </c>
      <c r="Y26" s="601">
        <v>1</v>
      </c>
      <c r="Z26" s="601">
        <v>1</v>
      </c>
      <c r="AA26" s="601">
        <v>1</v>
      </c>
      <c r="AB26" s="601">
        <v>1</v>
      </c>
      <c r="AC26" s="601">
        <v>0</v>
      </c>
      <c r="AD26" s="601">
        <v>0</v>
      </c>
      <c r="AE26" s="601">
        <v>0</v>
      </c>
      <c r="AF26" s="601">
        <v>0</v>
      </c>
      <c r="AG26" s="601">
        <v>0</v>
      </c>
      <c r="AH26" s="601">
        <f>SUM(O26:AG26)</f>
        <v>8</v>
      </c>
      <c r="AI26" s="602" t="s">
        <v>75</v>
      </c>
      <c r="AJ26" s="624">
        <v>4</v>
      </c>
      <c r="AK26" s="597" t="s">
        <v>2</v>
      </c>
      <c r="AL26" s="557" t="s">
        <v>1170</v>
      </c>
      <c r="AM26" s="603" t="s">
        <v>5</v>
      </c>
      <c r="AN26" s="562">
        <v>15</v>
      </c>
      <c r="AO26" s="562">
        <v>15</v>
      </c>
      <c r="AP26" s="584">
        <v>15</v>
      </c>
      <c r="AQ26" s="584">
        <v>15</v>
      </c>
      <c r="AR26" s="584">
        <v>15</v>
      </c>
      <c r="AS26" s="584">
        <v>15</v>
      </c>
      <c r="AT26" s="584">
        <v>10</v>
      </c>
      <c r="AU26" s="585">
        <f t="shared" ref="AU26" si="2">SUM(AN26:AT26)</f>
        <v>100</v>
      </c>
      <c r="AV26" s="585" t="s">
        <v>226</v>
      </c>
      <c r="AW26" s="585" t="s">
        <v>226</v>
      </c>
      <c r="AX26" s="585">
        <v>100</v>
      </c>
      <c r="AY26" s="585">
        <f>AVERAGE(AX26:AX26)</f>
        <v>100</v>
      </c>
      <c r="AZ26" s="585" t="s">
        <v>226</v>
      </c>
      <c r="BA26" s="583" t="s">
        <v>97</v>
      </c>
      <c r="BB26" s="583" t="s">
        <v>99</v>
      </c>
      <c r="BC26" s="583" t="s">
        <v>137</v>
      </c>
      <c r="BD26" s="583">
        <v>1</v>
      </c>
      <c r="BE26" s="598" t="s">
        <v>1165</v>
      </c>
      <c r="BF26" s="562">
        <v>4</v>
      </c>
      <c r="BG26" s="599" t="s">
        <v>1122</v>
      </c>
      <c r="BH26" s="607" t="s">
        <v>247</v>
      </c>
      <c r="BI26" s="607" t="s">
        <v>100</v>
      </c>
      <c r="BJ26" s="551" t="s">
        <v>275</v>
      </c>
      <c r="BK26" s="551" t="s">
        <v>239</v>
      </c>
      <c r="BL26" s="557" t="s">
        <v>1226</v>
      </c>
      <c r="BM26" s="611" t="s">
        <v>296</v>
      </c>
      <c r="BN26" s="611" t="s">
        <v>1228</v>
      </c>
      <c r="BO26" s="607" t="s">
        <v>1227</v>
      </c>
    </row>
    <row r="27" spans="1:68" s="544" customFormat="1" ht="225" customHeight="1" x14ac:dyDescent="0.25">
      <c r="A27" s="621" t="s">
        <v>287</v>
      </c>
      <c r="B27" s="611" t="s">
        <v>288</v>
      </c>
      <c r="C27" s="611" t="s">
        <v>384</v>
      </c>
      <c r="D27" s="611" t="s">
        <v>31</v>
      </c>
      <c r="E27" s="611" t="s">
        <v>118</v>
      </c>
      <c r="F27" s="611" t="s">
        <v>131</v>
      </c>
      <c r="G27" s="611" t="s">
        <v>316</v>
      </c>
      <c r="H27" s="622" t="s">
        <v>289</v>
      </c>
      <c r="I27" s="611" t="s">
        <v>310</v>
      </c>
      <c r="J27" s="611" t="s">
        <v>92</v>
      </c>
      <c r="K27" s="609" t="s">
        <v>224</v>
      </c>
      <c r="L27" s="611" t="s">
        <v>295</v>
      </c>
      <c r="M27" s="603" t="s">
        <v>76</v>
      </c>
      <c r="N27" s="603">
        <v>2</v>
      </c>
      <c r="O27" s="603">
        <v>1</v>
      </c>
      <c r="P27" s="603">
        <v>1</v>
      </c>
      <c r="Q27" s="603">
        <v>0</v>
      </c>
      <c r="R27" s="603">
        <v>0</v>
      </c>
      <c r="S27" s="603">
        <v>1</v>
      </c>
      <c r="T27" s="603">
        <v>1</v>
      </c>
      <c r="U27" s="603">
        <v>1</v>
      </c>
      <c r="V27" s="603">
        <v>0</v>
      </c>
      <c r="W27" s="603">
        <v>1</v>
      </c>
      <c r="X27" s="603">
        <v>1</v>
      </c>
      <c r="Y27" s="603">
        <v>1</v>
      </c>
      <c r="Z27" s="603">
        <v>1</v>
      </c>
      <c r="AA27" s="603">
        <v>1</v>
      </c>
      <c r="AB27" s="603">
        <v>1</v>
      </c>
      <c r="AC27" s="603">
        <v>1</v>
      </c>
      <c r="AD27" s="603">
        <v>0</v>
      </c>
      <c r="AE27" s="603">
        <v>1</v>
      </c>
      <c r="AF27" s="603">
        <v>1</v>
      </c>
      <c r="AG27" s="603">
        <v>0</v>
      </c>
      <c r="AH27" s="603">
        <f>SUM(O27:AG27)</f>
        <v>14</v>
      </c>
      <c r="AI27" s="601" t="s">
        <v>83</v>
      </c>
      <c r="AJ27" s="603">
        <v>5</v>
      </c>
      <c r="AK27" s="595"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558" t="s">
        <v>403</v>
      </c>
      <c r="AM27" s="558" t="s">
        <v>5</v>
      </c>
      <c r="AN27" s="548">
        <v>15</v>
      </c>
      <c r="AO27" s="548">
        <v>15</v>
      </c>
      <c r="AP27" s="548">
        <v>15</v>
      </c>
      <c r="AQ27" s="548">
        <v>15</v>
      </c>
      <c r="AR27" s="548">
        <v>15</v>
      </c>
      <c r="AS27" s="548">
        <v>15</v>
      </c>
      <c r="AT27" s="548">
        <v>10</v>
      </c>
      <c r="AU27" s="549">
        <f t="shared" si="0"/>
        <v>100</v>
      </c>
      <c r="AV27" s="549" t="s">
        <v>226</v>
      </c>
      <c r="AW27" s="549" t="s">
        <v>226</v>
      </c>
      <c r="AX27" s="549">
        <v>100</v>
      </c>
      <c r="AY27" s="549">
        <f>AVERAGE(AX27:AX27)</f>
        <v>100</v>
      </c>
      <c r="AZ27" s="549" t="s">
        <v>226</v>
      </c>
      <c r="BA27" s="558" t="s">
        <v>97</v>
      </c>
      <c r="BB27" s="558" t="s">
        <v>99</v>
      </c>
      <c r="BC27" s="558" t="s">
        <v>137</v>
      </c>
      <c r="BD27" s="558">
        <v>1</v>
      </c>
      <c r="BE27" s="558" t="s">
        <v>83</v>
      </c>
      <c r="BF27" s="536">
        <v>5</v>
      </c>
      <c r="BG27" s="596" t="s">
        <v>408</v>
      </c>
      <c r="BH27" s="607" t="s">
        <v>247</v>
      </c>
      <c r="BI27" s="607" t="s">
        <v>100</v>
      </c>
      <c r="BJ27" s="551" t="s">
        <v>254</v>
      </c>
      <c r="BK27" s="551" t="s">
        <v>239</v>
      </c>
      <c r="BL27" s="557" t="s">
        <v>1229</v>
      </c>
      <c r="BM27" s="611" t="s">
        <v>296</v>
      </c>
      <c r="BN27" s="611" t="s">
        <v>1230</v>
      </c>
      <c r="BO27" s="611" t="s">
        <v>1231</v>
      </c>
    </row>
    <row r="28" spans="1:68" s="161" customFormat="1" ht="115.5" customHeight="1" x14ac:dyDescent="0.2">
      <c r="A28" s="616" t="s">
        <v>1166</v>
      </c>
      <c r="B28" s="611" t="s">
        <v>288</v>
      </c>
      <c r="C28" s="611" t="s">
        <v>1137</v>
      </c>
      <c r="D28" s="611" t="s">
        <v>31</v>
      </c>
      <c r="E28" s="611" t="s">
        <v>118</v>
      </c>
      <c r="F28" s="611" t="s">
        <v>131</v>
      </c>
      <c r="G28" s="612" t="s">
        <v>406</v>
      </c>
      <c r="H28" s="622" t="s">
        <v>294</v>
      </c>
      <c r="I28" s="611" t="s">
        <v>1136</v>
      </c>
      <c r="J28" s="609" t="s">
        <v>92</v>
      </c>
      <c r="K28" s="609" t="s">
        <v>406</v>
      </c>
      <c r="L28" s="611" t="s">
        <v>1169</v>
      </c>
      <c r="M28" s="603" t="s">
        <v>76</v>
      </c>
      <c r="N28" s="603">
        <v>2</v>
      </c>
      <c r="O28" s="603">
        <v>1</v>
      </c>
      <c r="P28" s="603">
        <v>1</v>
      </c>
      <c r="Q28" s="603">
        <v>0</v>
      </c>
      <c r="R28" s="603">
        <v>0</v>
      </c>
      <c r="S28" s="603">
        <v>1</v>
      </c>
      <c r="T28" s="603">
        <v>1</v>
      </c>
      <c r="U28" s="603">
        <v>1</v>
      </c>
      <c r="V28" s="603">
        <v>0</v>
      </c>
      <c r="W28" s="603">
        <v>1</v>
      </c>
      <c r="X28" s="603">
        <v>1</v>
      </c>
      <c r="Y28" s="603">
        <v>1</v>
      </c>
      <c r="Z28" s="603">
        <v>1</v>
      </c>
      <c r="AA28" s="603">
        <v>1</v>
      </c>
      <c r="AB28" s="603">
        <v>1</v>
      </c>
      <c r="AC28" s="603">
        <v>1</v>
      </c>
      <c r="AD28" s="603">
        <v>0</v>
      </c>
      <c r="AE28" s="603">
        <v>0</v>
      </c>
      <c r="AF28" s="603">
        <v>0</v>
      </c>
      <c r="AG28" s="603">
        <v>0</v>
      </c>
      <c r="AH28" s="615">
        <f>SUM(O28:AG28)</f>
        <v>12</v>
      </c>
      <c r="AI28" s="625" t="s">
        <v>75</v>
      </c>
      <c r="AJ28" s="603">
        <v>4</v>
      </c>
      <c r="AK28" s="581"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Alto</v>
      </c>
      <c r="AL28" s="613" t="s">
        <v>1163</v>
      </c>
      <c r="AM28" s="609" t="s">
        <v>5</v>
      </c>
      <c r="AN28" s="609">
        <v>15</v>
      </c>
      <c r="AO28" s="609">
        <v>15</v>
      </c>
      <c r="AP28" s="609">
        <v>15</v>
      </c>
      <c r="AQ28" s="609">
        <v>15</v>
      </c>
      <c r="AR28" s="609">
        <v>15</v>
      </c>
      <c r="AS28" s="609">
        <v>15</v>
      </c>
      <c r="AT28" s="609">
        <v>10</v>
      </c>
      <c r="AU28" s="612">
        <f t="shared" ref="AU28" si="3">SUM(AN28:AT28)</f>
        <v>100</v>
      </c>
      <c r="AV28" s="612" t="s">
        <v>226</v>
      </c>
      <c r="AW28" s="612" t="s">
        <v>226</v>
      </c>
      <c r="AX28" s="612">
        <v>100</v>
      </c>
      <c r="AY28" s="612">
        <f>AVERAGE(AX28:AX28)</f>
        <v>100</v>
      </c>
      <c r="AZ28" s="612" t="s">
        <v>226</v>
      </c>
      <c r="BA28" s="603" t="s">
        <v>97</v>
      </c>
      <c r="BB28" s="603" t="s">
        <v>99</v>
      </c>
      <c r="BC28" s="603" t="s">
        <v>137</v>
      </c>
      <c r="BD28" s="603">
        <v>1</v>
      </c>
      <c r="BE28" s="598" t="s">
        <v>75</v>
      </c>
      <c r="BF28" s="609">
        <v>4</v>
      </c>
      <c r="BG28" s="628" t="s">
        <v>2</v>
      </c>
      <c r="BH28" s="611" t="s">
        <v>247</v>
      </c>
      <c r="BI28" s="611" t="s">
        <v>100</v>
      </c>
      <c r="BJ28" s="627" t="s">
        <v>275</v>
      </c>
      <c r="BK28" s="627" t="s">
        <v>239</v>
      </c>
      <c r="BL28" s="613" t="s">
        <v>1167</v>
      </c>
      <c r="BM28" s="611" t="s">
        <v>1162</v>
      </c>
      <c r="BN28" s="611" t="s">
        <v>1168</v>
      </c>
      <c r="BO28" s="630" t="s">
        <v>1232</v>
      </c>
      <c r="BP28" s="586"/>
    </row>
    <row r="29" spans="1:68" s="544" customFormat="1" ht="161.25" customHeight="1" x14ac:dyDescent="0.25">
      <c r="A29" s="621" t="s">
        <v>297</v>
      </c>
      <c r="B29" s="611" t="s">
        <v>298</v>
      </c>
      <c r="C29" s="557" t="s">
        <v>1107</v>
      </c>
      <c r="D29" s="611" t="s">
        <v>31</v>
      </c>
      <c r="E29" s="611" t="s">
        <v>118</v>
      </c>
      <c r="F29" s="611" t="s">
        <v>131</v>
      </c>
      <c r="G29" s="611" t="s">
        <v>317</v>
      </c>
      <c r="H29" s="622" t="s">
        <v>638</v>
      </c>
      <c r="I29" s="611" t="s">
        <v>1130</v>
      </c>
      <c r="J29" s="611" t="s">
        <v>92</v>
      </c>
      <c r="K29" s="609" t="s">
        <v>224</v>
      </c>
      <c r="L29" s="613" t="s">
        <v>299</v>
      </c>
      <c r="M29" s="609" t="s">
        <v>137</v>
      </c>
      <c r="N29" s="609">
        <v>1</v>
      </c>
      <c r="O29" s="601">
        <v>0</v>
      </c>
      <c r="P29" s="601">
        <v>1</v>
      </c>
      <c r="Q29" s="601">
        <v>0</v>
      </c>
      <c r="R29" s="601">
        <v>0</v>
      </c>
      <c r="S29" s="601">
        <v>1</v>
      </c>
      <c r="T29" s="601">
        <v>1</v>
      </c>
      <c r="U29" s="601">
        <v>0</v>
      </c>
      <c r="V29" s="601">
        <v>1</v>
      </c>
      <c r="W29" s="601">
        <v>0</v>
      </c>
      <c r="X29" s="601">
        <v>1</v>
      </c>
      <c r="Y29" s="601">
        <v>1</v>
      </c>
      <c r="Z29" s="601">
        <v>1</v>
      </c>
      <c r="AA29" s="601">
        <v>1</v>
      </c>
      <c r="AB29" s="601">
        <v>1</v>
      </c>
      <c r="AC29" s="601">
        <v>1</v>
      </c>
      <c r="AD29" s="601">
        <v>0</v>
      </c>
      <c r="AE29" s="601">
        <v>1</v>
      </c>
      <c r="AF29" s="601">
        <v>1</v>
      </c>
      <c r="AG29" s="601">
        <v>0</v>
      </c>
      <c r="AH29" s="601">
        <f>SUM(O29:AG29)</f>
        <v>12</v>
      </c>
      <c r="AI29" s="601" t="s">
        <v>83</v>
      </c>
      <c r="AJ29" s="601">
        <v>5</v>
      </c>
      <c r="AK29" s="596"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Extremo</v>
      </c>
      <c r="AL29" s="611" t="s">
        <v>1115</v>
      </c>
      <c r="AM29" s="603" t="s">
        <v>5</v>
      </c>
      <c r="AN29" s="609">
        <v>15</v>
      </c>
      <c r="AO29" s="609">
        <v>15</v>
      </c>
      <c r="AP29" s="609">
        <v>15</v>
      </c>
      <c r="AQ29" s="609">
        <v>15</v>
      </c>
      <c r="AR29" s="609">
        <v>15</v>
      </c>
      <c r="AS29" s="609">
        <v>15</v>
      </c>
      <c r="AT29" s="609">
        <v>10</v>
      </c>
      <c r="AU29" s="612">
        <f t="shared" si="0"/>
        <v>100</v>
      </c>
      <c r="AV29" s="612" t="s">
        <v>226</v>
      </c>
      <c r="AW29" s="612" t="s">
        <v>226</v>
      </c>
      <c r="AX29" s="612">
        <v>100</v>
      </c>
      <c r="AY29" s="612">
        <v>100</v>
      </c>
      <c r="AZ29" s="612" t="s">
        <v>226</v>
      </c>
      <c r="BA29" s="603" t="s">
        <v>97</v>
      </c>
      <c r="BB29" s="603" t="s">
        <v>99</v>
      </c>
      <c r="BC29" s="603" t="s">
        <v>137</v>
      </c>
      <c r="BD29" s="603">
        <v>1</v>
      </c>
      <c r="BE29" s="603" t="s">
        <v>83</v>
      </c>
      <c r="BF29" s="609">
        <v>5</v>
      </c>
      <c r="BG29" s="596" t="s">
        <v>408</v>
      </c>
      <c r="BH29" s="607" t="s">
        <v>247</v>
      </c>
      <c r="BI29" s="607" t="s">
        <v>100</v>
      </c>
      <c r="BJ29" s="551" t="s">
        <v>350</v>
      </c>
      <c r="BK29" s="551" t="s">
        <v>239</v>
      </c>
      <c r="BL29" s="557" t="s">
        <v>1126</v>
      </c>
      <c r="BM29" s="611" t="s">
        <v>300</v>
      </c>
      <c r="BN29" s="611" t="s">
        <v>1108</v>
      </c>
      <c r="BO29" s="611" t="s">
        <v>1109</v>
      </c>
    </row>
    <row r="30" spans="1:68" ht="182.25" customHeight="1" x14ac:dyDescent="0.25">
      <c r="A30" s="884" t="s">
        <v>404</v>
      </c>
      <c r="B30" s="791" t="s">
        <v>405</v>
      </c>
      <c r="C30" s="617" t="s">
        <v>1147</v>
      </c>
      <c r="D30" s="557" t="s">
        <v>117</v>
      </c>
      <c r="E30" s="557" t="s">
        <v>123</v>
      </c>
      <c r="F30" s="557" t="s">
        <v>31</v>
      </c>
      <c r="G30" s="557" t="s">
        <v>406</v>
      </c>
      <c r="H30" s="788" t="s">
        <v>661</v>
      </c>
      <c r="I30" s="861" t="s">
        <v>1213</v>
      </c>
      <c r="J30" s="776" t="s">
        <v>92</v>
      </c>
      <c r="K30" s="784" t="s">
        <v>406</v>
      </c>
      <c r="L30" s="860" t="s">
        <v>407</v>
      </c>
      <c r="M30" s="778" t="s">
        <v>74</v>
      </c>
      <c r="N30" s="778">
        <v>3</v>
      </c>
      <c r="O30" s="882">
        <v>1</v>
      </c>
      <c r="P30" s="882">
        <v>1</v>
      </c>
      <c r="Q30" s="882">
        <v>0</v>
      </c>
      <c r="R30" s="882">
        <v>0</v>
      </c>
      <c r="S30" s="882">
        <v>0</v>
      </c>
      <c r="T30" s="882">
        <v>0</v>
      </c>
      <c r="U30" s="882">
        <v>0</v>
      </c>
      <c r="V30" s="882">
        <v>0</v>
      </c>
      <c r="W30" s="882">
        <v>1</v>
      </c>
      <c r="X30" s="882">
        <v>1</v>
      </c>
      <c r="Y30" s="882">
        <v>1</v>
      </c>
      <c r="Z30" s="882">
        <v>1</v>
      </c>
      <c r="AA30" s="882">
        <v>1</v>
      </c>
      <c r="AB30" s="882">
        <v>1</v>
      </c>
      <c r="AC30" s="882">
        <v>1</v>
      </c>
      <c r="AD30" s="882">
        <v>0</v>
      </c>
      <c r="AE30" s="882">
        <v>0</v>
      </c>
      <c r="AF30" s="882">
        <v>0</v>
      </c>
      <c r="AG30" s="882">
        <v>0</v>
      </c>
      <c r="AH30" s="882">
        <v>9</v>
      </c>
      <c r="AI30" s="882" t="s">
        <v>75</v>
      </c>
      <c r="AJ30" s="881">
        <v>4</v>
      </c>
      <c r="AK30" s="877" t="s">
        <v>408</v>
      </c>
      <c r="AL30" s="556" t="s">
        <v>1135</v>
      </c>
      <c r="AM30" s="603" t="s">
        <v>5</v>
      </c>
      <c r="AN30" s="612">
        <v>15</v>
      </c>
      <c r="AO30" s="612">
        <v>15</v>
      </c>
      <c r="AP30" s="612">
        <v>15</v>
      </c>
      <c r="AQ30" s="612">
        <v>15</v>
      </c>
      <c r="AR30" s="612">
        <v>15</v>
      </c>
      <c r="AS30" s="612">
        <v>15</v>
      </c>
      <c r="AT30" s="612">
        <v>10</v>
      </c>
      <c r="AU30" s="612">
        <v>100</v>
      </c>
      <c r="AV30" s="612" t="s">
        <v>226</v>
      </c>
      <c r="AW30" s="612" t="s">
        <v>226</v>
      </c>
      <c r="AX30" s="612">
        <v>100</v>
      </c>
      <c r="AY30" s="774">
        <v>100</v>
      </c>
      <c r="AZ30" s="776" t="s">
        <v>226</v>
      </c>
      <c r="BA30" s="778" t="s">
        <v>97</v>
      </c>
      <c r="BB30" s="778" t="s">
        <v>99</v>
      </c>
      <c r="BC30" s="778" t="s">
        <v>137</v>
      </c>
      <c r="BD30" s="778">
        <v>1</v>
      </c>
      <c r="BE30" s="778" t="s">
        <v>1088</v>
      </c>
      <c r="BF30" s="778">
        <v>4</v>
      </c>
      <c r="BG30" s="767" t="s">
        <v>1122</v>
      </c>
      <c r="BH30" s="887" t="s">
        <v>1089</v>
      </c>
      <c r="BI30" s="883" t="s">
        <v>100</v>
      </c>
      <c r="BJ30" s="551" t="s">
        <v>265</v>
      </c>
      <c r="BK30" s="551" t="s">
        <v>239</v>
      </c>
      <c r="BL30" s="605" t="s">
        <v>1090</v>
      </c>
      <c r="BM30" s="607" t="s">
        <v>412</v>
      </c>
      <c r="BN30" s="607" t="s">
        <v>1091</v>
      </c>
      <c r="BO30" s="607" t="s">
        <v>1092</v>
      </c>
      <c r="BP30" s="532"/>
    </row>
    <row r="31" spans="1:68" ht="78.599999999999994" customHeight="1" x14ac:dyDescent="0.25">
      <c r="A31" s="884"/>
      <c r="B31" s="792"/>
      <c r="C31" s="557" t="s">
        <v>257</v>
      </c>
      <c r="D31" s="557" t="s">
        <v>116</v>
      </c>
      <c r="E31" s="557" t="s">
        <v>118</v>
      </c>
      <c r="F31" s="557" t="s">
        <v>31</v>
      </c>
      <c r="G31" s="557" t="s">
        <v>406</v>
      </c>
      <c r="H31" s="789"/>
      <c r="I31" s="861"/>
      <c r="J31" s="776"/>
      <c r="K31" s="787"/>
      <c r="L31" s="881"/>
      <c r="M31" s="778"/>
      <c r="N31" s="778"/>
      <c r="O31" s="882"/>
      <c r="P31" s="882"/>
      <c r="Q31" s="882"/>
      <c r="R31" s="882"/>
      <c r="S31" s="882"/>
      <c r="T31" s="882"/>
      <c r="U31" s="882"/>
      <c r="V31" s="882"/>
      <c r="W31" s="882"/>
      <c r="X31" s="882"/>
      <c r="Y31" s="882"/>
      <c r="Z31" s="882"/>
      <c r="AA31" s="882"/>
      <c r="AB31" s="882"/>
      <c r="AC31" s="882"/>
      <c r="AD31" s="882"/>
      <c r="AE31" s="882"/>
      <c r="AF31" s="882"/>
      <c r="AG31" s="882"/>
      <c r="AH31" s="882"/>
      <c r="AI31" s="882"/>
      <c r="AJ31" s="881"/>
      <c r="AK31" s="877"/>
      <c r="AL31" s="556" t="s">
        <v>258</v>
      </c>
      <c r="AM31" s="603" t="s">
        <v>5</v>
      </c>
      <c r="AN31" s="609">
        <v>15</v>
      </c>
      <c r="AO31" s="609">
        <v>15</v>
      </c>
      <c r="AP31" s="609">
        <v>15</v>
      </c>
      <c r="AQ31" s="609">
        <v>15</v>
      </c>
      <c r="AR31" s="609">
        <v>15</v>
      </c>
      <c r="AS31" s="609">
        <v>15</v>
      </c>
      <c r="AT31" s="612">
        <v>10</v>
      </c>
      <c r="AU31" s="612">
        <v>100</v>
      </c>
      <c r="AV31" s="612" t="s">
        <v>226</v>
      </c>
      <c r="AW31" s="612" t="s">
        <v>226</v>
      </c>
      <c r="AX31" s="612">
        <v>100</v>
      </c>
      <c r="AY31" s="774"/>
      <c r="AZ31" s="776"/>
      <c r="BA31" s="778"/>
      <c r="BB31" s="778"/>
      <c r="BC31" s="778"/>
      <c r="BD31" s="778"/>
      <c r="BE31" s="778"/>
      <c r="BF31" s="778"/>
      <c r="BG31" s="767"/>
      <c r="BH31" s="887"/>
      <c r="BI31" s="883"/>
      <c r="BJ31" s="551" t="s">
        <v>265</v>
      </c>
      <c r="BK31" s="551" t="s">
        <v>239</v>
      </c>
      <c r="BL31" s="605" t="s">
        <v>1093</v>
      </c>
      <c r="BM31" s="607" t="s">
        <v>412</v>
      </c>
      <c r="BN31" s="607" t="s">
        <v>419</v>
      </c>
      <c r="BO31" s="607" t="s">
        <v>420</v>
      </c>
      <c r="BP31" s="532"/>
    </row>
    <row r="32" spans="1:68" ht="179.25" customHeight="1" x14ac:dyDescent="0.25">
      <c r="A32" s="885"/>
      <c r="B32" s="793"/>
      <c r="C32" s="617" t="s">
        <v>1214</v>
      </c>
      <c r="D32" s="617" t="s">
        <v>31</v>
      </c>
      <c r="E32" s="617" t="s">
        <v>120</v>
      </c>
      <c r="F32" s="617" t="s">
        <v>130</v>
      </c>
      <c r="G32" s="617" t="s">
        <v>406</v>
      </c>
      <c r="H32" s="790"/>
      <c r="I32" s="791"/>
      <c r="J32" s="777"/>
      <c r="K32" s="787"/>
      <c r="L32" s="784"/>
      <c r="M32" s="772"/>
      <c r="N32" s="772"/>
      <c r="O32" s="886"/>
      <c r="P32" s="886"/>
      <c r="Q32" s="886"/>
      <c r="R32" s="886"/>
      <c r="S32" s="886"/>
      <c r="T32" s="886"/>
      <c r="U32" s="886"/>
      <c r="V32" s="886"/>
      <c r="W32" s="886"/>
      <c r="X32" s="886"/>
      <c r="Y32" s="886"/>
      <c r="Z32" s="886"/>
      <c r="AA32" s="886"/>
      <c r="AB32" s="886"/>
      <c r="AC32" s="886"/>
      <c r="AD32" s="886"/>
      <c r="AE32" s="886"/>
      <c r="AF32" s="886"/>
      <c r="AG32" s="886"/>
      <c r="AH32" s="886"/>
      <c r="AI32" s="886"/>
      <c r="AJ32" s="784"/>
      <c r="AK32" s="877"/>
      <c r="AL32" s="587" t="s">
        <v>1148</v>
      </c>
      <c r="AM32" s="604" t="s">
        <v>5</v>
      </c>
      <c r="AN32" s="610">
        <v>15</v>
      </c>
      <c r="AO32" s="610">
        <v>15</v>
      </c>
      <c r="AP32" s="610">
        <v>15</v>
      </c>
      <c r="AQ32" s="610">
        <v>15</v>
      </c>
      <c r="AR32" s="610">
        <v>15</v>
      </c>
      <c r="AS32" s="610">
        <v>15</v>
      </c>
      <c r="AT32" s="614">
        <v>10</v>
      </c>
      <c r="AU32" s="614">
        <v>100</v>
      </c>
      <c r="AV32" s="614" t="s">
        <v>226</v>
      </c>
      <c r="AW32" s="614" t="s">
        <v>226</v>
      </c>
      <c r="AX32" s="614">
        <v>100</v>
      </c>
      <c r="AY32" s="775"/>
      <c r="AZ32" s="777"/>
      <c r="BA32" s="772"/>
      <c r="BB32" s="772"/>
      <c r="BC32" s="772"/>
      <c r="BD32" s="772"/>
      <c r="BE32" s="772"/>
      <c r="BF32" s="772"/>
      <c r="BG32" s="768"/>
      <c r="BH32" s="888"/>
      <c r="BI32" s="889"/>
      <c r="BJ32" s="588" t="s">
        <v>265</v>
      </c>
      <c r="BK32" s="588" t="s">
        <v>239</v>
      </c>
      <c r="BL32" s="606" t="s">
        <v>1094</v>
      </c>
      <c r="BM32" s="608" t="s">
        <v>425</v>
      </c>
      <c r="BN32" s="608" t="s">
        <v>426</v>
      </c>
      <c r="BO32" s="608" t="s">
        <v>1095</v>
      </c>
      <c r="BP32" s="532"/>
    </row>
    <row r="33" spans="1:68" s="161" customFormat="1" ht="101.25" customHeight="1" x14ac:dyDescent="0.2">
      <c r="A33" s="796" t="s">
        <v>1143</v>
      </c>
      <c r="B33" s="792" t="s">
        <v>621</v>
      </c>
      <c r="C33" s="560" t="s">
        <v>1204</v>
      </c>
      <c r="D33" s="557" t="s">
        <v>31</v>
      </c>
      <c r="E33" s="557" t="s">
        <v>118</v>
      </c>
      <c r="F33" s="557" t="s">
        <v>131</v>
      </c>
      <c r="G33" s="791" t="s">
        <v>406</v>
      </c>
      <c r="H33" s="788" t="s">
        <v>681</v>
      </c>
      <c r="I33" s="799" t="s">
        <v>1127</v>
      </c>
      <c r="J33" s="784" t="s">
        <v>92</v>
      </c>
      <c r="K33" s="784" t="s">
        <v>406</v>
      </c>
      <c r="L33" s="762" t="s">
        <v>1156</v>
      </c>
      <c r="M33" s="780" t="s">
        <v>74</v>
      </c>
      <c r="N33" s="780">
        <v>3</v>
      </c>
      <c r="O33" s="772">
        <v>1</v>
      </c>
      <c r="P33" s="772">
        <v>1</v>
      </c>
      <c r="Q33" s="772">
        <v>0</v>
      </c>
      <c r="R33" s="772">
        <v>0</v>
      </c>
      <c r="S33" s="772">
        <v>1</v>
      </c>
      <c r="T33" s="772">
        <v>1</v>
      </c>
      <c r="U33" s="772">
        <v>1</v>
      </c>
      <c r="V33" s="772">
        <v>0</v>
      </c>
      <c r="W33" s="772">
        <v>0</v>
      </c>
      <c r="X33" s="772">
        <v>1</v>
      </c>
      <c r="Y33" s="772">
        <v>1</v>
      </c>
      <c r="Z33" s="772">
        <v>1</v>
      </c>
      <c r="AA33" s="772">
        <v>1</v>
      </c>
      <c r="AB33" s="772">
        <v>1</v>
      </c>
      <c r="AC33" s="772">
        <v>0</v>
      </c>
      <c r="AD33" s="772">
        <v>0</v>
      </c>
      <c r="AE33" s="772">
        <v>0</v>
      </c>
      <c r="AF33" s="772">
        <v>0</v>
      </c>
      <c r="AG33" s="772">
        <v>0</v>
      </c>
      <c r="AH33" s="772">
        <f t="shared" ref="AH33:AH40" si="4">SUM(O33:AG33)</f>
        <v>10</v>
      </c>
      <c r="AI33" s="780" t="s">
        <v>75</v>
      </c>
      <c r="AJ33" s="780">
        <v>4</v>
      </c>
      <c r="AK33" s="779" t="str">
        <f t="shared" ref="AK33:AK39" si="5">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613" t="s">
        <v>1218</v>
      </c>
      <c r="AM33" s="609" t="s">
        <v>5</v>
      </c>
      <c r="AN33" s="610">
        <v>15</v>
      </c>
      <c r="AO33" s="610">
        <v>15</v>
      </c>
      <c r="AP33" s="610">
        <v>0</v>
      </c>
      <c r="AQ33" s="610">
        <v>10</v>
      </c>
      <c r="AR33" s="610">
        <v>15</v>
      </c>
      <c r="AS33" s="610">
        <v>15</v>
      </c>
      <c r="AT33" s="614">
        <v>10</v>
      </c>
      <c r="AU33" s="614">
        <f>SUM(AN33:AT33)</f>
        <v>80</v>
      </c>
      <c r="AV33" s="614" t="s">
        <v>337</v>
      </c>
      <c r="AW33" s="614" t="s">
        <v>337</v>
      </c>
      <c r="AX33" s="614">
        <v>50</v>
      </c>
      <c r="AY33" s="774">
        <v>80</v>
      </c>
      <c r="AZ33" s="776" t="s">
        <v>4</v>
      </c>
      <c r="BA33" s="778" t="s">
        <v>97</v>
      </c>
      <c r="BB33" s="778" t="s">
        <v>99</v>
      </c>
      <c r="BC33" s="778" t="s">
        <v>76</v>
      </c>
      <c r="BD33" s="778">
        <v>2</v>
      </c>
      <c r="BE33" s="778" t="s">
        <v>1088</v>
      </c>
      <c r="BF33" s="778">
        <v>4</v>
      </c>
      <c r="BG33" s="767" t="s">
        <v>1122</v>
      </c>
      <c r="BH33" s="762" t="s">
        <v>247</v>
      </c>
      <c r="BI33" s="762" t="s">
        <v>100</v>
      </c>
      <c r="BJ33" s="762" t="s">
        <v>275</v>
      </c>
      <c r="BK33" s="762" t="s">
        <v>239</v>
      </c>
      <c r="BL33" s="613" t="s">
        <v>1196</v>
      </c>
      <c r="BM33" s="611" t="s">
        <v>263</v>
      </c>
      <c r="BN33" s="613" t="s">
        <v>1171</v>
      </c>
      <c r="BO33" s="613" t="s">
        <v>1181</v>
      </c>
      <c r="BP33" s="586"/>
    </row>
    <row r="34" spans="1:68" s="161" customFormat="1" ht="87" customHeight="1" x14ac:dyDescent="0.2">
      <c r="A34" s="797"/>
      <c r="B34" s="792"/>
      <c r="C34" s="560" t="s">
        <v>1149</v>
      </c>
      <c r="D34" s="557" t="s">
        <v>31</v>
      </c>
      <c r="E34" s="557" t="s">
        <v>118</v>
      </c>
      <c r="F34" s="557" t="s">
        <v>131</v>
      </c>
      <c r="G34" s="792"/>
      <c r="H34" s="789"/>
      <c r="I34" s="799"/>
      <c r="J34" s="787"/>
      <c r="K34" s="787"/>
      <c r="L34" s="787"/>
      <c r="M34" s="780"/>
      <c r="N34" s="780"/>
      <c r="O34" s="786">
        <v>1</v>
      </c>
      <c r="P34" s="786">
        <v>1</v>
      </c>
      <c r="Q34" s="786">
        <v>0</v>
      </c>
      <c r="R34" s="786">
        <v>0</v>
      </c>
      <c r="S34" s="786">
        <v>1</v>
      </c>
      <c r="T34" s="786">
        <v>1</v>
      </c>
      <c r="U34" s="786">
        <v>1</v>
      </c>
      <c r="V34" s="786">
        <v>0</v>
      </c>
      <c r="W34" s="786">
        <v>1</v>
      </c>
      <c r="X34" s="786">
        <v>1</v>
      </c>
      <c r="Y34" s="786">
        <v>1</v>
      </c>
      <c r="Z34" s="786">
        <v>1</v>
      </c>
      <c r="AA34" s="786">
        <v>1</v>
      </c>
      <c r="AB34" s="786">
        <v>1</v>
      </c>
      <c r="AC34" s="786">
        <v>1</v>
      </c>
      <c r="AD34" s="786">
        <v>0</v>
      </c>
      <c r="AE34" s="786">
        <v>1</v>
      </c>
      <c r="AF34" s="786">
        <v>1</v>
      </c>
      <c r="AG34" s="786">
        <v>0</v>
      </c>
      <c r="AH34" s="786"/>
      <c r="AI34" s="780"/>
      <c r="AJ34" s="780"/>
      <c r="AK34" s="779"/>
      <c r="AL34" s="613" t="s">
        <v>1195</v>
      </c>
      <c r="AM34" s="609" t="s">
        <v>26</v>
      </c>
      <c r="AN34" s="610">
        <v>15</v>
      </c>
      <c r="AO34" s="610">
        <v>15</v>
      </c>
      <c r="AP34" s="610">
        <v>0</v>
      </c>
      <c r="AQ34" s="610">
        <v>10</v>
      </c>
      <c r="AR34" s="610">
        <v>15</v>
      </c>
      <c r="AS34" s="610">
        <v>15</v>
      </c>
      <c r="AT34" s="614">
        <v>10</v>
      </c>
      <c r="AU34" s="614">
        <f t="shared" ref="AU34:AU36" si="6">SUM(AN34:AT34)</f>
        <v>80</v>
      </c>
      <c r="AV34" s="614" t="s">
        <v>337</v>
      </c>
      <c r="AW34" s="614" t="s">
        <v>337</v>
      </c>
      <c r="AX34" s="614">
        <v>50</v>
      </c>
      <c r="AY34" s="774"/>
      <c r="AZ34" s="776"/>
      <c r="BA34" s="778"/>
      <c r="BB34" s="778"/>
      <c r="BC34" s="778"/>
      <c r="BD34" s="778"/>
      <c r="BE34" s="778"/>
      <c r="BF34" s="778"/>
      <c r="BG34" s="767"/>
      <c r="BH34" s="769"/>
      <c r="BI34" s="769"/>
      <c r="BJ34" s="769"/>
      <c r="BK34" s="769"/>
      <c r="BL34" s="613" t="s">
        <v>1174</v>
      </c>
      <c r="BM34" s="611" t="s">
        <v>1158</v>
      </c>
      <c r="BN34" s="613" t="s">
        <v>1172</v>
      </c>
      <c r="BO34" s="613" t="s">
        <v>1180</v>
      </c>
      <c r="BP34" s="586"/>
    </row>
    <row r="35" spans="1:68" s="161" customFormat="1" ht="60.75" customHeight="1" x14ac:dyDescent="0.2">
      <c r="A35" s="798"/>
      <c r="B35" s="793"/>
      <c r="C35" s="560" t="s">
        <v>1150</v>
      </c>
      <c r="D35" s="557" t="s">
        <v>31</v>
      </c>
      <c r="E35" s="557" t="s">
        <v>118</v>
      </c>
      <c r="F35" s="557" t="s">
        <v>131</v>
      </c>
      <c r="G35" s="793"/>
      <c r="H35" s="790"/>
      <c r="I35" s="799"/>
      <c r="J35" s="785"/>
      <c r="K35" s="787"/>
      <c r="L35" s="785"/>
      <c r="M35" s="780"/>
      <c r="N35" s="780"/>
      <c r="O35" s="773">
        <v>1</v>
      </c>
      <c r="P35" s="773">
        <v>1</v>
      </c>
      <c r="Q35" s="773">
        <v>0</v>
      </c>
      <c r="R35" s="773">
        <v>0</v>
      </c>
      <c r="S35" s="773">
        <v>1</v>
      </c>
      <c r="T35" s="773">
        <v>1</v>
      </c>
      <c r="U35" s="773">
        <v>1</v>
      </c>
      <c r="V35" s="773">
        <v>0</v>
      </c>
      <c r="W35" s="773">
        <v>1</v>
      </c>
      <c r="X35" s="773">
        <v>1</v>
      </c>
      <c r="Y35" s="773">
        <v>1</v>
      </c>
      <c r="Z35" s="773">
        <v>1</v>
      </c>
      <c r="AA35" s="773">
        <v>1</v>
      </c>
      <c r="AB35" s="773">
        <v>1</v>
      </c>
      <c r="AC35" s="773">
        <v>1</v>
      </c>
      <c r="AD35" s="773">
        <v>0</v>
      </c>
      <c r="AE35" s="773">
        <v>1</v>
      </c>
      <c r="AF35" s="773">
        <v>1</v>
      </c>
      <c r="AG35" s="773">
        <v>0</v>
      </c>
      <c r="AH35" s="773"/>
      <c r="AI35" s="780"/>
      <c r="AJ35" s="780"/>
      <c r="AK35" s="779"/>
      <c r="AL35" s="613" t="s">
        <v>1203</v>
      </c>
      <c r="AM35" s="609" t="s">
        <v>26</v>
      </c>
      <c r="AN35" s="610">
        <v>15</v>
      </c>
      <c r="AO35" s="610">
        <v>15</v>
      </c>
      <c r="AP35" s="610">
        <v>0</v>
      </c>
      <c r="AQ35" s="610">
        <v>10</v>
      </c>
      <c r="AR35" s="610">
        <v>15</v>
      </c>
      <c r="AS35" s="610">
        <v>15</v>
      </c>
      <c r="AT35" s="614">
        <v>10</v>
      </c>
      <c r="AU35" s="614">
        <f t="shared" si="6"/>
        <v>80</v>
      </c>
      <c r="AV35" s="614" t="s">
        <v>337</v>
      </c>
      <c r="AW35" s="614" t="s">
        <v>337</v>
      </c>
      <c r="AX35" s="614">
        <v>50</v>
      </c>
      <c r="AY35" s="775"/>
      <c r="AZ35" s="777"/>
      <c r="BA35" s="772"/>
      <c r="BB35" s="772"/>
      <c r="BC35" s="772"/>
      <c r="BD35" s="772"/>
      <c r="BE35" s="772"/>
      <c r="BF35" s="772"/>
      <c r="BG35" s="768"/>
      <c r="BH35" s="763"/>
      <c r="BI35" s="763"/>
      <c r="BJ35" s="763"/>
      <c r="BK35" s="763"/>
      <c r="BL35" s="613" t="s">
        <v>1197</v>
      </c>
      <c r="BM35" s="611" t="s">
        <v>1158</v>
      </c>
      <c r="BN35" s="613" t="s">
        <v>1173</v>
      </c>
      <c r="BO35" s="611" t="s">
        <v>1179</v>
      </c>
      <c r="BP35" s="586"/>
    </row>
    <row r="36" spans="1:68" s="161" customFormat="1" ht="61.5" customHeight="1" x14ac:dyDescent="0.2">
      <c r="A36" s="796" t="s">
        <v>1143</v>
      </c>
      <c r="B36" s="792" t="s">
        <v>621</v>
      </c>
      <c r="C36" s="560" t="s">
        <v>1151</v>
      </c>
      <c r="D36" s="557" t="s">
        <v>31</v>
      </c>
      <c r="E36" s="557" t="s">
        <v>118</v>
      </c>
      <c r="F36" s="557" t="s">
        <v>131</v>
      </c>
      <c r="G36" s="791" t="s">
        <v>406</v>
      </c>
      <c r="H36" s="788" t="s">
        <v>699</v>
      </c>
      <c r="I36" s="799" t="s">
        <v>1128</v>
      </c>
      <c r="J36" s="784" t="s">
        <v>92</v>
      </c>
      <c r="K36" s="784" t="s">
        <v>406</v>
      </c>
      <c r="L36" s="762" t="s">
        <v>1157</v>
      </c>
      <c r="M36" s="772" t="s">
        <v>76</v>
      </c>
      <c r="N36" s="772">
        <v>2</v>
      </c>
      <c r="O36" s="772">
        <v>1</v>
      </c>
      <c r="P36" s="772">
        <v>0</v>
      </c>
      <c r="Q36" s="772">
        <v>0</v>
      </c>
      <c r="R36" s="772">
        <v>0</v>
      </c>
      <c r="S36" s="772">
        <v>1</v>
      </c>
      <c r="T36" s="772">
        <v>1</v>
      </c>
      <c r="U36" s="772">
        <v>1</v>
      </c>
      <c r="V36" s="772">
        <v>0</v>
      </c>
      <c r="W36" s="772">
        <v>0</v>
      </c>
      <c r="X36" s="772">
        <v>1</v>
      </c>
      <c r="Y36" s="772">
        <v>1</v>
      </c>
      <c r="Z36" s="772">
        <v>1</v>
      </c>
      <c r="AA36" s="772">
        <v>1</v>
      </c>
      <c r="AB36" s="772">
        <v>1</v>
      </c>
      <c r="AC36" s="772">
        <v>0</v>
      </c>
      <c r="AD36" s="772">
        <v>0</v>
      </c>
      <c r="AE36" s="772">
        <v>0</v>
      </c>
      <c r="AF36" s="772">
        <v>0</v>
      </c>
      <c r="AG36" s="772">
        <v>0</v>
      </c>
      <c r="AH36" s="772">
        <f t="shared" si="4"/>
        <v>9</v>
      </c>
      <c r="AI36" s="780" t="s">
        <v>75</v>
      </c>
      <c r="AJ36" s="780">
        <v>4</v>
      </c>
      <c r="AK36" s="781" t="str">
        <f t="shared" si="5"/>
        <v>Alto</v>
      </c>
      <c r="AL36" s="613" t="s">
        <v>1198</v>
      </c>
      <c r="AM36" s="609" t="s">
        <v>5</v>
      </c>
      <c r="AN36" s="609">
        <v>15</v>
      </c>
      <c r="AO36" s="609">
        <v>15</v>
      </c>
      <c r="AP36" s="609">
        <v>15</v>
      </c>
      <c r="AQ36" s="609">
        <v>15</v>
      </c>
      <c r="AR36" s="609">
        <v>15</v>
      </c>
      <c r="AS36" s="609">
        <v>15</v>
      </c>
      <c r="AT36" s="609">
        <v>10</v>
      </c>
      <c r="AU36" s="614">
        <f t="shared" si="6"/>
        <v>100</v>
      </c>
      <c r="AV36" s="609" t="s">
        <v>226</v>
      </c>
      <c r="AW36" s="609" t="s">
        <v>226</v>
      </c>
      <c r="AX36" s="609">
        <v>100</v>
      </c>
      <c r="AY36" s="784">
        <v>98</v>
      </c>
      <c r="AZ36" s="784" t="s">
        <v>226</v>
      </c>
      <c r="BA36" s="784" t="s">
        <v>97</v>
      </c>
      <c r="BB36" s="762" t="s">
        <v>99</v>
      </c>
      <c r="BC36" s="784" t="s">
        <v>137</v>
      </c>
      <c r="BD36" s="784">
        <v>1</v>
      </c>
      <c r="BE36" s="778" t="s">
        <v>1088</v>
      </c>
      <c r="BF36" s="778">
        <v>4</v>
      </c>
      <c r="BG36" s="767" t="s">
        <v>1122</v>
      </c>
      <c r="BH36" s="762" t="s">
        <v>247</v>
      </c>
      <c r="BI36" s="762" t="s">
        <v>100</v>
      </c>
      <c r="BJ36" s="762" t="s">
        <v>275</v>
      </c>
      <c r="BK36" s="762" t="s">
        <v>239</v>
      </c>
      <c r="BL36" s="611" t="s">
        <v>1202</v>
      </c>
      <c r="BM36" s="611" t="s">
        <v>1158</v>
      </c>
      <c r="BN36" s="611" t="s">
        <v>1200</v>
      </c>
      <c r="BO36" s="611" t="s">
        <v>1201</v>
      </c>
      <c r="BP36" s="586"/>
    </row>
    <row r="37" spans="1:68" s="161" customFormat="1" ht="48" customHeight="1" x14ac:dyDescent="0.2">
      <c r="A37" s="797"/>
      <c r="B37" s="792"/>
      <c r="C37" s="560" t="s">
        <v>1152</v>
      </c>
      <c r="D37" s="557" t="s">
        <v>31</v>
      </c>
      <c r="E37" s="557" t="s">
        <v>118</v>
      </c>
      <c r="F37" s="557" t="s">
        <v>131</v>
      </c>
      <c r="G37" s="792"/>
      <c r="H37" s="789"/>
      <c r="I37" s="799"/>
      <c r="J37" s="787"/>
      <c r="K37" s="787"/>
      <c r="L37" s="769"/>
      <c r="M37" s="786"/>
      <c r="N37" s="786"/>
      <c r="O37" s="786">
        <v>1</v>
      </c>
      <c r="P37" s="786">
        <v>1</v>
      </c>
      <c r="Q37" s="786">
        <v>0</v>
      </c>
      <c r="R37" s="786">
        <v>0</v>
      </c>
      <c r="S37" s="786">
        <v>1</v>
      </c>
      <c r="T37" s="786">
        <v>1</v>
      </c>
      <c r="U37" s="786">
        <v>1</v>
      </c>
      <c r="V37" s="786">
        <v>0</v>
      </c>
      <c r="W37" s="786">
        <v>1</v>
      </c>
      <c r="X37" s="786">
        <v>1</v>
      </c>
      <c r="Y37" s="786">
        <v>1</v>
      </c>
      <c r="Z37" s="786">
        <v>1</v>
      </c>
      <c r="AA37" s="786">
        <v>1</v>
      </c>
      <c r="AB37" s="786">
        <v>1</v>
      </c>
      <c r="AC37" s="786">
        <v>1</v>
      </c>
      <c r="AD37" s="786">
        <v>0</v>
      </c>
      <c r="AE37" s="786">
        <v>1</v>
      </c>
      <c r="AF37" s="786">
        <v>1</v>
      </c>
      <c r="AG37" s="786">
        <v>0</v>
      </c>
      <c r="AH37" s="786"/>
      <c r="AI37" s="780"/>
      <c r="AJ37" s="780"/>
      <c r="AK37" s="781"/>
      <c r="AL37" s="613" t="s">
        <v>1159</v>
      </c>
      <c r="AM37" s="609" t="s">
        <v>26</v>
      </c>
      <c r="AN37" s="609">
        <v>15</v>
      </c>
      <c r="AO37" s="609">
        <v>15</v>
      </c>
      <c r="AP37" s="609">
        <v>15</v>
      </c>
      <c r="AQ37" s="609">
        <v>10</v>
      </c>
      <c r="AR37" s="609">
        <v>15</v>
      </c>
      <c r="AS37" s="609">
        <v>15</v>
      </c>
      <c r="AT37" s="609">
        <v>10</v>
      </c>
      <c r="AU37" s="614">
        <f t="shared" ref="AU37:AU38" si="7">SUM(AN37:AT37)</f>
        <v>95</v>
      </c>
      <c r="AV37" s="609" t="s">
        <v>226</v>
      </c>
      <c r="AW37" s="609" t="s">
        <v>226</v>
      </c>
      <c r="AX37" s="609">
        <v>95</v>
      </c>
      <c r="AY37" s="787"/>
      <c r="AZ37" s="787"/>
      <c r="BA37" s="787"/>
      <c r="BB37" s="769"/>
      <c r="BC37" s="787"/>
      <c r="BD37" s="787"/>
      <c r="BE37" s="778"/>
      <c r="BF37" s="778"/>
      <c r="BG37" s="767"/>
      <c r="BH37" s="769"/>
      <c r="BI37" s="769"/>
      <c r="BJ37" s="769"/>
      <c r="BK37" s="769"/>
      <c r="BL37" s="611" t="s">
        <v>1192</v>
      </c>
      <c r="BM37" s="611" t="s">
        <v>1158</v>
      </c>
      <c r="BN37" s="611" t="s">
        <v>1175</v>
      </c>
      <c r="BO37" s="611" t="s">
        <v>1178</v>
      </c>
      <c r="BP37" s="586"/>
    </row>
    <row r="38" spans="1:68" s="161" customFormat="1" ht="58.15" customHeight="1" x14ac:dyDescent="0.2">
      <c r="A38" s="798"/>
      <c r="B38" s="793"/>
      <c r="C38" s="560" t="s">
        <v>1153</v>
      </c>
      <c r="D38" s="557" t="s">
        <v>31</v>
      </c>
      <c r="E38" s="557" t="s">
        <v>118</v>
      </c>
      <c r="F38" s="557" t="s">
        <v>131</v>
      </c>
      <c r="G38" s="793"/>
      <c r="H38" s="790"/>
      <c r="I38" s="799"/>
      <c r="J38" s="785"/>
      <c r="K38" s="785"/>
      <c r="L38" s="763"/>
      <c r="M38" s="773"/>
      <c r="N38" s="773"/>
      <c r="O38" s="773">
        <v>1</v>
      </c>
      <c r="P38" s="773">
        <v>1</v>
      </c>
      <c r="Q38" s="773">
        <v>0</v>
      </c>
      <c r="R38" s="773">
        <v>0</v>
      </c>
      <c r="S38" s="773">
        <v>1</v>
      </c>
      <c r="T38" s="773">
        <v>1</v>
      </c>
      <c r="U38" s="773">
        <v>1</v>
      </c>
      <c r="V38" s="773">
        <v>0</v>
      </c>
      <c r="W38" s="773">
        <v>1</v>
      </c>
      <c r="X38" s="773">
        <v>1</v>
      </c>
      <c r="Y38" s="773">
        <v>1</v>
      </c>
      <c r="Z38" s="773">
        <v>1</v>
      </c>
      <c r="AA38" s="773">
        <v>1</v>
      </c>
      <c r="AB38" s="773">
        <v>1</v>
      </c>
      <c r="AC38" s="773">
        <v>1</v>
      </c>
      <c r="AD38" s="773">
        <v>0</v>
      </c>
      <c r="AE38" s="773">
        <v>1</v>
      </c>
      <c r="AF38" s="773">
        <v>1</v>
      </c>
      <c r="AG38" s="773">
        <v>0</v>
      </c>
      <c r="AH38" s="773"/>
      <c r="AI38" s="780"/>
      <c r="AJ38" s="780"/>
      <c r="AK38" s="781"/>
      <c r="AL38" s="613" t="s">
        <v>1160</v>
      </c>
      <c r="AM38" s="609" t="s">
        <v>5</v>
      </c>
      <c r="AN38" s="609">
        <v>15</v>
      </c>
      <c r="AO38" s="609">
        <v>15</v>
      </c>
      <c r="AP38" s="609">
        <v>15</v>
      </c>
      <c r="AQ38" s="609">
        <v>15</v>
      </c>
      <c r="AR38" s="609">
        <v>15</v>
      </c>
      <c r="AS38" s="609">
        <v>15</v>
      </c>
      <c r="AT38" s="609">
        <v>10</v>
      </c>
      <c r="AU38" s="614">
        <f t="shared" si="7"/>
        <v>100</v>
      </c>
      <c r="AV38" s="609" t="s">
        <v>226</v>
      </c>
      <c r="AW38" s="609" t="s">
        <v>226</v>
      </c>
      <c r="AX38" s="609">
        <v>100</v>
      </c>
      <c r="AY38" s="785"/>
      <c r="AZ38" s="785"/>
      <c r="BA38" s="785"/>
      <c r="BB38" s="763"/>
      <c r="BC38" s="785"/>
      <c r="BD38" s="785"/>
      <c r="BE38" s="772"/>
      <c r="BF38" s="772"/>
      <c r="BG38" s="768"/>
      <c r="BH38" s="763"/>
      <c r="BI38" s="763"/>
      <c r="BJ38" s="763"/>
      <c r="BK38" s="763"/>
      <c r="BL38" s="611" t="s">
        <v>1199</v>
      </c>
      <c r="BM38" s="611" t="s">
        <v>1158</v>
      </c>
      <c r="BN38" s="611" t="s">
        <v>1176</v>
      </c>
      <c r="BO38" s="611" t="s">
        <v>1177</v>
      </c>
      <c r="BP38" s="586"/>
    </row>
    <row r="39" spans="1:68" s="161" customFormat="1" ht="224.25" customHeight="1" x14ac:dyDescent="0.2">
      <c r="A39" s="618" t="s">
        <v>1132</v>
      </c>
      <c r="B39" s="619" t="s">
        <v>1154</v>
      </c>
      <c r="C39" s="560" t="s">
        <v>1215</v>
      </c>
      <c r="D39" s="557" t="s">
        <v>31</v>
      </c>
      <c r="E39" s="557" t="s">
        <v>118</v>
      </c>
      <c r="F39" s="557" t="s">
        <v>131</v>
      </c>
      <c r="G39" s="617" t="s">
        <v>406</v>
      </c>
      <c r="H39" s="620" t="s">
        <v>719</v>
      </c>
      <c r="I39" s="557" t="s">
        <v>1216</v>
      </c>
      <c r="J39" s="609" t="s">
        <v>92</v>
      </c>
      <c r="K39" s="610" t="s">
        <v>406</v>
      </c>
      <c r="L39" s="611" t="s">
        <v>1157</v>
      </c>
      <c r="M39" s="603" t="s">
        <v>76</v>
      </c>
      <c r="N39" s="603">
        <v>2</v>
      </c>
      <c r="O39" s="603">
        <v>1</v>
      </c>
      <c r="P39" s="603">
        <v>1</v>
      </c>
      <c r="Q39" s="603">
        <v>0</v>
      </c>
      <c r="R39" s="603">
        <v>0</v>
      </c>
      <c r="S39" s="603">
        <v>1</v>
      </c>
      <c r="T39" s="603">
        <v>1</v>
      </c>
      <c r="U39" s="603">
        <v>1</v>
      </c>
      <c r="V39" s="603">
        <v>0</v>
      </c>
      <c r="W39" s="603">
        <v>1</v>
      </c>
      <c r="X39" s="603">
        <v>1</v>
      </c>
      <c r="Y39" s="603">
        <v>1</v>
      </c>
      <c r="Z39" s="603">
        <v>1</v>
      </c>
      <c r="AA39" s="603">
        <v>1</v>
      </c>
      <c r="AB39" s="603">
        <v>1</v>
      </c>
      <c r="AC39" s="603">
        <v>0</v>
      </c>
      <c r="AD39" s="603">
        <v>0</v>
      </c>
      <c r="AE39" s="603">
        <v>0</v>
      </c>
      <c r="AF39" s="603">
        <v>0</v>
      </c>
      <c r="AG39" s="603">
        <v>0</v>
      </c>
      <c r="AH39" s="604">
        <f t="shared" si="4"/>
        <v>11</v>
      </c>
      <c r="AI39" s="625" t="s">
        <v>75</v>
      </c>
      <c r="AJ39" s="603">
        <v>4</v>
      </c>
      <c r="AK39" s="576" t="str">
        <f t="shared" si="5"/>
        <v>Alto</v>
      </c>
      <c r="AL39" s="613" t="s">
        <v>1193</v>
      </c>
      <c r="AM39" s="609" t="s">
        <v>5</v>
      </c>
      <c r="AN39" s="609">
        <v>15</v>
      </c>
      <c r="AO39" s="609">
        <v>15</v>
      </c>
      <c r="AP39" s="609">
        <v>15</v>
      </c>
      <c r="AQ39" s="609">
        <v>15</v>
      </c>
      <c r="AR39" s="609">
        <v>15</v>
      </c>
      <c r="AS39" s="609">
        <v>15</v>
      </c>
      <c r="AT39" s="609">
        <v>10</v>
      </c>
      <c r="AU39" s="614">
        <f t="shared" ref="AU39" si="8">SUM(AN39:AT39)</f>
        <v>100</v>
      </c>
      <c r="AV39" s="609" t="s">
        <v>226</v>
      </c>
      <c r="AW39" s="609" t="s">
        <v>226</v>
      </c>
      <c r="AX39" s="609">
        <v>100</v>
      </c>
      <c r="AY39" s="609">
        <v>100</v>
      </c>
      <c r="AZ39" s="609" t="s">
        <v>226</v>
      </c>
      <c r="BA39" s="609" t="s">
        <v>97</v>
      </c>
      <c r="BB39" s="609" t="s">
        <v>99</v>
      </c>
      <c r="BC39" s="609" t="s">
        <v>137</v>
      </c>
      <c r="BD39" s="609">
        <v>1</v>
      </c>
      <c r="BE39" s="609" t="s">
        <v>75</v>
      </c>
      <c r="BF39" s="609">
        <v>4</v>
      </c>
      <c r="BG39" s="600" t="s">
        <v>2</v>
      </c>
      <c r="BH39" s="611" t="s">
        <v>247</v>
      </c>
      <c r="BI39" s="611" t="s">
        <v>100</v>
      </c>
      <c r="BJ39" s="611" t="s">
        <v>275</v>
      </c>
      <c r="BK39" s="627" t="s">
        <v>239</v>
      </c>
      <c r="BL39" s="611" t="s">
        <v>1205</v>
      </c>
      <c r="BM39" s="611" t="s">
        <v>1161</v>
      </c>
      <c r="BN39" s="611" t="s">
        <v>1207</v>
      </c>
      <c r="BO39" s="611" t="s">
        <v>1206</v>
      </c>
      <c r="BP39" s="586"/>
    </row>
    <row r="40" spans="1:68" s="161" customFormat="1" ht="96.6" customHeight="1" x14ac:dyDescent="0.2">
      <c r="A40" s="800" t="s">
        <v>1131</v>
      </c>
      <c r="B40" s="791" t="s">
        <v>740</v>
      </c>
      <c r="C40" s="557" t="s">
        <v>1208</v>
      </c>
      <c r="D40" s="557" t="s">
        <v>31</v>
      </c>
      <c r="E40" s="557" t="s">
        <v>118</v>
      </c>
      <c r="F40" s="557" t="s">
        <v>131</v>
      </c>
      <c r="G40" s="617" t="s">
        <v>406</v>
      </c>
      <c r="H40" s="788" t="s">
        <v>762</v>
      </c>
      <c r="I40" s="799" t="s">
        <v>1133</v>
      </c>
      <c r="J40" s="784" t="s">
        <v>92</v>
      </c>
      <c r="K40" s="787" t="s">
        <v>406</v>
      </c>
      <c r="L40" s="762" t="s">
        <v>1157</v>
      </c>
      <c r="M40" s="772" t="s">
        <v>76</v>
      </c>
      <c r="N40" s="772">
        <v>2</v>
      </c>
      <c r="O40" s="772">
        <v>1</v>
      </c>
      <c r="P40" s="772">
        <v>1</v>
      </c>
      <c r="Q40" s="772">
        <v>0</v>
      </c>
      <c r="R40" s="772">
        <v>0</v>
      </c>
      <c r="S40" s="772">
        <v>1</v>
      </c>
      <c r="T40" s="772">
        <v>1</v>
      </c>
      <c r="U40" s="772">
        <v>1</v>
      </c>
      <c r="V40" s="772">
        <v>0</v>
      </c>
      <c r="W40" s="772">
        <v>1</v>
      </c>
      <c r="X40" s="772">
        <v>1</v>
      </c>
      <c r="Y40" s="772">
        <v>1</v>
      </c>
      <c r="Z40" s="772">
        <v>1</v>
      </c>
      <c r="AA40" s="772">
        <v>1</v>
      </c>
      <c r="AB40" s="772">
        <v>1</v>
      </c>
      <c r="AC40" s="772">
        <v>0</v>
      </c>
      <c r="AD40" s="772">
        <v>0</v>
      </c>
      <c r="AE40" s="772">
        <v>0</v>
      </c>
      <c r="AF40" s="772">
        <v>0</v>
      </c>
      <c r="AG40" s="772">
        <v>0</v>
      </c>
      <c r="AH40" s="772">
        <f t="shared" si="4"/>
        <v>11</v>
      </c>
      <c r="AI40" s="782" t="s">
        <v>75</v>
      </c>
      <c r="AJ40" s="778">
        <v>4</v>
      </c>
      <c r="AK40" s="781" t="str">
        <f t="shared" ref="AK40" si="9">IF(N40+AJ40=0," ",IF(OR(AND(N40=1,AJ40=1),AND(N40=1,AJ40=2),AND(N40=2,AJ40=2),AND(N40=2,AJ40=1),AND(N40=3,AJ40=1)),"Bajo",IF(OR(AND(N40=1,AJ40=3),AND(N40=2,AJ40=3),AND(N40=3,AJ40=2),AND(N40=4,AJ40=1)),"Moderado",IF(OR(AND(N40=1,AJ40=4),AND(N40=2,AJ40=4),AND(N40=3,AJ40=3),AND(N40=4,AJ40=2),AND(N40=4,AJ40=3),AND(N40=5,AJ40=1),AND(N40=5,AJ40=2)),"Alto",IF(OR(AND(N40=2,AJ40=5),AND(N40=3,AJ40=5),AND(N40=3,AJ40=4),AND(N40=4,AJ40=4),AND(N40=4,AJ40=5),AND(N40=5,AJ40=3),AND(N40=5,AJ40=4),AND(N40=1,AJ40=5),AND(N40=5,AJ40=5)),"Extremo","")))))</f>
        <v>Alto</v>
      </c>
      <c r="AL40" s="613" t="s">
        <v>1187</v>
      </c>
      <c r="AM40" s="609" t="s">
        <v>5</v>
      </c>
      <c r="AN40" s="609">
        <v>15</v>
      </c>
      <c r="AO40" s="609">
        <v>15</v>
      </c>
      <c r="AP40" s="609">
        <v>15</v>
      </c>
      <c r="AQ40" s="609">
        <v>15</v>
      </c>
      <c r="AR40" s="609">
        <v>15</v>
      </c>
      <c r="AS40" s="609">
        <v>15</v>
      </c>
      <c r="AT40" s="609">
        <v>10</v>
      </c>
      <c r="AU40" s="614">
        <f t="shared" ref="AU40:AU41" si="10">SUM(AN40:AT40)</f>
        <v>100</v>
      </c>
      <c r="AV40" s="609" t="s">
        <v>226</v>
      </c>
      <c r="AW40" s="609" t="s">
        <v>226</v>
      </c>
      <c r="AX40" s="609">
        <v>100</v>
      </c>
      <c r="AY40" s="784">
        <v>100</v>
      </c>
      <c r="AZ40" s="784" t="s">
        <v>226</v>
      </c>
      <c r="BA40" s="784" t="s">
        <v>97</v>
      </c>
      <c r="BB40" s="784" t="s">
        <v>99</v>
      </c>
      <c r="BC40" s="784" t="s">
        <v>137</v>
      </c>
      <c r="BD40" s="784">
        <v>1</v>
      </c>
      <c r="BE40" s="784" t="s">
        <v>75</v>
      </c>
      <c r="BF40" s="784">
        <v>4</v>
      </c>
      <c r="BG40" s="770" t="s">
        <v>2</v>
      </c>
      <c r="BH40" s="762" t="s">
        <v>247</v>
      </c>
      <c r="BI40" s="762" t="s">
        <v>100</v>
      </c>
      <c r="BJ40" s="764" t="s">
        <v>275</v>
      </c>
      <c r="BK40" s="765" t="s">
        <v>239</v>
      </c>
      <c r="BL40" s="613" t="s">
        <v>1186</v>
      </c>
      <c r="BM40" s="611" t="s">
        <v>1183</v>
      </c>
      <c r="BN40" s="613" t="s">
        <v>1189</v>
      </c>
      <c r="BO40" s="613" t="s">
        <v>1190</v>
      </c>
      <c r="BP40" s="586"/>
    </row>
    <row r="41" spans="1:68" s="161" customFormat="1" ht="81" customHeight="1" x14ac:dyDescent="0.2">
      <c r="A41" s="800"/>
      <c r="B41" s="793"/>
      <c r="C41" s="560" t="s">
        <v>1134</v>
      </c>
      <c r="D41" s="557" t="s">
        <v>31</v>
      </c>
      <c r="E41" s="557" t="s">
        <v>118</v>
      </c>
      <c r="F41" s="557" t="s">
        <v>131</v>
      </c>
      <c r="G41" s="557" t="s">
        <v>406</v>
      </c>
      <c r="H41" s="790"/>
      <c r="I41" s="799"/>
      <c r="J41" s="785"/>
      <c r="K41" s="785"/>
      <c r="L41" s="763"/>
      <c r="M41" s="773"/>
      <c r="N41" s="773">
        <v>2</v>
      </c>
      <c r="O41" s="773">
        <v>1</v>
      </c>
      <c r="P41" s="773">
        <v>1</v>
      </c>
      <c r="Q41" s="773">
        <v>0</v>
      </c>
      <c r="R41" s="773">
        <v>0</v>
      </c>
      <c r="S41" s="773">
        <v>1</v>
      </c>
      <c r="T41" s="773">
        <v>1</v>
      </c>
      <c r="U41" s="773">
        <v>1</v>
      </c>
      <c r="V41" s="773">
        <v>0</v>
      </c>
      <c r="W41" s="773">
        <v>1</v>
      </c>
      <c r="X41" s="773">
        <v>1</v>
      </c>
      <c r="Y41" s="773">
        <v>1</v>
      </c>
      <c r="Z41" s="773">
        <v>1</v>
      </c>
      <c r="AA41" s="773">
        <v>1</v>
      </c>
      <c r="AB41" s="773">
        <v>1</v>
      </c>
      <c r="AC41" s="773">
        <v>1</v>
      </c>
      <c r="AD41" s="773">
        <v>0</v>
      </c>
      <c r="AE41" s="773">
        <v>1</v>
      </c>
      <c r="AF41" s="773">
        <v>1</v>
      </c>
      <c r="AG41" s="773">
        <v>0</v>
      </c>
      <c r="AH41" s="773"/>
      <c r="AI41" s="783"/>
      <c r="AJ41" s="778"/>
      <c r="AK41" s="781"/>
      <c r="AL41" s="613" t="s">
        <v>1184</v>
      </c>
      <c r="AM41" s="609" t="s">
        <v>5</v>
      </c>
      <c r="AN41" s="609">
        <v>15</v>
      </c>
      <c r="AO41" s="609">
        <v>15</v>
      </c>
      <c r="AP41" s="609">
        <v>15</v>
      </c>
      <c r="AQ41" s="609">
        <v>15</v>
      </c>
      <c r="AR41" s="609">
        <v>15</v>
      </c>
      <c r="AS41" s="609">
        <v>15</v>
      </c>
      <c r="AT41" s="609">
        <v>10</v>
      </c>
      <c r="AU41" s="614">
        <f t="shared" si="10"/>
        <v>100</v>
      </c>
      <c r="AV41" s="609" t="s">
        <v>226</v>
      </c>
      <c r="AW41" s="609" t="s">
        <v>226</v>
      </c>
      <c r="AX41" s="609">
        <v>100</v>
      </c>
      <c r="AY41" s="785"/>
      <c r="AZ41" s="785"/>
      <c r="BA41" s="785"/>
      <c r="BB41" s="785"/>
      <c r="BC41" s="785"/>
      <c r="BD41" s="785"/>
      <c r="BE41" s="785"/>
      <c r="BF41" s="785"/>
      <c r="BG41" s="771"/>
      <c r="BH41" s="763"/>
      <c r="BI41" s="763"/>
      <c r="BJ41" s="764"/>
      <c r="BK41" s="766"/>
      <c r="BL41" s="613" t="s">
        <v>1188</v>
      </c>
      <c r="BM41" s="611" t="s">
        <v>1161</v>
      </c>
      <c r="BN41" s="613" t="s">
        <v>1185</v>
      </c>
      <c r="BO41" s="613" t="s">
        <v>1182</v>
      </c>
      <c r="BP41" s="586"/>
    </row>
  </sheetData>
  <autoFilter ref="A7:BO32"/>
  <dataConsolidate/>
  <mergeCells count="486">
    <mergeCell ref="H1:BN2"/>
    <mergeCell ref="H3:BN3"/>
    <mergeCell ref="AG30:AG32"/>
    <mergeCell ref="AY36:AY38"/>
    <mergeCell ref="AZ36:AZ38"/>
    <mergeCell ref="BA36:BA38"/>
    <mergeCell ref="BB36:BB38"/>
    <mergeCell ref="BC36:BC38"/>
    <mergeCell ref="BD36:BD38"/>
    <mergeCell ref="BE36:BE38"/>
    <mergeCell ref="BF36:BF38"/>
    <mergeCell ref="AH30:AH32"/>
    <mergeCell ref="AI30:AI32"/>
    <mergeCell ref="Y30:Y32"/>
    <mergeCell ref="Z30:Z32"/>
    <mergeCell ref="C8:C9"/>
    <mergeCell ref="I33:I35"/>
    <mergeCell ref="I36:I38"/>
    <mergeCell ref="BF30:BF32"/>
    <mergeCell ref="BG30:BG32"/>
    <mergeCell ref="BH30:BH32"/>
    <mergeCell ref="BI30:BI32"/>
    <mergeCell ref="AJ30:AJ32"/>
    <mergeCell ref="AK30:AK32"/>
    <mergeCell ref="AY30:AY32"/>
    <mergeCell ref="AZ30:AZ32"/>
    <mergeCell ref="BA30:BA32"/>
    <mergeCell ref="BB30:BB32"/>
    <mergeCell ref="BC30:BC32"/>
    <mergeCell ref="BD30:BD32"/>
    <mergeCell ref="BE30:BE32"/>
    <mergeCell ref="AA30:AA32"/>
    <mergeCell ref="AB30:AB32"/>
    <mergeCell ref="AC30:AC32"/>
    <mergeCell ref="AD30:AD32"/>
    <mergeCell ref="AE30:AE32"/>
    <mergeCell ref="AF30:AF32"/>
    <mergeCell ref="BG23:BG24"/>
    <mergeCell ref="BH23:BH24"/>
    <mergeCell ref="BI23:BI24"/>
    <mergeCell ref="A30:A32"/>
    <mergeCell ref="B30:B32"/>
    <mergeCell ref="H30:H32"/>
    <mergeCell ref="I30:I32"/>
    <mergeCell ref="J30:J32"/>
    <mergeCell ref="K30:K32"/>
    <mergeCell ref="L30:L32"/>
    <mergeCell ref="M30:M32"/>
    <mergeCell ref="N30:N32"/>
    <mergeCell ref="O30:O32"/>
    <mergeCell ref="P30:P32"/>
    <mergeCell ref="Q30:Q32"/>
    <mergeCell ref="R30:R32"/>
    <mergeCell ref="S30:S32"/>
    <mergeCell ref="T30:T32"/>
    <mergeCell ref="U30:U32"/>
    <mergeCell ref="V30:V32"/>
    <mergeCell ref="W30:W32"/>
    <mergeCell ref="X30:X32"/>
    <mergeCell ref="V23:V24"/>
    <mergeCell ref="W23:W24"/>
    <mergeCell ref="X23:X24"/>
    <mergeCell ref="Y23:Y24"/>
    <mergeCell ref="BE23:BE24"/>
    <mergeCell ref="BF23:BF24"/>
    <mergeCell ref="Z23:Z24"/>
    <mergeCell ref="AA23:AA24"/>
    <mergeCell ref="AB23:AB24"/>
    <mergeCell ref="AC23:AC24"/>
    <mergeCell ref="AD23:AD24"/>
    <mergeCell ref="AE23:AE24"/>
    <mergeCell ref="AF23:AF24"/>
    <mergeCell ref="AG23:AG24"/>
    <mergeCell ref="AH23:AH24"/>
    <mergeCell ref="AI23:AI24"/>
    <mergeCell ref="AJ23:AJ24"/>
    <mergeCell ref="AK23:AK24"/>
    <mergeCell ref="BA23:BA24"/>
    <mergeCell ref="BB23:BB24"/>
    <mergeCell ref="BC23:BC24"/>
    <mergeCell ref="BD23:BD24"/>
    <mergeCell ref="BC19:BC22"/>
    <mergeCell ref="BD19:BD22"/>
    <mergeCell ref="BE19:BE22"/>
    <mergeCell ref="BF19:BF22"/>
    <mergeCell ref="BG19:BG22"/>
    <mergeCell ref="BH19:BH22"/>
    <mergeCell ref="BI19:BI22"/>
    <mergeCell ref="A23:A24"/>
    <mergeCell ref="B23:B24"/>
    <mergeCell ref="G23:G24"/>
    <mergeCell ref="H23:H24"/>
    <mergeCell ref="I23:I24"/>
    <mergeCell ref="J23:J24"/>
    <mergeCell ref="K23:K24"/>
    <mergeCell ref="L23:L24"/>
    <mergeCell ref="M23:M24"/>
    <mergeCell ref="N23:N24"/>
    <mergeCell ref="O23:O24"/>
    <mergeCell ref="P23:P24"/>
    <mergeCell ref="Q23:Q24"/>
    <mergeCell ref="R23:R24"/>
    <mergeCell ref="S23:S24"/>
    <mergeCell ref="T23:T24"/>
    <mergeCell ref="U23:U24"/>
    <mergeCell ref="AG19:AG22"/>
    <mergeCell ref="AH19:AH22"/>
    <mergeCell ref="AI19:AI22"/>
    <mergeCell ref="AJ19:AJ22"/>
    <mergeCell ref="AK19:AK22"/>
    <mergeCell ref="AY19:AY22"/>
    <mergeCell ref="AZ19:AZ22"/>
    <mergeCell ref="BA19:BA22"/>
    <mergeCell ref="BB19:BB22"/>
    <mergeCell ref="X19:X22"/>
    <mergeCell ref="Y19:Y22"/>
    <mergeCell ref="Z19:Z22"/>
    <mergeCell ref="AA19:AA22"/>
    <mergeCell ref="AB19:AB22"/>
    <mergeCell ref="AC19:AC22"/>
    <mergeCell ref="AD19:AD22"/>
    <mergeCell ref="AE19:AE22"/>
    <mergeCell ref="AF19:AF22"/>
    <mergeCell ref="O19:O22"/>
    <mergeCell ref="P19:P22"/>
    <mergeCell ref="Q19:Q22"/>
    <mergeCell ref="R19:R22"/>
    <mergeCell ref="S19:S22"/>
    <mergeCell ref="T19:T22"/>
    <mergeCell ref="U19:U22"/>
    <mergeCell ref="V19:V22"/>
    <mergeCell ref="W19:W22"/>
    <mergeCell ref="A19:A22"/>
    <mergeCell ref="B19:B22"/>
    <mergeCell ref="H19:H22"/>
    <mergeCell ref="I19:I22"/>
    <mergeCell ref="J19:J22"/>
    <mergeCell ref="K19:K22"/>
    <mergeCell ref="L19:L22"/>
    <mergeCell ref="M19:M22"/>
    <mergeCell ref="N19:N22"/>
    <mergeCell ref="BA16:BA18"/>
    <mergeCell ref="BB16:BB18"/>
    <mergeCell ref="BC16:BC18"/>
    <mergeCell ref="BD16:BD18"/>
    <mergeCell ref="BE16:BE18"/>
    <mergeCell ref="BF16:BF18"/>
    <mergeCell ref="BG16:BG18"/>
    <mergeCell ref="BH16:BH18"/>
    <mergeCell ref="BI16:BI18"/>
    <mergeCell ref="AE16:AE18"/>
    <mergeCell ref="AF16:AF18"/>
    <mergeCell ref="AG16:AG18"/>
    <mergeCell ref="AH16:AH18"/>
    <mergeCell ref="AI16:AI18"/>
    <mergeCell ref="AJ16:AJ18"/>
    <mergeCell ref="AK16:AK18"/>
    <mergeCell ref="AY16:AY18"/>
    <mergeCell ref="AZ16:AZ18"/>
    <mergeCell ref="V16:V18"/>
    <mergeCell ref="W16:W18"/>
    <mergeCell ref="X16:X18"/>
    <mergeCell ref="Y16:Y18"/>
    <mergeCell ref="Z16:Z18"/>
    <mergeCell ref="AA16:AA18"/>
    <mergeCell ref="AB16:AB18"/>
    <mergeCell ref="AC16:AC18"/>
    <mergeCell ref="AD16:AD18"/>
    <mergeCell ref="BB13:BB15"/>
    <mergeCell ref="BC13:BC15"/>
    <mergeCell ref="BD13:BD15"/>
    <mergeCell ref="BE13:BE15"/>
    <mergeCell ref="BF13:BF15"/>
    <mergeCell ref="BG13:BG15"/>
    <mergeCell ref="BH13:BH15"/>
    <mergeCell ref="BI13:BI15"/>
    <mergeCell ref="A16:A18"/>
    <mergeCell ref="B16:B18"/>
    <mergeCell ref="H16:H18"/>
    <mergeCell ref="I16:I18"/>
    <mergeCell ref="J16:J18"/>
    <mergeCell ref="K16:K18"/>
    <mergeCell ref="L16:L18"/>
    <mergeCell ref="M16:M18"/>
    <mergeCell ref="N16:N18"/>
    <mergeCell ref="O16:O18"/>
    <mergeCell ref="P16:P18"/>
    <mergeCell ref="Q16:Q18"/>
    <mergeCell ref="R16:R18"/>
    <mergeCell ref="S16:S18"/>
    <mergeCell ref="T16:T18"/>
    <mergeCell ref="U16:U18"/>
    <mergeCell ref="AF13:AF15"/>
    <mergeCell ref="AG13:AG15"/>
    <mergeCell ref="AH13:AH15"/>
    <mergeCell ref="AI13:AI15"/>
    <mergeCell ref="AJ13:AJ15"/>
    <mergeCell ref="AK13:AK15"/>
    <mergeCell ref="AY13:AY15"/>
    <mergeCell ref="AZ13:AZ15"/>
    <mergeCell ref="BA13:BA15"/>
    <mergeCell ref="W13:W15"/>
    <mergeCell ref="X13:X15"/>
    <mergeCell ref="Y13:Y15"/>
    <mergeCell ref="Z13:Z15"/>
    <mergeCell ref="AA13:AA15"/>
    <mergeCell ref="AB13:AB15"/>
    <mergeCell ref="AC13:AC15"/>
    <mergeCell ref="AD13:AD15"/>
    <mergeCell ref="AE13:AE15"/>
    <mergeCell ref="N13:N15"/>
    <mergeCell ref="O13:O15"/>
    <mergeCell ref="P13:P15"/>
    <mergeCell ref="Q13:Q15"/>
    <mergeCell ref="R13:R15"/>
    <mergeCell ref="S13:S15"/>
    <mergeCell ref="T13:T15"/>
    <mergeCell ref="U13:U15"/>
    <mergeCell ref="V13:V15"/>
    <mergeCell ref="A13:A15"/>
    <mergeCell ref="B13:B15"/>
    <mergeCell ref="G13:G15"/>
    <mergeCell ref="H13:H15"/>
    <mergeCell ref="I13:I15"/>
    <mergeCell ref="J13:J15"/>
    <mergeCell ref="K13:K15"/>
    <mergeCell ref="L13:L15"/>
    <mergeCell ref="M13:M15"/>
    <mergeCell ref="BA11:BA12"/>
    <mergeCell ref="BB11:BB12"/>
    <mergeCell ref="BC11:BC12"/>
    <mergeCell ref="BD11:BD12"/>
    <mergeCell ref="BE11:BE12"/>
    <mergeCell ref="BF11:BF12"/>
    <mergeCell ref="BG11:BG12"/>
    <mergeCell ref="BH11:BH12"/>
    <mergeCell ref="BI11:BI12"/>
    <mergeCell ref="AR11:AR12"/>
    <mergeCell ref="AS11:AS12"/>
    <mergeCell ref="AT11:AT12"/>
    <mergeCell ref="AU11:AU12"/>
    <mergeCell ref="AV11:AV12"/>
    <mergeCell ref="AW11:AW12"/>
    <mergeCell ref="AX11:AX12"/>
    <mergeCell ref="AY11:AY12"/>
    <mergeCell ref="AZ11:AZ12"/>
    <mergeCell ref="AI11:AI12"/>
    <mergeCell ref="AJ11:AJ12"/>
    <mergeCell ref="AK11:AK12"/>
    <mergeCell ref="AL11:AL12"/>
    <mergeCell ref="AM11:AM12"/>
    <mergeCell ref="AN11:AN12"/>
    <mergeCell ref="AO11:AO12"/>
    <mergeCell ref="AP11:AP12"/>
    <mergeCell ref="AQ11:AQ12"/>
    <mergeCell ref="Z11:Z12"/>
    <mergeCell ref="AA11:AA12"/>
    <mergeCell ref="AB11:AB12"/>
    <mergeCell ref="AC11:AC12"/>
    <mergeCell ref="AD11:AD12"/>
    <mergeCell ref="AE11:AE12"/>
    <mergeCell ref="AF11:AF12"/>
    <mergeCell ref="AG11:AG12"/>
    <mergeCell ref="AH11:AH12"/>
    <mergeCell ref="BF8:BF10"/>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Y11:Y12"/>
    <mergeCell ref="AJ8:AJ10"/>
    <mergeCell ref="AK8:AK10"/>
    <mergeCell ref="AY8:AY10"/>
    <mergeCell ref="AZ8:AZ10"/>
    <mergeCell ref="BA8:BA10"/>
    <mergeCell ref="BB8:BB10"/>
    <mergeCell ref="BC8:BC10"/>
    <mergeCell ref="BD8:BD10"/>
    <mergeCell ref="BE8:BE10"/>
    <mergeCell ref="A8:A10"/>
    <mergeCell ref="B8:B10"/>
    <mergeCell ref="H8:H10"/>
    <mergeCell ref="I8:I10"/>
    <mergeCell ref="J8:J10"/>
    <mergeCell ref="K8:K10"/>
    <mergeCell ref="L8:L10"/>
    <mergeCell ref="M8:M10"/>
    <mergeCell ref="N8:N10"/>
    <mergeCell ref="O8:O10"/>
    <mergeCell ref="P8:P10"/>
    <mergeCell ref="Q8:Q10"/>
    <mergeCell ref="R8:R10"/>
    <mergeCell ref="S8:S10"/>
    <mergeCell ref="T8:T10"/>
    <mergeCell ref="U8:U10"/>
    <mergeCell ref="V8:V10"/>
    <mergeCell ref="W8:W10"/>
    <mergeCell ref="X8:X10"/>
    <mergeCell ref="Y8:Y10"/>
    <mergeCell ref="Z8:Z10"/>
    <mergeCell ref="AA8:AA10"/>
    <mergeCell ref="AB8:AB10"/>
    <mergeCell ref="A5:L5"/>
    <mergeCell ref="M5:BG5"/>
    <mergeCell ref="BH5:BH7"/>
    <mergeCell ref="BI5:BI7"/>
    <mergeCell ref="BJ5:BO5"/>
    <mergeCell ref="A6:A7"/>
    <mergeCell ref="B6:B7"/>
    <mergeCell ref="C6:C7"/>
    <mergeCell ref="D6:F6"/>
    <mergeCell ref="G6:G7"/>
    <mergeCell ref="H6:H7"/>
    <mergeCell ref="I6:I7"/>
    <mergeCell ref="J6:J7"/>
    <mergeCell ref="K6:K7"/>
    <mergeCell ref="L6:L7"/>
    <mergeCell ref="M6:AK6"/>
    <mergeCell ref="AL6:AL7"/>
    <mergeCell ref="AM6:AM7"/>
    <mergeCell ref="AU6:AU7"/>
    <mergeCell ref="AV6:AV7"/>
    <mergeCell ref="B40:B41"/>
    <mergeCell ref="A33:A35"/>
    <mergeCell ref="A36:A38"/>
    <mergeCell ref="B33:B35"/>
    <mergeCell ref="B36:B38"/>
    <mergeCell ref="I40:I41"/>
    <mergeCell ref="A40:A41"/>
    <mergeCell ref="A1:C3"/>
    <mergeCell ref="AW6:AW7"/>
    <mergeCell ref="AX6:AX7"/>
    <mergeCell ref="AY6:AY7"/>
    <mergeCell ref="AZ6:AZ7"/>
    <mergeCell ref="BA6:BB6"/>
    <mergeCell ref="BC6:BG6"/>
    <mergeCell ref="BJ6:BO6"/>
    <mergeCell ref="AC8:AC10"/>
    <mergeCell ref="AD8:AD10"/>
    <mergeCell ref="AE8:AE10"/>
    <mergeCell ref="AF8:AF10"/>
    <mergeCell ref="AG8:AG10"/>
    <mergeCell ref="AH8:AH10"/>
    <mergeCell ref="AI8:AI10"/>
    <mergeCell ref="J33:J35"/>
    <mergeCell ref="J36:J38"/>
    <mergeCell ref="H33:H35"/>
    <mergeCell ref="H36:H38"/>
    <mergeCell ref="H40:H41"/>
    <mergeCell ref="G33:G35"/>
    <mergeCell ref="G36:G38"/>
    <mergeCell ref="J40:J41"/>
    <mergeCell ref="D8:D9"/>
    <mergeCell ref="E8:E9"/>
    <mergeCell ref="F8:F9"/>
    <mergeCell ref="G8:G9"/>
    <mergeCell ref="K36:K38"/>
    <mergeCell ref="K40:K41"/>
    <mergeCell ref="L33:L35"/>
    <mergeCell ref="L36:L38"/>
    <mergeCell ref="L40:L41"/>
    <mergeCell ref="AI33:AI35"/>
    <mergeCell ref="AJ33:AJ35"/>
    <mergeCell ref="AD33:AD35"/>
    <mergeCell ref="AE33:AE35"/>
    <mergeCell ref="AF33:AF35"/>
    <mergeCell ref="AG33:AG35"/>
    <mergeCell ref="AH33:AH35"/>
    <mergeCell ref="M36:M38"/>
    <mergeCell ref="N36:N38"/>
    <mergeCell ref="O36:O38"/>
    <mergeCell ref="P36:P38"/>
    <mergeCell ref="Q36:Q38"/>
    <mergeCell ref="R36:R38"/>
    <mergeCell ref="S36:S38"/>
    <mergeCell ref="T36:T38"/>
    <mergeCell ref="U36:U38"/>
    <mergeCell ref="V36:V38"/>
    <mergeCell ref="V33:V35"/>
    <mergeCell ref="W33:W35"/>
    <mergeCell ref="X33:X35"/>
    <mergeCell ref="Y33:Y35"/>
    <mergeCell ref="Z33:Z35"/>
    <mergeCell ref="AA33:AA35"/>
    <mergeCell ref="AB33:AB35"/>
    <mergeCell ref="AC33:AC35"/>
    <mergeCell ref="K33:K35"/>
    <mergeCell ref="M33:M35"/>
    <mergeCell ref="N33:N35"/>
    <mergeCell ref="O33:O35"/>
    <mergeCell ref="P33:P35"/>
    <mergeCell ref="Q33:Q35"/>
    <mergeCell ref="R33:R35"/>
    <mergeCell ref="S33:S35"/>
    <mergeCell ref="T33:T35"/>
    <mergeCell ref="U33:U35"/>
    <mergeCell ref="W36:W38"/>
    <mergeCell ref="X36:X38"/>
    <mergeCell ref="Y36:Y38"/>
    <mergeCell ref="Z36:Z38"/>
    <mergeCell ref="AA36:AA38"/>
    <mergeCell ref="AB36:AB38"/>
    <mergeCell ref="AC36:AC38"/>
    <mergeCell ref="AD36:AD38"/>
    <mergeCell ref="AE36:AE38"/>
    <mergeCell ref="AF36:AF38"/>
    <mergeCell ref="AG36:AG38"/>
    <mergeCell ref="AH36:AH38"/>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AD40:AD41"/>
    <mergeCell ref="AE40:AE41"/>
    <mergeCell ref="AF40:AF41"/>
    <mergeCell ref="AG40:AG41"/>
    <mergeCell ref="AH40:AH41"/>
    <mergeCell ref="AY33:AY35"/>
    <mergeCell ref="AZ33:AZ35"/>
    <mergeCell ref="BA33:BA35"/>
    <mergeCell ref="BB33:BB35"/>
    <mergeCell ref="BC33:BC35"/>
    <mergeCell ref="BD33:BD35"/>
    <mergeCell ref="BE33:BE35"/>
    <mergeCell ref="BF33:BF35"/>
    <mergeCell ref="AK33:AK35"/>
    <mergeCell ref="AI36:AI38"/>
    <mergeCell ref="AJ36:AJ38"/>
    <mergeCell ref="AK36:AK38"/>
    <mergeCell ref="AI40:AI41"/>
    <mergeCell ref="AJ40:AJ41"/>
    <mergeCell ref="AK40:AK41"/>
    <mergeCell ref="AY40:AY41"/>
    <mergeCell ref="AZ40:AZ41"/>
    <mergeCell ref="BA40:BA41"/>
    <mergeCell ref="BB40:BB41"/>
    <mergeCell ref="BC40:BC41"/>
    <mergeCell ref="BD40:BD41"/>
    <mergeCell ref="BE40:BE41"/>
    <mergeCell ref="BF40:BF41"/>
    <mergeCell ref="BI40:BI41"/>
    <mergeCell ref="BJ40:BJ41"/>
    <mergeCell ref="BK40:BK41"/>
    <mergeCell ref="BG33:BG35"/>
    <mergeCell ref="BH33:BH35"/>
    <mergeCell ref="BI33:BI35"/>
    <mergeCell ref="BH36:BH38"/>
    <mergeCell ref="BI36:BI38"/>
    <mergeCell ref="BJ33:BJ35"/>
    <mergeCell ref="BK33:BK35"/>
    <mergeCell ref="BJ36:BJ38"/>
    <mergeCell ref="BK36:BK38"/>
    <mergeCell ref="BG36:BG38"/>
    <mergeCell ref="BG40:BG41"/>
    <mergeCell ref="BH40:BH41"/>
  </mergeCells>
  <conditionalFormatting sqref="BG16">
    <cfRule type="containsBlanks" dxfId="15" priority="102">
      <formula>LEN(TRIM(BG16))=0</formula>
    </cfRule>
    <cfRule type="containsText" dxfId="14" priority="103" operator="containsText" text="alto">
      <formula>NOT(ISERROR(SEARCH("alto",BG16)))</formula>
    </cfRule>
  </conditionalFormatting>
  <conditionalFormatting sqref="AK11">
    <cfRule type="containsBlanks" dxfId="13" priority="73">
      <formula>LEN(TRIM(AK11))=0</formula>
    </cfRule>
    <cfRule type="containsText" dxfId="12" priority="74" operator="containsText" text="alto">
      <formula>NOT(ISERROR(SEARCH("alto",AK11)))</formula>
    </cfRule>
  </conditionalFormatting>
  <conditionalFormatting sqref="AK19">
    <cfRule type="containsBlanks" dxfId="11" priority="65">
      <formula>LEN(TRIM(AK19))=0</formula>
    </cfRule>
    <cfRule type="containsText" dxfId="10" priority="66" operator="containsText" text="alto">
      <formula>NOT(ISERROR(SEARCH("alto",AK19)))</formula>
    </cfRule>
  </conditionalFormatting>
  <conditionalFormatting sqref="AK27">
    <cfRule type="containsBlanks" dxfId="9" priority="57">
      <formula>LEN(TRIM(AK27))=0</formula>
    </cfRule>
    <cfRule type="containsText" dxfId="8" priority="58" operator="containsText" text="alto">
      <formula>NOT(ISERROR(SEARCH("alto",AK27)))</formula>
    </cfRule>
  </conditionalFormatting>
  <conditionalFormatting sqref="AK25">
    <cfRule type="containsBlanks" dxfId="7" priority="41">
      <formula>LEN(TRIM(AK25))=0</formula>
    </cfRule>
    <cfRule type="containsText" dxfId="6" priority="42" operator="containsText" text="alto">
      <formula>NOT(ISERROR(SEARCH("alto",AK25)))</formula>
    </cfRule>
  </conditionalFormatting>
  <conditionalFormatting sqref="BG27">
    <cfRule type="containsBlanks" dxfId="5" priority="33">
      <formula>LEN(TRIM(BG27))=0</formula>
    </cfRule>
    <cfRule type="containsText" dxfId="4" priority="34" operator="containsText" text="alto">
      <formula>NOT(ISERROR(SEARCH("alto",BG27)))</formula>
    </cfRule>
  </conditionalFormatting>
  <conditionalFormatting sqref="AK33 AK36 AK39 AK28">
    <cfRule type="containsBlanks" dxfId="3" priority="15">
      <formula>LEN(TRIM(AK28))=0</formula>
    </cfRule>
    <cfRule type="containsText" dxfId="2" priority="16" operator="containsText" text="alto">
      <formula>NOT(ISERROR(SEARCH("alto",AK28)))</formula>
    </cfRule>
  </conditionalFormatting>
  <conditionalFormatting sqref="AK40">
    <cfRule type="containsBlanks" dxfId="1" priority="11">
      <formula>LEN(TRIM(AK40))=0</formula>
    </cfRule>
    <cfRule type="containsText" dxfId="0" priority="12" operator="containsText" text="alto">
      <formula>NOT(ISERROR(SEARCH("alto",AK40)))</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'[2]Solidez de los controles'!#REF!</xm:f>
          </x14:formula1>
          <xm:sqref>AZ11 AZ13:AZ15 AV19:AW20 AX8:AX19 AV8:AW17 AV22:AX29 AZ23:AZ29</xm:sqref>
        </x14:dataValidation>
        <x14:dataValidation type="list" allowBlank="1" showInputMessage="1" showErrorMessage="1">
          <x14:formula1>
            <xm:f>[2]Criterios!#REF!</xm:f>
          </x14:formula1>
          <xm:sqref>BA19:BD20 M8:N9 N19:N20 M23:N23 M13:N16 BA8:BF9 BA11:BF11 BI8:BI9 BI11 BI23 BI13:BI16 BI19:BI20 AI8:AJ9 AI11 AI19:AJ19 J8:J9 J11 J23 J13:J16 J19:J20 AI13:AJ15 BA23:BF23 AI23:AJ23 BE13:BF15 D10:F29 BA13:BD16 AM16:AM17 AM19:AM20 J29 BA29:BE29 AM29 D8:F8 AM8:AM11 M36:N36 AM13:AM14 BI25:BI27 M25:N28 AM22:AM27 BI29 J25:J27 BA25:BD28 BE25 M39:M40 D33:F41 N39:N41 BE27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K83"/>
  <sheetViews>
    <sheetView topLeftCell="A70" zoomScale="60" zoomScaleNormal="60" workbookViewId="0">
      <selection activeCell="B71" sqref="B71:B74"/>
    </sheetView>
  </sheetViews>
  <sheetFormatPr baseColWidth="10" defaultColWidth="46" defaultRowHeight="15" x14ac:dyDescent="0.25"/>
  <cols>
    <col min="1" max="1" width="35.140625" style="402" customWidth="1"/>
    <col min="2" max="2" width="46" style="171"/>
    <col min="3" max="3" width="46" style="172"/>
    <col min="4" max="4" width="22.5703125" style="172" bestFit="1" customWidth="1"/>
    <col min="5" max="5" width="11.5703125" style="172" bestFit="1" customWidth="1"/>
    <col min="6" max="6" width="36.5703125" style="172" bestFit="1" customWidth="1"/>
    <col min="7" max="7" width="41.5703125" style="172" customWidth="1"/>
    <col min="8" max="8" width="6.42578125" style="403" customWidth="1"/>
    <col min="9" max="11" width="46" style="172" customWidth="1"/>
    <col min="12" max="12" width="46" style="404"/>
    <col min="13" max="13" width="46" style="405"/>
    <col min="14" max="16" width="0" style="172" hidden="1" customWidth="1"/>
    <col min="17" max="17" width="46" style="172"/>
    <col min="18" max="18" width="46" style="406"/>
    <col min="19" max="19" width="46" style="407"/>
    <col min="20" max="20" width="46" style="5"/>
    <col min="21" max="27" width="0" style="7" hidden="1" customWidth="1"/>
    <col min="28" max="28" width="0" style="411" hidden="1" customWidth="1"/>
    <col min="29" max="31" width="0" style="7" hidden="1" customWidth="1"/>
    <col min="32" max="32" width="0" style="409" hidden="1" customWidth="1"/>
    <col min="33" max="33" width="0" style="173" hidden="1" customWidth="1"/>
    <col min="34" max="35" width="0" style="172" hidden="1" customWidth="1"/>
    <col min="36" max="39" width="21.7109375" style="172" customWidth="1"/>
    <col min="40" max="40" width="21.7109375" style="410" customWidth="1"/>
    <col min="41" max="41" width="33.42578125" style="5" customWidth="1"/>
    <col min="42" max="42" width="28" style="5" customWidth="1"/>
    <col min="43" max="44" width="46" style="16"/>
    <col min="45" max="45" width="46" style="5"/>
    <col min="46" max="47" width="46" style="5" customWidth="1"/>
    <col min="48" max="48" width="46" style="484"/>
    <col min="49" max="49" width="46" style="484" customWidth="1"/>
    <col min="50" max="50" width="46" style="485"/>
    <col min="51" max="52" width="46" style="484"/>
    <col min="53" max="16384" width="46" style="7"/>
  </cols>
  <sheetData>
    <row r="1" spans="1:323" s="166" customFormat="1" ht="34.5" customHeight="1" thickBot="1" x14ac:dyDescent="0.3">
      <c r="A1" s="696" t="s">
        <v>65</v>
      </c>
      <c r="B1" s="697"/>
      <c r="C1" s="697"/>
      <c r="D1" s="697"/>
      <c r="E1" s="697"/>
      <c r="F1" s="697"/>
      <c r="G1" s="697"/>
      <c r="H1" s="697"/>
      <c r="I1" s="697"/>
      <c r="J1" s="697"/>
      <c r="K1" s="697"/>
      <c r="L1" s="698"/>
      <c r="M1" s="699" t="s">
        <v>66</v>
      </c>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1"/>
      <c r="AO1" s="705" t="s">
        <v>91</v>
      </c>
      <c r="AP1" s="705" t="s">
        <v>67</v>
      </c>
      <c r="AQ1" s="654" t="s">
        <v>190</v>
      </c>
      <c r="AR1" s="654"/>
      <c r="AS1" s="654"/>
      <c r="AT1" s="654"/>
      <c r="AU1" s="654"/>
      <c r="AV1" s="654"/>
      <c r="AW1" s="654"/>
      <c r="AX1" s="654"/>
      <c r="AY1" s="654"/>
      <c r="AZ1" s="655"/>
    </row>
    <row r="2" spans="1:323" s="166" customFormat="1" ht="47.45" customHeight="1" thickBot="1" x14ac:dyDescent="0.3">
      <c r="A2" s="658" t="s">
        <v>33</v>
      </c>
      <c r="B2" s="661" t="s">
        <v>34</v>
      </c>
      <c r="C2" s="664" t="s">
        <v>93</v>
      </c>
      <c r="D2" s="661" t="s">
        <v>135</v>
      </c>
      <c r="E2" s="661"/>
      <c r="F2" s="661"/>
      <c r="G2" s="667" t="s">
        <v>102</v>
      </c>
      <c r="H2" s="670" t="s">
        <v>3</v>
      </c>
      <c r="I2" s="670" t="s">
        <v>35</v>
      </c>
      <c r="J2" s="670" t="s">
        <v>69</v>
      </c>
      <c r="K2" s="675" t="s">
        <v>103</v>
      </c>
      <c r="L2" s="678" t="s">
        <v>10</v>
      </c>
      <c r="M2" s="681" t="s">
        <v>36</v>
      </c>
      <c r="N2" s="682"/>
      <c r="O2" s="682"/>
      <c r="P2" s="682"/>
      <c r="Q2" s="682"/>
      <c r="R2" s="638"/>
      <c r="S2" s="683" t="s">
        <v>136</v>
      </c>
      <c r="T2" s="673"/>
      <c r="U2" s="673"/>
      <c r="V2" s="673"/>
      <c r="W2" s="673"/>
      <c r="X2" s="673"/>
      <c r="Y2" s="673"/>
      <c r="Z2" s="673"/>
      <c r="AA2" s="673"/>
      <c r="AB2" s="673"/>
      <c r="AC2" s="654"/>
      <c r="AD2" s="654"/>
      <c r="AE2" s="654"/>
      <c r="AF2" s="673"/>
      <c r="AG2" s="673"/>
      <c r="AH2" s="673"/>
      <c r="AI2" s="673"/>
      <c r="AJ2" s="673"/>
      <c r="AK2" s="673"/>
      <c r="AL2" s="673"/>
      <c r="AM2" s="673"/>
      <c r="AN2" s="674"/>
      <c r="AO2" s="706"/>
      <c r="AP2" s="706"/>
      <c r="AQ2" s="656"/>
      <c r="AR2" s="656"/>
      <c r="AS2" s="656"/>
      <c r="AT2" s="656"/>
      <c r="AU2" s="656"/>
      <c r="AV2" s="656"/>
      <c r="AW2" s="656"/>
      <c r="AX2" s="656"/>
      <c r="AY2" s="656"/>
      <c r="AZ2" s="657"/>
    </row>
    <row r="3" spans="1:323" s="166" customFormat="1" ht="116.25" customHeight="1" thickBot="1" x14ac:dyDescent="0.3">
      <c r="A3" s="659"/>
      <c r="B3" s="662"/>
      <c r="C3" s="665"/>
      <c r="D3" s="662" t="s">
        <v>126</v>
      </c>
      <c r="E3" s="662" t="s">
        <v>127</v>
      </c>
      <c r="F3" s="662" t="s">
        <v>125</v>
      </c>
      <c r="G3" s="668"/>
      <c r="H3" s="671"/>
      <c r="I3" s="671"/>
      <c r="J3" s="671"/>
      <c r="K3" s="676"/>
      <c r="L3" s="679"/>
      <c r="M3" s="659" t="s">
        <v>37</v>
      </c>
      <c r="N3" s="662"/>
      <c r="O3" s="662"/>
      <c r="P3" s="662"/>
      <c r="Q3" s="662"/>
      <c r="R3" s="679"/>
      <c r="S3" s="1145" t="s">
        <v>38</v>
      </c>
      <c r="T3" s="632" t="s">
        <v>39</v>
      </c>
      <c r="U3" s="143" t="s">
        <v>180</v>
      </c>
      <c r="V3" s="143" t="s">
        <v>446</v>
      </c>
      <c r="W3" s="143" t="s">
        <v>447</v>
      </c>
      <c r="X3" s="143" t="s">
        <v>448</v>
      </c>
      <c r="Y3" s="143" t="s">
        <v>449</v>
      </c>
      <c r="Z3" s="143" t="s">
        <v>450</v>
      </c>
      <c r="AA3" s="289" t="s">
        <v>451</v>
      </c>
      <c r="AB3" s="1147" t="s">
        <v>194</v>
      </c>
      <c r="AC3" s="1146" t="s">
        <v>195</v>
      </c>
      <c r="AD3" s="652" t="s">
        <v>196</v>
      </c>
      <c r="AE3" s="1141" t="s">
        <v>198</v>
      </c>
      <c r="AF3" s="1143" t="s">
        <v>199</v>
      </c>
      <c r="AG3" s="632" t="s">
        <v>197</v>
      </c>
      <c r="AH3" s="637" t="s">
        <v>94</v>
      </c>
      <c r="AI3" s="638"/>
      <c r="AJ3" s="639" t="s">
        <v>40</v>
      </c>
      <c r="AK3" s="640"/>
      <c r="AL3" s="640"/>
      <c r="AM3" s="640"/>
      <c r="AN3" s="637"/>
      <c r="AO3" s="706"/>
      <c r="AP3" s="706"/>
      <c r="AQ3" s="683" t="s">
        <v>41</v>
      </c>
      <c r="AR3" s="673"/>
      <c r="AS3" s="673"/>
      <c r="AT3" s="673"/>
      <c r="AU3" s="673"/>
      <c r="AV3" s="674"/>
      <c r="AW3" s="673" t="s">
        <v>191</v>
      </c>
      <c r="AX3" s="673"/>
      <c r="AY3" s="673"/>
      <c r="AZ3" s="674"/>
    </row>
    <row r="4" spans="1:323" s="166" customFormat="1" ht="71.25" customHeight="1" thickBot="1" x14ac:dyDescent="0.3">
      <c r="A4" s="1144"/>
      <c r="B4" s="652"/>
      <c r="C4" s="1141"/>
      <c r="D4" s="652"/>
      <c r="E4" s="652"/>
      <c r="F4" s="652"/>
      <c r="G4" s="668"/>
      <c r="H4" s="1150"/>
      <c r="I4" s="1150"/>
      <c r="J4" s="1150"/>
      <c r="K4" s="1151"/>
      <c r="L4" s="1126"/>
      <c r="M4" s="290" t="s">
        <v>11</v>
      </c>
      <c r="N4" s="278" t="s">
        <v>70</v>
      </c>
      <c r="O4" s="278" t="s">
        <v>0</v>
      </c>
      <c r="P4" s="278" t="s">
        <v>12</v>
      </c>
      <c r="Q4" s="278" t="s">
        <v>71</v>
      </c>
      <c r="R4" s="288" t="s">
        <v>61</v>
      </c>
      <c r="S4" s="1146"/>
      <c r="T4" s="821"/>
      <c r="U4" s="278" t="s">
        <v>109</v>
      </c>
      <c r="V4" s="278" t="s">
        <v>108</v>
      </c>
      <c r="W4" s="278" t="s">
        <v>107</v>
      </c>
      <c r="X4" s="278" t="s">
        <v>187</v>
      </c>
      <c r="Y4" s="278" t="s">
        <v>110</v>
      </c>
      <c r="Z4" s="278" t="s">
        <v>111</v>
      </c>
      <c r="AA4" s="291" t="s">
        <v>112</v>
      </c>
      <c r="AB4" s="1148"/>
      <c r="AC4" s="1149"/>
      <c r="AD4" s="821"/>
      <c r="AE4" s="1142"/>
      <c r="AF4" s="820"/>
      <c r="AG4" s="821"/>
      <c r="AH4" s="278" t="s">
        <v>11</v>
      </c>
      <c r="AI4" s="288" t="s">
        <v>12</v>
      </c>
      <c r="AJ4" s="290" t="s">
        <v>11</v>
      </c>
      <c r="AK4" s="278" t="s">
        <v>72</v>
      </c>
      <c r="AL4" s="278" t="s">
        <v>12</v>
      </c>
      <c r="AM4" s="291" t="s">
        <v>73</v>
      </c>
      <c r="AN4" s="293" t="s">
        <v>61</v>
      </c>
      <c r="AO4" s="707"/>
      <c r="AP4" s="707"/>
      <c r="AQ4" s="148" t="s">
        <v>88</v>
      </c>
      <c r="AR4" s="149" t="s">
        <v>89</v>
      </c>
      <c r="AS4" s="279" t="s">
        <v>113</v>
      </c>
      <c r="AT4" s="292" t="s">
        <v>188</v>
      </c>
      <c r="AU4" s="292" t="s">
        <v>114</v>
      </c>
      <c r="AV4" s="292" t="s">
        <v>64</v>
      </c>
      <c r="AW4" s="294" t="s">
        <v>63</v>
      </c>
      <c r="AX4" s="295" t="s">
        <v>62</v>
      </c>
      <c r="AY4" s="295" t="s">
        <v>189</v>
      </c>
      <c r="AZ4" s="296" t="s">
        <v>64</v>
      </c>
    </row>
    <row r="5" spans="1:323" s="327" customFormat="1" ht="63.75" x14ac:dyDescent="0.25">
      <c r="A5" s="1114" t="s">
        <v>222</v>
      </c>
      <c r="B5" s="1128" t="s">
        <v>452</v>
      </c>
      <c r="C5" s="297" t="s">
        <v>453</v>
      </c>
      <c r="D5" s="298" t="s">
        <v>31</v>
      </c>
      <c r="E5" s="29" t="s">
        <v>118</v>
      </c>
      <c r="F5" s="29" t="s">
        <v>129</v>
      </c>
      <c r="G5" s="29"/>
      <c r="H5" s="921" t="s">
        <v>77</v>
      </c>
      <c r="I5" s="1132" t="s">
        <v>454</v>
      </c>
      <c r="J5" s="927" t="s">
        <v>8</v>
      </c>
      <c r="L5" s="948" t="s">
        <v>455</v>
      </c>
      <c r="M5" s="1137" t="s">
        <v>74</v>
      </c>
      <c r="N5" s="960">
        <v>3</v>
      </c>
      <c r="O5" s="984" t="s">
        <v>139</v>
      </c>
      <c r="P5" s="994" t="s">
        <v>83</v>
      </c>
      <c r="Q5" s="1122">
        <v>5</v>
      </c>
      <c r="R5" s="951"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99" t="s">
        <v>456</v>
      </c>
      <c r="T5" s="300" t="s">
        <v>5</v>
      </c>
      <c r="U5" s="327">
        <v>15</v>
      </c>
      <c r="V5" s="327">
        <v>15</v>
      </c>
      <c r="W5" s="327">
        <v>15</v>
      </c>
      <c r="X5" s="327">
        <v>15</v>
      </c>
      <c r="Y5" s="327">
        <v>15</v>
      </c>
      <c r="Z5" s="327">
        <v>0</v>
      </c>
      <c r="AA5" s="327">
        <v>10</v>
      </c>
      <c r="AB5" s="303">
        <f>SUM(U5:AA5)</f>
        <v>85</v>
      </c>
      <c r="AC5" s="301" t="s">
        <v>337</v>
      </c>
      <c r="AD5" s="327" t="s">
        <v>226</v>
      </c>
      <c r="AE5" s="302">
        <v>0</v>
      </c>
      <c r="AF5" s="954">
        <f>AVERAGE(AE5:AE9)</f>
        <v>0</v>
      </c>
      <c r="AG5" s="957" t="s">
        <v>337</v>
      </c>
      <c r="AH5" s="649" t="s">
        <v>98</v>
      </c>
      <c r="AI5" s="649" t="s">
        <v>98</v>
      </c>
      <c r="AJ5" s="960" t="s">
        <v>74</v>
      </c>
      <c r="AK5" s="960">
        <v>3</v>
      </c>
      <c r="AL5" s="960" t="s">
        <v>83</v>
      </c>
      <c r="AM5" s="966">
        <v>5</v>
      </c>
      <c r="AN5" s="969"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109" t="s">
        <v>457</v>
      </c>
      <c r="AP5" s="1069" t="s">
        <v>100</v>
      </c>
      <c r="AQ5" s="304" t="s">
        <v>458</v>
      </c>
      <c r="AR5" s="44" t="s">
        <v>459</v>
      </c>
      <c r="AS5" s="305" t="s">
        <v>460</v>
      </c>
      <c r="AT5" s="47" t="s">
        <v>461</v>
      </c>
      <c r="AU5" s="47" t="s">
        <v>462</v>
      </c>
      <c r="AV5" s="431" t="s">
        <v>804</v>
      </c>
      <c r="AW5" s="442">
        <v>44015</v>
      </c>
      <c r="AX5" s="413" t="s">
        <v>805</v>
      </c>
      <c r="AY5" s="305" t="s">
        <v>806</v>
      </c>
      <c r="AZ5" s="414">
        <v>1</v>
      </c>
      <c r="BA5" s="173"/>
      <c r="BB5" s="173"/>
      <c r="BC5" s="173"/>
      <c r="BD5" s="173"/>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c r="IW5" s="306"/>
      <c r="IX5" s="306"/>
      <c r="IY5" s="306"/>
      <c r="IZ5" s="306"/>
      <c r="JA5" s="306"/>
      <c r="JB5" s="306"/>
      <c r="JC5" s="306"/>
      <c r="JD5" s="306"/>
      <c r="JE5" s="306"/>
      <c r="JF5" s="306"/>
      <c r="JG5" s="306"/>
      <c r="JH5" s="306"/>
      <c r="JI5" s="306"/>
      <c r="JJ5" s="306"/>
      <c r="JK5" s="306"/>
      <c r="JL5" s="306"/>
      <c r="JM5" s="306"/>
      <c r="JN5" s="306"/>
      <c r="JO5" s="306"/>
      <c r="JP5" s="306"/>
      <c r="JQ5" s="306"/>
      <c r="JR5" s="306"/>
      <c r="JS5" s="306"/>
      <c r="JT5" s="306"/>
      <c r="JU5" s="306"/>
      <c r="JV5" s="306"/>
      <c r="JW5" s="306"/>
      <c r="JX5" s="306"/>
      <c r="JY5" s="306"/>
      <c r="JZ5" s="306"/>
      <c r="KA5" s="306"/>
      <c r="KB5" s="306"/>
      <c r="KC5" s="306"/>
      <c r="KD5" s="306"/>
      <c r="KE5" s="306"/>
      <c r="KF5" s="306"/>
      <c r="KG5" s="306"/>
      <c r="KH5" s="306"/>
      <c r="KI5" s="306"/>
      <c r="KJ5" s="306"/>
      <c r="KK5" s="306"/>
      <c r="KL5" s="306"/>
      <c r="KM5" s="306"/>
      <c r="KN5" s="306"/>
      <c r="KO5" s="306"/>
      <c r="KP5" s="306"/>
      <c r="KQ5" s="306"/>
      <c r="KR5" s="306"/>
      <c r="KS5" s="306"/>
      <c r="KT5" s="306"/>
      <c r="KU5" s="306"/>
      <c r="KV5" s="306"/>
      <c r="KW5" s="306"/>
      <c r="KX5" s="306"/>
      <c r="KY5" s="306"/>
      <c r="KZ5" s="306"/>
      <c r="LA5" s="306"/>
      <c r="LB5" s="306"/>
      <c r="LC5" s="306"/>
      <c r="LD5" s="306"/>
      <c r="LE5" s="306"/>
      <c r="LF5" s="306"/>
      <c r="LG5" s="306"/>
      <c r="LH5" s="306"/>
      <c r="LI5" s="306"/>
      <c r="LJ5" s="306"/>
      <c r="LK5" s="306"/>
    </row>
    <row r="6" spans="1:323" s="330" customFormat="1" ht="63.75" x14ac:dyDescent="0.25">
      <c r="A6" s="1115"/>
      <c r="B6" s="1129"/>
      <c r="C6" s="307" t="s">
        <v>463</v>
      </c>
      <c r="D6" s="308" t="s">
        <v>31</v>
      </c>
      <c r="E6" s="282" t="s">
        <v>120</v>
      </c>
      <c r="F6" s="282" t="s">
        <v>129</v>
      </c>
      <c r="G6" s="282"/>
      <c r="H6" s="922"/>
      <c r="I6" s="1133"/>
      <c r="J6" s="928"/>
      <c r="L6" s="1120"/>
      <c r="M6" s="1138"/>
      <c r="N6" s="961"/>
      <c r="O6" s="985"/>
      <c r="P6" s="995"/>
      <c r="Q6" s="1123"/>
      <c r="R6" s="952"/>
      <c r="S6" s="337" t="s">
        <v>464</v>
      </c>
      <c r="T6" s="309" t="s">
        <v>5</v>
      </c>
      <c r="U6" s="330">
        <v>15</v>
      </c>
      <c r="V6" s="330">
        <v>15</v>
      </c>
      <c r="W6" s="330">
        <v>15</v>
      </c>
      <c r="X6" s="330">
        <v>15</v>
      </c>
      <c r="Y6" s="330">
        <v>15</v>
      </c>
      <c r="Z6" s="330">
        <v>0</v>
      </c>
      <c r="AA6" s="330">
        <v>10</v>
      </c>
      <c r="AB6" s="286">
        <f t="shared" ref="AB6:AB19" si="0">SUM(U6:AA6)</f>
        <v>85</v>
      </c>
      <c r="AC6" s="310" t="s">
        <v>337</v>
      </c>
      <c r="AD6" s="330" t="s">
        <v>226</v>
      </c>
      <c r="AE6" s="311">
        <v>0</v>
      </c>
      <c r="AF6" s="955"/>
      <c r="AG6" s="958"/>
      <c r="AH6" s="650"/>
      <c r="AI6" s="650"/>
      <c r="AJ6" s="961"/>
      <c r="AK6" s="961"/>
      <c r="AL6" s="961"/>
      <c r="AM6" s="967"/>
      <c r="AN6" s="970"/>
      <c r="AO6" s="1110"/>
      <c r="AP6" s="1070"/>
      <c r="AQ6" s="312" t="s">
        <v>458</v>
      </c>
      <c r="AR6" s="72" t="s">
        <v>459</v>
      </c>
      <c r="AS6" s="313" t="s">
        <v>807</v>
      </c>
      <c r="AT6" s="25" t="s">
        <v>461</v>
      </c>
      <c r="AU6" s="25" t="s">
        <v>465</v>
      </c>
      <c r="AV6" s="437" t="s">
        <v>466</v>
      </c>
      <c r="AW6" s="476">
        <v>44015</v>
      </c>
      <c r="AX6" s="416" t="s">
        <v>808</v>
      </c>
      <c r="AY6" s="417" t="s">
        <v>806</v>
      </c>
      <c r="AZ6" s="418" t="s">
        <v>809</v>
      </c>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row>
    <row r="7" spans="1:323" s="330" customFormat="1" ht="63.75" x14ac:dyDescent="0.25">
      <c r="A7" s="1115"/>
      <c r="B7" s="1129"/>
      <c r="C7" s="307" t="s">
        <v>467</v>
      </c>
      <c r="D7" s="308" t="s">
        <v>31</v>
      </c>
      <c r="E7" s="282" t="s">
        <v>120</v>
      </c>
      <c r="F7" s="282" t="s">
        <v>129</v>
      </c>
      <c r="G7" s="282"/>
      <c r="H7" s="922"/>
      <c r="I7" s="1133"/>
      <c r="J7" s="928"/>
      <c r="L7" s="1120"/>
      <c r="M7" s="1138"/>
      <c r="N7" s="961"/>
      <c r="O7" s="985"/>
      <c r="P7" s="995"/>
      <c r="Q7" s="1123"/>
      <c r="R7" s="952"/>
      <c r="S7" s="337" t="s">
        <v>810</v>
      </c>
      <c r="T7" s="309" t="s">
        <v>5</v>
      </c>
      <c r="U7" s="330">
        <v>15</v>
      </c>
      <c r="V7" s="330">
        <v>15</v>
      </c>
      <c r="W7" s="330">
        <v>15</v>
      </c>
      <c r="X7" s="330">
        <v>15</v>
      </c>
      <c r="Y7" s="330">
        <v>15</v>
      </c>
      <c r="Z7" s="330">
        <v>0</v>
      </c>
      <c r="AA7" s="330">
        <v>10</v>
      </c>
      <c r="AB7" s="286">
        <f t="shared" si="0"/>
        <v>85</v>
      </c>
      <c r="AC7" s="310" t="s">
        <v>337</v>
      </c>
      <c r="AD7" s="330" t="s">
        <v>226</v>
      </c>
      <c r="AE7" s="311">
        <v>0</v>
      </c>
      <c r="AF7" s="955"/>
      <c r="AG7" s="958"/>
      <c r="AH7" s="650"/>
      <c r="AI7" s="650"/>
      <c r="AJ7" s="961"/>
      <c r="AK7" s="961"/>
      <c r="AL7" s="961"/>
      <c r="AM7" s="967"/>
      <c r="AN7" s="970"/>
      <c r="AO7" s="1110"/>
      <c r="AP7" s="1070"/>
      <c r="AQ7" s="312" t="s">
        <v>238</v>
      </c>
      <c r="AR7" s="72" t="s">
        <v>459</v>
      </c>
      <c r="AS7" s="25" t="s">
        <v>468</v>
      </c>
      <c r="AT7" s="25" t="s">
        <v>461</v>
      </c>
      <c r="AU7" s="25" t="s">
        <v>469</v>
      </c>
      <c r="AV7" s="437" t="s">
        <v>470</v>
      </c>
      <c r="AW7" s="476">
        <v>44015</v>
      </c>
      <c r="AX7" s="416" t="s">
        <v>811</v>
      </c>
      <c r="AY7" s="417" t="s">
        <v>806</v>
      </c>
      <c r="AZ7" s="418">
        <v>5</v>
      </c>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173"/>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row>
    <row r="8" spans="1:323" s="330" customFormat="1" ht="51.75" thickBot="1" x14ac:dyDescent="0.3">
      <c r="A8" s="1127"/>
      <c r="B8" s="1130"/>
      <c r="C8" s="307" t="s">
        <v>812</v>
      </c>
      <c r="D8" s="314" t="s">
        <v>19</v>
      </c>
      <c r="E8" s="357" t="s">
        <v>121</v>
      </c>
      <c r="F8" s="357" t="s">
        <v>31</v>
      </c>
      <c r="G8" s="357"/>
      <c r="H8" s="1018"/>
      <c r="I8" s="1134"/>
      <c r="J8" s="1095"/>
      <c r="K8" s="353"/>
      <c r="L8" s="1136"/>
      <c r="M8" s="1139"/>
      <c r="N8" s="1089"/>
      <c r="O8" s="1098"/>
      <c r="P8" s="1092"/>
      <c r="Q8" s="1124"/>
      <c r="R8" s="1062"/>
      <c r="S8" s="337" t="s">
        <v>471</v>
      </c>
      <c r="T8" s="309" t="s">
        <v>26</v>
      </c>
      <c r="U8" s="330">
        <v>15</v>
      </c>
      <c r="V8" s="330">
        <v>15</v>
      </c>
      <c r="W8" s="330">
        <v>15</v>
      </c>
      <c r="X8" s="330">
        <v>10</v>
      </c>
      <c r="Y8" s="330">
        <v>15</v>
      </c>
      <c r="Z8" s="330">
        <v>0</v>
      </c>
      <c r="AA8" s="330">
        <v>10</v>
      </c>
      <c r="AB8" s="286">
        <f t="shared" si="0"/>
        <v>80</v>
      </c>
      <c r="AC8" s="310" t="s">
        <v>337</v>
      </c>
      <c r="AD8" s="330" t="s">
        <v>226</v>
      </c>
      <c r="AE8" s="311">
        <v>0</v>
      </c>
      <c r="AF8" s="1063"/>
      <c r="AG8" s="1064"/>
      <c r="AH8" s="1065"/>
      <c r="AI8" s="1065"/>
      <c r="AJ8" s="1089"/>
      <c r="AK8" s="1089"/>
      <c r="AL8" s="1089"/>
      <c r="AM8" s="1090"/>
      <c r="AN8" s="1091"/>
      <c r="AO8" s="1111"/>
      <c r="AP8" s="1113"/>
      <c r="AQ8" s="312" t="s">
        <v>458</v>
      </c>
      <c r="AR8" s="72" t="s">
        <v>459</v>
      </c>
      <c r="AS8" s="315" t="s">
        <v>472</v>
      </c>
      <c r="AT8" s="25" t="s">
        <v>461</v>
      </c>
      <c r="AU8" s="315" t="s">
        <v>473</v>
      </c>
      <c r="AV8" s="433" t="s">
        <v>474</v>
      </c>
      <c r="AW8" s="476">
        <v>44015</v>
      </c>
      <c r="AX8" s="419" t="s">
        <v>813</v>
      </c>
      <c r="AY8" s="417" t="s">
        <v>806</v>
      </c>
      <c r="AZ8" s="420">
        <v>1</v>
      </c>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row>
    <row r="9" spans="1:323" s="333" customFormat="1" ht="110.25" customHeight="1" thickBot="1" x14ac:dyDescent="0.3">
      <c r="A9" s="1116"/>
      <c r="B9" s="1131"/>
      <c r="C9" s="316" t="s">
        <v>814</v>
      </c>
      <c r="D9" s="317" t="s">
        <v>31</v>
      </c>
      <c r="E9" s="34" t="s">
        <v>120</v>
      </c>
      <c r="F9" s="34" t="s">
        <v>131</v>
      </c>
      <c r="G9" s="34"/>
      <c r="H9" s="923"/>
      <c r="I9" s="1135"/>
      <c r="J9" s="929"/>
      <c r="L9" s="1121"/>
      <c r="M9" s="1140"/>
      <c r="N9" s="962"/>
      <c r="O9" s="986"/>
      <c r="P9" s="996"/>
      <c r="Q9" s="1125"/>
      <c r="R9" s="953"/>
      <c r="S9" s="318" t="s">
        <v>815</v>
      </c>
      <c r="T9" s="319" t="s">
        <v>26</v>
      </c>
      <c r="U9" s="333">
        <v>15</v>
      </c>
      <c r="V9" s="333">
        <v>15</v>
      </c>
      <c r="W9" s="333">
        <v>15</v>
      </c>
      <c r="X9" s="333">
        <v>10</v>
      </c>
      <c r="Y9" s="333">
        <v>15</v>
      </c>
      <c r="Z9" s="333">
        <v>0</v>
      </c>
      <c r="AA9" s="333">
        <v>10</v>
      </c>
      <c r="AB9" s="287">
        <f t="shared" si="0"/>
        <v>80</v>
      </c>
      <c r="AC9" s="320" t="s">
        <v>337</v>
      </c>
      <c r="AD9" s="333" t="s">
        <v>226</v>
      </c>
      <c r="AE9" s="321">
        <v>0</v>
      </c>
      <c r="AF9" s="956"/>
      <c r="AG9" s="959"/>
      <c r="AH9" s="651"/>
      <c r="AI9" s="651"/>
      <c r="AJ9" s="962"/>
      <c r="AK9" s="962"/>
      <c r="AL9" s="962"/>
      <c r="AM9" s="968"/>
      <c r="AN9" s="971"/>
      <c r="AO9" s="1112"/>
      <c r="AP9" s="1071"/>
      <c r="AQ9" s="322" t="s">
        <v>253</v>
      </c>
      <c r="AR9" s="334" t="s">
        <v>459</v>
      </c>
      <c r="AS9" s="39" t="s">
        <v>475</v>
      </c>
      <c r="AT9" s="39" t="s">
        <v>461</v>
      </c>
      <c r="AU9" s="421" t="s">
        <v>816</v>
      </c>
      <c r="AV9" s="435" t="s">
        <v>476</v>
      </c>
      <c r="AW9" s="481">
        <v>44015</v>
      </c>
      <c r="AX9" s="423" t="s">
        <v>817</v>
      </c>
      <c r="AY9" s="424" t="s">
        <v>806</v>
      </c>
      <c r="AZ9" s="425">
        <v>0</v>
      </c>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c r="IW9" s="324"/>
      <c r="IX9" s="324"/>
      <c r="IY9" s="324"/>
      <c r="IZ9" s="324"/>
      <c r="JA9" s="324"/>
      <c r="JB9" s="324"/>
      <c r="JC9" s="324"/>
      <c r="JD9" s="324"/>
      <c r="JE9" s="324"/>
      <c r="JF9" s="324"/>
      <c r="JG9" s="324"/>
      <c r="JH9" s="324"/>
      <c r="JI9" s="324"/>
      <c r="JJ9" s="324"/>
      <c r="JK9" s="324"/>
      <c r="JL9" s="324"/>
      <c r="JM9" s="324"/>
      <c r="JN9" s="324"/>
      <c r="JO9" s="324"/>
      <c r="JP9" s="324"/>
      <c r="JQ9" s="324"/>
      <c r="JR9" s="324"/>
      <c r="JS9" s="324"/>
      <c r="JT9" s="324"/>
      <c r="JU9" s="324"/>
      <c r="JV9" s="324"/>
      <c r="JW9" s="324"/>
      <c r="JX9" s="324"/>
      <c r="JY9" s="324"/>
      <c r="JZ9" s="324"/>
      <c r="KA9" s="324"/>
      <c r="KB9" s="324"/>
      <c r="KC9" s="324"/>
      <c r="KD9" s="324"/>
      <c r="KE9" s="324"/>
      <c r="KF9" s="324"/>
      <c r="KG9" s="324"/>
      <c r="KH9" s="324"/>
      <c r="KI9" s="324"/>
      <c r="KJ9" s="324"/>
      <c r="KK9" s="324"/>
      <c r="KL9" s="324"/>
      <c r="KM9" s="324"/>
      <c r="KN9" s="324"/>
      <c r="KO9" s="324"/>
      <c r="KP9" s="324"/>
      <c r="KQ9" s="324"/>
      <c r="KR9" s="324"/>
      <c r="KS9" s="324"/>
      <c r="KT9" s="324"/>
      <c r="KU9" s="324"/>
      <c r="KV9" s="324"/>
      <c r="KW9" s="324"/>
      <c r="KX9" s="324"/>
      <c r="KY9" s="324"/>
      <c r="KZ9" s="324"/>
      <c r="LA9" s="324"/>
      <c r="LB9" s="324"/>
      <c r="LC9" s="324"/>
      <c r="LD9" s="324"/>
      <c r="LE9" s="324"/>
      <c r="LF9" s="324"/>
      <c r="LG9" s="324"/>
      <c r="LH9" s="324"/>
      <c r="LI9" s="324"/>
      <c r="LJ9" s="324"/>
      <c r="LK9" s="324"/>
    </row>
    <row r="10" spans="1:323" s="327" customFormat="1" ht="133.15" customHeight="1" thickBot="1" x14ac:dyDescent="0.3">
      <c r="A10" s="1114" t="s">
        <v>818</v>
      </c>
      <c r="B10" s="1117" t="s">
        <v>477</v>
      </c>
      <c r="C10" s="325" t="s">
        <v>819</v>
      </c>
      <c r="D10" s="29" t="s">
        <v>31</v>
      </c>
      <c r="E10" s="29" t="s">
        <v>118</v>
      </c>
      <c r="F10" s="29" t="s">
        <v>129</v>
      </c>
      <c r="G10" s="29"/>
      <c r="H10" s="921" t="s">
        <v>78</v>
      </c>
      <c r="I10" s="924" t="s">
        <v>478</v>
      </c>
      <c r="J10" s="927" t="s">
        <v>105</v>
      </c>
      <c r="K10" s="275"/>
      <c r="L10" s="948" t="s">
        <v>479</v>
      </c>
      <c r="M10" s="981" t="s">
        <v>76</v>
      </c>
      <c r="N10" s="960">
        <v>2</v>
      </c>
      <c r="O10" s="984" t="s">
        <v>140</v>
      </c>
      <c r="P10" s="994" t="s">
        <v>75</v>
      </c>
      <c r="Q10" s="997">
        <v>4</v>
      </c>
      <c r="R10" s="905"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35" t="s">
        <v>555</v>
      </c>
      <c r="T10" s="300" t="s">
        <v>5</v>
      </c>
      <c r="U10" s="327">
        <v>15</v>
      </c>
      <c r="V10" s="327">
        <v>15</v>
      </c>
      <c r="W10" s="327">
        <v>15</v>
      </c>
      <c r="X10" s="327">
        <v>15</v>
      </c>
      <c r="Y10" s="327">
        <v>15</v>
      </c>
      <c r="Z10" s="327">
        <v>0</v>
      </c>
      <c r="AA10" s="327">
        <v>10</v>
      </c>
      <c r="AB10" s="303">
        <f t="shared" si="0"/>
        <v>85</v>
      </c>
      <c r="AC10" s="301" t="s">
        <v>337</v>
      </c>
      <c r="AD10" s="327" t="s">
        <v>226</v>
      </c>
      <c r="AE10" s="302">
        <v>0</v>
      </c>
      <c r="AF10" s="930">
        <f>AVERAGE(AE10:AE13)</f>
        <v>0</v>
      </c>
      <c r="AG10" s="646" t="s">
        <v>337</v>
      </c>
      <c r="AH10" s="748" t="s">
        <v>98</v>
      </c>
      <c r="AI10" s="748" t="s">
        <v>98</v>
      </c>
      <c r="AJ10" s="960" t="s">
        <v>76</v>
      </c>
      <c r="AK10" s="634">
        <v>2</v>
      </c>
      <c r="AL10" s="634" t="s">
        <v>75</v>
      </c>
      <c r="AM10" s="893">
        <v>4</v>
      </c>
      <c r="AN10" s="896"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099" t="s">
        <v>480</v>
      </c>
      <c r="AP10" s="1069" t="s">
        <v>100</v>
      </c>
      <c r="AQ10" s="64" t="s">
        <v>458</v>
      </c>
      <c r="AR10" s="44" t="s">
        <v>459</v>
      </c>
      <c r="AS10" s="323" t="s">
        <v>481</v>
      </c>
      <c r="AT10" s="323" t="s">
        <v>482</v>
      </c>
      <c r="AU10" s="323" t="s">
        <v>483</v>
      </c>
      <c r="AV10" s="431" t="s">
        <v>484</v>
      </c>
      <c r="AW10" s="486">
        <v>44018</v>
      </c>
      <c r="AX10" s="326" t="s">
        <v>820</v>
      </c>
      <c r="AY10" s="305" t="s">
        <v>821</v>
      </c>
      <c r="AZ10" s="427">
        <v>0.4</v>
      </c>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c r="IW10" s="306"/>
      <c r="IX10" s="306"/>
      <c r="IY10" s="306"/>
      <c r="IZ10" s="306"/>
      <c r="JA10" s="306"/>
      <c r="JB10" s="306"/>
      <c r="JC10" s="306"/>
      <c r="JD10" s="306"/>
      <c r="JE10" s="306"/>
      <c r="JF10" s="306"/>
      <c r="JG10" s="306"/>
      <c r="JH10" s="306"/>
      <c r="JI10" s="306"/>
      <c r="JJ10" s="306"/>
      <c r="JK10" s="306"/>
      <c r="JL10" s="306"/>
      <c r="JM10" s="306"/>
      <c r="JN10" s="306"/>
      <c r="JO10" s="306"/>
      <c r="JP10" s="306"/>
      <c r="JQ10" s="306"/>
      <c r="JR10" s="306"/>
      <c r="JS10" s="306"/>
      <c r="JT10" s="306"/>
      <c r="JU10" s="306"/>
      <c r="JV10" s="306"/>
      <c r="JW10" s="306"/>
      <c r="JX10" s="306"/>
      <c r="JY10" s="306"/>
      <c r="JZ10" s="306"/>
      <c r="KA10" s="306"/>
      <c r="KB10" s="306"/>
      <c r="KC10" s="306"/>
      <c r="KD10" s="306"/>
      <c r="KE10" s="306"/>
      <c r="KF10" s="306"/>
      <c r="KG10" s="306"/>
      <c r="KH10" s="306"/>
      <c r="KI10" s="306"/>
      <c r="KJ10" s="306"/>
      <c r="KK10" s="306"/>
      <c r="KL10" s="306"/>
      <c r="KM10" s="306"/>
      <c r="KN10" s="306"/>
      <c r="KO10" s="306"/>
      <c r="KP10" s="306"/>
      <c r="KQ10" s="306"/>
      <c r="KR10" s="306"/>
      <c r="KS10" s="306"/>
      <c r="KT10" s="306"/>
      <c r="KU10" s="306"/>
      <c r="KV10" s="306"/>
      <c r="KW10" s="306"/>
      <c r="KX10" s="306"/>
      <c r="KY10" s="306"/>
      <c r="KZ10" s="306"/>
      <c r="LA10" s="306"/>
      <c r="LB10" s="306"/>
      <c r="LC10" s="306"/>
      <c r="LD10" s="306"/>
      <c r="LE10" s="306"/>
      <c r="LF10" s="306"/>
      <c r="LG10" s="306"/>
      <c r="LH10" s="306"/>
      <c r="LI10" s="306"/>
      <c r="LJ10" s="306"/>
      <c r="LK10" s="306"/>
    </row>
    <row r="11" spans="1:323" s="330" customFormat="1" ht="64.150000000000006" customHeight="1" thickBot="1" x14ac:dyDescent="0.3">
      <c r="A11" s="1115"/>
      <c r="B11" s="1118"/>
      <c r="C11" s="328" t="s">
        <v>485</v>
      </c>
      <c r="D11" s="282" t="s">
        <v>31</v>
      </c>
      <c r="E11" s="282" t="s">
        <v>118</v>
      </c>
      <c r="F11" s="282" t="s">
        <v>130</v>
      </c>
      <c r="G11" s="282"/>
      <c r="H11" s="922"/>
      <c r="I11" s="925"/>
      <c r="J11" s="928"/>
      <c r="K11" s="353"/>
      <c r="L11" s="1120"/>
      <c r="M11" s="982"/>
      <c r="N11" s="961"/>
      <c r="O11" s="985"/>
      <c r="P11" s="995"/>
      <c r="Q11" s="998"/>
      <c r="R11" s="906"/>
      <c r="S11" s="337" t="s">
        <v>486</v>
      </c>
      <c r="T11" s="309" t="s">
        <v>5</v>
      </c>
      <c r="U11" s="330">
        <v>15</v>
      </c>
      <c r="V11" s="330">
        <v>15</v>
      </c>
      <c r="W11" s="330">
        <v>15</v>
      </c>
      <c r="X11" s="330">
        <v>15</v>
      </c>
      <c r="Y11" s="330">
        <v>15</v>
      </c>
      <c r="Z11" s="330">
        <v>0</v>
      </c>
      <c r="AA11" s="330">
        <v>10</v>
      </c>
      <c r="AB11" s="286">
        <f>SUM(U11:AA11)</f>
        <v>85</v>
      </c>
      <c r="AC11" s="310" t="s">
        <v>337</v>
      </c>
      <c r="AD11" s="330" t="s">
        <v>226</v>
      </c>
      <c r="AE11" s="311">
        <v>0</v>
      </c>
      <c r="AF11" s="931"/>
      <c r="AG11" s="647"/>
      <c r="AH11" s="749"/>
      <c r="AI11" s="749"/>
      <c r="AJ11" s="635"/>
      <c r="AK11" s="635"/>
      <c r="AL11" s="635"/>
      <c r="AM11" s="894"/>
      <c r="AN11" s="897"/>
      <c r="AO11" s="1100"/>
      <c r="AP11" s="1070"/>
      <c r="AQ11" s="331" t="s">
        <v>458</v>
      </c>
      <c r="AR11" s="72" t="s">
        <v>459</v>
      </c>
      <c r="AS11" s="386" t="s">
        <v>487</v>
      </c>
      <c r="AT11" s="386" t="s">
        <v>482</v>
      </c>
      <c r="AU11" s="386" t="s">
        <v>822</v>
      </c>
      <c r="AV11" s="437" t="s">
        <v>488</v>
      </c>
      <c r="AW11" s="447">
        <v>44018</v>
      </c>
      <c r="AX11" s="329" t="s">
        <v>823</v>
      </c>
      <c r="AY11" s="313" t="s">
        <v>821</v>
      </c>
      <c r="AZ11" s="418">
        <v>2</v>
      </c>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row>
    <row r="12" spans="1:323" s="330" customFormat="1" ht="86.45" customHeight="1" thickBot="1" x14ac:dyDescent="0.3">
      <c r="A12" s="1115"/>
      <c r="B12" s="1118"/>
      <c r="C12" s="328" t="s">
        <v>489</v>
      </c>
      <c r="D12" s="282" t="s">
        <v>31</v>
      </c>
      <c r="E12" s="282" t="s">
        <v>120</v>
      </c>
      <c r="F12" s="282" t="s">
        <v>129</v>
      </c>
      <c r="G12" s="282"/>
      <c r="H12" s="922"/>
      <c r="I12" s="925"/>
      <c r="J12" s="928"/>
      <c r="K12" s="353"/>
      <c r="L12" s="1120"/>
      <c r="M12" s="982"/>
      <c r="N12" s="961"/>
      <c r="O12" s="985"/>
      <c r="P12" s="995"/>
      <c r="Q12" s="998"/>
      <c r="R12" s="906"/>
      <c r="S12" s="337" t="s">
        <v>490</v>
      </c>
      <c r="T12" s="309" t="s">
        <v>5</v>
      </c>
      <c r="U12" s="330">
        <v>15</v>
      </c>
      <c r="V12" s="330">
        <v>15</v>
      </c>
      <c r="W12" s="330">
        <v>15</v>
      </c>
      <c r="X12" s="330">
        <v>15</v>
      </c>
      <c r="Y12" s="330">
        <v>15</v>
      </c>
      <c r="Z12" s="330">
        <v>0</v>
      </c>
      <c r="AA12" s="330">
        <v>10</v>
      </c>
      <c r="AB12" s="286">
        <f t="shared" si="0"/>
        <v>85</v>
      </c>
      <c r="AC12" s="310" t="s">
        <v>337</v>
      </c>
      <c r="AD12" s="330" t="s">
        <v>226</v>
      </c>
      <c r="AE12" s="311">
        <v>0</v>
      </c>
      <c r="AF12" s="931"/>
      <c r="AG12" s="647"/>
      <c r="AH12" s="749"/>
      <c r="AI12" s="749"/>
      <c r="AJ12" s="635"/>
      <c r="AK12" s="635"/>
      <c r="AL12" s="635"/>
      <c r="AM12" s="894"/>
      <c r="AN12" s="897"/>
      <c r="AO12" s="1100"/>
      <c r="AP12" s="1070"/>
      <c r="AQ12" s="1041" t="s">
        <v>458</v>
      </c>
      <c r="AR12" s="1107" t="s">
        <v>459</v>
      </c>
      <c r="AS12" s="1103" t="s">
        <v>491</v>
      </c>
      <c r="AT12" s="1103" t="s">
        <v>482</v>
      </c>
      <c r="AU12" s="1103" t="s">
        <v>492</v>
      </c>
      <c r="AV12" s="1105" t="s">
        <v>493</v>
      </c>
      <c r="AW12" s="447">
        <v>44018</v>
      </c>
      <c r="AX12" s="329" t="s">
        <v>824</v>
      </c>
      <c r="AY12" s="313" t="s">
        <v>821</v>
      </c>
      <c r="AZ12" s="418">
        <v>1</v>
      </c>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row>
    <row r="13" spans="1:323" s="333" customFormat="1" ht="71.45" customHeight="1" thickBot="1" x14ac:dyDescent="0.3">
      <c r="A13" s="1116"/>
      <c r="B13" s="1119"/>
      <c r="C13" s="34" t="s">
        <v>494</v>
      </c>
      <c r="D13" s="34" t="s">
        <v>31</v>
      </c>
      <c r="E13" s="34" t="s">
        <v>122</v>
      </c>
      <c r="F13" s="34" t="s">
        <v>134</v>
      </c>
      <c r="G13" s="348" t="s">
        <v>495</v>
      </c>
      <c r="H13" s="923"/>
      <c r="I13" s="926"/>
      <c r="J13" s="929"/>
      <c r="L13" s="1121"/>
      <c r="M13" s="983"/>
      <c r="N13" s="962"/>
      <c r="O13" s="986"/>
      <c r="P13" s="996"/>
      <c r="Q13" s="999"/>
      <c r="R13" s="907"/>
      <c r="S13" s="348" t="s">
        <v>825</v>
      </c>
      <c r="T13" s="319" t="s">
        <v>5</v>
      </c>
      <c r="U13" s="333">
        <v>15</v>
      </c>
      <c r="V13" s="333">
        <v>15</v>
      </c>
      <c r="W13" s="333">
        <v>15</v>
      </c>
      <c r="X13" s="333">
        <v>15</v>
      </c>
      <c r="Y13" s="333">
        <v>15</v>
      </c>
      <c r="Z13" s="333">
        <v>0</v>
      </c>
      <c r="AA13" s="333">
        <v>10</v>
      </c>
      <c r="AB13" s="287">
        <f t="shared" si="0"/>
        <v>85</v>
      </c>
      <c r="AC13" s="320" t="s">
        <v>337</v>
      </c>
      <c r="AD13" s="333" t="s">
        <v>226</v>
      </c>
      <c r="AE13" s="321">
        <v>0</v>
      </c>
      <c r="AF13" s="932"/>
      <c r="AG13" s="648"/>
      <c r="AH13" s="750"/>
      <c r="AI13" s="750"/>
      <c r="AJ13" s="636"/>
      <c r="AK13" s="636"/>
      <c r="AL13" s="636"/>
      <c r="AM13" s="895"/>
      <c r="AN13" s="898"/>
      <c r="AO13" s="1101"/>
      <c r="AP13" s="1071"/>
      <c r="AQ13" s="1042"/>
      <c r="AR13" s="1108"/>
      <c r="AS13" s="1104"/>
      <c r="AT13" s="1104"/>
      <c r="AU13" s="1104"/>
      <c r="AV13" s="1106"/>
      <c r="AW13" s="447">
        <v>44018</v>
      </c>
      <c r="AX13" s="332" t="s">
        <v>826</v>
      </c>
      <c r="AY13" s="429" t="s">
        <v>821</v>
      </c>
      <c r="AZ13" s="425">
        <v>1</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c r="IW13" s="324"/>
      <c r="IX13" s="324"/>
      <c r="IY13" s="324"/>
      <c r="IZ13" s="324"/>
      <c r="JA13" s="324"/>
      <c r="JB13" s="324"/>
      <c r="JC13" s="324"/>
      <c r="JD13" s="324"/>
      <c r="JE13" s="324"/>
      <c r="JF13" s="324"/>
      <c r="JG13" s="324"/>
      <c r="JH13" s="324"/>
      <c r="JI13" s="324"/>
      <c r="JJ13" s="324"/>
      <c r="JK13" s="324"/>
      <c r="JL13" s="324"/>
      <c r="JM13" s="324"/>
      <c r="JN13" s="324"/>
      <c r="JO13" s="324"/>
      <c r="JP13" s="324"/>
      <c r="JQ13" s="324"/>
      <c r="JR13" s="324"/>
      <c r="JS13" s="324"/>
      <c r="JT13" s="324"/>
      <c r="JU13" s="324"/>
      <c r="JV13" s="324"/>
      <c r="JW13" s="324"/>
      <c r="JX13" s="324"/>
      <c r="JY13" s="324"/>
      <c r="JZ13" s="324"/>
      <c r="KA13" s="324"/>
      <c r="KB13" s="324"/>
      <c r="KC13" s="324"/>
      <c r="KD13" s="324"/>
      <c r="KE13" s="324"/>
      <c r="KF13" s="324"/>
      <c r="KG13" s="324"/>
      <c r="KH13" s="324"/>
      <c r="KI13" s="324"/>
      <c r="KJ13" s="324"/>
      <c r="KK13" s="324"/>
      <c r="KL13" s="324"/>
      <c r="KM13" s="324"/>
      <c r="KN13" s="324"/>
      <c r="KO13" s="324"/>
      <c r="KP13" s="324"/>
      <c r="KQ13" s="324"/>
      <c r="KR13" s="324"/>
      <c r="KS13" s="324"/>
      <c r="KT13" s="324"/>
      <c r="KU13" s="324"/>
      <c r="KV13" s="324"/>
      <c r="KW13" s="324"/>
      <c r="KX13" s="324"/>
      <c r="KY13" s="324"/>
      <c r="KZ13" s="324"/>
      <c r="LA13" s="324"/>
      <c r="LB13" s="324"/>
      <c r="LC13" s="324"/>
      <c r="LD13" s="324"/>
      <c r="LE13" s="324"/>
      <c r="LF13" s="324"/>
      <c r="LG13" s="324"/>
      <c r="LH13" s="324"/>
      <c r="LI13" s="324"/>
      <c r="LJ13" s="324"/>
      <c r="LK13" s="324"/>
    </row>
    <row r="14" spans="1:323" s="327" customFormat="1" ht="51.75" thickBot="1" x14ac:dyDescent="0.3">
      <c r="A14" s="1086" t="s">
        <v>496</v>
      </c>
      <c r="B14" s="1060" t="s">
        <v>497</v>
      </c>
      <c r="C14" s="336" t="s">
        <v>827</v>
      </c>
      <c r="D14" s="29" t="s">
        <v>117</v>
      </c>
      <c r="E14" s="29" t="s">
        <v>31</v>
      </c>
      <c r="F14" s="29" t="s">
        <v>31</v>
      </c>
      <c r="G14" s="29"/>
      <c r="H14" s="1082" t="s">
        <v>193</v>
      </c>
      <c r="I14" s="942" t="s">
        <v>828</v>
      </c>
      <c r="J14" s="927" t="s">
        <v>105</v>
      </c>
      <c r="K14" s="275"/>
      <c r="L14" s="948" t="s">
        <v>498</v>
      </c>
      <c r="M14" s="991" t="s">
        <v>84</v>
      </c>
      <c r="N14" s="942">
        <v>4</v>
      </c>
      <c r="O14" s="942" t="s">
        <v>138</v>
      </c>
      <c r="P14" s="942" t="s">
        <v>75</v>
      </c>
      <c r="Q14" s="942">
        <v>4</v>
      </c>
      <c r="R14" s="905"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35" t="s">
        <v>499</v>
      </c>
      <c r="T14" s="300" t="s">
        <v>26</v>
      </c>
      <c r="U14" s="327">
        <v>15</v>
      </c>
      <c r="V14" s="327">
        <v>15</v>
      </c>
      <c r="W14" s="327">
        <v>15</v>
      </c>
      <c r="X14" s="327">
        <v>10</v>
      </c>
      <c r="Y14" s="327">
        <v>15</v>
      </c>
      <c r="Z14" s="327">
        <v>0</v>
      </c>
      <c r="AA14" s="327">
        <v>10</v>
      </c>
      <c r="AB14" s="303">
        <f t="shared" si="0"/>
        <v>80</v>
      </c>
      <c r="AC14" s="301" t="s">
        <v>337</v>
      </c>
      <c r="AD14" s="327" t="s">
        <v>226</v>
      </c>
      <c r="AE14" s="302">
        <v>0</v>
      </c>
      <c r="AF14" s="991">
        <f>AVERAGE(AE14:AE16)</f>
        <v>0</v>
      </c>
      <c r="AG14" s="942" t="s">
        <v>337</v>
      </c>
      <c r="AH14" s="942" t="s">
        <v>98</v>
      </c>
      <c r="AI14" s="942" t="s">
        <v>98</v>
      </c>
      <c r="AJ14" s="942" t="s">
        <v>84</v>
      </c>
      <c r="AK14" s="942">
        <v>4</v>
      </c>
      <c r="AL14" s="942" t="s">
        <v>75</v>
      </c>
      <c r="AM14" s="1029">
        <v>4</v>
      </c>
      <c r="AN14" s="896"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066" t="s">
        <v>500</v>
      </c>
      <c r="AP14" s="902" t="s">
        <v>100</v>
      </c>
      <c r="AQ14" s="64" t="s">
        <v>458</v>
      </c>
      <c r="AR14" s="44" t="s">
        <v>459</v>
      </c>
      <c r="AS14" s="323" t="s">
        <v>501</v>
      </c>
      <c r="AT14" s="323" t="s">
        <v>502</v>
      </c>
      <c r="AU14" s="323" t="s">
        <v>503</v>
      </c>
      <c r="AV14" s="414" t="s">
        <v>504</v>
      </c>
      <c r="AW14" s="426">
        <v>44018</v>
      </c>
      <c r="AX14" s="326" t="s">
        <v>829</v>
      </c>
      <c r="AY14" s="305" t="s">
        <v>525</v>
      </c>
      <c r="AZ14" s="305" t="s">
        <v>830</v>
      </c>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c r="IW14" s="306"/>
      <c r="IX14" s="306"/>
      <c r="IY14" s="306"/>
      <c r="IZ14" s="306"/>
      <c r="JA14" s="306"/>
      <c r="JB14" s="306"/>
      <c r="JC14" s="306"/>
      <c r="JD14" s="306"/>
      <c r="JE14" s="306"/>
      <c r="JF14" s="306"/>
      <c r="JG14" s="306"/>
      <c r="JH14" s="306"/>
      <c r="JI14" s="306"/>
      <c r="JJ14" s="306"/>
      <c r="JK14" s="306"/>
      <c r="JL14" s="306"/>
      <c r="JM14" s="306"/>
      <c r="JN14" s="306"/>
      <c r="JO14" s="306"/>
      <c r="JP14" s="306"/>
      <c r="JQ14" s="306"/>
      <c r="JR14" s="306"/>
      <c r="JS14" s="306"/>
      <c r="JT14" s="306"/>
      <c r="JU14" s="306"/>
      <c r="JV14" s="306"/>
      <c r="JW14" s="306"/>
      <c r="JX14" s="306"/>
      <c r="JY14" s="306"/>
      <c r="JZ14" s="306"/>
      <c r="KA14" s="306"/>
      <c r="KB14" s="306"/>
      <c r="KC14" s="306"/>
      <c r="KD14" s="306"/>
      <c r="KE14" s="306"/>
      <c r="KF14" s="306"/>
      <c r="KG14" s="306"/>
      <c r="KH14" s="306"/>
      <c r="KI14" s="306"/>
      <c r="KJ14" s="306"/>
      <c r="KK14" s="306"/>
      <c r="KL14" s="306"/>
      <c r="KM14" s="306"/>
      <c r="KN14" s="306"/>
      <c r="KO14" s="306"/>
      <c r="KP14" s="306"/>
      <c r="KQ14" s="306"/>
      <c r="KR14" s="306"/>
      <c r="KS14" s="306"/>
      <c r="KT14" s="306"/>
      <c r="KU14" s="306"/>
      <c r="KV14" s="306"/>
      <c r="KW14" s="306"/>
      <c r="KX14" s="306"/>
      <c r="KY14" s="306"/>
      <c r="KZ14" s="306"/>
      <c r="LA14" s="306"/>
      <c r="LB14" s="306"/>
      <c r="LC14" s="306"/>
      <c r="LD14" s="306"/>
      <c r="LE14" s="306"/>
      <c r="LF14" s="306"/>
      <c r="LG14" s="306"/>
      <c r="LH14" s="306"/>
      <c r="LI14" s="306"/>
      <c r="LJ14" s="306"/>
      <c r="LK14" s="306"/>
    </row>
    <row r="15" spans="1:323" s="330" customFormat="1" ht="77.25" thickBot="1" x14ac:dyDescent="0.3">
      <c r="A15" s="1087"/>
      <c r="B15" s="1061"/>
      <c r="C15" s="328" t="s">
        <v>505</v>
      </c>
      <c r="D15" s="282" t="s">
        <v>116</v>
      </c>
      <c r="E15" s="282" t="s">
        <v>31</v>
      </c>
      <c r="F15" s="282" t="s">
        <v>31</v>
      </c>
      <c r="G15" s="282"/>
      <c r="H15" s="1102"/>
      <c r="I15" s="943"/>
      <c r="J15" s="928"/>
      <c r="K15" s="353"/>
      <c r="L15" s="949"/>
      <c r="M15" s="992"/>
      <c r="N15" s="943"/>
      <c r="O15" s="943"/>
      <c r="P15" s="943"/>
      <c r="Q15" s="943"/>
      <c r="R15" s="906"/>
      <c r="S15" s="337" t="s">
        <v>831</v>
      </c>
      <c r="T15" s="309" t="s">
        <v>26</v>
      </c>
      <c r="U15" s="330">
        <v>15</v>
      </c>
      <c r="V15" s="330">
        <v>15</v>
      </c>
      <c r="W15" s="330">
        <v>15</v>
      </c>
      <c r="X15" s="330">
        <v>10</v>
      </c>
      <c r="Y15" s="330">
        <v>15</v>
      </c>
      <c r="Z15" s="330">
        <v>0</v>
      </c>
      <c r="AA15" s="330">
        <v>10</v>
      </c>
      <c r="AB15" s="286">
        <f t="shared" si="0"/>
        <v>80</v>
      </c>
      <c r="AC15" s="310" t="s">
        <v>337</v>
      </c>
      <c r="AD15" s="330" t="s">
        <v>226</v>
      </c>
      <c r="AE15" s="311">
        <v>0</v>
      </c>
      <c r="AF15" s="992"/>
      <c r="AG15" s="943"/>
      <c r="AH15" s="943"/>
      <c r="AI15" s="943"/>
      <c r="AJ15" s="943"/>
      <c r="AK15" s="943"/>
      <c r="AL15" s="943"/>
      <c r="AM15" s="988"/>
      <c r="AN15" s="897"/>
      <c r="AO15" s="1067"/>
      <c r="AP15" s="903"/>
      <c r="AQ15" s="331" t="s">
        <v>458</v>
      </c>
      <c r="AR15" s="72" t="s">
        <v>459</v>
      </c>
      <c r="AS15" s="386" t="s">
        <v>506</v>
      </c>
      <c r="AT15" s="386" t="s">
        <v>502</v>
      </c>
      <c r="AU15" s="386" t="s">
        <v>507</v>
      </c>
      <c r="AV15" s="418" t="s">
        <v>508</v>
      </c>
      <c r="AW15" s="428">
        <v>44018</v>
      </c>
      <c r="AX15" s="329" t="s">
        <v>832</v>
      </c>
      <c r="AY15" s="313" t="s">
        <v>833</v>
      </c>
      <c r="AZ15" s="313" t="s">
        <v>834</v>
      </c>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row>
    <row r="16" spans="1:323" s="353" customFormat="1" ht="77.25" thickBot="1" x14ac:dyDescent="0.3">
      <c r="A16" s="1087"/>
      <c r="B16" s="1061"/>
      <c r="C16" s="356" t="s">
        <v>509</v>
      </c>
      <c r="D16" s="357" t="s">
        <v>116</v>
      </c>
      <c r="E16" s="357" t="s">
        <v>31</v>
      </c>
      <c r="F16" s="357" t="s">
        <v>31</v>
      </c>
      <c r="G16" s="357"/>
      <c r="H16" s="1083"/>
      <c r="I16" s="944"/>
      <c r="J16" s="928"/>
      <c r="L16" s="949"/>
      <c r="M16" s="993"/>
      <c r="N16" s="944"/>
      <c r="O16" s="944"/>
      <c r="P16" s="944"/>
      <c r="Q16" s="944"/>
      <c r="R16" s="907"/>
      <c r="S16" s="347" t="s">
        <v>510</v>
      </c>
      <c r="T16" s="358" t="s">
        <v>26</v>
      </c>
      <c r="U16" s="353">
        <v>15</v>
      </c>
      <c r="V16" s="353">
        <v>15</v>
      </c>
      <c r="W16" s="353">
        <v>15</v>
      </c>
      <c r="X16" s="353">
        <v>10</v>
      </c>
      <c r="Y16" s="353">
        <v>15</v>
      </c>
      <c r="Z16" s="353">
        <v>0</v>
      </c>
      <c r="AA16" s="353">
        <v>10</v>
      </c>
      <c r="AB16" s="339">
        <f t="shared" si="0"/>
        <v>80</v>
      </c>
      <c r="AC16" s="340" t="s">
        <v>337</v>
      </c>
      <c r="AD16" s="353" t="s">
        <v>226</v>
      </c>
      <c r="AE16" s="341">
        <v>0</v>
      </c>
      <c r="AF16" s="993"/>
      <c r="AG16" s="944"/>
      <c r="AH16" s="944"/>
      <c r="AI16" s="944"/>
      <c r="AJ16" s="944"/>
      <c r="AK16" s="944"/>
      <c r="AL16" s="944"/>
      <c r="AM16" s="989"/>
      <c r="AN16" s="898"/>
      <c r="AO16" s="1067"/>
      <c r="AP16" s="903"/>
      <c r="AQ16" s="342" t="s">
        <v>458</v>
      </c>
      <c r="AR16" s="343" t="s">
        <v>459</v>
      </c>
      <c r="AS16" s="344" t="s">
        <v>835</v>
      </c>
      <c r="AT16" s="344" t="s">
        <v>502</v>
      </c>
      <c r="AU16" s="344" t="s">
        <v>836</v>
      </c>
      <c r="AV16" s="420" t="s">
        <v>837</v>
      </c>
      <c r="AW16" s="428">
        <v>44018</v>
      </c>
      <c r="AX16" s="352" t="s">
        <v>838</v>
      </c>
      <c r="AY16" s="430" t="s">
        <v>833</v>
      </c>
      <c r="AZ16" s="430" t="s">
        <v>839</v>
      </c>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row>
    <row r="17" spans="1:323" s="327" customFormat="1" ht="64.5" thickBot="1" x14ac:dyDescent="0.3">
      <c r="A17" s="1087"/>
      <c r="B17" s="1061"/>
      <c r="C17" s="336" t="s">
        <v>840</v>
      </c>
      <c r="D17" s="346" t="s">
        <v>16</v>
      </c>
      <c r="E17" s="346" t="s">
        <v>31</v>
      </c>
      <c r="F17" s="346" t="s">
        <v>31</v>
      </c>
      <c r="G17" s="29"/>
      <c r="H17" s="1082" t="s">
        <v>260</v>
      </c>
      <c r="I17" s="942" t="s">
        <v>841</v>
      </c>
      <c r="J17" s="928"/>
      <c r="K17" s="275"/>
      <c r="L17" s="949"/>
      <c r="M17" s="991" t="s">
        <v>84</v>
      </c>
      <c r="N17" s="942">
        <v>4</v>
      </c>
      <c r="O17" s="942" t="s">
        <v>138</v>
      </c>
      <c r="P17" s="942" t="s">
        <v>75</v>
      </c>
      <c r="Q17" s="942">
        <v>4</v>
      </c>
      <c r="R17" s="905"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35" t="s">
        <v>511</v>
      </c>
      <c r="T17" s="300" t="s">
        <v>26</v>
      </c>
      <c r="U17" s="327">
        <v>15</v>
      </c>
      <c r="V17" s="327">
        <v>15</v>
      </c>
      <c r="W17" s="327">
        <v>15</v>
      </c>
      <c r="X17" s="327">
        <v>10</v>
      </c>
      <c r="Y17" s="327">
        <v>15</v>
      </c>
      <c r="Z17" s="327">
        <v>0</v>
      </c>
      <c r="AA17" s="327">
        <v>10</v>
      </c>
      <c r="AB17" s="303">
        <v>80</v>
      </c>
      <c r="AC17" s="301" t="s">
        <v>337</v>
      </c>
      <c r="AD17" s="327" t="s">
        <v>226</v>
      </c>
      <c r="AE17" s="302">
        <v>0</v>
      </c>
      <c r="AF17" s="991">
        <f>AVERAGE(AE17:AE19)</f>
        <v>0</v>
      </c>
      <c r="AG17" s="942" t="s">
        <v>337</v>
      </c>
      <c r="AH17" s="942" t="s">
        <v>98</v>
      </c>
      <c r="AI17" s="942" t="s">
        <v>98</v>
      </c>
      <c r="AJ17" s="942" t="s">
        <v>84</v>
      </c>
      <c r="AK17" s="942">
        <v>4</v>
      </c>
      <c r="AL17" s="942" t="s">
        <v>75</v>
      </c>
      <c r="AM17" s="1029">
        <v>4</v>
      </c>
      <c r="AN17" s="896"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067"/>
      <c r="AP17" s="903"/>
      <c r="AQ17" s="64" t="s">
        <v>458</v>
      </c>
      <c r="AR17" s="44" t="s">
        <v>459</v>
      </c>
      <c r="AS17" s="323" t="s">
        <v>512</v>
      </c>
      <c r="AT17" s="323" t="s">
        <v>502</v>
      </c>
      <c r="AU17" s="323" t="s">
        <v>507</v>
      </c>
      <c r="AV17" s="414" t="s">
        <v>488</v>
      </c>
      <c r="AW17" s="428">
        <v>44018</v>
      </c>
      <c r="AX17" s="326" t="s">
        <v>842</v>
      </c>
      <c r="AY17" s="431" t="s">
        <v>833</v>
      </c>
      <c r="AZ17" s="432" t="s">
        <v>843</v>
      </c>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c r="IW17" s="306"/>
      <c r="IX17" s="306"/>
      <c r="IY17" s="306"/>
      <c r="IZ17" s="306"/>
      <c r="JA17" s="306"/>
      <c r="JB17" s="306"/>
      <c r="JC17" s="306"/>
      <c r="JD17" s="306"/>
      <c r="JE17" s="306"/>
      <c r="JF17" s="306"/>
      <c r="JG17" s="306"/>
      <c r="JH17" s="306"/>
      <c r="JI17" s="306"/>
      <c r="JJ17" s="306"/>
      <c r="JK17" s="306"/>
      <c r="JL17" s="306"/>
      <c r="JM17" s="306"/>
      <c r="JN17" s="306"/>
      <c r="JO17" s="306"/>
      <c r="JP17" s="306"/>
      <c r="JQ17" s="306"/>
      <c r="JR17" s="306"/>
      <c r="JS17" s="306"/>
      <c r="JT17" s="306"/>
      <c r="JU17" s="306"/>
      <c r="JV17" s="306"/>
      <c r="JW17" s="306"/>
      <c r="JX17" s="306"/>
      <c r="JY17" s="306"/>
      <c r="JZ17" s="306"/>
      <c r="KA17" s="306"/>
      <c r="KB17" s="306"/>
      <c r="KC17" s="306"/>
      <c r="KD17" s="306"/>
      <c r="KE17" s="306"/>
      <c r="KF17" s="306"/>
      <c r="KG17" s="306"/>
      <c r="KH17" s="306"/>
      <c r="KI17" s="306"/>
      <c r="KJ17" s="306"/>
      <c r="KK17" s="306"/>
      <c r="KL17" s="306"/>
      <c r="KM17" s="306"/>
      <c r="KN17" s="306"/>
      <c r="KO17" s="306"/>
      <c r="KP17" s="306"/>
      <c r="KQ17" s="306"/>
      <c r="KR17" s="306"/>
      <c r="KS17" s="306"/>
      <c r="KT17" s="306"/>
      <c r="KU17" s="306"/>
      <c r="KV17" s="306"/>
      <c r="KW17" s="306"/>
      <c r="KX17" s="306"/>
      <c r="KY17" s="306"/>
      <c r="KZ17" s="306"/>
      <c r="LA17" s="306"/>
      <c r="LB17" s="306"/>
      <c r="LC17" s="306"/>
      <c r="LD17" s="306"/>
      <c r="LE17" s="306"/>
      <c r="LF17" s="306"/>
      <c r="LG17" s="306"/>
      <c r="LH17" s="306"/>
      <c r="LI17" s="306"/>
      <c r="LJ17" s="306"/>
      <c r="LK17" s="306"/>
    </row>
    <row r="18" spans="1:323" s="330" customFormat="1" ht="90" thickBot="1" x14ac:dyDescent="0.3">
      <c r="A18" s="1093"/>
      <c r="B18" s="1094"/>
      <c r="C18" s="328" t="s">
        <v>513</v>
      </c>
      <c r="D18" s="357" t="s">
        <v>116</v>
      </c>
      <c r="E18" s="357" t="s">
        <v>31</v>
      </c>
      <c r="F18" s="357" t="s">
        <v>31</v>
      </c>
      <c r="G18" s="357"/>
      <c r="H18" s="1102"/>
      <c r="I18" s="943"/>
      <c r="J18" s="1095"/>
      <c r="K18" s="353"/>
      <c r="L18" s="1096"/>
      <c r="M18" s="992"/>
      <c r="N18" s="943"/>
      <c r="O18" s="943"/>
      <c r="P18" s="943"/>
      <c r="Q18" s="943"/>
      <c r="R18" s="906"/>
      <c r="S18" s="337" t="s">
        <v>844</v>
      </c>
      <c r="T18" s="309" t="s">
        <v>26</v>
      </c>
      <c r="U18" s="330">
        <v>15</v>
      </c>
      <c r="V18" s="330">
        <v>15</v>
      </c>
      <c r="W18" s="330">
        <v>15</v>
      </c>
      <c r="X18" s="330">
        <v>10</v>
      </c>
      <c r="Y18" s="330">
        <v>15</v>
      </c>
      <c r="Z18" s="330">
        <v>0</v>
      </c>
      <c r="AA18" s="330">
        <v>10</v>
      </c>
      <c r="AB18" s="286">
        <v>80</v>
      </c>
      <c r="AC18" s="310" t="s">
        <v>337</v>
      </c>
      <c r="AD18" s="330" t="s">
        <v>226</v>
      </c>
      <c r="AE18" s="311">
        <v>0</v>
      </c>
      <c r="AF18" s="992"/>
      <c r="AG18" s="943"/>
      <c r="AH18" s="943"/>
      <c r="AI18" s="943"/>
      <c r="AJ18" s="943"/>
      <c r="AK18" s="943"/>
      <c r="AL18" s="943"/>
      <c r="AM18" s="988"/>
      <c r="AN18" s="897"/>
      <c r="AO18" s="1084"/>
      <c r="AP18" s="1085"/>
      <c r="AQ18" s="342" t="s">
        <v>458</v>
      </c>
      <c r="AR18" s="343" t="s">
        <v>459</v>
      </c>
      <c r="AS18" s="344" t="s">
        <v>514</v>
      </c>
      <c r="AT18" s="386" t="s">
        <v>502</v>
      </c>
      <c r="AU18" s="344" t="s">
        <v>845</v>
      </c>
      <c r="AV18" s="420" t="s">
        <v>515</v>
      </c>
      <c r="AW18" s="428">
        <v>44018</v>
      </c>
      <c r="AX18" s="352" t="s">
        <v>846</v>
      </c>
      <c r="AY18" s="433" t="s">
        <v>833</v>
      </c>
      <c r="AZ18" s="434" t="s">
        <v>847</v>
      </c>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row>
    <row r="19" spans="1:323" s="333" customFormat="1" ht="128.25" thickBot="1" x14ac:dyDescent="0.3">
      <c r="A19" s="1088"/>
      <c r="B19" s="1074"/>
      <c r="C19" s="349"/>
      <c r="D19" s="34"/>
      <c r="E19" s="34"/>
      <c r="F19" s="34"/>
      <c r="G19" s="34"/>
      <c r="H19" s="1083"/>
      <c r="I19" s="944"/>
      <c r="J19" s="929"/>
      <c r="L19" s="950"/>
      <c r="M19" s="993"/>
      <c r="N19" s="944"/>
      <c r="O19" s="944"/>
      <c r="P19" s="944"/>
      <c r="Q19" s="944"/>
      <c r="R19" s="907"/>
      <c r="S19" s="348"/>
      <c r="T19" s="319" t="s">
        <v>26</v>
      </c>
      <c r="AB19" s="287">
        <f t="shared" si="0"/>
        <v>0</v>
      </c>
      <c r="AC19" s="320" t="s">
        <v>337</v>
      </c>
      <c r="AD19" s="333" t="s">
        <v>226</v>
      </c>
      <c r="AE19" s="321">
        <v>0</v>
      </c>
      <c r="AF19" s="993"/>
      <c r="AG19" s="944"/>
      <c r="AH19" s="944"/>
      <c r="AI19" s="944"/>
      <c r="AJ19" s="944"/>
      <c r="AK19" s="944"/>
      <c r="AL19" s="944"/>
      <c r="AM19" s="989"/>
      <c r="AN19" s="898"/>
      <c r="AO19" s="1068"/>
      <c r="AP19" s="904"/>
      <c r="AQ19" s="350" t="s">
        <v>458</v>
      </c>
      <c r="AR19" s="334" t="s">
        <v>459</v>
      </c>
      <c r="AS19" s="389" t="s">
        <v>516</v>
      </c>
      <c r="AT19" s="389" t="s">
        <v>502</v>
      </c>
      <c r="AU19" s="389" t="s">
        <v>848</v>
      </c>
      <c r="AV19" s="425" t="s">
        <v>849</v>
      </c>
      <c r="AW19" s="428">
        <v>44018</v>
      </c>
      <c r="AX19" s="332" t="s">
        <v>850</v>
      </c>
      <c r="AY19" s="435" t="s">
        <v>833</v>
      </c>
      <c r="AZ19" s="436" t="s">
        <v>851</v>
      </c>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c r="IW19" s="324"/>
      <c r="IX19" s="324"/>
      <c r="IY19" s="324"/>
      <c r="IZ19" s="324"/>
      <c r="JA19" s="324"/>
      <c r="JB19" s="324"/>
      <c r="JC19" s="324"/>
      <c r="JD19" s="324"/>
      <c r="JE19" s="324"/>
      <c r="JF19" s="324"/>
      <c r="JG19" s="324"/>
      <c r="JH19" s="324"/>
      <c r="JI19" s="324"/>
      <c r="JJ19" s="324"/>
      <c r="JK19" s="324"/>
      <c r="JL19" s="324"/>
      <c r="JM19" s="324"/>
      <c r="JN19" s="324"/>
      <c r="JO19" s="324"/>
      <c r="JP19" s="324"/>
      <c r="JQ19" s="324"/>
      <c r="JR19" s="324"/>
      <c r="JS19" s="324"/>
      <c r="JT19" s="324"/>
      <c r="JU19" s="324"/>
      <c r="JV19" s="324"/>
      <c r="JW19" s="324"/>
      <c r="JX19" s="324"/>
      <c r="JY19" s="324"/>
      <c r="JZ19" s="324"/>
      <c r="KA19" s="324"/>
      <c r="KB19" s="324"/>
      <c r="KC19" s="324"/>
      <c r="KD19" s="324"/>
      <c r="KE19" s="324"/>
      <c r="KF19" s="324"/>
      <c r="KG19" s="324"/>
      <c r="KH19" s="324"/>
      <c r="KI19" s="324"/>
      <c r="KJ19" s="324"/>
      <c r="KK19" s="324"/>
      <c r="KL19" s="324"/>
      <c r="KM19" s="324"/>
      <c r="KN19" s="324"/>
      <c r="KO19" s="324"/>
      <c r="KP19" s="324"/>
      <c r="KQ19" s="324"/>
      <c r="KR19" s="324"/>
      <c r="KS19" s="324"/>
      <c r="KT19" s="324"/>
      <c r="KU19" s="324"/>
      <c r="KV19" s="324"/>
      <c r="KW19" s="324"/>
      <c r="KX19" s="324"/>
      <c r="KY19" s="324"/>
      <c r="KZ19" s="324"/>
      <c r="LA19" s="324"/>
      <c r="LB19" s="324"/>
      <c r="LC19" s="324"/>
      <c r="LD19" s="324"/>
      <c r="LE19" s="324"/>
      <c r="LF19" s="324"/>
      <c r="LG19" s="324"/>
      <c r="LH19" s="324"/>
      <c r="LI19" s="324"/>
      <c r="LJ19" s="324"/>
      <c r="LK19" s="324"/>
    </row>
    <row r="20" spans="1:323" s="327" customFormat="1" ht="51" customHeight="1" thickBot="1" x14ac:dyDescent="0.3">
      <c r="A20" s="1086" t="s">
        <v>517</v>
      </c>
      <c r="B20" s="1060" t="s">
        <v>518</v>
      </c>
      <c r="C20" s="336" t="s">
        <v>519</v>
      </c>
      <c r="D20" s="29" t="s">
        <v>116</v>
      </c>
      <c r="E20" s="29" t="s">
        <v>120</v>
      </c>
      <c r="F20" s="29" t="s">
        <v>131</v>
      </c>
      <c r="G20" s="346"/>
      <c r="H20" s="1082" t="s">
        <v>268</v>
      </c>
      <c r="I20" s="942" t="s">
        <v>520</v>
      </c>
      <c r="J20" s="927" t="s">
        <v>105</v>
      </c>
      <c r="K20" s="275"/>
      <c r="L20" s="948" t="s">
        <v>521</v>
      </c>
      <c r="M20" s="991" t="s">
        <v>74</v>
      </c>
      <c r="N20" s="942">
        <v>3</v>
      </c>
      <c r="O20" s="942" t="s">
        <v>138</v>
      </c>
      <c r="P20" s="942" t="s">
        <v>75</v>
      </c>
      <c r="Q20" s="942">
        <v>4</v>
      </c>
      <c r="R20" s="905"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35" t="s">
        <v>522</v>
      </c>
      <c r="T20" s="300" t="s">
        <v>26</v>
      </c>
      <c r="U20" s="327">
        <v>15</v>
      </c>
      <c r="V20" s="327">
        <v>15</v>
      </c>
      <c r="W20" s="327">
        <v>15</v>
      </c>
      <c r="X20" s="327">
        <v>10</v>
      </c>
      <c r="Y20" s="327">
        <v>15</v>
      </c>
      <c r="Z20" s="327">
        <v>0</v>
      </c>
      <c r="AA20" s="327">
        <v>10</v>
      </c>
      <c r="AB20" s="303">
        <v>80</v>
      </c>
      <c r="AC20" s="301" t="s">
        <v>337</v>
      </c>
      <c r="AD20" s="327" t="s">
        <v>226</v>
      </c>
      <c r="AE20" s="302">
        <v>0</v>
      </c>
      <c r="AF20" s="991">
        <f>AVERAGE(AE20:AE22)</f>
        <v>0</v>
      </c>
      <c r="AG20" s="942" t="s">
        <v>337</v>
      </c>
      <c r="AH20" s="942" t="s">
        <v>98</v>
      </c>
      <c r="AI20" s="942" t="s">
        <v>98</v>
      </c>
      <c r="AJ20" s="942" t="s">
        <v>74</v>
      </c>
      <c r="AK20" s="942">
        <v>3</v>
      </c>
      <c r="AL20" s="942" t="s">
        <v>75</v>
      </c>
      <c r="AM20" s="1029">
        <v>4</v>
      </c>
      <c r="AN20" s="896"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099" t="s">
        <v>523</v>
      </c>
      <c r="AP20" s="902" t="s">
        <v>100</v>
      </c>
      <c r="AQ20" s="64" t="s">
        <v>458</v>
      </c>
      <c r="AR20" s="44" t="s">
        <v>459</v>
      </c>
      <c r="AS20" s="323" t="s">
        <v>524</v>
      </c>
      <c r="AT20" s="323" t="s">
        <v>525</v>
      </c>
      <c r="AU20" s="323" t="s">
        <v>483</v>
      </c>
      <c r="AV20" s="414" t="s">
        <v>526</v>
      </c>
      <c r="AW20" s="428">
        <v>44018</v>
      </c>
      <c r="AX20" s="326" t="s">
        <v>852</v>
      </c>
      <c r="AY20" s="431" t="s">
        <v>525</v>
      </c>
      <c r="AZ20" s="432" t="s">
        <v>853</v>
      </c>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c r="IW20" s="306"/>
      <c r="IX20" s="306"/>
      <c r="IY20" s="306"/>
      <c r="IZ20" s="306"/>
      <c r="JA20" s="306"/>
      <c r="JB20" s="306"/>
      <c r="JC20" s="306"/>
      <c r="JD20" s="306"/>
      <c r="JE20" s="306"/>
      <c r="JF20" s="306"/>
      <c r="JG20" s="306"/>
      <c r="JH20" s="306"/>
      <c r="JI20" s="306"/>
      <c r="JJ20" s="306"/>
      <c r="JK20" s="306"/>
      <c r="JL20" s="306"/>
      <c r="JM20" s="306"/>
      <c r="JN20" s="306"/>
      <c r="JO20" s="306"/>
      <c r="JP20" s="306"/>
      <c r="JQ20" s="306"/>
      <c r="JR20" s="306"/>
      <c r="JS20" s="306"/>
      <c r="JT20" s="306"/>
      <c r="JU20" s="306"/>
      <c r="JV20" s="306"/>
      <c r="JW20" s="306"/>
      <c r="JX20" s="306"/>
      <c r="JY20" s="306"/>
      <c r="JZ20" s="306"/>
      <c r="KA20" s="306"/>
      <c r="KB20" s="306"/>
      <c r="KC20" s="306"/>
      <c r="KD20" s="306"/>
      <c r="KE20" s="306"/>
      <c r="KF20" s="306"/>
      <c r="KG20" s="306"/>
      <c r="KH20" s="306"/>
      <c r="KI20" s="306"/>
      <c r="KJ20" s="306"/>
      <c r="KK20" s="306"/>
      <c r="KL20" s="306"/>
      <c r="KM20" s="306"/>
      <c r="KN20" s="306"/>
      <c r="KO20" s="306"/>
      <c r="KP20" s="306"/>
      <c r="KQ20" s="306"/>
      <c r="KR20" s="306"/>
      <c r="KS20" s="306"/>
      <c r="KT20" s="306"/>
      <c r="KU20" s="306"/>
      <c r="KV20" s="306"/>
      <c r="KW20" s="306"/>
      <c r="KX20" s="306"/>
      <c r="KY20" s="306"/>
      <c r="KZ20" s="306"/>
      <c r="LA20" s="306"/>
      <c r="LB20" s="306"/>
      <c r="LC20" s="306"/>
      <c r="LD20" s="306"/>
      <c r="LE20" s="306"/>
      <c r="LF20" s="306"/>
      <c r="LG20" s="306"/>
      <c r="LH20" s="306"/>
      <c r="LI20" s="306"/>
      <c r="LJ20" s="306"/>
      <c r="LK20" s="306"/>
    </row>
    <row r="21" spans="1:323" s="330" customFormat="1" ht="26.25" thickBot="1" x14ac:dyDescent="0.3">
      <c r="A21" s="1087"/>
      <c r="B21" s="1061"/>
      <c r="C21" s="328" t="s">
        <v>527</v>
      </c>
      <c r="D21" s="282" t="s">
        <v>116</v>
      </c>
      <c r="E21" s="282" t="s">
        <v>31</v>
      </c>
      <c r="F21" s="282" t="s">
        <v>31</v>
      </c>
      <c r="G21" s="357"/>
      <c r="H21" s="1102"/>
      <c r="I21" s="943"/>
      <c r="J21" s="928"/>
      <c r="K21" s="353"/>
      <c r="L21" s="949"/>
      <c r="M21" s="992"/>
      <c r="N21" s="943"/>
      <c r="O21" s="943"/>
      <c r="P21" s="943"/>
      <c r="Q21" s="943"/>
      <c r="R21" s="906"/>
      <c r="S21" s="337" t="s">
        <v>528</v>
      </c>
      <c r="T21" s="309" t="s">
        <v>26</v>
      </c>
      <c r="U21" s="330">
        <v>15</v>
      </c>
      <c r="V21" s="330">
        <v>15</v>
      </c>
      <c r="W21" s="330">
        <v>15</v>
      </c>
      <c r="X21" s="330">
        <v>10</v>
      </c>
      <c r="Y21" s="330">
        <v>15</v>
      </c>
      <c r="Z21" s="330">
        <v>0</v>
      </c>
      <c r="AA21" s="330">
        <v>10</v>
      </c>
      <c r="AB21" s="286">
        <v>80</v>
      </c>
      <c r="AC21" s="310" t="s">
        <v>337</v>
      </c>
      <c r="AD21" s="330" t="s">
        <v>226</v>
      </c>
      <c r="AE21" s="311">
        <v>0</v>
      </c>
      <c r="AF21" s="992"/>
      <c r="AG21" s="943"/>
      <c r="AH21" s="943"/>
      <c r="AI21" s="943"/>
      <c r="AJ21" s="943"/>
      <c r="AK21" s="943"/>
      <c r="AL21" s="943"/>
      <c r="AM21" s="988"/>
      <c r="AN21" s="897"/>
      <c r="AO21" s="1100"/>
      <c r="AP21" s="903"/>
      <c r="AQ21" s="331" t="s">
        <v>458</v>
      </c>
      <c r="AR21" s="72" t="s">
        <v>459</v>
      </c>
      <c r="AS21" s="386" t="s">
        <v>854</v>
      </c>
      <c r="AT21" s="386" t="s">
        <v>525</v>
      </c>
      <c r="AU21" s="386" t="s">
        <v>529</v>
      </c>
      <c r="AV21" s="418" t="s">
        <v>530</v>
      </c>
      <c r="AW21" s="428">
        <v>44018</v>
      </c>
      <c r="AX21" s="329" t="s">
        <v>855</v>
      </c>
      <c r="AY21" s="437" t="s">
        <v>525</v>
      </c>
      <c r="AZ21" s="438" t="s">
        <v>856</v>
      </c>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row>
    <row r="22" spans="1:323" s="353" customFormat="1" ht="26.25" thickBot="1" x14ac:dyDescent="0.3">
      <c r="A22" s="1087"/>
      <c r="B22" s="1061"/>
      <c r="C22" s="356" t="s">
        <v>531</v>
      </c>
      <c r="D22" s="357" t="s">
        <v>31</v>
      </c>
      <c r="E22" s="357" t="s">
        <v>121</v>
      </c>
      <c r="F22" s="357" t="s">
        <v>133</v>
      </c>
      <c r="G22" s="357"/>
      <c r="H22" s="1083"/>
      <c r="I22" s="944"/>
      <c r="J22" s="928"/>
      <c r="L22" s="949"/>
      <c r="M22" s="993"/>
      <c r="N22" s="944"/>
      <c r="O22" s="944"/>
      <c r="P22" s="944"/>
      <c r="Q22" s="944"/>
      <c r="R22" s="907"/>
      <c r="S22" s="347" t="s">
        <v>532</v>
      </c>
      <c r="T22" s="358" t="s">
        <v>26</v>
      </c>
      <c r="U22" s="353">
        <v>15</v>
      </c>
      <c r="V22" s="353">
        <v>15</v>
      </c>
      <c r="W22" s="353">
        <v>15</v>
      </c>
      <c r="X22" s="353">
        <v>10</v>
      </c>
      <c r="Y22" s="353">
        <v>15</v>
      </c>
      <c r="Z22" s="353">
        <v>0</v>
      </c>
      <c r="AA22" s="353">
        <v>10</v>
      </c>
      <c r="AB22" s="339">
        <v>80</v>
      </c>
      <c r="AC22" s="340" t="s">
        <v>337</v>
      </c>
      <c r="AD22" s="353" t="s">
        <v>226</v>
      </c>
      <c r="AE22" s="341">
        <v>0</v>
      </c>
      <c r="AF22" s="993"/>
      <c r="AG22" s="944"/>
      <c r="AH22" s="944"/>
      <c r="AI22" s="944"/>
      <c r="AJ22" s="944"/>
      <c r="AK22" s="944"/>
      <c r="AL22" s="944"/>
      <c r="AM22" s="989"/>
      <c r="AN22" s="898"/>
      <c r="AO22" s="1101"/>
      <c r="AP22" s="903"/>
      <c r="AQ22" s="342" t="s">
        <v>458</v>
      </c>
      <c r="AR22" s="343" t="s">
        <v>459</v>
      </c>
      <c r="AS22" s="344" t="s">
        <v>533</v>
      </c>
      <c r="AT22" s="344" t="s">
        <v>525</v>
      </c>
      <c r="AU22" s="344" t="s">
        <v>857</v>
      </c>
      <c r="AV22" s="420" t="s">
        <v>534</v>
      </c>
      <c r="AW22" s="428">
        <v>44018</v>
      </c>
      <c r="AX22" s="332" t="s">
        <v>858</v>
      </c>
      <c r="AY22" s="435" t="s">
        <v>525</v>
      </c>
      <c r="AZ22" s="436" t="s">
        <v>859</v>
      </c>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row>
    <row r="23" spans="1:323" s="327" customFormat="1" ht="60" customHeight="1" thickBot="1" x14ac:dyDescent="0.3">
      <c r="A23" s="1087"/>
      <c r="B23" s="1061"/>
      <c r="C23" s="336" t="s">
        <v>535</v>
      </c>
      <c r="D23" s="29" t="s">
        <v>16</v>
      </c>
      <c r="E23" s="29" t="s">
        <v>122</v>
      </c>
      <c r="F23" s="29" t="s">
        <v>129</v>
      </c>
      <c r="G23" s="29"/>
      <c r="H23" s="1082" t="s">
        <v>274</v>
      </c>
      <c r="I23" s="942" t="s">
        <v>536</v>
      </c>
      <c r="J23" s="928"/>
      <c r="K23" s="275"/>
      <c r="L23" s="949"/>
      <c r="M23" s="991" t="s">
        <v>74</v>
      </c>
      <c r="N23" s="942">
        <v>3</v>
      </c>
      <c r="O23" s="942" t="s">
        <v>138</v>
      </c>
      <c r="P23" s="942" t="s">
        <v>75</v>
      </c>
      <c r="Q23" s="942">
        <v>4</v>
      </c>
      <c r="R23" s="905"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35" t="s">
        <v>537</v>
      </c>
      <c r="T23" s="300" t="s">
        <v>26</v>
      </c>
      <c r="U23" s="327">
        <v>15</v>
      </c>
      <c r="V23" s="327">
        <v>15</v>
      </c>
      <c r="W23" s="327">
        <v>15</v>
      </c>
      <c r="X23" s="327">
        <v>10</v>
      </c>
      <c r="Y23" s="327">
        <v>15</v>
      </c>
      <c r="Z23" s="327">
        <v>0</v>
      </c>
      <c r="AA23" s="327">
        <v>10</v>
      </c>
      <c r="AB23" s="303">
        <v>80</v>
      </c>
      <c r="AC23" s="301" t="s">
        <v>337</v>
      </c>
      <c r="AD23" s="327" t="s">
        <v>226</v>
      </c>
      <c r="AE23" s="302">
        <v>0</v>
      </c>
      <c r="AF23" s="991">
        <f>AVERAGE(AE23:AE24)</f>
        <v>0</v>
      </c>
      <c r="AG23" s="942" t="s">
        <v>337</v>
      </c>
      <c r="AH23" s="942" t="s">
        <v>98</v>
      </c>
      <c r="AI23" s="942" t="s">
        <v>98</v>
      </c>
      <c r="AJ23" s="942" t="s">
        <v>74</v>
      </c>
      <c r="AK23" s="942">
        <v>3</v>
      </c>
      <c r="AL23" s="942" t="s">
        <v>75</v>
      </c>
      <c r="AM23" s="1029">
        <v>4</v>
      </c>
      <c r="AN23" s="896"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099" t="s">
        <v>538</v>
      </c>
      <c r="AP23" s="903"/>
      <c r="AQ23" s="64" t="s">
        <v>458</v>
      </c>
      <c r="AR23" s="44" t="s">
        <v>459</v>
      </c>
      <c r="AS23" s="323" t="s">
        <v>539</v>
      </c>
      <c r="AT23" s="323" t="s">
        <v>525</v>
      </c>
      <c r="AU23" s="323" t="s">
        <v>848</v>
      </c>
      <c r="AV23" s="414" t="s">
        <v>540</v>
      </c>
      <c r="AW23" s="428">
        <v>44018</v>
      </c>
      <c r="AX23" s="391" t="s">
        <v>860</v>
      </c>
      <c r="AY23" s="439" t="s">
        <v>861</v>
      </c>
      <c r="AZ23" s="440">
        <v>0</v>
      </c>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306"/>
      <c r="IX23" s="306"/>
      <c r="IY23" s="306"/>
      <c r="IZ23" s="306"/>
      <c r="JA23" s="306"/>
      <c r="JB23" s="306"/>
      <c r="JC23" s="306"/>
      <c r="JD23" s="306"/>
      <c r="JE23" s="306"/>
      <c r="JF23" s="306"/>
      <c r="JG23" s="306"/>
      <c r="JH23" s="306"/>
      <c r="JI23" s="306"/>
      <c r="JJ23" s="306"/>
      <c r="JK23" s="306"/>
      <c r="JL23" s="306"/>
      <c r="JM23" s="306"/>
      <c r="JN23" s="306"/>
      <c r="JO23" s="306"/>
      <c r="JP23" s="306"/>
      <c r="JQ23" s="306"/>
      <c r="JR23" s="306"/>
      <c r="JS23" s="306"/>
      <c r="JT23" s="306"/>
      <c r="JU23" s="306"/>
      <c r="JV23" s="306"/>
      <c r="JW23" s="306"/>
      <c r="JX23" s="306"/>
      <c r="JY23" s="306"/>
      <c r="JZ23" s="306"/>
      <c r="KA23" s="306"/>
      <c r="KB23" s="306"/>
      <c r="KC23" s="306"/>
      <c r="KD23" s="306"/>
      <c r="KE23" s="306"/>
      <c r="KF23" s="306"/>
      <c r="KG23" s="306"/>
      <c r="KH23" s="306"/>
      <c r="KI23" s="306"/>
      <c r="KJ23" s="306"/>
      <c r="KK23" s="306"/>
      <c r="KL23" s="306"/>
      <c r="KM23" s="306"/>
      <c r="KN23" s="306"/>
      <c r="KO23" s="306"/>
      <c r="KP23" s="306"/>
      <c r="KQ23" s="306"/>
      <c r="KR23" s="306"/>
      <c r="KS23" s="306"/>
      <c r="KT23" s="306"/>
      <c r="KU23" s="306"/>
      <c r="KV23" s="306"/>
      <c r="KW23" s="306"/>
      <c r="KX23" s="306"/>
      <c r="KY23" s="306"/>
      <c r="KZ23" s="306"/>
      <c r="LA23" s="306"/>
      <c r="LB23" s="306"/>
      <c r="LC23" s="306"/>
      <c r="LD23" s="306"/>
      <c r="LE23" s="306"/>
      <c r="LF23" s="306"/>
      <c r="LG23" s="306"/>
      <c r="LH23" s="306"/>
      <c r="LI23" s="306"/>
      <c r="LJ23" s="306"/>
      <c r="LK23" s="306"/>
    </row>
    <row r="24" spans="1:323" s="333" customFormat="1" ht="42" customHeight="1" thickBot="1" x14ac:dyDescent="0.3">
      <c r="A24" s="1088"/>
      <c r="B24" s="1074"/>
      <c r="C24" s="349" t="s">
        <v>541</v>
      </c>
      <c r="D24" s="34" t="s">
        <v>31</v>
      </c>
      <c r="E24" s="34" t="s">
        <v>120</v>
      </c>
      <c r="F24" s="34" t="s">
        <v>131</v>
      </c>
      <c r="G24" s="348" t="s">
        <v>542</v>
      </c>
      <c r="H24" s="1083"/>
      <c r="I24" s="944"/>
      <c r="J24" s="929"/>
      <c r="L24" s="950"/>
      <c r="M24" s="993"/>
      <c r="N24" s="944"/>
      <c r="O24" s="944"/>
      <c r="P24" s="944"/>
      <c r="Q24" s="944"/>
      <c r="R24" s="907"/>
      <c r="S24" s="348" t="s">
        <v>543</v>
      </c>
      <c r="T24" s="319" t="s">
        <v>26</v>
      </c>
      <c r="U24" s="333">
        <v>15</v>
      </c>
      <c r="V24" s="333">
        <v>15</v>
      </c>
      <c r="W24" s="333">
        <v>15</v>
      </c>
      <c r="X24" s="333">
        <v>10</v>
      </c>
      <c r="Y24" s="333">
        <v>15</v>
      </c>
      <c r="Z24" s="333">
        <v>0</v>
      </c>
      <c r="AA24" s="333">
        <v>10</v>
      </c>
      <c r="AB24" s="287">
        <v>80</v>
      </c>
      <c r="AC24" s="320" t="s">
        <v>337</v>
      </c>
      <c r="AD24" s="333" t="s">
        <v>226</v>
      </c>
      <c r="AE24" s="321">
        <v>0</v>
      </c>
      <c r="AF24" s="993"/>
      <c r="AG24" s="944"/>
      <c r="AH24" s="944"/>
      <c r="AI24" s="944"/>
      <c r="AJ24" s="944"/>
      <c r="AK24" s="944"/>
      <c r="AL24" s="944"/>
      <c r="AM24" s="989"/>
      <c r="AN24" s="898"/>
      <c r="AO24" s="1101"/>
      <c r="AP24" s="904"/>
      <c r="AQ24" s="350" t="s">
        <v>458</v>
      </c>
      <c r="AR24" s="334" t="s">
        <v>459</v>
      </c>
      <c r="AS24" s="389" t="s">
        <v>544</v>
      </c>
      <c r="AT24" s="389" t="s">
        <v>525</v>
      </c>
      <c r="AU24" s="389" t="s">
        <v>545</v>
      </c>
      <c r="AV24" s="425" t="s">
        <v>546</v>
      </c>
      <c r="AW24" s="428">
        <v>44018</v>
      </c>
      <c r="AX24" s="392" t="s">
        <v>862</v>
      </c>
      <c r="AY24" s="441" t="s">
        <v>863</v>
      </c>
      <c r="AZ24" s="434" t="s">
        <v>864</v>
      </c>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c r="IW24" s="324"/>
      <c r="IX24" s="324"/>
      <c r="IY24" s="324"/>
      <c r="IZ24" s="324"/>
      <c r="JA24" s="324"/>
      <c r="JB24" s="324"/>
      <c r="JC24" s="324"/>
      <c r="JD24" s="324"/>
      <c r="JE24" s="324"/>
      <c r="JF24" s="324"/>
      <c r="JG24" s="324"/>
      <c r="JH24" s="324"/>
      <c r="JI24" s="324"/>
      <c r="JJ24" s="324"/>
      <c r="JK24" s="324"/>
      <c r="JL24" s="324"/>
      <c r="JM24" s="324"/>
      <c r="JN24" s="324"/>
      <c r="JO24" s="324"/>
      <c r="JP24" s="324"/>
      <c r="JQ24" s="324"/>
      <c r="JR24" s="324"/>
      <c r="JS24" s="324"/>
      <c r="JT24" s="324"/>
      <c r="JU24" s="324"/>
      <c r="JV24" s="324"/>
      <c r="JW24" s="324"/>
      <c r="JX24" s="324"/>
      <c r="JY24" s="324"/>
      <c r="JZ24" s="324"/>
      <c r="KA24" s="324"/>
      <c r="KB24" s="324"/>
      <c r="KC24" s="324"/>
      <c r="KD24" s="324"/>
      <c r="KE24" s="324"/>
      <c r="KF24" s="324"/>
      <c r="KG24" s="324"/>
      <c r="KH24" s="324"/>
      <c r="KI24" s="324"/>
      <c r="KJ24" s="324"/>
      <c r="KK24" s="324"/>
      <c r="KL24" s="324"/>
      <c r="KM24" s="324"/>
      <c r="KN24" s="324"/>
      <c r="KO24" s="324"/>
      <c r="KP24" s="324"/>
      <c r="KQ24" s="324"/>
      <c r="KR24" s="324"/>
      <c r="KS24" s="324"/>
      <c r="KT24" s="324"/>
      <c r="KU24" s="324"/>
      <c r="KV24" s="324"/>
      <c r="KW24" s="324"/>
      <c r="KX24" s="324"/>
      <c r="KY24" s="324"/>
      <c r="KZ24" s="324"/>
      <c r="LA24" s="324"/>
      <c r="LB24" s="324"/>
      <c r="LC24" s="324"/>
      <c r="LD24" s="324"/>
      <c r="LE24" s="324"/>
      <c r="LF24" s="324"/>
      <c r="LG24" s="324"/>
      <c r="LH24" s="324"/>
      <c r="LI24" s="324"/>
      <c r="LJ24" s="324"/>
      <c r="LK24" s="324"/>
    </row>
    <row r="25" spans="1:323" s="327" customFormat="1" ht="47.25" customHeight="1" x14ac:dyDescent="0.25">
      <c r="A25" s="1086" t="s">
        <v>547</v>
      </c>
      <c r="B25" s="1060" t="s">
        <v>548</v>
      </c>
      <c r="C25" s="336" t="s">
        <v>549</v>
      </c>
      <c r="D25" s="29" t="s">
        <v>31</v>
      </c>
      <c r="E25" s="29" t="s">
        <v>118</v>
      </c>
      <c r="F25" s="29" t="s">
        <v>129</v>
      </c>
      <c r="G25" s="29"/>
      <c r="H25" s="921" t="s">
        <v>282</v>
      </c>
      <c r="I25" s="924" t="s">
        <v>550</v>
      </c>
      <c r="J25" s="927" t="s">
        <v>14</v>
      </c>
      <c r="K25" s="275"/>
      <c r="L25" s="948" t="s">
        <v>551</v>
      </c>
      <c r="M25" s="981" t="s">
        <v>76</v>
      </c>
      <c r="N25" s="960">
        <v>2</v>
      </c>
      <c r="O25" s="984" t="s">
        <v>179</v>
      </c>
      <c r="P25" s="994" t="s">
        <v>83</v>
      </c>
      <c r="Q25" s="997">
        <v>5</v>
      </c>
      <c r="R25" s="951"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35" t="s">
        <v>552</v>
      </c>
      <c r="T25" s="300" t="s">
        <v>5</v>
      </c>
      <c r="U25" s="327">
        <v>15</v>
      </c>
      <c r="V25" s="327">
        <v>15</v>
      </c>
      <c r="W25" s="327">
        <v>15</v>
      </c>
      <c r="X25" s="327">
        <v>15</v>
      </c>
      <c r="Y25" s="327">
        <v>15</v>
      </c>
      <c r="Z25" s="327">
        <v>0</v>
      </c>
      <c r="AA25" s="327">
        <v>10</v>
      </c>
      <c r="AB25" s="303">
        <f t="shared" ref="AB25:AB82" si="1">SUM(U25:AA25)</f>
        <v>85</v>
      </c>
      <c r="AC25" s="301" t="s">
        <v>337</v>
      </c>
      <c r="AD25" s="327" t="s">
        <v>4</v>
      </c>
      <c r="AE25" s="302">
        <v>0</v>
      </c>
      <c r="AF25" s="954">
        <f>AVERAGE(AE25:AE29)</f>
        <v>0</v>
      </c>
      <c r="AG25" s="957" t="s">
        <v>337</v>
      </c>
      <c r="AH25" s="649" t="s">
        <v>98</v>
      </c>
      <c r="AI25" s="649" t="s">
        <v>98</v>
      </c>
      <c r="AJ25" s="960" t="s">
        <v>76</v>
      </c>
      <c r="AK25" s="960">
        <v>2</v>
      </c>
      <c r="AL25" s="960" t="s">
        <v>83</v>
      </c>
      <c r="AM25" s="966">
        <v>5</v>
      </c>
      <c r="AN25" s="969"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066" t="s">
        <v>553</v>
      </c>
      <c r="AP25" s="902" t="s">
        <v>100</v>
      </c>
      <c r="AQ25" s="52" t="s">
        <v>458</v>
      </c>
      <c r="AR25" s="44" t="s">
        <v>459</v>
      </c>
      <c r="AS25" s="323" t="s">
        <v>865</v>
      </c>
      <c r="AT25" s="323" t="s">
        <v>502</v>
      </c>
      <c r="AU25" s="323" t="s">
        <v>816</v>
      </c>
      <c r="AV25" s="431" t="s">
        <v>476</v>
      </c>
      <c r="AW25" s="442">
        <v>44012</v>
      </c>
      <c r="AX25" s="326" t="s">
        <v>866</v>
      </c>
      <c r="AY25" s="431" t="s">
        <v>867</v>
      </c>
      <c r="AZ25" s="443" t="s">
        <v>868</v>
      </c>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c r="IW25" s="306"/>
      <c r="IX25" s="306"/>
      <c r="IY25" s="306"/>
      <c r="IZ25" s="306"/>
      <c r="JA25" s="306"/>
      <c r="JB25" s="306"/>
      <c r="JC25" s="306"/>
      <c r="JD25" s="306"/>
      <c r="JE25" s="306"/>
      <c r="JF25" s="306"/>
      <c r="JG25" s="306"/>
      <c r="JH25" s="306"/>
      <c r="JI25" s="306"/>
      <c r="JJ25" s="306"/>
      <c r="JK25" s="306"/>
      <c r="JL25" s="306"/>
      <c r="JM25" s="306"/>
      <c r="JN25" s="306"/>
      <c r="JO25" s="306"/>
      <c r="JP25" s="306"/>
      <c r="JQ25" s="306"/>
      <c r="JR25" s="306"/>
      <c r="JS25" s="306"/>
      <c r="JT25" s="306"/>
      <c r="JU25" s="306"/>
      <c r="JV25" s="306"/>
      <c r="JW25" s="306"/>
      <c r="JX25" s="306"/>
      <c r="JY25" s="306"/>
      <c r="JZ25" s="306"/>
      <c r="KA25" s="306"/>
      <c r="KB25" s="306"/>
      <c r="KC25" s="306"/>
      <c r="KD25" s="306"/>
      <c r="KE25" s="306"/>
      <c r="KF25" s="306"/>
      <c r="KG25" s="306"/>
      <c r="KH25" s="306"/>
      <c r="KI25" s="306"/>
      <c r="KJ25" s="306"/>
      <c r="KK25" s="306"/>
      <c r="KL25" s="306"/>
      <c r="KM25" s="306"/>
      <c r="KN25" s="306"/>
      <c r="KO25" s="306"/>
      <c r="KP25" s="306"/>
      <c r="KQ25" s="306"/>
      <c r="KR25" s="306"/>
      <c r="KS25" s="306"/>
      <c r="KT25" s="306"/>
      <c r="KU25" s="306"/>
      <c r="KV25" s="306"/>
      <c r="KW25" s="306"/>
      <c r="KX25" s="306"/>
      <c r="KY25" s="306"/>
      <c r="KZ25" s="306"/>
      <c r="LA25" s="306"/>
      <c r="LB25" s="306"/>
      <c r="LC25" s="306"/>
      <c r="LD25" s="306"/>
      <c r="LE25" s="306"/>
      <c r="LF25" s="306"/>
      <c r="LG25" s="306"/>
      <c r="LH25" s="306"/>
      <c r="LI25" s="306"/>
      <c r="LJ25" s="306"/>
      <c r="LK25" s="306"/>
    </row>
    <row r="26" spans="1:323" s="330" customFormat="1" ht="51.75" thickBot="1" x14ac:dyDescent="0.3">
      <c r="A26" s="1087"/>
      <c r="B26" s="1061"/>
      <c r="C26" s="328" t="s">
        <v>554</v>
      </c>
      <c r="D26" s="282" t="s">
        <v>31</v>
      </c>
      <c r="E26" s="282" t="s">
        <v>120</v>
      </c>
      <c r="F26" s="282" t="s">
        <v>129</v>
      </c>
      <c r="G26" s="282"/>
      <c r="H26" s="922"/>
      <c r="I26" s="925"/>
      <c r="J26" s="928"/>
      <c r="K26" s="353"/>
      <c r="L26" s="949"/>
      <c r="M26" s="982"/>
      <c r="N26" s="961"/>
      <c r="O26" s="985"/>
      <c r="P26" s="995"/>
      <c r="Q26" s="998"/>
      <c r="R26" s="952"/>
      <c r="S26" s="337" t="s">
        <v>555</v>
      </c>
      <c r="T26" s="309" t="s">
        <v>5</v>
      </c>
      <c r="U26" s="330">
        <v>15</v>
      </c>
      <c r="V26" s="330">
        <v>15</v>
      </c>
      <c r="W26" s="330">
        <v>15</v>
      </c>
      <c r="X26" s="330">
        <v>15</v>
      </c>
      <c r="Y26" s="330">
        <v>15</v>
      </c>
      <c r="Z26" s="330">
        <v>0</v>
      </c>
      <c r="AA26" s="330">
        <v>10</v>
      </c>
      <c r="AB26" s="286">
        <f t="shared" si="1"/>
        <v>85</v>
      </c>
      <c r="AC26" s="310" t="s">
        <v>337</v>
      </c>
      <c r="AD26" s="330" t="s">
        <v>4</v>
      </c>
      <c r="AE26" s="311">
        <v>0</v>
      </c>
      <c r="AF26" s="955"/>
      <c r="AG26" s="958"/>
      <c r="AH26" s="650"/>
      <c r="AI26" s="650"/>
      <c r="AJ26" s="961"/>
      <c r="AK26" s="961"/>
      <c r="AL26" s="961"/>
      <c r="AM26" s="967"/>
      <c r="AN26" s="970"/>
      <c r="AO26" s="1067"/>
      <c r="AP26" s="903"/>
      <c r="AQ26" s="53" t="s">
        <v>458</v>
      </c>
      <c r="AR26" s="385" t="s">
        <v>459</v>
      </c>
      <c r="AS26" s="386" t="s">
        <v>556</v>
      </c>
      <c r="AT26" s="386" t="s">
        <v>502</v>
      </c>
      <c r="AU26" s="386" t="s">
        <v>557</v>
      </c>
      <c r="AV26" s="437" t="s">
        <v>558</v>
      </c>
      <c r="AW26" s="444">
        <v>44012</v>
      </c>
      <c r="AX26" s="329" t="s">
        <v>869</v>
      </c>
      <c r="AY26" s="437" t="s">
        <v>867</v>
      </c>
      <c r="AZ26" s="436" t="s">
        <v>870</v>
      </c>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3"/>
      <c r="ID26" s="173"/>
      <c r="IE26" s="173"/>
      <c r="IF26" s="173"/>
      <c r="IG26" s="173"/>
      <c r="IH26" s="173"/>
      <c r="II26" s="173"/>
      <c r="IJ26" s="173"/>
      <c r="IK26" s="173"/>
      <c r="IL26" s="173"/>
      <c r="IM26" s="173"/>
      <c r="IN26" s="173"/>
      <c r="IO26" s="173"/>
      <c r="IP26" s="173"/>
      <c r="IQ26" s="173"/>
      <c r="IR26" s="173"/>
      <c r="IS26" s="173"/>
      <c r="IT26" s="173"/>
      <c r="IU26" s="173"/>
      <c r="IV26" s="173"/>
      <c r="IW26" s="173"/>
      <c r="IX26" s="173"/>
      <c r="IY26" s="173"/>
      <c r="IZ26" s="173"/>
      <c r="JA26" s="173"/>
      <c r="JB26" s="173"/>
      <c r="JC26" s="173"/>
      <c r="JD26" s="173"/>
      <c r="JE26" s="173"/>
      <c r="JF26" s="173"/>
      <c r="JG26" s="173"/>
      <c r="JH26" s="173"/>
      <c r="JI26" s="173"/>
      <c r="JJ26" s="173"/>
      <c r="JK26" s="173"/>
      <c r="JL26" s="173"/>
      <c r="JM26" s="173"/>
      <c r="JN26" s="173"/>
      <c r="JO26" s="173"/>
      <c r="JP26" s="173"/>
      <c r="JQ26" s="173"/>
      <c r="JR26" s="173"/>
      <c r="JS26" s="173"/>
      <c r="JT26" s="173"/>
      <c r="JU26" s="173"/>
      <c r="JV26" s="173"/>
      <c r="JW26" s="173"/>
      <c r="JX26" s="173"/>
      <c r="JY26" s="173"/>
      <c r="JZ26" s="173"/>
      <c r="KA26" s="173"/>
      <c r="KB26" s="173"/>
      <c r="KC26" s="173"/>
      <c r="KD26" s="173"/>
      <c r="KE26" s="173"/>
      <c r="KF26" s="173"/>
      <c r="KG26" s="173"/>
      <c r="KH26" s="173"/>
      <c r="KI26" s="173"/>
      <c r="KJ26" s="173"/>
      <c r="KK26" s="173"/>
      <c r="KL26" s="173"/>
      <c r="KM26" s="173"/>
      <c r="KN26" s="173"/>
      <c r="KO26" s="173"/>
      <c r="KP26" s="173"/>
      <c r="KQ26" s="173"/>
      <c r="KR26" s="173"/>
      <c r="KS26" s="173"/>
      <c r="KT26" s="173"/>
      <c r="KU26" s="173"/>
      <c r="KV26" s="173"/>
      <c r="KW26" s="173"/>
      <c r="KX26" s="173"/>
      <c r="KY26" s="173"/>
      <c r="KZ26" s="173"/>
      <c r="LA26" s="173"/>
      <c r="LB26" s="173"/>
      <c r="LC26" s="173"/>
      <c r="LD26" s="173"/>
      <c r="LE26" s="173"/>
      <c r="LF26" s="173"/>
      <c r="LG26" s="173"/>
      <c r="LH26" s="173"/>
      <c r="LI26" s="173"/>
      <c r="LJ26" s="173"/>
      <c r="LK26" s="173"/>
    </row>
    <row r="27" spans="1:323" s="330" customFormat="1" ht="51" x14ac:dyDescent="0.25">
      <c r="A27" s="1087"/>
      <c r="B27" s="1061"/>
      <c r="C27" s="328" t="s">
        <v>559</v>
      </c>
      <c r="D27" s="282" t="s">
        <v>31</v>
      </c>
      <c r="E27" s="282" t="s">
        <v>122</v>
      </c>
      <c r="F27" s="282" t="s">
        <v>134</v>
      </c>
      <c r="G27" s="282"/>
      <c r="H27" s="922"/>
      <c r="I27" s="925"/>
      <c r="J27" s="928"/>
      <c r="K27" s="353"/>
      <c r="L27" s="949"/>
      <c r="M27" s="982"/>
      <c r="N27" s="961"/>
      <c r="O27" s="985"/>
      <c r="P27" s="995"/>
      <c r="Q27" s="998"/>
      <c r="R27" s="952"/>
      <c r="S27" s="337" t="s">
        <v>560</v>
      </c>
      <c r="T27" s="309" t="s">
        <v>5</v>
      </c>
      <c r="U27" s="330">
        <v>15</v>
      </c>
      <c r="V27" s="330">
        <v>15</v>
      </c>
      <c r="W27" s="330">
        <v>15</v>
      </c>
      <c r="X27" s="330">
        <v>15</v>
      </c>
      <c r="Y27" s="330">
        <v>15</v>
      </c>
      <c r="Z27" s="330">
        <v>0</v>
      </c>
      <c r="AA27" s="330">
        <v>10</v>
      </c>
      <c r="AB27" s="286">
        <f t="shared" si="1"/>
        <v>85</v>
      </c>
      <c r="AC27" s="310" t="s">
        <v>337</v>
      </c>
      <c r="AD27" s="330" t="s">
        <v>226</v>
      </c>
      <c r="AE27" s="311">
        <v>0</v>
      </c>
      <c r="AF27" s="955"/>
      <c r="AG27" s="958"/>
      <c r="AH27" s="650"/>
      <c r="AI27" s="650"/>
      <c r="AJ27" s="961"/>
      <c r="AK27" s="961"/>
      <c r="AL27" s="961"/>
      <c r="AM27" s="967"/>
      <c r="AN27" s="970"/>
      <c r="AO27" s="1067"/>
      <c r="AP27" s="903"/>
      <c r="AQ27" s="53" t="s">
        <v>458</v>
      </c>
      <c r="AR27" s="385" t="s">
        <v>459</v>
      </c>
      <c r="AS27" s="386" t="s">
        <v>871</v>
      </c>
      <c r="AT27" s="386" t="s">
        <v>502</v>
      </c>
      <c r="AU27" s="386" t="s">
        <v>561</v>
      </c>
      <c r="AV27" s="437" t="s">
        <v>562</v>
      </c>
      <c r="AW27" s="444">
        <v>44012</v>
      </c>
      <c r="AX27" s="329" t="s">
        <v>872</v>
      </c>
      <c r="AY27" s="445" t="s">
        <v>867</v>
      </c>
      <c r="AZ27" s="446" t="s">
        <v>870</v>
      </c>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3"/>
      <c r="ID27" s="173"/>
      <c r="IE27" s="173"/>
      <c r="IF27" s="173"/>
      <c r="IG27" s="173"/>
      <c r="IH27" s="173"/>
      <c r="II27" s="173"/>
      <c r="IJ27" s="173"/>
      <c r="IK27" s="173"/>
      <c r="IL27" s="173"/>
      <c r="IM27" s="173"/>
      <c r="IN27" s="173"/>
      <c r="IO27" s="173"/>
      <c r="IP27" s="173"/>
      <c r="IQ27" s="173"/>
      <c r="IR27" s="173"/>
      <c r="IS27" s="173"/>
      <c r="IT27" s="173"/>
      <c r="IU27" s="173"/>
      <c r="IV27" s="173"/>
      <c r="IW27" s="173"/>
      <c r="IX27" s="173"/>
      <c r="IY27" s="173"/>
      <c r="IZ27" s="173"/>
      <c r="JA27" s="173"/>
      <c r="JB27" s="173"/>
      <c r="JC27" s="173"/>
      <c r="JD27" s="173"/>
      <c r="JE27" s="173"/>
      <c r="JF27" s="173"/>
      <c r="JG27" s="173"/>
      <c r="JH27" s="173"/>
      <c r="JI27" s="173"/>
      <c r="JJ27" s="173"/>
      <c r="JK27" s="173"/>
      <c r="JL27" s="173"/>
      <c r="JM27" s="173"/>
      <c r="JN27" s="173"/>
      <c r="JO27" s="173"/>
      <c r="JP27" s="173"/>
      <c r="JQ27" s="173"/>
      <c r="JR27" s="173"/>
      <c r="JS27" s="173"/>
      <c r="JT27" s="173"/>
      <c r="JU27" s="173"/>
      <c r="JV27" s="173"/>
      <c r="JW27" s="173"/>
      <c r="JX27" s="173"/>
      <c r="JY27" s="173"/>
      <c r="JZ27" s="173"/>
      <c r="KA27" s="173"/>
      <c r="KB27" s="173"/>
      <c r="KC27" s="173"/>
      <c r="KD27" s="173"/>
      <c r="KE27" s="173"/>
      <c r="KF27" s="173"/>
      <c r="KG27" s="173"/>
      <c r="KH27" s="173"/>
      <c r="KI27" s="173"/>
      <c r="KJ27" s="173"/>
      <c r="KK27" s="173"/>
      <c r="KL27" s="173"/>
      <c r="KM27" s="173"/>
      <c r="KN27" s="173"/>
      <c r="KO27" s="173"/>
      <c r="KP27" s="173"/>
      <c r="KQ27" s="173"/>
      <c r="KR27" s="173"/>
      <c r="KS27" s="173"/>
      <c r="KT27" s="173"/>
      <c r="KU27" s="173"/>
      <c r="KV27" s="173"/>
      <c r="KW27" s="173"/>
      <c r="KX27" s="173"/>
      <c r="KY27" s="173"/>
      <c r="KZ27" s="173"/>
      <c r="LA27" s="173"/>
      <c r="LB27" s="173"/>
      <c r="LC27" s="173"/>
      <c r="LD27" s="173"/>
      <c r="LE27" s="173"/>
      <c r="LF27" s="173"/>
      <c r="LG27" s="173"/>
      <c r="LH27" s="173"/>
      <c r="LI27" s="173"/>
      <c r="LJ27" s="173"/>
      <c r="LK27" s="173"/>
    </row>
    <row r="28" spans="1:323" s="330" customFormat="1" ht="76.5" x14ac:dyDescent="0.25">
      <c r="A28" s="1093"/>
      <c r="B28" s="1094"/>
      <c r="C28" s="356" t="s">
        <v>563</v>
      </c>
      <c r="D28" s="357" t="s">
        <v>31</v>
      </c>
      <c r="E28" s="357" t="s">
        <v>118</v>
      </c>
      <c r="F28" s="357" t="s">
        <v>130</v>
      </c>
      <c r="G28" s="357"/>
      <c r="H28" s="1018"/>
      <c r="I28" s="990"/>
      <c r="J28" s="1095"/>
      <c r="K28" s="353"/>
      <c r="L28" s="1096"/>
      <c r="M28" s="1097"/>
      <c r="N28" s="1089"/>
      <c r="O28" s="1098"/>
      <c r="P28" s="1092"/>
      <c r="Q28" s="1055"/>
      <c r="R28" s="1062"/>
      <c r="S28" s="337" t="s">
        <v>564</v>
      </c>
      <c r="T28" s="309" t="s">
        <v>5</v>
      </c>
      <c r="U28" s="330">
        <v>15</v>
      </c>
      <c r="V28" s="330">
        <v>15</v>
      </c>
      <c r="W28" s="330">
        <v>15</v>
      </c>
      <c r="X28" s="330">
        <v>15</v>
      </c>
      <c r="Y28" s="330">
        <v>15</v>
      </c>
      <c r="Z28" s="330">
        <v>0</v>
      </c>
      <c r="AA28" s="330">
        <v>10</v>
      </c>
      <c r="AB28" s="286">
        <f t="shared" si="1"/>
        <v>85</v>
      </c>
      <c r="AC28" s="310" t="s">
        <v>337</v>
      </c>
      <c r="AD28" s="330" t="s">
        <v>226</v>
      </c>
      <c r="AE28" s="311">
        <v>0</v>
      </c>
      <c r="AF28" s="1063"/>
      <c r="AG28" s="1064"/>
      <c r="AH28" s="1065"/>
      <c r="AI28" s="1065"/>
      <c r="AJ28" s="1089"/>
      <c r="AK28" s="1089"/>
      <c r="AL28" s="1089"/>
      <c r="AM28" s="1090"/>
      <c r="AN28" s="1091"/>
      <c r="AO28" s="1084"/>
      <c r="AP28" s="1085"/>
      <c r="AQ28" s="53" t="s">
        <v>458</v>
      </c>
      <c r="AR28" s="385" t="s">
        <v>459</v>
      </c>
      <c r="AS28" s="344" t="s">
        <v>565</v>
      </c>
      <c r="AT28" s="386" t="s">
        <v>502</v>
      </c>
      <c r="AU28" s="344" t="s">
        <v>566</v>
      </c>
      <c r="AV28" s="433" t="s">
        <v>873</v>
      </c>
      <c r="AW28" s="444">
        <v>44012</v>
      </c>
      <c r="AX28" s="329" t="s">
        <v>874</v>
      </c>
      <c r="AY28" s="437" t="s">
        <v>867</v>
      </c>
      <c r="AZ28" s="434" t="s">
        <v>875</v>
      </c>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3"/>
      <c r="ID28" s="173"/>
      <c r="IE28" s="173"/>
      <c r="IF28" s="173"/>
      <c r="IG28" s="173"/>
      <c r="IH28" s="173"/>
      <c r="II28" s="173"/>
      <c r="IJ28" s="173"/>
      <c r="IK28" s="173"/>
      <c r="IL28" s="173"/>
      <c r="IM28" s="173"/>
      <c r="IN28" s="173"/>
      <c r="IO28" s="173"/>
      <c r="IP28" s="173"/>
      <c r="IQ28" s="173"/>
      <c r="IR28" s="173"/>
      <c r="IS28" s="173"/>
      <c r="IT28" s="173"/>
      <c r="IU28" s="173"/>
      <c r="IV28" s="173"/>
      <c r="IW28" s="173"/>
      <c r="IX28" s="173"/>
      <c r="IY28" s="173"/>
      <c r="IZ28" s="173"/>
      <c r="JA28" s="173"/>
      <c r="JB28" s="173"/>
      <c r="JC28" s="173"/>
      <c r="JD28" s="173"/>
      <c r="JE28" s="173"/>
      <c r="JF28" s="173"/>
      <c r="JG28" s="173"/>
      <c r="JH28" s="173"/>
      <c r="JI28" s="173"/>
      <c r="JJ28" s="173"/>
      <c r="JK28" s="173"/>
      <c r="JL28" s="173"/>
      <c r="JM28" s="173"/>
      <c r="JN28" s="173"/>
      <c r="JO28" s="173"/>
      <c r="JP28" s="173"/>
      <c r="JQ28" s="173"/>
      <c r="JR28" s="173"/>
      <c r="JS28" s="173"/>
      <c r="JT28" s="173"/>
      <c r="JU28" s="173"/>
      <c r="JV28" s="173"/>
      <c r="JW28" s="173"/>
      <c r="JX28" s="173"/>
      <c r="JY28" s="173"/>
      <c r="JZ28" s="173"/>
      <c r="KA28" s="173"/>
      <c r="KB28" s="173"/>
      <c r="KC28" s="173"/>
      <c r="KD28" s="173"/>
      <c r="KE28" s="173"/>
      <c r="KF28" s="173"/>
      <c r="KG28" s="173"/>
      <c r="KH28" s="173"/>
      <c r="KI28" s="173"/>
      <c r="KJ28" s="173"/>
      <c r="KK28" s="173"/>
      <c r="KL28" s="173"/>
      <c r="KM28" s="173"/>
      <c r="KN28" s="173"/>
      <c r="KO28" s="173"/>
      <c r="KP28" s="173"/>
      <c r="KQ28" s="173"/>
      <c r="KR28" s="173"/>
      <c r="KS28" s="173"/>
      <c r="KT28" s="173"/>
      <c r="KU28" s="173"/>
      <c r="KV28" s="173"/>
      <c r="KW28" s="173"/>
      <c r="KX28" s="173"/>
      <c r="KY28" s="173"/>
      <c r="KZ28" s="173"/>
      <c r="LA28" s="173"/>
      <c r="LB28" s="173"/>
      <c r="LC28" s="173"/>
      <c r="LD28" s="173"/>
      <c r="LE28" s="173"/>
      <c r="LF28" s="173"/>
      <c r="LG28" s="173"/>
      <c r="LH28" s="173"/>
      <c r="LI28" s="173"/>
      <c r="LJ28" s="173"/>
      <c r="LK28" s="173"/>
    </row>
    <row r="29" spans="1:323" s="333" customFormat="1" ht="42.75" customHeight="1" thickBot="1" x14ac:dyDescent="0.3">
      <c r="A29" s="1088"/>
      <c r="B29" s="1074"/>
      <c r="C29" s="349" t="s">
        <v>567</v>
      </c>
      <c r="D29" s="34" t="s">
        <v>31</v>
      </c>
      <c r="E29" s="34" t="s">
        <v>120</v>
      </c>
      <c r="F29" s="34" t="s">
        <v>131</v>
      </c>
      <c r="G29" s="348" t="s">
        <v>568</v>
      </c>
      <c r="H29" s="923"/>
      <c r="I29" s="926"/>
      <c r="J29" s="929"/>
      <c r="L29" s="950"/>
      <c r="M29" s="983"/>
      <c r="N29" s="962"/>
      <c r="O29" s="986"/>
      <c r="P29" s="996"/>
      <c r="Q29" s="999"/>
      <c r="R29" s="953"/>
      <c r="S29" s="348" t="s">
        <v>569</v>
      </c>
      <c r="T29" s="319" t="s">
        <v>5</v>
      </c>
      <c r="U29" s="333">
        <v>15</v>
      </c>
      <c r="V29" s="333">
        <v>15</v>
      </c>
      <c r="W29" s="333">
        <v>15</v>
      </c>
      <c r="X29" s="333">
        <v>15</v>
      </c>
      <c r="Y29" s="333">
        <v>15</v>
      </c>
      <c r="Z29" s="333">
        <v>0</v>
      </c>
      <c r="AA29" s="333">
        <v>10</v>
      </c>
      <c r="AB29" s="287">
        <f>SUM(U29:AA29)</f>
        <v>85</v>
      </c>
      <c r="AC29" s="320" t="s">
        <v>337</v>
      </c>
      <c r="AD29" s="333" t="s">
        <v>4</v>
      </c>
      <c r="AE29" s="321">
        <v>0</v>
      </c>
      <c r="AF29" s="956"/>
      <c r="AG29" s="959"/>
      <c r="AH29" s="651"/>
      <c r="AI29" s="651"/>
      <c r="AJ29" s="962"/>
      <c r="AK29" s="962"/>
      <c r="AL29" s="962"/>
      <c r="AM29" s="968"/>
      <c r="AN29" s="971"/>
      <c r="AO29" s="1068"/>
      <c r="AP29" s="904"/>
      <c r="AQ29" s="56" t="s">
        <v>458</v>
      </c>
      <c r="AR29" s="388" t="s">
        <v>459</v>
      </c>
      <c r="AS29" s="389" t="s">
        <v>876</v>
      </c>
      <c r="AT29" s="389" t="s">
        <v>502</v>
      </c>
      <c r="AU29" s="389" t="s">
        <v>570</v>
      </c>
      <c r="AV29" s="435" t="s">
        <v>571</v>
      </c>
      <c r="AW29" s="447">
        <v>44012</v>
      </c>
      <c r="AX29" s="332" t="s">
        <v>877</v>
      </c>
      <c r="AY29" s="448" t="s">
        <v>867</v>
      </c>
      <c r="AZ29" s="436" t="s">
        <v>878</v>
      </c>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c r="IW29" s="324"/>
      <c r="IX29" s="324"/>
      <c r="IY29" s="324"/>
      <c r="IZ29" s="324"/>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24"/>
      <c r="KD29" s="324"/>
      <c r="KE29" s="324"/>
      <c r="KF29" s="324"/>
      <c r="KG29" s="324"/>
      <c r="KH29" s="324"/>
      <c r="KI29" s="324"/>
      <c r="KJ29" s="324"/>
      <c r="KK29" s="324"/>
      <c r="KL29" s="324"/>
      <c r="KM29" s="324"/>
      <c r="KN29" s="324"/>
      <c r="KO29" s="324"/>
      <c r="KP29" s="324"/>
      <c r="KQ29" s="324"/>
      <c r="KR29" s="324"/>
      <c r="KS29" s="324"/>
      <c r="KT29" s="324"/>
      <c r="KU29" s="324"/>
      <c r="KV29" s="324"/>
      <c r="KW29" s="324"/>
      <c r="KX29" s="324"/>
      <c r="KY29" s="324"/>
      <c r="KZ29" s="324"/>
      <c r="LA29" s="324"/>
      <c r="LB29" s="324"/>
      <c r="LC29" s="324"/>
      <c r="LD29" s="324"/>
      <c r="LE29" s="324"/>
      <c r="LF29" s="324"/>
      <c r="LG29" s="324"/>
      <c r="LH29" s="324"/>
      <c r="LI29" s="324"/>
      <c r="LJ29" s="324"/>
      <c r="LK29" s="324"/>
    </row>
    <row r="30" spans="1:323" s="283" customFormat="1" ht="43.5" customHeight="1" thickBot="1" x14ac:dyDescent="0.3">
      <c r="A30" s="1086" t="s">
        <v>572</v>
      </c>
      <c r="B30" s="1060" t="s">
        <v>573</v>
      </c>
      <c r="C30" s="362" t="s">
        <v>879</v>
      </c>
      <c r="D30" s="360" t="s">
        <v>31</v>
      </c>
      <c r="E30" s="360" t="s">
        <v>120</v>
      </c>
      <c r="F30" s="360" t="s">
        <v>130</v>
      </c>
      <c r="G30" s="59"/>
      <c r="H30" s="921" t="s">
        <v>285</v>
      </c>
      <c r="I30" s="924" t="s">
        <v>574</v>
      </c>
      <c r="J30" s="927" t="s">
        <v>14</v>
      </c>
      <c r="L30" s="948" t="s">
        <v>575</v>
      </c>
      <c r="M30" s="981" t="s">
        <v>76</v>
      </c>
      <c r="N30" s="960">
        <v>2</v>
      </c>
      <c r="O30" s="984" t="s">
        <v>139</v>
      </c>
      <c r="P30" s="994" t="s">
        <v>83</v>
      </c>
      <c r="Q30" s="997">
        <v>5</v>
      </c>
      <c r="R30" s="951"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060" t="s">
        <v>555</v>
      </c>
      <c r="T30" s="364" t="s">
        <v>5</v>
      </c>
      <c r="U30" s="283">
        <v>15</v>
      </c>
      <c r="V30" s="283">
        <v>15</v>
      </c>
      <c r="W30" s="283">
        <v>15</v>
      </c>
      <c r="X30" s="283">
        <v>15</v>
      </c>
      <c r="Y30" s="283">
        <v>15</v>
      </c>
      <c r="Z30" s="283">
        <v>0</v>
      </c>
      <c r="AA30" s="283">
        <v>10</v>
      </c>
      <c r="AB30" s="383">
        <f>SUM(U30:AA30)</f>
        <v>85</v>
      </c>
      <c r="AC30" s="365" t="s">
        <v>337</v>
      </c>
      <c r="AD30" s="285" t="s">
        <v>4</v>
      </c>
      <c r="AE30" s="1072">
        <v>0</v>
      </c>
      <c r="AF30" s="954">
        <f>AVERAGE(AE30:AE33)</f>
        <v>0</v>
      </c>
      <c r="AG30" s="957" t="s">
        <v>337</v>
      </c>
      <c r="AH30" s="649" t="s">
        <v>98</v>
      </c>
      <c r="AI30" s="649" t="s">
        <v>98</v>
      </c>
      <c r="AJ30" s="960" t="s">
        <v>76</v>
      </c>
      <c r="AK30" s="960">
        <v>2</v>
      </c>
      <c r="AL30" s="960" t="s">
        <v>83</v>
      </c>
      <c r="AM30" s="966">
        <v>5</v>
      </c>
      <c r="AN30" s="969"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066" t="s">
        <v>576</v>
      </c>
      <c r="AP30" s="1069" t="s">
        <v>100</v>
      </c>
      <c r="AQ30" s="331" t="s">
        <v>458</v>
      </c>
      <c r="AR30" s="72" t="s">
        <v>459</v>
      </c>
      <c r="AS30" s="368" t="s">
        <v>577</v>
      </c>
      <c r="AT30" s="368" t="s">
        <v>525</v>
      </c>
      <c r="AU30" s="368" t="s">
        <v>578</v>
      </c>
      <c r="AV30" s="449" t="s">
        <v>579</v>
      </c>
      <c r="AW30" s="450">
        <v>44012</v>
      </c>
      <c r="AX30" s="390" t="s">
        <v>880</v>
      </c>
      <c r="AY30" s="451" t="s">
        <v>502</v>
      </c>
      <c r="AZ30" s="446" t="s">
        <v>881</v>
      </c>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row>
    <row r="31" spans="1:323" s="330" customFormat="1" ht="57" customHeight="1" x14ac:dyDescent="0.25">
      <c r="A31" s="1087"/>
      <c r="B31" s="1061"/>
      <c r="C31" s="328" t="s">
        <v>882</v>
      </c>
      <c r="D31" s="59" t="s">
        <v>16</v>
      </c>
      <c r="E31" s="59" t="s">
        <v>122</v>
      </c>
      <c r="F31" s="59" t="s">
        <v>130</v>
      </c>
      <c r="G31" s="282"/>
      <c r="H31" s="922"/>
      <c r="I31" s="925"/>
      <c r="J31" s="928"/>
      <c r="L31" s="949"/>
      <c r="M31" s="982"/>
      <c r="N31" s="961"/>
      <c r="O31" s="985"/>
      <c r="P31" s="995"/>
      <c r="Q31" s="998"/>
      <c r="R31" s="952"/>
      <c r="S31" s="1061"/>
      <c r="T31" s="309" t="s">
        <v>5</v>
      </c>
      <c r="U31" s="330">
        <v>15</v>
      </c>
      <c r="V31" s="330">
        <v>15</v>
      </c>
      <c r="W31" s="330">
        <v>15</v>
      </c>
      <c r="X31" s="330">
        <v>15</v>
      </c>
      <c r="Y31" s="330">
        <v>15</v>
      </c>
      <c r="Z31" s="330">
        <v>0</v>
      </c>
      <c r="AA31" s="330">
        <v>10</v>
      </c>
      <c r="AB31" s="286">
        <f>SUM(U31:AA31)</f>
        <v>85</v>
      </c>
      <c r="AC31" s="359" t="s">
        <v>337</v>
      </c>
      <c r="AD31" s="281" t="s">
        <v>4</v>
      </c>
      <c r="AE31" s="1073"/>
      <c r="AF31" s="955"/>
      <c r="AG31" s="958"/>
      <c r="AH31" s="650"/>
      <c r="AI31" s="650"/>
      <c r="AJ31" s="961"/>
      <c r="AK31" s="961"/>
      <c r="AL31" s="961"/>
      <c r="AM31" s="967"/>
      <c r="AN31" s="970"/>
      <c r="AO31" s="1067"/>
      <c r="AP31" s="1070"/>
      <c r="AQ31" s="384" t="s">
        <v>458</v>
      </c>
      <c r="AR31" s="385" t="s">
        <v>459</v>
      </c>
      <c r="AS31" s="386" t="s">
        <v>580</v>
      </c>
      <c r="AT31" s="386" t="s">
        <v>525</v>
      </c>
      <c r="AU31" s="386" t="s">
        <v>483</v>
      </c>
      <c r="AV31" s="418" t="s">
        <v>581</v>
      </c>
      <c r="AW31" s="452">
        <v>44012</v>
      </c>
      <c r="AX31" s="390" t="s">
        <v>883</v>
      </c>
      <c r="AY31" s="451" t="s">
        <v>502</v>
      </c>
      <c r="AZ31" s="434" t="s">
        <v>884</v>
      </c>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c r="IV31" s="173"/>
      <c r="IW31" s="173"/>
      <c r="IX31" s="173"/>
      <c r="IY31" s="173"/>
      <c r="IZ31" s="173"/>
      <c r="JA31" s="173"/>
      <c r="JB31" s="173"/>
      <c r="JC31" s="173"/>
      <c r="JD31" s="173"/>
      <c r="JE31" s="173"/>
      <c r="JF31" s="173"/>
      <c r="JG31" s="173"/>
      <c r="JH31" s="173"/>
      <c r="JI31" s="173"/>
      <c r="JJ31" s="173"/>
      <c r="JK31" s="173"/>
      <c r="JL31" s="173"/>
      <c r="JM31" s="173"/>
      <c r="JN31" s="173"/>
      <c r="JO31" s="173"/>
      <c r="JP31" s="173"/>
      <c r="JQ31" s="173"/>
      <c r="JR31" s="173"/>
      <c r="JS31" s="173"/>
      <c r="JT31" s="173"/>
      <c r="JU31" s="173"/>
      <c r="JV31" s="173"/>
      <c r="JW31" s="173"/>
      <c r="JX31" s="173"/>
      <c r="JY31" s="173"/>
      <c r="JZ31" s="173"/>
      <c r="KA31" s="173"/>
      <c r="KB31" s="173"/>
      <c r="KC31" s="173"/>
      <c r="KD31" s="173"/>
      <c r="KE31" s="173"/>
      <c r="KF31" s="173"/>
      <c r="KG31" s="173"/>
      <c r="KH31" s="173"/>
      <c r="KI31" s="173"/>
      <c r="KJ31" s="173"/>
      <c r="KK31" s="173"/>
      <c r="KL31" s="173"/>
      <c r="KM31" s="173"/>
      <c r="KN31" s="173"/>
      <c r="KO31" s="173"/>
      <c r="KP31" s="173"/>
      <c r="KQ31" s="173"/>
      <c r="KR31" s="173"/>
      <c r="KS31" s="173"/>
      <c r="KT31" s="173"/>
      <c r="KU31" s="173"/>
      <c r="KV31" s="173"/>
      <c r="KW31" s="173"/>
      <c r="KX31" s="173"/>
      <c r="KY31" s="173"/>
      <c r="KZ31" s="173"/>
      <c r="LA31" s="173"/>
      <c r="LB31" s="173"/>
      <c r="LC31" s="173"/>
      <c r="LD31" s="173"/>
      <c r="LE31" s="173"/>
      <c r="LF31" s="173"/>
      <c r="LG31" s="173"/>
      <c r="LH31" s="173"/>
      <c r="LI31" s="173"/>
      <c r="LJ31" s="173"/>
      <c r="LK31" s="173"/>
    </row>
    <row r="32" spans="1:323" s="330" customFormat="1" ht="43.5" customHeight="1" thickBot="1" x14ac:dyDescent="0.3">
      <c r="A32" s="1087"/>
      <c r="B32" s="1061"/>
      <c r="C32" s="1056" t="s">
        <v>494</v>
      </c>
      <c r="D32" s="1058" t="s">
        <v>31</v>
      </c>
      <c r="E32" s="1058" t="s">
        <v>120</v>
      </c>
      <c r="F32" s="1058" t="s">
        <v>129</v>
      </c>
      <c r="G32" s="1058"/>
      <c r="H32" s="922"/>
      <c r="I32" s="925"/>
      <c r="J32" s="928"/>
      <c r="L32" s="949"/>
      <c r="M32" s="982"/>
      <c r="N32" s="961"/>
      <c r="O32" s="985"/>
      <c r="P32" s="995"/>
      <c r="Q32" s="998"/>
      <c r="R32" s="952"/>
      <c r="S32" s="1061" t="s">
        <v>582</v>
      </c>
      <c r="T32" s="1075" t="s">
        <v>26</v>
      </c>
      <c r="U32" s="998">
        <v>15</v>
      </c>
      <c r="V32" s="998">
        <v>15</v>
      </c>
      <c r="W32" s="998">
        <v>15</v>
      </c>
      <c r="X32" s="1055">
        <v>10</v>
      </c>
      <c r="Y32" s="998">
        <v>15</v>
      </c>
      <c r="Z32" s="998">
        <v>0</v>
      </c>
      <c r="AA32" s="998">
        <v>10</v>
      </c>
      <c r="AB32" s="958">
        <f>SUM(U32:AA32)</f>
        <v>80</v>
      </c>
      <c r="AC32" s="1077" t="s">
        <v>337</v>
      </c>
      <c r="AD32" s="1079" t="s">
        <v>4</v>
      </c>
      <c r="AE32" s="1073">
        <v>0</v>
      </c>
      <c r="AF32" s="955"/>
      <c r="AG32" s="958"/>
      <c r="AH32" s="650"/>
      <c r="AI32" s="650"/>
      <c r="AJ32" s="961"/>
      <c r="AK32" s="961"/>
      <c r="AL32" s="961"/>
      <c r="AM32" s="967"/>
      <c r="AN32" s="970"/>
      <c r="AO32" s="1067"/>
      <c r="AP32" s="1070"/>
      <c r="AQ32" s="384" t="s">
        <v>458</v>
      </c>
      <c r="AR32" s="385" t="s">
        <v>459</v>
      </c>
      <c r="AS32" s="386" t="s">
        <v>583</v>
      </c>
      <c r="AT32" s="386" t="s">
        <v>525</v>
      </c>
      <c r="AU32" s="386" t="s">
        <v>557</v>
      </c>
      <c r="AV32" s="418" t="s">
        <v>584</v>
      </c>
      <c r="AW32" s="453">
        <v>44012</v>
      </c>
      <c r="AX32" s="390" t="s">
        <v>885</v>
      </c>
      <c r="AY32" s="454" t="s">
        <v>502</v>
      </c>
      <c r="AZ32" s="434" t="s">
        <v>886</v>
      </c>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c r="IV32" s="173"/>
      <c r="IW32" s="173"/>
      <c r="IX32" s="173"/>
      <c r="IY32" s="173"/>
      <c r="IZ32" s="173"/>
      <c r="JA32" s="173"/>
      <c r="JB32" s="173"/>
      <c r="JC32" s="173"/>
      <c r="JD32" s="173"/>
      <c r="JE32" s="173"/>
      <c r="JF32" s="173"/>
      <c r="JG32" s="173"/>
      <c r="JH32" s="173"/>
      <c r="JI32" s="173"/>
      <c r="JJ32" s="173"/>
      <c r="JK32" s="173"/>
      <c r="JL32" s="173"/>
      <c r="JM32" s="173"/>
      <c r="JN32" s="173"/>
      <c r="JO32" s="173"/>
      <c r="JP32" s="173"/>
      <c r="JQ32" s="173"/>
      <c r="JR32" s="173"/>
      <c r="JS32" s="173"/>
      <c r="JT32" s="173"/>
      <c r="JU32" s="173"/>
      <c r="JV32" s="173"/>
      <c r="JW32" s="173"/>
      <c r="JX32" s="173"/>
      <c r="JY32" s="173"/>
      <c r="JZ32" s="173"/>
      <c r="KA32" s="173"/>
      <c r="KB32" s="173"/>
      <c r="KC32" s="173"/>
      <c r="KD32" s="173"/>
      <c r="KE32" s="173"/>
      <c r="KF32" s="173"/>
      <c r="KG32" s="173"/>
      <c r="KH32" s="173"/>
      <c r="KI32" s="173"/>
      <c r="KJ32" s="173"/>
      <c r="KK32" s="173"/>
      <c r="KL32" s="173"/>
      <c r="KM32" s="173"/>
      <c r="KN32" s="173"/>
      <c r="KO32" s="173"/>
      <c r="KP32" s="173"/>
      <c r="KQ32" s="173"/>
      <c r="KR32" s="173"/>
      <c r="KS32" s="173"/>
      <c r="KT32" s="173"/>
      <c r="KU32" s="173"/>
      <c r="KV32" s="173"/>
      <c r="KW32" s="173"/>
      <c r="KX32" s="173"/>
      <c r="KY32" s="173"/>
      <c r="KZ32" s="173"/>
      <c r="LA32" s="173"/>
      <c r="LB32" s="173"/>
      <c r="LC32" s="173"/>
      <c r="LD32" s="173"/>
      <c r="LE32" s="173"/>
      <c r="LF32" s="173"/>
      <c r="LG32" s="173"/>
      <c r="LH32" s="173"/>
      <c r="LI32" s="173"/>
      <c r="LJ32" s="173"/>
      <c r="LK32" s="173"/>
    </row>
    <row r="33" spans="1:323" s="353" customFormat="1" ht="43.5" customHeight="1" thickBot="1" x14ac:dyDescent="0.3">
      <c r="A33" s="1088"/>
      <c r="B33" s="1074"/>
      <c r="C33" s="1057"/>
      <c r="D33" s="1059"/>
      <c r="E33" s="1059"/>
      <c r="F33" s="1059"/>
      <c r="G33" s="1059"/>
      <c r="H33" s="923"/>
      <c r="I33" s="926"/>
      <c r="J33" s="929"/>
      <c r="L33" s="950"/>
      <c r="M33" s="983"/>
      <c r="N33" s="962"/>
      <c r="O33" s="986"/>
      <c r="P33" s="996"/>
      <c r="Q33" s="999"/>
      <c r="R33" s="953"/>
      <c r="S33" s="1074"/>
      <c r="T33" s="1076"/>
      <c r="U33" s="999"/>
      <c r="V33" s="999"/>
      <c r="W33" s="999"/>
      <c r="X33" s="753"/>
      <c r="Y33" s="999"/>
      <c r="Z33" s="999"/>
      <c r="AA33" s="999"/>
      <c r="AB33" s="959"/>
      <c r="AC33" s="1078"/>
      <c r="AD33" s="1080"/>
      <c r="AE33" s="1081"/>
      <c r="AF33" s="956"/>
      <c r="AG33" s="959"/>
      <c r="AH33" s="651"/>
      <c r="AI33" s="651"/>
      <c r="AJ33" s="962"/>
      <c r="AK33" s="962"/>
      <c r="AL33" s="962"/>
      <c r="AM33" s="968"/>
      <c r="AN33" s="971"/>
      <c r="AO33" s="1068"/>
      <c r="AP33" s="1071"/>
      <c r="AQ33" s="345" t="s">
        <v>458</v>
      </c>
      <c r="AR33" s="354" t="s">
        <v>459</v>
      </c>
      <c r="AS33" s="344" t="s">
        <v>585</v>
      </c>
      <c r="AT33" s="344" t="s">
        <v>525</v>
      </c>
      <c r="AU33" s="344" t="s">
        <v>586</v>
      </c>
      <c r="AV33" s="420" t="s">
        <v>571</v>
      </c>
      <c r="AW33" s="455">
        <v>44012</v>
      </c>
      <c r="AX33" s="352" t="s">
        <v>887</v>
      </c>
      <c r="AY33" s="456" t="s">
        <v>502</v>
      </c>
      <c r="AZ33" s="434" t="s">
        <v>888</v>
      </c>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c r="IX33" s="173"/>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3"/>
      <c r="KX33" s="173"/>
      <c r="KY33" s="173"/>
      <c r="KZ33" s="173"/>
      <c r="LA33" s="173"/>
      <c r="LB33" s="173"/>
      <c r="LC33" s="173"/>
      <c r="LD33" s="173"/>
      <c r="LE33" s="173"/>
      <c r="LF33" s="173"/>
      <c r="LG33" s="173"/>
      <c r="LH33" s="173"/>
      <c r="LI33" s="173"/>
      <c r="LJ33" s="173"/>
      <c r="LK33" s="173"/>
    </row>
    <row r="34" spans="1:323" s="327" customFormat="1" ht="51.6" customHeight="1" x14ac:dyDescent="0.25">
      <c r="A34" s="972" t="s">
        <v>587</v>
      </c>
      <c r="B34" s="1052" t="s">
        <v>588</v>
      </c>
      <c r="C34" s="336" t="s">
        <v>589</v>
      </c>
      <c r="D34" s="29" t="s">
        <v>31</v>
      </c>
      <c r="E34" s="29" t="s">
        <v>120</v>
      </c>
      <c r="F34" s="29" t="s">
        <v>131</v>
      </c>
      <c r="G34" s="29"/>
      <c r="H34" s="921" t="s">
        <v>289</v>
      </c>
      <c r="I34" s="924" t="s">
        <v>590</v>
      </c>
      <c r="J34" s="927" t="s">
        <v>9</v>
      </c>
      <c r="L34" s="948" t="s">
        <v>591</v>
      </c>
      <c r="M34" s="981" t="s">
        <v>74</v>
      </c>
      <c r="N34" s="960">
        <v>3</v>
      </c>
      <c r="O34" s="984" t="s">
        <v>139</v>
      </c>
      <c r="P34" s="994" t="s">
        <v>83</v>
      </c>
      <c r="Q34" s="997">
        <v>5</v>
      </c>
      <c r="R34" s="951"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35" t="s">
        <v>592</v>
      </c>
      <c r="T34" s="300" t="s">
        <v>5</v>
      </c>
      <c r="U34" s="327">
        <v>15</v>
      </c>
      <c r="V34" s="327">
        <v>15</v>
      </c>
      <c r="W34" s="327">
        <v>15</v>
      </c>
      <c r="X34" s="327">
        <v>15</v>
      </c>
      <c r="Y34" s="327">
        <v>15</v>
      </c>
      <c r="Z34" s="327">
        <v>0</v>
      </c>
      <c r="AA34" s="327">
        <v>10</v>
      </c>
      <c r="AB34" s="303">
        <f t="shared" si="1"/>
        <v>85</v>
      </c>
      <c r="AC34" s="355" t="s">
        <v>337</v>
      </c>
      <c r="AD34" s="376" t="s">
        <v>226</v>
      </c>
      <c r="AE34" s="377">
        <v>0</v>
      </c>
      <c r="AF34" s="930">
        <f>AVERAGE(AE34:AE39)</f>
        <v>0</v>
      </c>
      <c r="AG34" s="646" t="s">
        <v>337</v>
      </c>
      <c r="AH34" s="748" t="s">
        <v>98</v>
      </c>
      <c r="AI34" s="748" t="s">
        <v>98</v>
      </c>
      <c r="AJ34" s="634" t="s">
        <v>74</v>
      </c>
      <c r="AK34" s="634">
        <v>3</v>
      </c>
      <c r="AL34" s="634" t="s">
        <v>83</v>
      </c>
      <c r="AM34" s="893">
        <v>5</v>
      </c>
      <c r="AN34" s="896"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899" t="s">
        <v>593</v>
      </c>
      <c r="AP34" s="1000" t="s">
        <v>100</v>
      </c>
      <c r="AQ34" s="64" t="s">
        <v>458</v>
      </c>
      <c r="AR34" s="44" t="s">
        <v>459</v>
      </c>
      <c r="AS34" s="323" t="s">
        <v>594</v>
      </c>
      <c r="AT34" s="323" t="s">
        <v>595</v>
      </c>
      <c r="AU34" s="323" t="s">
        <v>596</v>
      </c>
      <c r="AV34" s="414" t="s">
        <v>597</v>
      </c>
      <c r="AW34" s="412">
        <v>44018</v>
      </c>
      <c r="AX34" s="326" t="s">
        <v>889</v>
      </c>
      <c r="AY34" s="305" t="s">
        <v>890</v>
      </c>
      <c r="AZ34" s="414">
        <v>0.16666666666666666</v>
      </c>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c r="IW34" s="306"/>
      <c r="IX34" s="306"/>
      <c r="IY34" s="306"/>
      <c r="IZ34" s="306"/>
      <c r="JA34" s="306"/>
      <c r="JB34" s="306"/>
      <c r="JC34" s="306"/>
      <c r="JD34" s="306"/>
      <c r="JE34" s="306"/>
      <c r="JF34" s="306"/>
      <c r="JG34" s="306"/>
      <c r="JH34" s="306"/>
      <c r="JI34" s="306"/>
      <c r="JJ34" s="306"/>
      <c r="JK34" s="306"/>
      <c r="JL34" s="306"/>
      <c r="JM34" s="306"/>
      <c r="JN34" s="306"/>
      <c r="JO34" s="306"/>
      <c r="JP34" s="306"/>
      <c r="JQ34" s="306"/>
      <c r="JR34" s="306"/>
      <c r="JS34" s="306"/>
      <c r="JT34" s="306"/>
      <c r="JU34" s="306"/>
      <c r="JV34" s="306"/>
      <c r="JW34" s="306"/>
      <c r="JX34" s="306"/>
      <c r="JY34" s="306"/>
      <c r="JZ34" s="306"/>
      <c r="KA34" s="306"/>
      <c r="KB34" s="306"/>
      <c r="KC34" s="306"/>
      <c r="KD34" s="306"/>
      <c r="KE34" s="306"/>
      <c r="KF34" s="306"/>
      <c r="KG34" s="306"/>
      <c r="KH34" s="306"/>
      <c r="KI34" s="306"/>
      <c r="KJ34" s="306"/>
      <c r="KK34" s="306"/>
      <c r="KL34" s="306"/>
      <c r="KM34" s="306"/>
      <c r="KN34" s="306"/>
      <c r="KO34" s="306"/>
      <c r="KP34" s="306"/>
      <c r="KQ34" s="306"/>
      <c r="KR34" s="306"/>
      <c r="KS34" s="306"/>
      <c r="KT34" s="306"/>
      <c r="KU34" s="306"/>
      <c r="KV34" s="306"/>
      <c r="KW34" s="306"/>
      <c r="KX34" s="306"/>
      <c r="KY34" s="306"/>
      <c r="KZ34" s="306"/>
      <c r="LA34" s="306"/>
      <c r="LB34" s="306"/>
      <c r="LC34" s="306"/>
      <c r="LD34" s="306"/>
      <c r="LE34" s="306"/>
      <c r="LF34" s="306"/>
      <c r="LG34" s="306"/>
      <c r="LH34" s="306"/>
      <c r="LI34" s="306"/>
      <c r="LJ34" s="306"/>
      <c r="LK34" s="306"/>
    </row>
    <row r="35" spans="1:323" s="330" customFormat="1" ht="54.6" customHeight="1" x14ac:dyDescent="0.25">
      <c r="A35" s="973"/>
      <c r="B35" s="1053"/>
      <c r="C35" s="328" t="s">
        <v>598</v>
      </c>
      <c r="D35" s="282" t="s">
        <v>31</v>
      </c>
      <c r="E35" s="282" t="s">
        <v>120</v>
      </c>
      <c r="F35" s="282" t="s">
        <v>131</v>
      </c>
      <c r="G35" s="282"/>
      <c r="H35" s="922"/>
      <c r="I35" s="925"/>
      <c r="J35" s="928"/>
      <c r="L35" s="949"/>
      <c r="M35" s="982"/>
      <c r="N35" s="961"/>
      <c r="O35" s="985"/>
      <c r="P35" s="995"/>
      <c r="Q35" s="998"/>
      <c r="R35" s="952"/>
      <c r="S35" s="337" t="s">
        <v>599</v>
      </c>
      <c r="T35" s="309" t="s">
        <v>5</v>
      </c>
      <c r="U35" s="330">
        <v>15</v>
      </c>
      <c r="V35" s="330">
        <v>15</v>
      </c>
      <c r="W35" s="330">
        <v>15</v>
      </c>
      <c r="X35" s="330">
        <v>15</v>
      </c>
      <c r="Y35" s="330">
        <v>15</v>
      </c>
      <c r="Z35" s="330">
        <v>0</v>
      </c>
      <c r="AA35" s="330">
        <v>10</v>
      </c>
      <c r="AB35" s="286">
        <f t="shared" si="1"/>
        <v>85</v>
      </c>
      <c r="AC35" s="359" t="s">
        <v>337</v>
      </c>
      <c r="AD35" s="370" t="s">
        <v>226</v>
      </c>
      <c r="AE35" s="371">
        <v>0</v>
      </c>
      <c r="AF35" s="931"/>
      <c r="AG35" s="647"/>
      <c r="AH35" s="749"/>
      <c r="AI35" s="749"/>
      <c r="AJ35" s="635"/>
      <c r="AK35" s="635"/>
      <c r="AL35" s="635"/>
      <c r="AM35" s="894"/>
      <c r="AN35" s="897"/>
      <c r="AO35" s="900"/>
      <c r="AP35" s="1001"/>
      <c r="AQ35" s="384" t="s">
        <v>458</v>
      </c>
      <c r="AR35" s="385" t="s">
        <v>459</v>
      </c>
      <c r="AS35" s="386" t="s">
        <v>600</v>
      </c>
      <c r="AT35" s="368" t="s">
        <v>595</v>
      </c>
      <c r="AU35" s="386" t="s">
        <v>601</v>
      </c>
      <c r="AV35" s="418" t="s">
        <v>602</v>
      </c>
      <c r="AW35" s="415">
        <v>44018</v>
      </c>
      <c r="AX35" s="390" t="s">
        <v>891</v>
      </c>
      <c r="AY35" s="417" t="s">
        <v>890</v>
      </c>
      <c r="AZ35" s="449">
        <v>0.16666666666666666</v>
      </c>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row>
    <row r="36" spans="1:323" s="330" customFormat="1" ht="43.5" customHeight="1" x14ac:dyDescent="0.25">
      <c r="A36" s="973"/>
      <c r="B36" s="1053"/>
      <c r="C36" s="328" t="s">
        <v>603</v>
      </c>
      <c r="D36" s="282" t="s">
        <v>31</v>
      </c>
      <c r="E36" s="282" t="s">
        <v>120</v>
      </c>
      <c r="F36" s="282" t="s">
        <v>131</v>
      </c>
      <c r="G36" s="282"/>
      <c r="H36" s="922"/>
      <c r="I36" s="925"/>
      <c r="J36" s="928"/>
      <c r="L36" s="949"/>
      <c r="M36" s="982"/>
      <c r="N36" s="961"/>
      <c r="O36" s="985"/>
      <c r="P36" s="995"/>
      <c r="Q36" s="998"/>
      <c r="R36" s="952"/>
      <c r="S36" s="337" t="s">
        <v>604</v>
      </c>
      <c r="T36" s="309" t="s">
        <v>5</v>
      </c>
      <c r="U36" s="330">
        <v>15</v>
      </c>
      <c r="V36" s="330">
        <v>15</v>
      </c>
      <c r="W36" s="330">
        <v>15</v>
      </c>
      <c r="X36" s="330">
        <v>15</v>
      </c>
      <c r="Y36" s="330">
        <v>15</v>
      </c>
      <c r="Z36" s="330">
        <v>0</v>
      </c>
      <c r="AA36" s="330">
        <v>10</v>
      </c>
      <c r="AB36" s="286">
        <f t="shared" si="1"/>
        <v>85</v>
      </c>
      <c r="AC36" s="359" t="s">
        <v>337</v>
      </c>
      <c r="AD36" s="370" t="s">
        <v>226</v>
      </c>
      <c r="AE36" s="371">
        <v>0</v>
      </c>
      <c r="AF36" s="931"/>
      <c r="AG36" s="647"/>
      <c r="AH36" s="749"/>
      <c r="AI36" s="749"/>
      <c r="AJ36" s="635"/>
      <c r="AK36" s="635"/>
      <c r="AL36" s="635"/>
      <c r="AM36" s="894"/>
      <c r="AN36" s="897"/>
      <c r="AO36" s="900"/>
      <c r="AP36" s="1001"/>
      <c r="AQ36" s="384" t="s">
        <v>458</v>
      </c>
      <c r="AR36" s="385" t="s">
        <v>459</v>
      </c>
      <c r="AS36" s="386" t="s">
        <v>892</v>
      </c>
      <c r="AT36" s="368" t="s">
        <v>595</v>
      </c>
      <c r="AU36" s="386" t="s">
        <v>605</v>
      </c>
      <c r="AV36" s="418" t="s">
        <v>606</v>
      </c>
      <c r="AW36" s="415">
        <v>44018</v>
      </c>
      <c r="AX36" s="390" t="s">
        <v>893</v>
      </c>
      <c r="AY36" s="417" t="s">
        <v>890</v>
      </c>
      <c r="AZ36" s="457">
        <v>1</v>
      </c>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row>
    <row r="37" spans="1:323" s="330" customFormat="1" ht="43.5" customHeight="1" x14ac:dyDescent="0.25">
      <c r="A37" s="973"/>
      <c r="B37" s="1053"/>
      <c r="C37" s="328" t="s">
        <v>607</v>
      </c>
      <c r="D37" s="282" t="s">
        <v>31</v>
      </c>
      <c r="E37" s="282" t="s">
        <v>120</v>
      </c>
      <c r="F37" s="282" t="s">
        <v>131</v>
      </c>
      <c r="G37" s="282"/>
      <c r="H37" s="922"/>
      <c r="I37" s="925"/>
      <c r="J37" s="928"/>
      <c r="L37" s="949"/>
      <c r="M37" s="982"/>
      <c r="N37" s="961"/>
      <c r="O37" s="985"/>
      <c r="P37" s="995"/>
      <c r="Q37" s="998"/>
      <c r="R37" s="952"/>
      <c r="S37" s="337" t="s">
        <v>608</v>
      </c>
      <c r="T37" s="309" t="s">
        <v>5</v>
      </c>
      <c r="U37" s="330">
        <v>15</v>
      </c>
      <c r="V37" s="330">
        <v>15</v>
      </c>
      <c r="W37" s="330">
        <v>15</v>
      </c>
      <c r="X37" s="330">
        <v>15</v>
      </c>
      <c r="Y37" s="330">
        <v>15</v>
      </c>
      <c r="Z37" s="330">
        <v>0</v>
      </c>
      <c r="AA37" s="330">
        <v>10</v>
      </c>
      <c r="AB37" s="286">
        <f t="shared" si="1"/>
        <v>85</v>
      </c>
      <c r="AC37" s="359" t="s">
        <v>337</v>
      </c>
      <c r="AD37" s="370" t="s">
        <v>226</v>
      </c>
      <c r="AE37" s="371">
        <v>0</v>
      </c>
      <c r="AF37" s="931"/>
      <c r="AG37" s="647"/>
      <c r="AH37" s="749"/>
      <c r="AI37" s="749"/>
      <c r="AJ37" s="635"/>
      <c r="AK37" s="635"/>
      <c r="AL37" s="635"/>
      <c r="AM37" s="894"/>
      <c r="AN37" s="897"/>
      <c r="AO37" s="900"/>
      <c r="AP37" s="1001"/>
      <c r="AQ37" s="384" t="s">
        <v>458</v>
      </c>
      <c r="AR37" s="385" t="s">
        <v>459</v>
      </c>
      <c r="AS37" s="386" t="s">
        <v>609</v>
      </c>
      <c r="AT37" s="368" t="s">
        <v>595</v>
      </c>
      <c r="AU37" s="386" t="s">
        <v>610</v>
      </c>
      <c r="AV37" s="418" t="s">
        <v>611</v>
      </c>
      <c r="AW37" s="415">
        <v>44018</v>
      </c>
      <c r="AX37" s="390" t="s">
        <v>894</v>
      </c>
      <c r="AY37" s="417" t="s">
        <v>890</v>
      </c>
      <c r="AZ37" s="458">
        <v>0.26</v>
      </c>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row>
    <row r="38" spans="1:323" s="330" customFormat="1" ht="43.5" customHeight="1" x14ac:dyDescent="0.25">
      <c r="A38" s="973"/>
      <c r="B38" s="1053"/>
      <c r="C38" s="328" t="s">
        <v>612</v>
      </c>
      <c r="D38" s="282" t="s">
        <v>31</v>
      </c>
      <c r="E38" s="282" t="s">
        <v>118</v>
      </c>
      <c r="F38" s="282" t="s">
        <v>129</v>
      </c>
      <c r="G38" s="282"/>
      <c r="H38" s="922"/>
      <c r="I38" s="925"/>
      <c r="J38" s="928"/>
      <c r="L38" s="949"/>
      <c r="M38" s="982"/>
      <c r="N38" s="961"/>
      <c r="O38" s="985"/>
      <c r="P38" s="995"/>
      <c r="Q38" s="998"/>
      <c r="R38" s="952"/>
      <c r="S38" s="337" t="s">
        <v>613</v>
      </c>
      <c r="T38" s="309" t="s">
        <v>5</v>
      </c>
      <c r="U38" s="330">
        <v>15</v>
      </c>
      <c r="V38" s="330">
        <v>15</v>
      </c>
      <c r="W38" s="330">
        <v>15</v>
      </c>
      <c r="X38" s="330">
        <v>15</v>
      </c>
      <c r="Y38" s="330">
        <v>15</v>
      </c>
      <c r="Z38" s="330">
        <v>0</v>
      </c>
      <c r="AA38" s="330">
        <v>10</v>
      </c>
      <c r="AB38" s="286">
        <f t="shared" si="1"/>
        <v>85</v>
      </c>
      <c r="AC38" s="359" t="s">
        <v>337</v>
      </c>
      <c r="AD38" s="370" t="s">
        <v>226</v>
      </c>
      <c r="AE38" s="371">
        <v>0</v>
      </c>
      <c r="AF38" s="931"/>
      <c r="AG38" s="647"/>
      <c r="AH38" s="749"/>
      <c r="AI38" s="749"/>
      <c r="AJ38" s="635"/>
      <c r="AK38" s="635"/>
      <c r="AL38" s="635"/>
      <c r="AM38" s="894"/>
      <c r="AN38" s="897"/>
      <c r="AO38" s="900"/>
      <c r="AP38" s="1001"/>
      <c r="AQ38" s="384" t="s">
        <v>458</v>
      </c>
      <c r="AR38" s="385" t="s">
        <v>459</v>
      </c>
      <c r="AS38" s="386" t="s">
        <v>614</v>
      </c>
      <c r="AT38" s="368" t="s">
        <v>595</v>
      </c>
      <c r="AU38" s="386" t="s">
        <v>615</v>
      </c>
      <c r="AV38" s="418" t="s">
        <v>895</v>
      </c>
      <c r="AW38" s="415">
        <v>44018</v>
      </c>
      <c r="AX38" s="390" t="s">
        <v>896</v>
      </c>
      <c r="AY38" s="417" t="s">
        <v>890</v>
      </c>
      <c r="AZ38" s="458">
        <v>0.22</v>
      </c>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row>
    <row r="39" spans="1:323" s="333" customFormat="1" ht="43.5" customHeight="1" thickBot="1" x14ac:dyDescent="0.3">
      <c r="A39" s="974"/>
      <c r="B39" s="1054"/>
      <c r="C39" s="34" t="s">
        <v>616</v>
      </c>
      <c r="D39" s="34" t="s">
        <v>31</v>
      </c>
      <c r="E39" s="34" t="s">
        <v>122</v>
      </c>
      <c r="F39" s="34" t="s">
        <v>134</v>
      </c>
      <c r="G39" s="348" t="s">
        <v>617</v>
      </c>
      <c r="H39" s="923"/>
      <c r="I39" s="926"/>
      <c r="J39" s="929"/>
      <c r="K39" s="348" t="s">
        <v>618</v>
      </c>
      <c r="L39" s="950"/>
      <c r="M39" s="983"/>
      <c r="N39" s="962"/>
      <c r="O39" s="986"/>
      <c r="P39" s="996"/>
      <c r="Q39" s="999"/>
      <c r="R39" s="953"/>
      <c r="S39" s="348" t="s">
        <v>897</v>
      </c>
      <c r="T39" s="319" t="s">
        <v>5</v>
      </c>
      <c r="U39" s="333">
        <v>15</v>
      </c>
      <c r="V39" s="333">
        <v>15</v>
      </c>
      <c r="W39" s="333">
        <v>15</v>
      </c>
      <c r="X39" s="333">
        <v>15</v>
      </c>
      <c r="Y39" s="333">
        <v>15</v>
      </c>
      <c r="Z39" s="333">
        <v>0</v>
      </c>
      <c r="AA39" s="333">
        <v>10</v>
      </c>
      <c r="AB39" s="287">
        <f t="shared" si="1"/>
        <v>85</v>
      </c>
      <c r="AC39" s="361" t="s">
        <v>337</v>
      </c>
      <c r="AD39" s="378" t="s">
        <v>226</v>
      </c>
      <c r="AE39" s="382">
        <v>0</v>
      </c>
      <c r="AF39" s="932"/>
      <c r="AG39" s="648"/>
      <c r="AH39" s="750"/>
      <c r="AI39" s="750"/>
      <c r="AJ39" s="636"/>
      <c r="AK39" s="636"/>
      <c r="AL39" s="636"/>
      <c r="AM39" s="895"/>
      <c r="AN39" s="898"/>
      <c r="AO39" s="901"/>
      <c r="AP39" s="1002"/>
      <c r="AQ39" s="387" t="s">
        <v>458</v>
      </c>
      <c r="AR39" s="388" t="s">
        <v>459</v>
      </c>
      <c r="AS39" s="389" t="s">
        <v>898</v>
      </c>
      <c r="AT39" s="380" t="s">
        <v>595</v>
      </c>
      <c r="AU39" s="389" t="s">
        <v>619</v>
      </c>
      <c r="AV39" s="425" t="s">
        <v>571</v>
      </c>
      <c r="AW39" s="422">
        <v>44018</v>
      </c>
      <c r="AX39" s="338" t="s">
        <v>899</v>
      </c>
      <c r="AY39" s="424" t="s">
        <v>890</v>
      </c>
      <c r="AZ39" s="459">
        <v>0.5</v>
      </c>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c r="IR39" s="324"/>
      <c r="IS39" s="324"/>
      <c r="IT39" s="324"/>
      <c r="IU39" s="324"/>
      <c r="IV39" s="324"/>
      <c r="IW39" s="324"/>
      <c r="IX39" s="324"/>
      <c r="IY39" s="324"/>
      <c r="IZ39" s="324"/>
      <c r="JA39" s="324"/>
      <c r="JB39" s="324"/>
      <c r="JC39" s="324"/>
      <c r="JD39" s="324"/>
      <c r="JE39" s="324"/>
      <c r="JF39" s="324"/>
      <c r="JG39" s="324"/>
      <c r="JH39" s="324"/>
      <c r="JI39" s="324"/>
      <c r="JJ39" s="324"/>
      <c r="JK39" s="324"/>
      <c r="JL39" s="324"/>
      <c r="JM39" s="324"/>
      <c r="JN39" s="324"/>
      <c r="JO39" s="324"/>
      <c r="JP39" s="324"/>
      <c r="JQ39" s="324"/>
      <c r="JR39" s="324"/>
      <c r="JS39" s="324"/>
      <c r="JT39" s="324"/>
      <c r="JU39" s="324"/>
      <c r="JV39" s="324"/>
      <c r="JW39" s="324"/>
      <c r="JX39" s="324"/>
      <c r="JY39" s="324"/>
      <c r="JZ39" s="324"/>
      <c r="KA39" s="324"/>
      <c r="KB39" s="324"/>
      <c r="KC39" s="324"/>
      <c r="KD39" s="324"/>
      <c r="KE39" s="324"/>
      <c r="KF39" s="324"/>
      <c r="KG39" s="324"/>
      <c r="KH39" s="324"/>
      <c r="KI39" s="324"/>
      <c r="KJ39" s="324"/>
      <c r="KK39" s="324"/>
      <c r="KL39" s="324"/>
      <c r="KM39" s="324"/>
      <c r="KN39" s="324"/>
      <c r="KO39" s="324"/>
      <c r="KP39" s="324"/>
      <c r="KQ39" s="324"/>
      <c r="KR39" s="324"/>
      <c r="KS39" s="324"/>
      <c r="KT39" s="324"/>
      <c r="KU39" s="324"/>
      <c r="KV39" s="324"/>
      <c r="KW39" s="324"/>
      <c r="KX39" s="324"/>
      <c r="KY39" s="324"/>
      <c r="KZ39" s="324"/>
      <c r="LA39" s="324"/>
      <c r="LB39" s="324"/>
      <c r="LC39" s="324"/>
      <c r="LD39" s="324"/>
      <c r="LE39" s="324"/>
      <c r="LF39" s="324"/>
      <c r="LG39" s="324"/>
      <c r="LH39" s="324"/>
      <c r="LI39" s="324"/>
      <c r="LJ39" s="324"/>
      <c r="LK39" s="324"/>
    </row>
    <row r="40" spans="1:323" s="283" customFormat="1" ht="43.5" customHeight="1" thickBot="1" x14ac:dyDescent="0.3">
      <c r="A40" s="1043" t="s">
        <v>620</v>
      </c>
      <c r="B40" s="1049" t="s">
        <v>621</v>
      </c>
      <c r="C40" s="362" t="s">
        <v>622</v>
      </c>
      <c r="D40" s="59" t="s">
        <v>31</v>
      </c>
      <c r="E40" s="59" t="s">
        <v>118</v>
      </c>
      <c r="F40" s="59" t="s">
        <v>129</v>
      </c>
      <c r="G40" s="59"/>
      <c r="H40" s="744" t="s">
        <v>294</v>
      </c>
      <c r="I40" s="942" t="s">
        <v>623</v>
      </c>
      <c r="J40" s="945" t="s">
        <v>9</v>
      </c>
      <c r="L40" s="890" t="s">
        <v>624</v>
      </c>
      <c r="M40" s="690" t="s">
        <v>76</v>
      </c>
      <c r="N40" s="634">
        <v>2</v>
      </c>
      <c r="O40" s="933" t="s">
        <v>141</v>
      </c>
      <c r="P40" s="912" t="s">
        <v>85</v>
      </c>
      <c r="Q40" s="751">
        <v>3</v>
      </c>
      <c r="R40" s="905"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3" t="s">
        <v>625</v>
      </c>
      <c r="T40" s="364" t="s">
        <v>5</v>
      </c>
      <c r="U40" s="283">
        <v>15</v>
      </c>
      <c r="V40" s="283">
        <v>15</v>
      </c>
      <c r="W40" s="283">
        <v>15</v>
      </c>
      <c r="X40" s="283">
        <v>15</v>
      </c>
      <c r="Y40" s="283">
        <v>15</v>
      </c>
      <c r="Z40" s="283">
        <v>15</v>
      </c>
      <c r="AA40" s="283">
        <v>10</v>
      </c>
      <c r="AB40" s="383">
        <f t="shared" si="1"/>
        <v>100</v>
      </c>
      <c r="AC40" s="365" t="s">
        <v>226</v>
      </c>
      <c r="AD40" s="366" t="s">
        <v>226</v>
      </c>
      <c r="AE40" s="367">
        <v>100</v>
      </c>
      <c r="AF40" s="930">
        <f>AVERAGE(AE40:AE43)</f>
        <v>87.5</v>
      </c>
      <c r="AG40" s="646" t="s">
        <v>4</v>
      </c>
      <c r="AH40" s="748" t="s">
        <v>98</v>
      </c>
      <c r="AI40" s="748" t="s">
        <v>98</v>
      </c>
      <c r="AJ40" s="634" t="s">
        <v>76</v>
      </c>
      <c r="AK40" s="634">
        <v>2</v>
      </c>
      <c r="AL40" s="634" t="s">
        <v>85</v>
      </c>
      <c r="AM40" s="893">
        <v>3</v>
      </c>
      <c r="AN40" s="896"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899" t="s">
        <v>900</v>
      </c>
      <c r="AP40" s="1000" t="s">
        <v>100</v>
      </c>
      <c r="AQ40" s="331" t="s">
        <v>458</v>
      </c>
      <c r="AR40" s="72" t="s">
        <v>459</v>
      </c>
      <c r="AS40" s="368" t="s">
        <v>626</v>
      </c>
      <c r="AT40" s="368" t="s">
        <v>901</v>
      </c>
      <c r="AU40" s="368" t="s">
        <v>902</v>
      </c>
      <c r="AV40" s="449" t="s">
        <v>627</v>
      </c>
      <c r="AW40" s="422">
        <v>44018</v>
      </c>
      <c r="AX40" s="390" t="s">
        <v>903</v>
      </c>
      <c r="AY40" s="417" t="s">
        <v>901</v>
      </c>
      <c r="AZ40" s="449">
        <v>2</v>
      </c>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row>
    <row r="41" spans="1:323" s="330" customFormat="1" ht="52.5" customHeight="1" thickBot="1" x14ac:dyDescent="0.3">
      <c r="A41" s="1044"/>
      <c r="B41" s="1050"/>
      <c r="C41" s="328" t="s">
        <v>628</v>
      </c>
      <c r="D41" s="282" t="s">
        <v>31</v>
      </c>
      <c r="E41" s="282" t="s">
        <v>120</v>
      </c>
      <c r="F41" s="282" t="s">
        <v>129</v>
      </c>
      <c r="G41" s="59"/>
      <c r="H41" s="714"/>
      <c r="I41" s="943"/>
      <c r="J41" s="946"/>
      <c r="K41" s="283"/>
      <c r="L41" s="891"/>
      <c r="M41" s="691"/>
      <c r="N41" s="635"/>
      <c r="O41" s="934"/>
      <c r="P41" s="913"/>
      <c r="Q41" s="752"/>
      <c r="R41" s="906"/>
      <c r="S41" s="386" t="s">
        <v>629</v>
      </c>
      <c r="T41" s="309" t="s">
        <v>5</v>
      </c>
      <c r="U41" s="330">
        <v>15</v>
      </c>
      <c r="V41" s="330">
        <v>15</v>
      </c>
      <c r="W41" s="330">
        <v>15</v>
      </c>
      <c r="X41" s="330">
        <v>15</v>
      </c>
      <c r="Y41" s="330">
        <v>15</v>
      </c>
      <c r="Z41" s="330">
        <v>15</v>
      </c>
      <c r="AA41" s="330">
        <v>10</v>
      </c>
      <c r="AB41" s="286">
        <f t="shared" si="1"/>
        <v>100</v>
      </c>
      <c r="AC41" s="359" t="s">
        <v>226</v>
      </c>
      <c r="AD41" s="370" t="s">
        <v>226</v>
      </c>
      <c r="AE41" s="377">
        <v>100</v>
      </c>
      <c r="AF41" s="931"/>
      <c r="AG41" s="647"/>
      <c r="AH41" s="749"/>
      <c r="AI41" s="749"/>
      <c r="AJ41" s="635"/>
      <c r="AK41" s="635"/>
      <c r="AL41" s="635"/>
      <c r="AM41" s="894"/>
      <c r="AN41" s="897"/>
      <c r="AO41" s="900"/>
      <c r="AP41" s="1001"/>
      <c r="AQ41" s="384" t="s">
        <v>458</v>
      </c>
      <c r="AR41" s="385" t="s">
        <v>459</v>
      </c>
      <c r="AS41" s="386" t="s">
        <v>904</v>
      </c>
      <c r="AT41" s="368" t="s">
        <v>901</v>
      </c>
      <c r="AU41" s="386" t="s">
        <v>905</v>
      </c>
      <c r="AV41" s="414" t="s">
        <v>630</v>
      </c>
      <c r="AW41" s="428">
        <v>44018</v>
      </c>
      <c r="AX41" s="326" t="s">
        <v>906</v>
      </c>
      <c r="AY41" s="305" t="s">
        <v>901</v>
      </c>
      <c r="AZ41" s="449">
        <v>2</v>
      </c>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row>
    <row r="42" spans="1:323" s="330" customFormat="1" ht="43.5" customHeight="1" thickBot="1" x14ac:dyDescent="0.3">
      <c r="A42" s="1044"/>
      <c r="B42" s="1050"/>
      <c r="C42" s="328" t="s">
        <v>631</v>
      </c>
      <c r="D42" s="34" t="s">
        <v>31</v>
      </c>
      <c r="E42" s="282" t="s">
        <v>120</v>
      </c>
      <c r="F42" s="282" t="s">
        <v>128</v>
      </c>
      <c r="G42" s="59"/>
      <c r="H42" s="714"/>
      <c r="I42" s="943"/>
      <c r="J42" s="946"/>
      <c r="K42" s="283"/>
      <c r="L42" s="891"/>
      <c r="M42" s="691"/>
      <c r="N42" s="635"/>
      <c r="O42" s="934"/>
      <c r="P42" s="913"/>
      <c r="Q42" s="752"/>
      <c r="R42" s="906"/>
      <c r="S42" s="328" t="s">
        <v>907</v>
      </c>
      <c r="T42" s="309" t="s">
        <v>5</v>
      </c>
      <c r="U42" s="330">
        <v>15</v>
      </c>
      <c r="V42" s="330">
        <v>15</v>
      </c>
      <c r="W42" s="330">
        <v>15</v>
      </c>
      <c r="X42" s="330">
        <v>15</v>
      </c>
      <c r="Y42" s="330">
        <v>15</v>
      </c>
      <c r="Z42" s="330">
        <v>15</v>
      </c>
      <c r="AA42" s="330">
        <v>10</v>
      </c>
      <c r="AB42" s="286">
        <f t="shared" si="1"/>
        <v>100</v>
      </c>
      <c r="AC42" s="359" t="s">
        <v>226</v>
      </c>
      <c r="AD42" s="370" t="s">
        <v>226</v>
      </c>
      <c r="AE42" s="377">
        <v>100</v>
      </c>
      <c r="AF42" s="931"/>
      <c r="AG42" s="647"/>
      <c r="AH42" s="749"/>
      <c r="AI42" s="749"/>
      <c r="AJ42" s="635"/>
      <c r="AK42" s="635"/>
      <c r="AL42" s="635"/>
      <c r="AM42" s="894"/>
      <c r="AN42" s="897"/>
      <c r="AO42" s="900"/>
      <c r="AP42" s="1001"/>
      <c r="AQ42" s="1041" t="s">
        <v>458</v>
      </c>
      <c r="AR42" s="1107" t="s">
        <v>459</v>
      </c>
      <c r="AS42" s="1103" t="s">
        <v>908</v>
      </c>
      <c r="AT42" s="1103" t="s">
        <v>901</v>
      </c>
      <c r="AU42" s="1103" t="s">
        <v>632</v>
      </c>
      <c r="AV42" s="1156" t="s">
        <v>571</v>
      </c>
      <c r="AW42" s="1152">
        <v>44018</v>
      </c>
      <c r="AX42" s="990" t="s">
        <v>909</v>
      </c>
      <c r="AY42" s="1154" t="s">
        <v>901</v>
      </c>
      <c r="AZ42" s="449">
        <v>6</v>
      </c>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row>
    <row r="43" spans="1:323" s="333" customFormat="1" ht="79.150000000000006" customHeight="1" thickBot="1" x14ac:dyDescent="0.3">
      <c r="A43" s="1045"/>
      <c r="B43" s="1051"/>
      <c r="C43" s="34" t="s">
        <v>633</v>
      </c>
      <c r="D43" s="34" t="s">
        <v>31</v>
      </c>
      <c r="E43" s="34" t="s">
        <v>122</v>
      </c>
      <c r="F43" s="34" t="s">
        <v>134</v>
      </c>
      <c r="G43" s="348" t="s">
        <v>634</v>
      </c>
      <c r="H43" s="745"/>
      <c r="I43" s="944"/>
      <c r="J43" s="947"/>
      <c r="K43" s="348" t="s">
        <v>618</v>
      </c>
      <c r="L43" s="892"/>
      <c r="M43" s="692"/>
      <c r="N43" s="636"/>
      <c r="O43" s="935"/>
      <c r="P43" s="914"/>
      <c r="Q43" s="753"/>
      <c r="R43" s="907"/>
      <c r="S43" s="349" t="s">
        <v>910</v>
      </c>
      <c r="T43" s="319" t="s">
        <v>5</v>
      </c>
      <c r="U43" s="333">
        <v>15</v>
      </c>
      <c r="V43" s="333">
        <v>15</v>
      </c>
      <c r="W43" s="333">
        <v>15</v>
      </c>
      <c r="X43" s="333">
        <v>15</v>
      </c>
      <c r="Y43" s="333">
        <v>15</v>
      </c>
      <c r="Z43" s="333">
        <v>15</v>
      </c>
      <c r="AA43" s="333">
        <v>10</v>
      </c>
      <c r="AB43" s="287">
        <f t="shared" si="1"/>
        <v>100</v>
      </c>
      <c r="AC43" s="359" t="s">
        <v>226</v>
      </c>
      <c r="AD43" s="370" t="s">
        <v>4</v>
      </c>
      <c r="AE43" s="377">
        <v>50</v>
      </c>
      <c r="AF43" s="932"/>
      <c r="AG43" s="648"/>
      <c r="AH43" s="750"/>
      <c r="AI43" s="750"/>
      <c r="AJ43" s="636"/>
      <c r="AK43" s="636"/>
      <c r="AL43" s="636"/>
      <c r="AM43" s="895"/>
      <c r="AN43" s="898"/>
      <c r="AO43" s="901"/>
      <c r="AP43" s="1002"/>
      <c r="AQ43" s="1042"/>
      <c r="AR43" s="1108"/>
      <c r="AS43" s="1104"/>
      <c r="AT43" s="1104"/>
      <c r="AU43" s="1104"/>
      <c r="AV43" s="1157"/>
      <c r="AW43" s="1153"/>
      <c r="AX43" s="944"/>
      <c r="AY43" s="1155"/>
      <c r="AZ43" s="425"/>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c r="IR43" s="324"/>
      <c r="IS43" s="324"/>
      <c r="IT43" s="324"/>
      <c r="IU43" s="324"/>
      <c r="IV43" s="324"/>
      <c r="IW43" s="324"/>
      <c r="IX43" s="324"/>
      <c r="IY43" s="324"/>
      <c r="IZ43" s="324"/>
      <c r="JA43" s="324"/>
      <c r="JB43" s="324"/>
      <c r="JC43" s="324"/>
      <c r="JD43" s="324"/>
      <c r="JE43" s="324"/>
      <c r="JF43" s="324"/>
      <c r="JG43" s="324"/>
      <c r="JH43" s="324"/>
      <c r="JI43" s="324"/>
      <c r="JJ43" s="324"/>
      <c r="JK43" s="324"/>
      <c r="JL43" s="324"/>
      <c r="JM43" s="324"/>
      <c r="JN43" s="324"/>
      <c r="JO43" s="324"/>
      <c r="JP43" s="324"/>
      <c r="JQ43" s="324"/>
      <c r="JR43" s="324"/>
      <c r="JS43" s="324"/>
      <c r="JT43" s="324"/>
      <c r="JU43" s="324"/>
      <c r="JV43" s="324"/>
      <c r="JW43" s="324"/>
      <c r="JX43" s="324"/>
      <c r="JY43" s="324"/>
      <c r="JZ43" s="324"/>
      <c r="KA43" s="324"/>
      <c r="KB43" s="324"/>
      <c r="KC43" s="324"/>
      <c r="KD43" s="324"/>
      <c r="KE43" s="324"/>
      <c r="KF43" s="324"/>
      <c r="KG43" s="324"/>
      <c r="KH43" s="324"/>
      <c r="KI43" s="324"/>
      <c r="KJ43" s="324"/>
      <c r="KK43" s="324"/>
      <c r="KL43" s="324"/>
      <c r="KM43" s="324"/>
      <c r="KN43" s="324"/>
      <c r="KO43" s="324"/>
      <c r="KP43" s="324"/>
      <c r="KQ43" s="324"/>
      <c r="KR43" s="324"/>
      <c r="KS43" s="324"/>
      <c r="KT43" s="324"/>
      <c r="KU43" s="324"/>
      <c r="KV43" s="324"/>
      <c r="KW43" s="324"/>
      <c r="KX43" s="324"/>
      <c r="KY43" s="324"/>
      <c r="KZ43" s="324"/>
      <c r="LA43" s="324"/>
      <c r="LB43" s="324"/>
      <c r="LC43" s="324"/>
      <c r="LD43" s="324"/>
      <c r="LE43" s="324"/>
      <c r="LF43" s="324"/>
      <c r="LG43" s="324"/>
      <c r="LH43" s="324"/>
      <c r="LI43" s="324"/>
      <c r="LJ43" s="324"/>
      <c r="LK43" s="324"/>
    </row>
    <row r="44" spans="1:323" s="327" customFormat="1" ht="105" customHeight="1" thickBot="1" x14ac:dyDescent="0.3">
      <c r="A44" s="1043" t="s">
        <v>635</v>
      </c>
      <c r="B44" s="1046" t="s">
        <v>636</v>
      </c>
      <c r="C44" s="336" t="s">
        <v>637</v>
      </c>
      <c r="D44" s="29" t="s">
        <v>31</v>
      </c>
      <c r="E44" s="29" t="s">
        <v>120</v>
      </c>
      <c r="F44" s="29" t="s">
        <v>129</v>
      </c>
      <c r="G44" s="29"/>
      <c r="H44" s="744" t="s">
        <v>638</v>
      </c>
      <c r="I44" s="942" t="s">
        <v>639</v>
      </c>
      <c r="J44" s="945" t="s">
        <v>15</v>
      </c>
      <c r="K44" s="376"/>
      <c r="L44" s="890" t="s">
        <v>911</v>
      </c>
      <c r="M44" s="690" t="s">
        <v>76</v>
      </c>
      <c r="N44" s="634">
        <v>2</v>
      </c>
      <c r="O44" s="933" t="s">
        <v>179</v>
      </c>
      <c r="P44" s="912" t="s">
        <v>83</v>
      </c>
      <c r="Q44" s="751">
        <v>5</v>
      </c>
      <c r="R44" s="905"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3" t="s">
        <v>640</v>
      </c>
      <c r="T44" s="300" t="s">
        <v>5</v>
      </c>
      <c r="U44" s="327">
        <v>15</v>
      </c>
      <c r="V44" s="327">
        <v>15</v>
      </c>
      <c r="W44" s="327">
        <v>15</v>
      </c>
      <c r="X44" s="327">
        <v>15</v>
      </c>
      <c r="Y44" s="327">
        <v>15</v>
      </c>
      <c r="Z44" s="327">
        <v>15</v>
      </c>
      <c r="AA44" s="327">
        <v>10</v>
      </c>
      <c r="AB44" s="303">
        <f t="shared" si="1"/>
        <v>100</v>
      </c>
      <c r="AC44" s="355" t="s">
        <v>226</v>
      </c>
      <c r="AD44" s="376" t="s">
        <v>226</v>
      </c>
      <c r="AE44" s="377">
        <v>100</v>
      </c>
      <c r="AF44" s="1037">
        <f>AVERAGE(AE44:AE49)</f>
        <v>91.666666666666671</v>
      </c>
      <c r="AG44" s="957" t="s">
        <v>4</v>
      </c>
      <c r="AH44" s="649" t="s">
        <v>98</v>
      </c>
      <c r="AI44" s="649" t="s">
        <v>98</v>
      </c>
      <c r="AJ44" s="960" t="s">
        <v>76</v>
      </c>
      <c r="AK44" s="960">
        <v>2</v>
      </c>
      <c r="AL44" s="960" t="s">
        <v>83</v>
      </c>
      <c r="AM44" s="966">
        <v>5</v>
      </c>
      <c r="AN44" s="969"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899"/>
      <c r="AP44" s="1000" t="s">
        <v>100</v>
      </c>
      <c r="AQ44" s="64" t="s">
        <v>458</v>
      </c>
      <c r="AR44" s="44" t="s">
        <v>459</v>
      </c>
      <c r="AS44" s="323" t="s">
        <v>641</v>
      </c>
      <c r="AT44" s="323" t="s">
        <v>912</v>
      </c>
      <c r="AU44" s="323" t="s">
        <v>642</v>
      </c>
      <c r="AV44" s="326" t="s">
        <v>643</v>
      </c>
      <c r="AW44" s="426">
        <v>44018</v>
      </c>
      <c r="AX44" s="326" t="s">
        <v>913</v>
      </c>
      <c r="AY44" s="326" t="s">
        <v>912</v>
      </c>
      <c r="AZ44" s="414">
        <v>6</v>
      </c>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306"/>
      <c r="CD44" s="306"/>
      <c r="CE44" s="306"/>
      <c r="CF44" s="306"/>
      <c r="CG44" s="306"/>
      <c r="CH44" s="306"/>
      <c r="CI44" s="306"/>
      <c r="CJ44" s="306"/>
      <c r="CK44" s="306"/>
      <c r="CL44" s="306"/>
      <c r="CM44" s="306"/>
      <c r="CN44" s="306"/>
      <c r="CO44" s="306"/>
      <c r="CP44" s="306"/>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6"/>
      <c r="FM44" s="306"/>
      <c r="FN44" s="306"/>
      <c r="FO44" s="306"/>
      <c r="FP44" s="306"/>
      <c r="FQ44" s="306"/>
      <c r="FR44" s="306"/>
      <c r="FS44" s="306"/>
      <c r="FT44" s="306"/>
      <c r="FU44" s="306"/>
      <c r="FV44" s="306"/>
      <c r="FW44" s="306"/>
      <c r="FX44" s="306"/>
      <c r="FY44" s="306"/>
      <c r="FZ44" s="306"/>
      <c r="GA44" s="306"/>
      <c r="GB44" s="306"/>
      <c r="GC44" s="306"/>
      <c r="GD44" s="306"/>
      <c r="GE44" s="306"/>
      <c r="GF44" s="306"/>
      <c r="GG44" s="306"/>
      <c r="GH44" s="306"/>
      <c r="GI44" s="306"/>
      <c r="GJ44" s="306"/>
      <c r="GK44" s="306"/>
      <c r="GL44" s="306"/>
      <c r="GM44" s="306"/>
      <c r="GN44" s="306"/>
      <c r="GO44" s="306"/>
      <c r="GP44" s="306"/>
      <c r="GQ44" s="306"/>
      <c r="GR44" s="306"/>
      <c r="GS44" s="306"/>
      <c r="GT44" s="306"/>
      <c r="GU44" s="306"/>
      <c r="GV44" s="306"/>
      <c r="GW44" s="306"/>
      <c r="GX44" s="306"/>
      <c r="GY44" s="306"/>
      <c r="GZ44" s="306"/>
      <c r="HA44" s="306"/>
      <c r="HB44" s="306"/>
      <c r="HC44" s="306"/>
      <c r="HD44" s="306"/>
      <c r="HE44" s="306"/>
      <c r="HF44" s="306"/>
      <c r="HG44" s="306"/>
      <c r="HH44" s="306"/>
      <c r="HI44" s="306"/>
      <c r="HJ44" s="306"/>
      <c r="HK44" s="306"/>
      <c r="HL44" s="306"/>
      <c r="HM44" s="306"/>
      <c r="HN44" s="306"/>
      <c r="HO44" s="306"/>
      <c r="HP44" s="306"/>
      <c r="HQ44" s="306"/>
      <c r="HR44" s="306"/>
      <c r="HS44" s="306"/>
      <c r="HT44" s="306"/>
      <c r="HU44" s="306"/>
      <c r="HV44" s="306"/>
      <c r="HW44" s="306"/>
      <c r="HX44" s="306"/>
      <c r="HY44" s="306"/>
      <c r="HZ44" s="306"/>
      <c r="IA44" s="306"/>
      <c r="IB44" s="306"/>
      <c r="IC44" s="306"/>
      <c r="ID44" s="306"/>
      <c r="IE44" s="306"/>
      <c r="IF44" s="306"/>
      <c r="IG44" s="306"/>
      <c r="IH44" s="306"/>
      <c r="II44" s="306"/>
      <c r="IJ44" s="306"/>
      <c r="IK44" s="306"/>
      <c r="IL44" s="306"/>
      <c r="IM44" s="306"/>
      <c r="IN44" s="306"/>
      <c r="IO44" s="306"/>
      <c r="IP44" s="306"/>
      <c r="IQ44" s="306"/>
      <c r="IR44" s="306"/>
      <c r="IS44" s="306"/>
      <c r="IT44" s="306"/>
      <c r="IU44" s="306"/>
      <c r="IV44" s="306"/>
      <c r="IW44" s="306"/>
      <c r="IX44" s="306"/>
      <c r="IY44" s="306"/>
      <c r="IZ44" s="306"/>
      <c r="JA44" s="306"/>
      <c r="JB44" s="306"/>
      <c r="JC44" s="306"/>
      <c r="JD44" s="306"/>
      <c r="JE44" s="306"/>
      <c r="JF44" s="306"/>
      <c r="JG44" s="306"/>
      <c r="JH44" s="306"/>
      <c r="JI44" s="306"/>
      <c r="JJ44" s="306"/>
      <c r="JK44" s="306"/>
      <c r="JL44" s="306"/>
      <c r="JM44" s="306"/>
      <c r="JN44" s="306"/>
      <c r="JO44" s="306"/>
      <c r="JP44" s="306"/>
      <c r="JQ44" s="306"/>
      <c r="JR44" s="306"/>
      <c r="JS44" s="306"/>
      <c r="JT44" s="306"/>
      <c r="JU44" s="306"/>
      <c r="JV44" s="306"/>
      <c r="JW44" s="306"/>
      <c r="JX44" s="306"/>
      <c r="JY44" s="306"/>
      <c r="JZ44" s="306"/>
      <c r="KA44" s="306"/>
      <c r="KB44" s="306"/>
      <c r="KC44" s="306"/>
      <c r="KD44" s="306"/>
      <c r="KE44" s="306"/>
      <c r="KF44" s="306"/>
      <c r="KG44" s="306"/>
      <c r="KH44" s="306"/>
      <c r="KI44" s="306"/>
      <c r="KJ44" s="306"/>
      <c r="KK44" s="306"/>
      <c r="KL44" s="306"/>
      <c r="KM44" s="306"/>
      <c r="KN44" s="306"/>
      <c r="KO44" s="306"/>
      <c r="KP44" s="306"/>
      <c r="KQ44" s="306"/>
      <c r="KR44" s="306"/>
      <c r="KS44" s="306"/>
      <c r="KT44" s="306"/>
      <c r="KU44" s="306"/>
      <c r="KV44" s="306"/>
      <c r="KW44" s="306"/>
      <c r="KX44" s="306"/>
      <c r="KY44" s="306"/>
      <c r="KZ44" s="306"/>
      <c r="LA44" s="306"/>
      <c r="LB44" s="306"/>
      <c r="LC44" s="306"/>
      <c r="LD44" s="306"/>
      <c r="LE44" s="306"/>
      <c r="LF44" s="306"/>
      <c r="LG44" s="306"/>
      <c r="LH44" s="306"/>
      <c r="LI44" s="306"/>
      <c r="LJ44" s="306"/>
      <c r="LK44" s="306"/>
    </row>
    <row r="45" spans="1:323" s="330" customFormat="1" ht="67.5" customHeight="1" thickBot="1" x14ac:dyDescent="0.3">
      <c r="A45" s="1044"/>
      <c r="B45" s="1047"/>
      <c r="C45" s="328" t="s">
        <v>644</v>
      </c>
      <c r="D45" s="357" t="s">
        <v>31</v>
      </c>
      <c r="E45" s="357" t="s">
        <v>120</v>
      </c>
      <c r="F45" s="357" t="s">
        <v>131</v>
      </c>
      <c r="G45" s="59"/>
      <c r="H45" s="714"/>
      <c r="I45" s="943"/>
      <c r="J45" s="946"/>
      <c r="K45" s="366"/>
      <c r="L45" s="891"/>
      <c r="M45" s="691"/>
      <c r="N45" s="635"/>
      <c r="O45" s="934"/>
      <c r="P45" s="913"/>
      <c r="Q45" s="752"/>
      <c r="R45" s="906"/>
      <c r="S45" s="328" t="s">
        <v>914</v>
      </c>
      <c r="T45" s="309" t="s">
        <v>5</v>
      </c>
      <c r="U45" s="330">
        <v>15</v>
      </c>
      <c r="V45" s="330">
        <v>15</v>
      </c>
      <c r="W45" s="330">
        <v>15</v>
      </c>
      <c r="X45" s="330">
        <v>15</v>
      </c>
      <c r="Y45" s="330">
        <v>15</v>
      </c>
      <c r="Z45" s="330">
        <v>15</v>
      </c>
      <c r="AA45" s="330">
        <v>10</v>
      </c>
      <c r="AB45" s="286">
        <f t="shared" si="1"/>
        <v>100</v>
      </c>
      <c r="AC45" s="355" t="s">
        <v>226</v>
      </c>
      <c r="AD45" s="376" t="s">
        <v>226</v>
      </c>
      <c r="AE45" s="377">
        <v>100</v>
      </c>
      <c r="AF45" s="1038"/>
      <c r="AG45" s="958"/>
      <c r="AH45" s="650"/>
      <c r="AI45" s="650"/>
      <c r="AJ45" s="961"/>
      <c r="AK45" s="961"/>
      <c r="AL45" s="961"/>
      <c r="AM45" s="967"/>
      <c r="AN45" s="970"/>
      <c r="AO45" s="900"/>
      <c r="AP45" s="1001"/>
      <c r="AQ45" s="384" t="s">
        <v>458</v>
      </c>
      <c r="AR45" s="385" t="s">
        <v>459</v>
      </c>
      <c r="AS45" s="386" t="s">
        <v>915</v>
      </c>
      <c r="AT45" s="368" t="s">
        <v>916</v>
      </c>
      <c r="AU45" s="386" t="s">
        <v>645</v>
      </c>
      <c r="AV45" s="418" t="s">
        <v>646</v>
      </c>
      <c r="AW45" s="428">
        <v>44018</v>
      </c>
      <c r="AX45" s="390" t="s">
        <v>917</v>
      </c>
      <c r="AY45" s="390" t="s">
        <v>916</v>
      </c>
      <c r="AZ45" s="449">
        <v>6</v>
      </c>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c r="GH45" s="173"/>
      <c r="GI45" s="173"/>
      <c r="GJ45" s="173"/>
      <c r="GK45" s="173"/>
      <c r="GL45" s="173"/>
      <c r="GM45" s="173"/>
      <c r="GN45" s="173"/>
      <c r="GO45" s="173"/>
      <c r="GP45" s="173"/>
      <c r="GQ45" s="173"/>
      <c r="GR45" s="173"/>
      <c r="GS45" s="173"/>
      <c r="GT45" s="173"/>
      <c r="GU45" s="173"/>
      <c r="GV45" s="173"/>
      <c r="GW45" s="173"/>
      <c r="GX45" s="173"/>
      <c r="GY45" s="173"/>
      <c r="GZ45" s="173"/>
      <c r="HA45" s="173"/>
      <c r="HB45" s="173"/>
      <c r="HC45" s="173"/>
      <c r="HD45" s="173"/>
      <c r="HE45" s="173"/>
      <c r="HF45" s="173"/>
      <c r="HG45" s="173"/>
      <c r="HH45" s="173"/>
      <c r="HI45" s="173"/>
      <c r="HJ45" s="173"/>
      <c r="HK45" s="173"/>
      <c r="HL45" s="173"/>
      <c r="HM45" s="173"/>
      <c r="HN45" s="173"/>
      <c r="HO45" s="173"/>
      <c r="HP45" s="173"/>
      <c r="HQ45" s="173"/>
      <c r="HR45" s="173"/>
      <c r="HS45" s="173"/>
      <c r="HT45" s="173"/>
      <c r="HU45" s="173"/>
      <c r="HV45" s="173"/>
      <c r="HW45" s="173"/>
      <c r="HX45" s="173"/>
      <c r="HY45" s="173"/>
      <c r="HZ45" s="173"/>
      <c r="IA45" s="173"/>
      <c r="IB45" s="173"/>
      <c r="IC45" s="173"/>
      <c r="ID45" s="173"/>
      <c r="IE45" s="173"/>
      <c r="IF45" s="173"/>
      <c r="IG45" s="173"/>
      <c r="IH45" s="173"/>
      <c r="II45" s="173"/>
      <c r="IJ45" s="173"/>
      <c r="IK45" s="173"/>
      <c r="IL45" s="173"/>
      <c r="IM45" s="173"/>
      <c r="IN45" s="173"/>
      <c r="IO45" s="173"/>
      <c r="IP45" s="173"/>
      <c r="IQ45" s="173"/>
      <c r="IR45" s="173"/>
      <c r="IS45" s="173"/>
      <c r="IT45" s="173"/>
      <c r="IU45" s="173"/>
      <c r="IV45" s="173"/>
      <c r="IW45" s="173"/>
      <c r="IX45" s="173"/>
      <c r="IY45" s="173"/>
      <c r="IZ45" s="173"/>
      <c r="JA45" s="173"/>
      <c r="JB45" s="173"/>
      <c r="JC45" s="173"/>
      <c r="JD45" s="173"/>
      <c r="JE45" s="173"/>
      <c r="JF45" s="173"/>
      <c r="JG45" s="173"/>
      <c r="JH45" s="173"/>
      <c r="JI45" s="173"/>
      <c r="JJ45" s="173"/>
      <c r="JK45" s="173"/>
      <c r="JL45" s="173"/>
      <c r="JM45" s="173"/>
      <c r="JN45" s="173"/>
      <c r="JO45" s="173"/>
      <c r="JP45" s="173"/>
      <c r="JQ45" s="173"/>
      <c r="JR45" s="173"/>
      <c r="JS45" s="173"/>
      <c r="JT45" s="173"/>
      <c r="JU45" s="173"/>
      <c r="JV45" s="173"/>
      <c r="JW45" s="173"/>
      <c r="JX45" s="173"/>
      <c r="JY45" s="173"/>
      <c r="JZ45" s="173"/>
      <c r="KA45" s="173"/>
      <c r="KB45" s="173"/>
      <c r="KC45" s="173"/>
      <c r="KD45" s="173"/>
      <c r="KE45" s="173"/>
      <c r="KF45" s="173"/>
      <c r="KG45" s="173"/>
      <c r="KH45" s="173"/>
      <c r="KI45" s="173"/>
      <c r="KJ45" s="173"/>
      <c r="KK45" s="173"/>
      <c r="KL45" s="173"/>
      <c r="KM45" s="173"/>
      <c r="KN45" s="173"/>
      <c r="KO45" s="173"/>
      <c r="KP45" s="173"/>
      <c r="KQ45" s="173"/>
      <c r="KR45" s="173"/>
      <c r="KS45" s="173"/>
      <c r="KT45" s="173"/>
      <c r="KU45" s="173"/>
      <c r="KV45" s="173"/>
      <c r="KW45" s="173"/>
      <c r="KX45" s="173"/>
      <c r="KY45" s="173"/>
      <c r="KZ45" s="173"/>
      <c r="LA45" s="173"/>
      <c r="LB45" s="173"/>
      <c r="LC45" s="173"/>
      <c r="LD45" s="173"/>
      <c r="LE45" s="173"/>
      <c r="LF45" s="173"/>
      <c r="LG45" s="173"/>
      <c r="LH45" s="173"/>
      <c r="LI45" s="173"/>
      <c r="LJ45" s="173"/>
      <c r="LK45" s="173"/>
    </row>
    <row r="46" spans="1:323" s="330" customFormat="1" ht="87" customHeight="1" thickBot="1" x14ac:dyDescent="0.3">
      <c r="A46" s="1044"/>
      <c r="B46" s="1047"/>
      <c r="C46" s="344" t="s">
        <v>647</v>
      </c>
      <c r="D46" s="357" t="s">
        <v>31</v>
      </c>
      <c r="E46" s="357" t="s">
        <v>120</v>
      </c>
      <c r="F46" s="357" t="s">
        <v>131</v>
      </c>
      <c r="G46" s="59"/>
      <c r="H46" s="714"/>
      <c r="I46" s="943"/>
      <c r="J46" s="946"/>
      <c r="K46" s="366"/>
      <c r="L46" s="891"/>
      <c r="M46" s="691"/>
      <c r="N46" s="635"/>
      <c r="O46" s="934"/>
      <c r="P46" s="913"/>
      <c r="Q46" s="752"/>
      <c r="R46" s="906"/>
      <c r="S46" s="328" t="s">
        <v>918</v>
      </c>
      <c r="T46" s="309" t="s">
        <v>5</v>
      </c>
      <c r="U46" s="330">
        <v>15</v>
      </c>
      <c r="V46" s="330">
        <v>15</v>
      </c>
      <c r="W46" s="330">
        <v>15</v>
      </c>
      <c r="X46" s="330">
        <v>15</v>
      </c>
      <c r="Y46" s="330">
        <v>15</v>
      </c>
      <c r="Z46" s="330">
        <v>15</v>
      </c>
      <c r="AA46" s="330">
        <v>10</v>
      </c>
      <c r="AB46" s="286">
        <f t="shared" si="1"/>
        <v>100</v>
      </c>
      <c r="AC46" s="355" t="s">
        <v>226</v>
      </c>
      <c r="AD46" s="376" t="s">
        <v>226</v>
      </c>
      <c r="AE46" s="377">
        <v>100</v>
      </c>
      <c r="AF46" s="1038"/>
      <c r="AG46" s="958"/>
      <c r="AH46" s="650"/>
      <c r="AI46" s="650"/>
      <c r="AJ46" s="961"/>
      <c r="AK46" s="961"/>
      <c r="AL46" s="961"/>
      <c r="AM46" s="967"/>
      <c r="AN46" s="970"/>
      <c r="AO46" s="900"/>
      <c r="AP46" s="1001"/>
      <c r="AQ46" s="384" t="s">
        <v>458</v>
      </c>
      <c r="AR46" s="385" t="s">
        <v>459</v>
      </c>
      <c r="AS46" s="386" t="s">
        <v>648</v>
      </c>
      <c r="AT46" s="368" t="s">
        <v>901</v>
      </c>
      <c r="AU46" s="386" t="s">
        <v>649</v>
      </c>
      <c r="AV46" s="418" t="s">
        <v>650</v>
      </c>
      <c r="AW46" s="428">
        <v>44018</v>
      </c>
      <c r="AX46" s="390" t="s">
        <v>919</v>
      </c>
      <c r="AY46" s="390" t="s">
        <v>901</v>
      </c>
      <c r="AZ46" s="449">
        <v>2</v>
      </c>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row>
    <row r="47" spans="1:323" s="330" customFormat="1" ht="43.5" customHeight="1" thickBot="1" x14ac:dyDescent="0.3">
      <c r="A47" s="1044"/>
      <c r="B47" s="1047"/>
      <c r="C47" s="344" t="s">
        <v>651</v>
      </c>
      <c r="D47" s="357" t="s">
        <v>115</v>
      </c>
      <c r="E47" s="357" t="s">
        <v>120</v>
      </c>
      <c r="F47" s="357" t="s">
        <v>131</v>
      </c>
      <c r="G47" s="59"/>
      <c r="H47" s="714"/>
      <c r="I47" s="943"/>
      <c r="J47" s="946"/>
      <c r="K47" s="366"/>
      <c r="L47" s="891"/>
      <c r="M47" s="691"/>
      <c r="N47" s="635"/>
      <c r="O47" s="934"/>
      <c r="P47" s="913"/>
      <c r="Q47" s="752"/>
      <c r="R47" s="906"/>
      <c r="S47" s="328" t="s">
        <v>920</v>
      </c>
      <c r="T47" s="309" t="s">
        <v>5</v>
      </c>
      <c r="U47" s="330">
        <v>15</v>
      </c>
      <c r="V47" s="330">
        <v>15</v>
      </c>
      <c r="W47" s="330">
        <v>15</v>
      </c>
      <c r="X47" s="330">
        <v>15</v>
      </c>
      <c r="Y47" s="330">
        <v>15</v>
      </c>
      <c r="Z47" s="330">
        <v>15</v>
      </c>
      <c r="AA47" s="330">
        <v>10</v>
      </c>
      <c r="AB47" s="286">
        <f t="shared" si="1"/>
        <v>100</v>
      </c>
      <c r="AC47" s="355" t="s">
        <v>226</v>
      </c>
      <c r="AD47" s="376" t="s">
        <v>226</v>
      </c>
      <c r="AE47" s="377">
        <v>100</v>
      </c>
      <c r="AF47" s="1038"/>
      <c r="AG47" s="958"/>
      <c r="AH47" s="650"/>
      <c r="AI47" s="650"/>
      <c r="AJ47" s="961"/>
      <c r="AK47" s="961"/>
      <c r="AL47" s="961"/>
      <c r="AM47" s="967"/>
      <c r="AN47" s="970"/>
      <c r="AO47" s="900"/>
      <c r="AP47" s="1001"/>
      <c r="AQ47" s="384" t="s">
        <v>458</v>
      </c>
      <c r="AR47" s="385" t="s">
        <v>459</v>
      </c>
      <c r="AS47" s="323" t="s">
        <v>652</v>
      </c>
      <c r="AT47" s="368" t="s">
        <v>901</v>
      </c>
      <c r="AU47" s="386" t="s">
        <v>653</v>
      </c>
      <c r="AV47" s="418" t="s">
        <v>650</v>
      </c>
      <c r="AW47" s="428">
        <v>44018</v>
      </c>
      <c r="AX47" s="390" t="s">
        <v>921</v>
      </c>
      <c r="AY47" s="390" t="s">
        <v>901</v>
      </c>
      <c r="AZ47" s="449">
        <v>2</v>
      </c>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row>
    <row r="48" spans="1:323" s="330" customFormat="1" ht="85.9" customHeight="1" thickBot="1" x14ac:dyDescent="0.3">
      <c r="A48" s="1044"/>
      <c r="B48" s="1047"/>
      <c r="C48" s="328" t="s">
        <v>922</v>
      </c>
      <c r="D48" s="357" t="s">
        <v>31</v>
      </c>
      <c r="E48" s="357" t="s">
        <v>120</v>
      </c>
      <c r="F48" s="357" t="s">
        <v>131</v>
      </c>
      <c r="G48" s="59"/>
      <c r="H48" s="714"/>
      <c r="I48" s="943"/>
      <c r="J48" s="946"/>
      <c r="K48" s="366"/>
      <c r="L48" s="891"/>
      <c r="M48" s="691"/>
      <c r="N48" s="635"/>
      <c r="O48" s="934"/>
      <c r="P48" s="913"/>
      <c r="Q48" s="752"/>
      <c r="R48" s="906"/>
      <c r="S48" s="328" t="s">
        <v>654</v>
      </c>
      <c r="T48" s="309" t="s">
        <v>5</v>
      </c>
      <c r="U48" s="330">
        <v>15</v>
      </c>
      <c r="V48" s="330">
        <v>15</v>
      </c>
      <c r="W48" s="330">
        <v>15</v>
      </c>
      <c r="X48" s="330">
        <v>15</v>
      </c>
      <c r="Y48" s="330">
        <v>15</v>
      </c>
      <c r="Z48" s="330">
        <v>15</v>
      </c>
      <c r="AA48" s="330">
        <v>10</v>
      </c>
      <c r="AB48" s="286">
        <f t="shared" si="1"/>
        <v>100</v>
      </c>
      <c r="AC48" s="355" t="s">
        <v>226</v>
      </c>
      <c r="AD48" s="376" t="s">
        <v>226</v>
      </c>
      <c r="AE48" s="377">
        <v>100</v>
      </c>
      <c r="AF48" s="1038"/>
      <c r="AG48" s="958"/>
      <c r="AH48" s="650"/>
      <c r="AI48" s="650"/>
      <c r="AJ48" s="961"/>
      <c r="AK48" s="961"/>
      <c r="AL48" s="961"/>
      <c r="AM48" s="967"/>
      <c r="AN48" s="970"/>
      <c r="AO48" s="900"/>
      <c r="AP48" s="1001"/>
      <c r="AQ48" s="384" t="s">
        <v>458</v>
      </c>
      <c r="AR48" s="385" t="s">
        <v>459</v>
      </c>
      <c r="AS48" s="386" t="s">
        <v>655</v>
      </c>
      <c r="AT48" s="368" t="s">
        <v>923</v>
      </c>
      <c r="AU48" s="386" t="s">
        <v>465</v>
      </c>
      <c r="AV48" s="418" t="s">
        <v>656</v>
      </c>
      <c r="AW48" s="428">
        <v>44018</v>
      </c>
      <c r="AX48" s="390" t="s">
        <v>924</v>
      </c>
      <c r="AY48" s="390" t="s">
        <v>923</v>
      </c>
      <c r="AZ48" s="449" t="s">
        <v>925</v>
      </c>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c r="IW48" s="173"/>
      <c r="IX48" s="173"/>
      <c r="IY48" s="173"/>
      <c r="IZ48" s="173"/>
      <c r="JA48" s="173"/>
      <c r="JB48" s="173"/>
      <c r="JC48" s="173"/>
      <c r="JD48" s="173"/>
      <c r="JE48" s="173"/>
      <c r="JF48" s="173"/>
      <c r="JG48" s="173"/>
      <c r="JH48" s="173"/>
      <c r="JI48" s="173"/>
      <c r="JJ48" s="173"/>
      <c r="JK48" s="173"/>
      <c r="JL48" s="173"/>
      <c r="JM48" s="173"/>
      <c r="JN48" s="173"/>
      <c r="JO48" s="173"/>
      <c r="JP48" s="173"/>
      <c r="JQ48" s="173"/>
      <c r="JR48" s="173"/>
      <c r="JS48" s="173"/>
      <c r="JT48" s="173"/>
      <c r="JU48" s="173"/>
      <c r="JV48" s="173"/>
      <c r="JW48" s="173"/>
      <c r="JX48" s="173"/>
      <c r="JY48" s="173"/>
      <c r="JZ48" s="173"/>
      <c r="KA48" s="173"/>
      <c r="KB48" s="173"/>
      <c r="KC48" s="173"/>
      <c r="KD48" s="173"/>
      <c r="KE48" s="173"/>
      <c r="KF48" s="173"/>
      <c r="KG48" s="173"/>
      <c r="KH48" s="173"/>
      <c r="KI48" s="173"/>
      <c r="KJ48" s="173"/>
      <c r="KK48" s="173"/>
      <c r="KL48" s="173"/>
      <c r="KM48" s="173"/>
      <c r="KN48" s="173"/>
      <c r="KO48" s="173"/>
      <c r="KP48" s="173"/>
      <c r="KQ48" s="173"/>
      <c r="KR48" s="173"/>
      <c r="KS48" s="173"/>
      <c r="KT48" s="173"/>
      <c r="KU48" s="173"/>
      <c r="KV48" s="173"/>
      <c r="KW48" s="173"/>
      <c r="KX48" s="173"/>
      <c r="KY48" s="173"/>
      <c r="KZ48" s="173"/>
      <c r="LA48" s="173"/>
      <c r="LB48" s="173"/>
      <c r="LC48" s="173"/>
      <c r="LD48" s="173"/>
      <c r="LE48" s="173"/>
      <c r="LF48" s="173"/>
      <c r="LG48" s="173"/>
      <c r="LH48" s="173"/>
      <c r="LI48" s="173"/>
      <c r="LJ48" s="173"/>
      <c r="LK48" s="173"/>
    </row>
    <row r="49" spans="1:323" s="333" customFormat="1" ht="103.9" customHeight="1" thickBot="1" x14ac:dyDescent="0.3">
      <c r="A49" s="1045"/>
      <c r="B49" s="1048"/>
      <c r="C49" s="34" t="s">
        <v>657</v>
      </c>
      <c r="D49" s="34" t="s">
        <v>16</v>
      </c>
      <c r="E49" s="34" t="s">
        <v>122</v>
      </c>
      <c r="F49" s="34" t="s">
        <v>134</v>
      </c>
      <c r="G49" s="348" t="s">
        <v>658</v>
      </c>
      <c r="H49" s="745"/>
      <c r="I49" s="944"/>
      <c r="J49" s="947"/>
      <c r="K49" s="378"/>
      <c r="L49" s="892"/>
      <c r="M49" s="692"/>
      <c r="N49" s="636"/>
      <c r="O49" s="935"/>
      <c r="P49" s="914"/>
      <c r="Q49" s="753"/>
      <c r="R49" s="907"/>
      <c r="S49" s="349" t="s">
        <v>926</v>
      </c>
      <c r="T49" s="319" t="s">
        <v>26</v>
      </c>
      <c r="U49" s="333">
        <v>15</v>
      </c>
      <c r="V49" s="333">
        <v>15</v>
      </c>
      <c r="W49" s="333">
        <v>15</v>
      </c>
      <c r="X49" s="333">
        <v>10</v>
      </c>
      <c r="Y49" s="333">
        <v>15</v>
      </c>
      <c r="Z49" s="333">
        <v>15</v>
      </c>
      <c r="AA49" s="333">
        <v>10</v>
      </c>
      <c r="AB49" s="287">
        <f t="shared" si="1"/>
        <v>95</v>
      </c>
      <c r="AC49" s="460" t="s">
        <v>4</v>
      </c>
      <c r="AD49" s="379" t="s">
        <v>226</v>
      </c>
      <c r="AE49" s="382">
        <v>50</v>
      </c>
      <c r="AF49" s="1039"/>
      <c r="AG49" s="1040"/>
      <c r="AH49" s="651"/>
      <c r="AI49" s="651"/>
      <c r="AJ49" s="962"/>
      <c r="AK49" s="962"/>
      <c r="AL49" s="962"/>
      <c r="AM49" s="968"/>
      <c r="AN49" s="971"/>
      <c r="AO49" s="901"/>
      <c r="AP49" s="1002"/>
      <c r="AQ49" s="387" t="s">
        <v>458</v>
      </c>
      <c r="AR49" s="388" t="s">
        <v>459</v>
      </c>
      <c r="AS49" s="389" t="s">
        <v>927</v>
      </c>
      <c r="AT49" s="380" t="s">
        <v>923</v>
      </c>
      <c r="AU49" s="389" t="s">
        <v>632</v>
      </c>
      <c r="AV49" s="425" t="s">
        <v>571</v>
      </c>
      <c r="AW49" s="428">
        <v>44018</v>
      </c>
      <c r="AX49" s="332" t="s">
        <v>928</v>
      </c>
      <c r="AY49" s="338" t="s">
        <v>929</v>
      </c>
      <c r="AZ49" s="425" t="s">
        <v>930</v>
      </c>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c r="IU49" s="324"/>
      <c r="IV49" s="324"/>
      <c r="IW49" s="324"/>
      <c r="IX49" s="324"/>
      <c r="IY49" s="324"/>
      <c r="IZ49" s="324"/>
      <c r="JA49" s="324"/>
      <c r="JB49" s="324"/>
      <c r="JC49" s="324"/>
      <c r="JD49" s="324"/>
      <c r="JE49" s="324"/>
      <c r="JF49" s="324"/>
      <c r="JG49" s="324"/>
      <c r="JH49" s="324"/>
      <c r="JI49" s="324"/>
      <c r="JJ49" s="324"/>
      <c r="JK49" s="324"/>
      <c r="JL49" s="324"/>
      <c r="JM49" s="324"/>
      <c r="JN49" s="324"/>
      <c r="JO49" s="324"/>
      <c r="JP49" s="324"/>
      <c r="JQ49" s="324"/>
      <c r="JR49" s="324"/>
      <c r="JS49" s="324"/>
      <c r="JT49" s="324"/>
      <c r="JU49" s="324"/>
      <c r="JV49" s="324"/>
      <c r="JW49" s="324"/>
      <c r="JX49" s="324"/>
      <c r="JY49" s="324"/>
      <c r="JZ49" s="324"/>
      <c r="KA49" s="324"/>
      <c r="KB49" s="324"/>
      <c r="KC49" s="324"/>
      <c r="KD49" s="324"/>
      <c r="KE49" s="324"/>
      <c r="KF49" s="324"/>
      <c r="KG49" s="324"/>
      <c r="KH49" s="324"/>
      <c r="KI49" s="324"/>
      <c r="KJ49" s="324"/>
      <c r="KK49" s="324"/>
      <c r="KL49" s="324"/>
      <c r="KM49" s="324"/>
      <c r="KN49" s="324"/>
      <c r="KO49" s="324"/>
      <c r="KP49" s="324"/>
      <c r="KQ49" s="324"/>
      <c r="KR49" s="324"/>
      <c r="KS49" s="324"/>
      <c r="KT49" s="324"/>
      <c r="KU49" s="324"/>
      <c r="KV49" s="324"/>
      <c r="KW49" s="324"/>
      <c r="KX49" s="324"/>
      <c r="KY49" s="324"/>
      <c r="KZ49" s="324"/>
      <c r="LA49" s="324"/>
      <c r="LB49" s="324"/>
      <c r="LC49" s="324"/>
      <c r="LD49" s="324"/>
      <c r="LE49" s="324"/>
      <c r="LF49" s="324"/>
      <c r="LG49" s="324"/>
      <c r="LH49" s="324"/>
      <c r="LI49" s="324"/>
      <c r="LJ49" s="324"/>
      <c r="LK49" s="324"/>
    </row>
    <row r="50" spans="1:323" s="327" customFormat="1" ht="99" customHeight="1" x14ac:dyDescent="0.25">
      <c r="A50" s="972" t="s">
        <v>659</v>
      </c>
      <c r="B50" s="1034" t="s">
        <v>298</v>
      </c>
      <c r="C50" s="336" t="s">
        <v>660</v>
      </c>
      <c r="D50" s="29" t="s">
        <v>31</v>
      </c>
      <c r="E50" s="29" t="s">
        <v>120</v>
      </c>
      <c r="F50" s="29" t="s">
        <v>128</v>
      </c>
      <c r="G50" s="29"/>
      <c r="H50" s="921" t="s">
        <v>661</v>
      </c>
      <c r="I50" s="924" t="s">
        <v>662</v>
      </c>
      <c r="J50" s="927" t="s">
        <v>104</v>
      </c>
      <c r="L50" s="1026" t="s">
        <v>663</v>
      </c>
      <c r="M50" s="960" t="s">
        <v>76</v>
      </c>
      <c r="N50" s="960">
        <v>2</v>
      </c>
      <c r="O50" s="984" t="s">
        <v>139</v>
      </c>
      <c r="P50" s="994" t="s">
        <v>83</v>
      </c>
      <c r="Q50" s="997">
        <v>5</v>
      </c>
      <c r="R50" s="1023"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3" t="s">
        <v>664</v>
      </c>
      <c r="T50" s="300" t="s">
        <v>5</v>
      </c>
      <c r="U50" s="327">
        <v>15</v>
      </c>
      <c r="V50" s="327">
        <v>15</v>
      </c>
      <c r="W50" s="327">
        <v>15</v>
      </c>
      <c r="X50" s="327">
        <v>15</v>
      </c>
      <c r="Y50" s="327">
        <v>15</v>
      </c>
      <c r="Z50" s="327">
        <v>0</v>
      </c>
      <c r="AA50" s="327">
        <v>10</v>
      </c>
      <c r="AB50" s="303">
        <f t="shared" si="1"/>
        <v>85</v>
      </c>
      <c r="AC50" s="376" t="s">
        <v>337</v>
      </c>
      <c r="AD50" s="376" t="s">
        <v>226</v>
      </c>
      <c r="AE50" s="280">
        <v>0</v>
      </c>
      <c r="AF50" s="957">
        <f>AVERAGE(AE50:AE54)</f>
        <v>0</v>
      </c>
      <c r="AG50" s="957" t="s">
        <v>337</v>
      </c>
      <c r="AH50" s="649" t="s">
        <v>98</v>
      </c>
      <c r="AI50" s="649" t="s">
        <v>98</v>
      </c>
      <c r="AJ50" s="960" t="s">
        <v>76</v>
      </c>
      <c r="AK50" s="960">
        <v>2</v>
      </c>
      <c r="AL50" s="960" t="s">
        <v>83</v>
      </c>
      <c r="AM50" s="960">
        <v>5</v>
      </c>
      <c r="AN50" s="1023"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010" t="s">
        <v>665</v>
      </c>
      <c r="AP50" s="1031" t="s">
        <v>100</v>
      </c>
      <c r="AQ50" s="44" t="s">
        <v>458</v>
      </c>
      <c r="AR50" s="44" t="s">
        <v>459</v>
      </c>
      <c r="AS50" s="323" t="s">
        <v>931</v>
      </c>
      <c r="AT50" s="323" t="s">
        <v>300</v>
      </c>
      <c r="AU50" s="323" t="s">
        <v>666</v>
      </c>
      <c r="AV50" s="305" t="s">
        <v>932</v>
      </c>
      <c r="AW50" s="461">
        <v>44019</v>
      </c>
      <c r="AX50" s="305" t="s">
        <v>933</v>
      </c>
      <c r="AY50" s="305" t="s">
        <v>934</v>
      </c>
      <c r="AZ50" s="462">
        <v>1</v>
      </c>
    </row>
    <row r="51" spans="1:323" s="330" customFormat="1" ht="43.5" customHeight="1" x14ac:dyDescent="0.25">
      <c r="A51" s="973"/>
      <c r="B51" s="1035"/>
      <c r="C51" s="328" t="s">
        <v>667</v>
      </c>
      <c r="D51" s="282" t="s">
        <v>31</v>
      </c>
      <c r="E51" s="282" t="s">
        <v>120</v>
      </c>
      <c r="F51" s="282" t="s">
        <v>130</v>
      </c>
      <c r="G51" s="282"/>
      <c r="H51" s="922"/>
      <c r="I51" s="925"/>
      <c r="J51" s="928"/>
      <c r="L51" s="1027"/>
      <c r="M51" s="961"/>
      <c r="N51" s="961"/>
      <c r="O51" s="985"/>
      <c r="P51" s="995"/>
      <c r="Q51" s="998"/>
      <c r="R51" s="1024"/>
      <c r="S51" s="328" t="s">
        <v>668</v>
      </c>
      <c r="T51" s="309" t="s">
        <v>5</v>
      </c>
      <c r="U51" s="330">
        <v>15</v>
      </c>
      <c r="V51" s="330">
        <v>15</v>
      </c>
      <c r="W51" s="330">
        <v>15</v>
      </c>
      <c r="X51" s="330">
        <v>15</v>
      </c>
      <c r="Y51" s="330">
        <v>15</v>
      </c>
      <c r="Z51" s="330">
        <v>0</v>
      </c>
      <c r="AA51" s="330">
        <v>10</v>
      </c>
      <c r="AB51" s="286">
        <f t="shared" si="1"/>
        <v>85</v>
      </c>
      <c r="AC51" s="370" t="s">
        <v>337</v>
      </c>
      <c r="AD51" s="370" t="s">
        <v>226</v>
      </c>
      <c r="AE51" s="281">
        <v>0</v>
      </c>
      <c r="AF51" s="958"/>
      <c r="AG51" s="958"/>
      <c r="AH51" s="650"/>
      <c r="AI51" s="650"/>
      <c r="AJ51" s="961"/>
      <c r="AK51" s="961"/>
      <c r="AL51" s="961"/>
      <c r="AM51" s="961"/>
      <c r="AN51" s="1024"/>
      <c r="AO51" s="1011"/>
      <c r="AP51" s="1032"/>
      <c r="AQ51" s="385" t="s">
        <v>458</v>
      </c>
      <c r="AR51" s="385" t="s">
        <v>459</v>
      </c>
      <c r="AS51" s="386" t="s">
        <v>669</v>
      </c>
      <c r="AT51" s="386" t="s">
        <v>300</v>
      </c>
      <c r="AU51" s="386" t="s">
        <v>670</v>
      </c>
      <c r="AV51" s="313" t="s">
        <v>671</v>
      </c>
      <c r="AW51" s="452">
        <v>44019</v>
      </c>
      <c r="AX51" s="329" t="s">
        <v>935</v>
      </c>
      <c r="AY51" s="313" t="s">
        <v>934</v>
      </c>
      <c r="AZ51" s="463">
        <v>1</v>
      </c>
    </row>
    <row r="52" spans="1:323" s="330" customFormat="1" ht="55.5" customHeight="1" x14ac:dyDescent="0.25">
      <c r="A52" s="973"/>
      <c r="B52" s="1035"/>
      <c r="C52" s="328" t="s">
        <v>672</v>
      </c>
      <c r="D52" s="282" t="s">
        <v>31</v>
      </c>
      <c r="E52" s="282" t="s">
        <v>120</v>
      </c>
      <c r="F52" s="282" t="s">
        <v>132</v>
      </c>
      <c r="G52" s="282"/>
      <c r="H52" s="922"/>
      <c r="I52" s="925"/>
      <c r="J52" s="928"/>
      <c r="L52" s="1027"/>
      <c r="M52" s="961"/>
      <c r="N52" s="961"/>
      <c r="O52" s="985"/>
      <c r="P52" s="995"/>
      <c r="Q52" s="998"/>
      <c r="R52" s="1024"/>
      <c r="S52" s="328"/>
      <c r="T52" s="309" t="s">
        <v>26</v>
      </c>
      <c r="AB52" s="286">
        <f t="shared" si="1"/>
        <v>0</v>
      </c>
      <c r="AC52" s="281"/>
      <c r="AD52" s="281"/>
      <c r="AE52" s="281">
        <v>0</v>
      </c>
      <c r="AF52" s="958"/>
      <c r="AG52" s="958"/>
      <c r="AH52" s="650"/>
      <c r="AI52" s="650"/>
      <c r="AJ52" s="961"/>
      <c r="AK52" s="961"/>
      <c r="AL52" s="961"/>
      <c r="AM52" s="961"/>
      <c r="AN52" s="1024"/>
      <c r="AO52" s="1011"/>
      <c r="AP52" s="1032"/>
      <c r="AQ52" s="385" t="s">
        <v>458</v>
      </c>
      <c r="AR52" s="385" t="s">
        <v>459</v>
      </c>
      <c r="AS52" s="386" t="s">
        <v>673</v>
      </c>
      <c r="AT52" s="386" t="s">
        <v>300</v>
      </c>
      <c r="AU52" s="386" t="s">
        <v>674</v>
      </c>
      <c r="AV52" s="313" t="s">
        <v>483</v>
      </c>
      <c r="AW52" s="452">
        <v>44019</v>
      </c>
      <c r="AX52" s="329" t="s">
        <v>936</v>
      </c>
      <c r="AY52" s="313" t="s">
        <v>934</v>
      </c>
      <c r="AZ52" s="463">
        <v>1</v>
      </c>
    </row>
    <row r="53" spans="1:323" s="330" customFormat="1" ht="43.5" customHeight="1" x14ac:dyDescent="0.25">
      <c r="A53" s="973"/>
      <c r="B53" s="1035"/>
      <c r="C53" s="328" t="s">
        <v>675</v>
      </c>
      <c r="D53" s="282" t="s">
        <v>31</v>
      </c>
      <c r="E53" s="282" t="s">
        <v>118</v>
      </c>
      <c r="F53" s="282" t="s">
        <v>129</v>
      </c>
      <c r="G53" s="282"/>
      <c r="H53" s="922"/>
      <c r="I53" s="925"/>
      <c r="J53" s="928"/>
      <c r="L53" s="1027"/>
      <c r="M53" s="961"/>
      <c r="N53" s="961"/>
      <c r="O53" s="985"/>
      <c r="P53" s="995"/>
      <c r="Q53" s="998"/>
      <c r="R53" s="1024"/>
      <c r="S53" s="328"/>
      <c r="T53" s="309" t="s">
        <v>26</v>
      </c>
      <c r="AB53" s="286">
        <f t="shared" si="1"/>
        <v>0</v>
      </c>
      <c r="AC53" s="281"/>
      <c r="AD53" s="281"/>
      <c r="AE53" s="281">
        <v>0</v>
      </c>
      <c r="AF53" s="958"/>
      <c r="AG53" s="958"/>
      <c r="AH53" s="650"/>
      <c r="AI53" s="650"/>
      <c r="AJ53" s="961"/>
      <c r="AK53" s="961"/>
      <c r="AL53" s="961"/>
      <c r="AM53" s="961"/>
      <c r="AN53" s="1024"/>
      <c r="AO53" s="1011"/>
      <c r="AP53" s="1032"/>
      <c r="AQ53" s="385" t="s">
        <v>458</v>
      </c>
      <c r="AR53" s="385" t="s">
        <v>459</v>
      </c>
      <c r="AS53" s="386" t="s">
        <v>676</v>
      </c>
      <c r="AT53" s="386" t="s">
        <v>300</v>
      </c>
      <c r="AU53" s="386" t="s">
        <v>937</v>
      </c>
      <c r="AV53" s="329" t="s">
        <v>937</v>
      </c>
      <c r="AW53" s="452">
        <v>44019</v>
      </c>
      <c r="AX53" s="329" t="s">
        <v>938</v>
      </c>
      <c r="AY53" s="313" t="s">
        <v>934</v>
      </c>
      <c r="AZ53" s="463">
        <v>1</v>
      </c>
    </row>
    <row r="54" spans="1:323" s="333" customFormat="1" ht="43.5" customHeight="1" thickBot="1" x14ac:dyDescent="0.3">
      <c r="A54" s="974"/>
      <c r="B54" s="1036"/>
      <c r="C54" s="34" t="s">
        <v>677</v>
      </c>
      <c r="D54" s="34" t="s">
        <v>31</v>
      </c>
      <c r="E54" s="34" t="s">
        <v>118</v>
      </c>
      <c r="F54" s="34" t="s">
        <v>130</v>
      </c>
      <c r="G54" s="34"/>
      <c r="H54" s="923"/>
      <c r="I54" s="926"/>
      <c r="J54" s="929"/>
      <c r="L54" s="1028"/>
      <c r="M54" s="962"/>
      <c r="N54" s="962"/>
      <c r="O54" s="986"/>
      <c r="P54" s="996"/>
      <c r="Q54" s="999"/>
      <c r="R54" s="1025"/>
      <c r="S54" s="349"/>
      <c r="T54" s="319" t="s">
        <v>26</v>
      </c>
      <c r="AB54" s="287">
        <f t="shared" si="1"/>
        <v>0</v>
      </c>
      <c r="AC54" s="381"/>
      <c r="AD54" s="381"/>
      <c r="AE54" s="381"/>
      <c r="AF54" s="959"/>
      <c r="AG54" s="959"/>
      <c r="AH54" s="651"/>
      <c r="AI54" s="651"/>
      <c r="AJ54" s="962"/>
      <c r="AK54" s="962"/>
      <c r="AL54" s="962"/>
      <c r="AM54" s="962"/>
      <c r="AN54" s="1025"/>
      <c r="AO54" s="1012"/>
      <c r="AP54" s="1033"/>
      <c r="AQ54" s="388" t="s">
        <v>458</v>
      </c>
      <c r="AR54" s="388" t="s">
        <v>459</v>
      </c>
      <c r="AS54" s="389" t="s">
        <v>678</v>
      </c>
      <c r="AT54" s="389" t="s">
        <v>300</v>
      </c>
      <c r="AU54" s="389" t="s">
        <v>679</v>
      </c>
      <c r="AV54" s="429" t="s">
        <v>671</v>
      </c>
      <c r="AW54" s="464">
        <v>44019</v>
      </c>
      <c r="AX54" s="332" t="s">
        <v>939</v>
      </c>
      <c r="AY54" s="429" t="s">
        <v>934</v>
      </c>
      <c r="AZ54" s="465">
        <v>1</v>
      </c>
    </row>
    <row r="55" spans="1:323" s="327" customFormat="1" ht="49.5" customHeight="1" x14ac:dyDescent="0.25">
      <c r="A55" s="972" t="s">
        <v>680</v>
      </c>
      <c r="B55" s="924" t="s">
        <v>245</v>
      </c>
      <c r="C55" s="336" t="s">
        <v>628</v>
      </c>
      <c r="D55" s="29" t="s">
        <v>31</v>
      </c>
      <c r="E55" s="29" t="s">
        <v>120</v>
      </c>
      <c r="F55" s="29" t="s">
        <v>132</v>
      </c>
      <c r="G55" s="29"/>
      <c r="H55" s="921" t="s">
        <v>681</v>
      </c>
      <c r="I55" s="924" t="s">
        <v>682</v>
      </c>
      <c r="J55" s="927" t="s">
        <v>9</v>
      </c>
      <c r="L55" s="1026" t="s">
        <v>683</v>
      </c>
      <c r="M55" s="960" t="s">
        <v>74</v>
      </c>
      <c r="N55" s="960">
        <v>3</v>
      </c>
      <c r="O55" s="984" t="s">
        <v>179</v>
      </c>
      <c r="P55" s="994" t="s">
        <v>83</v>
      </c>
      <c r="Q55" s="997">
        <v>5</v>
      </c>
      <c r="R55" s="1023"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3" t="s">
        <v>684</v>
      </c>
      <c r="T55" s="300" t="s">
        <v>5</v>
      </c>
      <c r="U55" s="327">
        <v>15</v>
      </c>
      <c r="V55" s="327">
        <v>15</v>
      </c>
      <c r="W55" s="327">
        <v>15</v>
      </c>
      <c r="X55" s="327">
        <v>15</v>
      </c>
      <c r="Y55" s="327">
        <v>15</v>
      </c>
      <c r="Z55" s="327">
        <v>0</v>
      </c>
      <c r="AA55" s="327">
        <v>10</v>
      </c>
      <c r="AB55" s="303">
        <f t="shared" si="1"/>
        <v>85</v>
      </c>
      <c r="AC55" s="376" t="s">
        <v>337</v>
      </c>
      <c r="AD55" s="376" t="s">
        <v>226</v>
      </c>
      <c r="AE55" s="280">
        <v>0</v>
      </c>
      <c r="AF55" s="957">
        <f>AVERAGE(AE55:AE59)</f>
        <v>0</v>
      </c>
      <c r="AG55" s="957" t="s">
        <v>337</v>
      </c>
      <c r="AH55" s="649" t="s">
        <v>97</v>
      </c>
      <c r="AI55" s="649" t="s">
        <v>97</v>
      </c>
      <c r="AJ55" s="960" t="s">
        <v>74</v>
      </c>
      <c r="AK55" s="960">
        <v>3</v>
      </c>
      <c r="AL55" s="960" t="s">
        <v>83</v>
      </c>
      <c r="AM55" s="960">
        <v>5</v>
      </c>
      <c r="AN55" s="1023"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010" t="s">
        <v>685</v>
      </c>
      <c r="AP55" s="1010" t="s">
        <v>100</v>
      </c>
      <c r="AQ55" s="44" t="s">
        <v>458</v>
      </c>
      <c r="AR55" s="44" t="s">
        <v>459</v>
      </c>
      <c r="AS55" s="323" t="s">
        <v>940</v>
      </c>
      <c r="AT55" s="323" t="s">
        <v>300</v>
      </c>
      <c r="AU55" s="323" t="s">
        <v>632</v>
      </c>
      <c r="AV55" s="305" t="s">
        <v>686</v>
      </c>
      <c r="AW55" s="461">
        <v>44019</v>
      </c>
      <c r="AX55" s="326" t="s">
        <v>941</v>
      </c>
      <c r="AY55" s="305" t="s">
        <v>942</v>
      </c>
      <c r="AZ55" s="462">
        <v>0</v>
      </c>
    </row>
    <row r="56" spans="1:323" s="330" customFormat="1" ht="43.5" customHeight="1" x14ac:dyDescent="0.25">
      <c r="A56" s="973"/>
      <c r="B56" s="925"/>
      <c r="C56" s="328" t="s">
        <v>687</v>
      </c>
      <c r="D56" s="282" t="s">
        <v>31</v>
      </c>
      <c r="E56" s="282" t="s">
        <v>118</v>
      </c>
      <c r="F56" s="282" t="s">
        <v>129</v>
      </c>
      <c r="G56" s="282"/>
      <c r="H56" s="922"/>
      <c r="I56" s="925"/>
      <c r="J56" s="928"/>
      <c r="L56" s="1027"/>
      <c r="M56" s="961"/>
      <c r="N56" s="961"/>
      <c r="O56" s="985"/>
      <c r="P56" s="995"/>
      <c r="Q56" s="998"/>
      <c r="R56" s="1024"/>
      <c r="S56" s="328" t="s">
        <v>688</v>
      </c>
      <c r="T56" s="309" t="s">
        <v>26</v>
      </c>
      <c r="U56" s="330">
        <v>15</v>
      </c>
      <c r="V56" s="330">
        <v>15</v>
      </c>
      <c r="W56" s="330">
        <v>15</v>
      </c>
      <c r="X56" s="330">
        <v>10</v>
      </c>
      <c r="Y56" s="330">
        <v>15</v>
      </c>
      <c r="Z56" s="330">
        <v>0</v>
      </c>
      <c r="AA56" s="330">
        <v>10</v>
      </c>
      <c r="AB56" s="286">
        <f t="shared" si="1"/>
        <v>80</v>
      </c>
      <c r="AC56" s="370" t="s">
        <v>337</v>
      </c>
      <c r="AD56" s="370" t="s">
        <v>226</v>
      </c>
      <c r="AE56" s="281">
        <v>0</v>
      </c>
      <c r="AF56" s="958"/>
      <c r="AG56" s="958"/>
      <c r="AH56" s="650"/>
      <c r="AI56" s="650"/>
      <c r="AJ56" s="961"/>
      <c r="AK56" s="961"/>
      <c r="AL56" s="961"/>
      <c r="AM56" s="961"/>
      <c r="AN56" s="1024"/>
      <c r="AO56" s="1011"/>
      <c r="AP56" s="1011"/>
      <c r="AQ56" s="385" t="s">
        <v>458</v>
      </c>
      <c r="AR56" s="385" t="s">
        <v>459</v>
      </c>
      <c r="AS56" s="386" t="s">
        <v>689</v>
      </c>
      <c r="AT56" s="386" t="s">
        <v>300</v>
      </c>
      <c r="AU56" s="386" t="s">
        <v>632</v>
      </c>
      <c r="AV56" s="313" t="s">
        <v>943</v>
      </c>
      <c r="AW56" s="452">
        <v>44019</v>
      </c>
      <c r="AX56" s="329" t="s">
        <v>944</v>
      </c>
      <c r="AY56" s="313" t="s">
        <v>942</v>
      </c>
      <c r="AZ56" s="463">
        <v>0.3</v>
      </c>
    </row>
    <row r="57" spans="1:323" s="330" customFormat="1" ht="43.5" customHeight="1" x14ac:dyDescent="0.25">
      <c r="A57" s="973"/>
      <c r="B57" s="925"/>
      <c r="C57" s="328" t="s">
        <v>690</v>
      </c>
      <c r="D57" s="282" t="s">
        <v>31</v>
      </c>
      <c r="E57" s="282" t="s">
        <v>120</v>
      </c>
      <c r="F57" s="282" t="s">
        <v>129</v>
      </c>
      <c r="G57" s="282"/>
      <c r="H57" s="922"/>
      <c r="I57" s="925"/>
      <c r="J57" s="928"/>
      <c r="L57" s="1027"/>
      <c r="M57" s="961"/>
      <c r="N57" s="961"/>
      <c r="O57" s="985"/>
      <c r="P57" s="995"/>
      <c r="Q57" s="998"/>
      <c r="R57" s="1024"/>
      <c r="S57" s="328" t="s">
        <v>691</v>
      </c>
      <c r="T57" s="309" t="s">
        <v>5</v>
      </c>
      <c r="U57" s="330">
        <v>15</v>
      </c>
      <c r="V57" s="330">
        <v>15</v>
      </c>
      <c r="W57" s="330">
        <v>15</v>
      </c>
      <c r="X57" s="330">
        <v>15</v>
      </c>
      <c r="Y57" s="330">
        <v>15</v>
      </c>
      <c r="Z57" s="330">
        <v>0</v>
      </c>
      <c r="AA57" s="330">
        <v>10</v>
      </c>
      <c r="AB57" s="286">
        <f t="shared" si="1"/>
        <v>85</v>
      </c>
      <c r="AC57" s="370" t="s">
        <v>337</v>
      </c>
      <c r="AD57" s="370" t="s">
        <v>226</v>
      </c>
      <c r="AE57" s="281">
        <v>0</v>
      </c>
      <c r="AF57" s="958"/>
      <c r="AG57" s="958"/>
      <c r="AH57" s="650"/>
      <c r="AI57" s="650"/>
      <c r="AJ57" s="961"/>
      <c r="AK57" s="961"/>
      <c r="AL57" s="961"/>
      <c r="AM57" s="961"/>
      <c r="AN57" s="1024"/>
      <c r="AO57" s="1011"/>
      <c r="AP57" s="1011"/>
      <c r="AQ57" s="385" t="s">
        <v>458</v>
      </c>
      <c r="AR57" s="385" t="s">
        <v>459</v>
      </c>
      <c r="AS57" s="386" t="s">
        <v>692</v>
      </c>
      <c r="AT57" s="386" t="s">
        <v>300</v>
      </c>
      <c r="AU57" s="386" t="s">
        <v>632</v>
      </c>
      <c r="AV57" s="313" t="s">
        <v>693</v>
      </c>
      <c r="AW57" s="452">
        <v>44019</v>
      </c>
      <c r="AX57" s="329" t="s">
        <v>941</v>
      </c>
      <c r="AY57" s="313" t="s">
        <v>942</v>
      </c>
      <c r="AZ57" s="463">
        <v>0</v>
      </c>
    </row>
    <row r="58" spans="1:323" s="330" customFormat="1" ht="38.25" x14ac:dyDescent="0.25">
      <c r="A58" s="973"/>
      <c r="B58" s="925"/>
      <c r="C58" s="328" t="s">
        <v>694</v>
      </c>
      <c r="D58" s="282" t="s">
        <v>31</v>
      </c>
      <c r="E58" s="282" t="s">
        <v>120</v>
      </c>
      <c r="F58" s="282" t="s">
        <v>131</v>
      </c>
      <c r="G58" s="282"/>
      <c r="H58" s="922"/>
      <c r="I58" s="925"/>
      <c r="J58" s="928"/>
      <c r="L58" s="1027"/>
      <c r="M58" s="961"/>
      <c r="N58" s="961"/>
      <c r="O58" s="985"/>
      <c r="P58" s="995"/>
      <c r="Q58" s="998"/>
      <c r="R58" s="1024"/>
      <c r="S58" s="328" t="s">
        <v>695</v>
      </c>
      <c r="T58" s="309" t="s">
        <v>26</v>
      </c>
      <c r="U58" s="330">
        <v>15</v>
      </c>
      <c r="V58" s="330">
        <v>15</v>
      </c>
      <c r="W58" s="330">
        <v>15</v>
      </c>
      <c r="X58" s="330">
        <v>10</v>
      </c>
      <c r="Y58" s="330">
        <v>15</v>
      </c>
      <c r="Z58" s="330">
        <v>0</v>
      </c>
      <c r="AA58" s="330">
        <v>10</v>
      </c>
      <c r="AB58" s="286">
        <f t="shared" si="1"/>
        <v>80</v>
      </c>
      <c r="AC58" s="370" t="s">
        <v>337</v>
      </c>
      <c r="AD58" s="370" t="s">
        <v>226</v>
      </c>
      <c r="AE58" s="281">
        <v>0</v>
      </c>
      <c r="AF58" s="958"/>
      <c r="AG58" s="958"/>
      <c r="AH58" s="650"/>
      <c r="AI58" s="650"/>
      <c r="AJ58" s="961"/>
      <c r="AK58" s="961"/>
      <c r="AL58" s="961"/>
      <c r="AM58" s="961"/>
      <c r="AN58" s="1024"/>
      <c r="AO58" s="1011"/>
      <c r="AP58" s="1011"/>
      <c r="AQ58" s="1021" t="s">
        <v>458</v>
      </c>
      <c r="AR58" s="1021" t="s">
        <v>459</v>
      </c>
      <c r="AS58" s="1159" t="s">
        <v>945</v>
      </c>
      <c r="AT58" s="1159" t="s">
        <v>300</v>
      </c>
      <c r="AU58" s="1159" t="s">
        <v>632</v>
      </c>
      <c r="AV58" s="1161" t="s">
        <v>571</v>
      </c>
      <c r="AW58" s="452">
        <v>44019</v>
      </c>
      <c r="AX58" s="329" t="s">
        <v>946</v>
      </c>
      <c r="AY58" s="313" t="s">
        <v>942</v>
      </c>
      <c r="AZ58" s="463">
        <v>0</v>
      </c>
    </row>
    <row r="59" spans="1:323" s="333" customFormat="1" ht="56.45" customHeight="1" thickBot="1" x14ac:dyDescent="0.3">
      <c r="A59" s="974"/>
      <c r="B59" s="926"/>
      <c r="C59" s="34" t="s">
        <v>696</v>
      </c>
      <c r="D59" s="34" t="s">
        <v>31</v>
      </c>
      <c r="E59" s="34" t="s">
        <v>120</v>
      </c>
      <c r="F59" s="34" t="s">
        <v>130</v>
      </c>
      <c r="G59" s="34"/>
      <c r="H59" s="923"/>
      <c r="I59" s="926"/>
      <c r="J59" s="929"/>
      <c r="L59" s="1028"/>
      <c r="M59" s="962"/>
      <c r="N59" s="962"/>
      <c r="O59" s="986"/>
      <c r="P59" s="996"/>
      <c r="Q59" s="999"/>
      <c r="R59" s="1025"/>
      <c r="S59" s="349" t="s">
        <v>697</v>
      </c>
      <c r="T59" s="319" t="s">
        <v>26</v>
      </c>
      <c r="U59" s="333">
        <v>15</v>
      </c>
      <c r="V59" s="333">
        <v>15</v>
      </c>
      <c r="W59" s="333">
        <v>15</v>
      </c>
      <c r="X59" s="333">
        <v>10</v>
      </c>
      <c r="Y59" s="333">
        <v>15</v>
      </c>
      <c r="Z59" s="333">
        <v>0</v>
      </c>
      <c r="AA59" s="333">
        <v>10</v>
      </c>
      <c r="AB59" s="287">
        <f t="shared" si="1"/>
        <v>80</v>
      </c>
      <c r="AC59" s="378" t="s">
        <v>337</v>
      </c>
      <c r="AD59" s="378" t="s">
        <v>226</v>
      </c>
      <c r="AE59" s="381">
        <v>0</v>
      </c>
      <c r="AF59" s="959"/>
      <c r="AG59" s="959"/>
      <c r="AH59" s="651"/>
      <c r="AI59" s="651"/>
      <c r="AJ59" s="962"/>
      <c r="AK59" s="962"/>
      <c r="AL59" s="962"/>
      <c r="AM59" s="962"/>
      <c r="AN59" s="1025"/>
      <c r="AO59" s="1012"/>
      <c r="AP59" s="1012"/>
      <c r="AQ59" s="1022"/>
      <c r="AR59" s="1022"/>
      <c r="AS59" s="1160"/>
      <c r="AT59" s="1160"/>
      <c r="AU59" s="1160"/>
      <c r="AV59" s="1162"/>
      <c r="AW59" s="464">
        <v>44019</v>
      </c>
      <c r="AX59" s="332" t="s">
        <v>946</v>
      </c>
      <c r="AY59" s="429" t="s">
        <v>942</v>
      </c>
      <c r="AZ59" s="465">
        <v>0</v>
      </c>
    </row>
    <row r="60" spans="1:323" s="283" customFormat="1" ht="64.5" customHeight="1" thickBot="1" x14ac:dyDescent="0.3">
      <c r="A60" s="972" t="s">
        <v>698</v>
      </c>
      <c r="B60" s="1014" t="s">
        <v>288</v>
      </c>
      <c r="C60" s="362" t="s">
        <v>947</v>
      </c>
      <c r="D60" s="363" t="s">
        <v>31</v>
      </c>
      <c r="E60" s="363" t="s">
        <v>119</v>
      </c>
      <c r="F60" s="363" t="s">
        <v>129</v>
      </c>
      <c r="G60" s="363"/>
      <c r="H60" s="921" t="s">
        <v>699</v>
      </c>
      <c r="I60" s="942" t="s">
        <v>700</v>
      </c>
      <c r="J60" s="942" t="s">
        <v>15</v>
      </c>
      <c r="L60" s="1019" t="s">
        <v>948</v>
      </c>
      <c r="M60" s="991" t="s">
        <v>76</v>
      </c>
      <c r="N60" s="942">
        <v>2</v>
      </c>
      <c r="O60" s="942" t="s">
        <v>175</v>
      </c>
      <c r="P60" s="942" t="s">
        <v>75</v>
      </c>
      <c r="Q60" s="942">
        <v>4</v>
      </c>
      <c r="R60" s="905"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68" t="s">
        <v>701</v>
      </c>
      <c r="T60" s="364" t="s">
        <v>5</v>
      </c>
      <c r="U60" s="283">
        <v>15</v>
      </c>
      <c r="V60" s="283">
        <v>15</v>
      </c>
      <c r="W60" s="283">
        <v>15</v>
      </c>
      <c r="X60" s="283">
        <v>15</v>
      </c>
      <c r="Y60" s="283">
        <v>15</v>
      </c>
      <c r="Z60" s="283">
        <v>0</v>
      </c>
      <c r="AA60" s="283">
        <v>10</v>
      </c>
      <c r="AB60" s="383">
        <f t="shared" si="1"/>
        <v>85</v>
      </c>
      <c r="AC60" s="365" t="s">
        <v>337</v>
      </c>
      <c r="AD60" s="366" t="s">
        <v>226</v>
      </c>
      <c r="AE60" s="367">
        <v>0</v>
      </c>
      <c r="AF60" s="991">
        <f>AVERAGE(AE60:AE62)</f>
        <v>0</v>
      </c>
      <c r="AG60" s="942" t="s">
        <v>337</v>
      </c>
      <c r="AH60" s="942" t="s">
        <v>98</v>
      </c>
      <c r="AI60" s="942" t="s">
        <v>98</v>
      </c>
      <c r="AJ60" s="942" t="s">
        <v>76</v>
      </c>
      <c r="AK60" s="942">
        <v>2</v>
      </c>
      <c r="AL60" s="942" t="s">
        <v>83</v>
      </c>
      <c r="AM60" s="1029">
        <v>5</v>
      </c>
      <c r="AN60" s="896"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899"/>
      <c r="AP60" s="1000" t="s">
        <v>100</v>
      </c>
      <c r="AQ60" s="331" t="s">
        <v>458</v>
      </c>
      <c r="AR60" s="72" t="s">
        <v>459</v>
      </c>
      <c r="AS60" s="368" t="s">
        <v>949</v>
      </c>
      <c r="AT60" s="368" t="s">
        <v>702</v>
      </c>
      <c r="AU60" s="368" t="s">
        <v>950</v>
      </c>
      <c r="AV60" s="449" t="s">
        <v>951</v>
      </c>
      <c r="AW60" s="466">
        <v>44018</v>
      </c>
      <c r="AX60" s="326" t="s">
        <v>952</v>
      </c>
      <c r="AY60" s="305" t="s">
        <v>953</v>
      </c>
      <c r="AZ60" s="449">
        <v>5</v>
      </c>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3"/>
      <c r="GL60" s="173"/>
      <c r="GM60" s="173"/>
      <c r="GN60" s="173"/>
      <c r="GO60" s="173"/>
      <c r="GP60" s="173"/>
      <c r="GQ60" s="173"/>
      <c r="GR60" s="173"/>
      <c r="GS60" s="173"/>
      <c r="GT60" s="173"/>
      <c r="GU60" s="173"/>
      <c r="GV60" s="173"/>
      <c r="GW60" s="173"/>
      <c r="GX60" s="173"/>
      <c r="GY60" s="173"/>
      <c r="GZ60" s="173"/>
      <c r="HA60" s="173"/>
      <c r="HB60" s="173"/>
      <c r="HC60" s="173"/>
      <c r="HD60" s="173"/>
      <c r="HE60" s="173"/>
      <c r="HF60" s="173"/>
      <c r="HG60" s="173"/>
      <c r="HH60" s="173"/>
      <c r="HI60" s="173"/>
      <c r="HJ60" s="173"/>
      <c r="HK60" s="173"/>
      <c r="HL60" s="173"/>
      <c r="HM60" s="173"/>
      <c r="HN60" s="173"/>
      <c r="HO60" s="173"/>
      <c r="HP60" s="173"/>
      <c r="HQ60" s="173"/>
      <c r="HR60" s="173"/>
      <c r="HS60" s="173"/>
      <c r="HT60" s="173"/>
      <c r="HU60" s="173"/>
      <c r="HV60" s="173"/>
      <c r="HW60" s="173"/>
      <c r="HX60" s="173"/>
      <c r="HY60" s="173"/>
      <c r="HZ60" s="173"/>
      <c r="IA60" s="173"/>
      <c r="IB60" s="173"/>
      <c r="IC60" s="173"/>
      <c r="ID60" s="173"/>
      <c r="IE60" s="173"/>
      <c r="IF60" s="173"/>
      <c r="IG60" s="173"/>
      <c r="IH60" s="173"/>
      <c r="II60" s="173"/>
      <c r="IJ60" s="173"/>
      <c r="IK60" s="173"/>
      <c r="IL60" s="173"/>
      <c r="IM60" s="173"/>
      <c r="IN60" s="173"/>
      <c r="IO60" s="173"/>
      <c r="IP60" s="173"/>
      <c r="IQ60" s="173"/>
      <c r="IR60" s="173"/>
      <c r="IS60" s="173"/>
      <c r="IT60" s="173"/>
      <c r="IU60" s="173"/>
      <c r="IV60" s="173"/>
      <c r="IW60" s="173"/>
      <c r="IX60" s="173"/>
      <c r="IY60" s="173"/>
      <c r="IZ60" s="173"/>
      <c r="JA60" s="173"/>
      <c r="JB60" s="173"/>
      <c r="JC60" s="173"/>
      <c r="JD60" s="173"/>
      <c r="JE60" s="173"/>
      <c r="JF60" s="173"/>
      <c r="JG60" s="173"/>
      <c r="JH60" s="173"/>
      <c r="JI60" s="173"/>
      <c r="JJ60" s="173"/>
      <c r="JK60" s="173"/>
      <c r="JL60" s="173"/>
      <c r="JM60" s="173"/>
      <c r="JN60" s="173"/>
      <c r="JO60" s="173"/>
      <c r="JP60" s="173"/>
      <c r="JQ60" s="173"/>
      <c r="JR60" s="173"/>
      <c r="JS60" s="173"/>
      <c r="JT60" s="173"/>
      <c r="JU60" s="173"/>
      <c r="JV60" s="173"/>
      <c r="JW60" s="173"/>
      <c r="JX60" s="173"/>
      <c r="JY60" s="173"/>
      <c r="JZ60" s="173"/>
      <c r="KA60" s="173"/>
      <c r="KB60" s="173"/>
      <c r="KC60" s="173"/>
      <c r="KD60" s="173"/>
      <c r="KE60" s="173"/>
      <c r="KF60" s="173"/>
      <c r="KG60" s="173"/>
      <c r="KH60" s="173"/>
      <c r="KI60" s="173"/>
      <c r="KJ60" s="173"/>
      <c r="KK60" s="173"/>
      <c r="KL60" s="173"/>
      <c r="KM60" s="173"/>
      <c r="KN60" s="173"/>
      <c r="KO60" s="173"/>
      <c r="KP60" s="173"/>
      <c r="KQ60" s="173"/>
      <c r="KR60" s="173"/>
      <c r="KS60" s="173"/>
      <c r="KT60" s="173"/>
      <c r="KU60" s="173"/>
      <c r="KV60" s="173"/>
      <c r="KW60" s="173"/>
      <c r="KX60" s="173"/>
      <c r="KY60" s="173"/>
      <c r="KZ60" s="173"/>
      <c r="LA60" s="173"/>
      <c r="LB60" s="173"/>
      <c r="LC60" s="173"/>
      <c r="LD60" s="173"/>
      <c r="LE60" s="173"/>
      <c r="LF60" s="173"/>
      <c r="LG60" s="173"/>
      <c r="LH60" s="173"/>
      <c r="LI60" s="173"/>
      <c r="LJ60" s="173"/>
      <c r="LK60" s="173"/>
    </row>
    <row r="61" spans="1:323" s="330" customFormat="1" ht="59.25" customHeight="1" x14ac:dyDescent="0.25">
      <c r="A61" s="973"/>
      <c r="B61" s="1015"/>
      <c r="C61" s="328" t="s">
        <v>703</v>
      </c>
      <c r="D61" s="337" t="s">
        <v>31</v>
      </c>
      <c r="E61" s="337" t="s">
        <v>119</v>
      </c>
      <c r="F61" s="337" t="s">
        <v>129</v>
      </c>
      <c r="G61" s="337"/>
      <c r="H61" s="922"/>
      <c r="I61" s="943"/>
      <c r="J61" s="943"/>
      <c r="L61" s="1004"/>
      <c r="M61" s="992"/>
      <c r="N61" s="943"/>
      <c r="O61" s="943"/>
      <c r="P61" s="943"/>
      <c r="Q61" s="943"/>
      <c r="R61" s="906"/>
      <c r="S61" s="328" t="s">
        <v>954</v>
      </c>
      <c r="T61" s="309" t="s">
        <v>5</v>
      </c>
      <c r="U61" s="330">
        <v>15</v>
      </c>
      <c r="V61" s="330">
        <v>15</v>
      </c>
      <c r="W61" s="330">
        <v>15</v>
      </c>
      <c r="X61" s="330">
        <v>15</v>
      </c>
      <c r="Y61" s="330">
        <v>15</v>
      </c>
      <c r="Z61" s="330">
        <v>0</v>
      </c>
      <c r="AA61" s="330">
        <v>10</v>
      </c>
      <c r="AB61" s="286">
        <f t="shared" si="1"/>
        <v>85</v>
      </c>
      <c r="AC61" s="359" t="s">
        <v>337</v>
      </c>
      <c r="AD61" s="376" t="s">
        <v>226</v>
      </c>
      <c r="AE61" s="377">
        <v>0</v>
      </c>
      <c r="AF61" s="992"/>
      <c r="AG61" s="943"/>
      <c r="AH61" s="943"/>
      <c r="AI61" s="943"/>
      <c r="AJ61" s="943"/>
      <c r="AK61" s="943"/>
      <c r="AL61" s="943"/>
      <c r="AM61" s="988"/>
      <c r="AN61" s="897"/>
      <c r="AO61" s="900"/>
      <c r="AP61" s="1001"/>
      <c r="AQ61" s="384">
        <v>43831</v>
      </c>
      <c r="AR61" s="385">
        <v>43842</v>
      </c>
      <c r="AS61" s="386" t="s">
        <v>955</v>
      </c>
      <c r="AT61" s="368" t="s">
        <v>956</v>
      </c>
      <c r="AU61" s="386" t="s">
        <v>632</v>
      </c>
      <c r="AV61" s="418" t="s">
        <v>571</v>
      </c>
      <c r="AW61" s="466">
        <v>44018</v>
      </c>
      <c r="AX61" s="390" t="s">
        <v>957</v>
      </c>
      <c r="AY61" s="417" t="s">
        <v>953</v>
      </c>
      <c r="AZ61" s="449">
        <v>0</v>
      </c>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row>
    <row r="62" spans="1:323" s="330" customFormat="1" ht="43.5" customHeight="1" thickBot="1" x14ac:dyDescent="0.3">
      <c r="A62" s="973"/>
      <c r="B62" s="1015"/>
      <c r="C62" s="328" t="s">
        <v>704</v>
      </c>
      <c r="D62" s="337" t="s">
        <v>31</v>
      </c>
      <c r="E62" s="337" t="s">
        <v>120</v>
      </c>
      <c r="F62" s="337" t="s">
        <v>132</v>
      </c>
      <c r="G62" s="337"/>
      <c r="H62" s="922"/>
      <c r="I62" s="1008"/>
      <c r="J62" s="1008"/>
      <c r="L62" s="1020"/>
      <c r="M62" s="1007"/>
      <c r="N62" s="1008"/>
      <c r="O62" s="1008"/>
      <c r="P62" s="1008"/>
      <c r="Q62" s="1008"/>
      <c r="R62" s="1009"/>
      <c r="S62" s="328" t="s">
        <v>958</v>
      </c>
      <c r="T62" s="309" t="s">
        <v>26</v>
      </c>
      <c r="U62" s="330">
        <v>15</v>
      </c>
      <c r="V62" s="330">
        <v>15</v>
      </c>
      <c r="W62" s="330">
        <v>15</v>
      </c>
      <c r="X62" s="330">
        <v>10</v>
      </c>
      <c r="Y62" s="330">
        <v>15</v>
      </c>
      <c r="Z62" s="330">
        <v>0</v>
      </c>
      <c r="AA62" s="330">
        <v>10</v>
      </c>
      <c r="AB62" s="286">
        <f t="shared" si="1"/>
        <v>80</v>
      </c>
      <c r="AC62" s="359" t="s">
        <v>337</v>
      </c>
      <c r="AD62" s="370" t="s">
        <v>226</v>
      </c>
      <c r="AE62" s="371">
        <v>0</v>
      </c>
      <c r="AF62" s="1007"/>
      <c r="AG62" s="1008"/>
      <c r="AH62" s="1008"/>
      <c r="AI62" s="1008"/>
      <c r="AJ62" s="1008"/>
      <c r="AK62" s="1008"/>
      <c r="AL62" s="1008"/>
      <c r="AM62" s="1030"/>
      <c r="AN62" s="897"/>
      <c r="AO62" s="900"/>
      <c r="AP62" s="1001"/>
      <c r="AQ62" s="384" t="s">
        <v>458</v>
      </c>
      <c r="AR62" s="385" t="s">
        <v>459</v>
      </c>
      <c r="AS62" s="386" t="s">
        <v>705</v>
      </c>
      <c r="AT62" s="368" t="s">
        <v>956</v>
      </c>
      <c r="AU62" s="386" t="s">
        <v>706</v>
      </c>
      <c r="AV62" s="418" t="s">
        <v>707</v>
      </c>
      <c r="AW62" s="466">
        <v>44018</v>
      </c>
      <c r="AX62" s="390" t="s">
        <v>959</v>
      </c>
      <c r="AY62" s="417" t="s">
        <v>953</v>
      </c>
      <c r="AZ62" s="449">
        <v>5</v>
      </c>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c r="GH62" s="173"/>
      <c r="GI62" s="173"/>
      <c r="GJ62" s="173"/>
      <c r="GK62" s="173"/>
      <c r="GL62" s="173"/>
      <c r="GM62" s="173"/>
      <c r="GN62" s="173"/>
      <c r="GO62" s="173"/>
      <c r="GP62" s="173"/>
      <c r="GQ62" s="173"/>
      <c r="GR62" s="173"/>
      <c r="GS62" s="173"/>
      <c r="GT62" s="173"/>
      <c r="GU62" s="173"/>
      <c r="GV62" s="173"/>
      <c r="GW62" s="173"/>
      <c r="GX62" s="173"/>
      <c r="GY62" s="173"/>
      <c r="GZ62" s="173"/>
      <c r="HA62" s="173"/>
      <c r="HB62" s="173"/>
      <c r="HC62" s="173"/>
      <c r="HD62" s="173"/>
      <c r="HE62" s="173"/>
      <c r="HF62" s="173"/>
      <c r="HG62" s="173"/>
      <c r="HH62" s="173"/>
      <c r="HI62" s="173"/>
      <c r="HJ62" s="173"/>
      <c r="HK62" s="173"/>
      <c r="HL62" s="173"/>
      <c r="HM62" s="173"/>
      <c r="HN62" s="173"/>
      <c r="HO62" s="173"/>
      <c r="HP62" s="173"/>
      <c r="HQ62" s="173"/>
      <c r="HR62" s="173"/>
      <c r="HS62" s="173"/>
      <c r="HT62" s="173"/>
      <c r="HU62" s="173"/>
      <c r="HV62" s="173"/>
      <c r="HW62" s="173"/>
      <c r="HX62" s="173"/>
      <c r="HY62" s="173"/>
      <c r="HZ62" s="173"/>
      <c r="IA62" s="173"/>
      <c r="IB62" s="173"/>
      <c r="IC62" s="173"/>
      <c r="ID62" s="173"/>
      <c r="IE62" s="173"/>
      <c r="IF62" s="173"/>
      <c r="IG62" s="173"/>
      <c r="IH62" s="173"/>
      <c r="II62" s="173"/>
      <c r="IJ62" s="173"/>
      <c r="IK62" s="173"/>
      <c r="IL62" s="173"/>
      <c r="IM62" s="173"/>
      <c r="IN62" s="173"/>
      <c r="IO62" s="173"/>
      <c r="IP62" s="173"/>
      <c r="IQ62" s="173"/>
      <c r="IR62" s="173"/>
      <c r="IS62" s="173"/>
      <c r="IT62" s="173"/>
      <c r="IU62" s="173"/>
      <c r="IV62" s="173"/>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row>
    <row r="63" spans="1:323" s="330" customFormat="1" ht="51" customHeight="1" thickBot="1" x14ac:dyDescent="0.3">
      <c r="A63" s="973"/>
      <c r="B63" s="1015"/>
      <c r="C63" s="282" t="s">
        <v>960</v>
      </c>
      <c r="D63" s="337" t="s">
        <v>117</v>
      </c>
      <c r="E63" s="337" t="s">
        <v>120</v>
      </c>
      <c r="F63" s="337" t="s">
        <v>128</v>
      </c>
      <c r="G63" s="337"/>
      <c r="H63" s="922"/>
      <c r="I63" s="990" t="s">
        <v>708</v>
      </c>
      <c r="J63" s="990" t="s">
        <v>14</v>
      </c>
      <c r="L63" s="1003" t="s">
        <v>961</v>
      </c>
      <c r="M63" s="1006" t="s">
        <v>76</v>
      </c>
      <c r="N63" s="990">
        <v>2</v>
      </c>
      <c r="O63" s="990" t="s">
        <v>144</v>
      </c>
      <c r="P63" s="990" t="s">
        <v>83</v>
      </c>
      <c r="Q63" s="990">
        <v>5</v>
      </c>
      <c r="R63" s="905"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28" t="s">
        <v>709</v>
      </c>
      <c r="T63" s="309" t="s">
        <v>5</v>
      </c>
      <c r="U63" s="330">
        <v>15</v>
      </c>
      <c r="V63" s="330">
        <v>15</v>
      </c>
      <c r="W63" s="330">
        <v>0</v>
      </c>
      <c r="X63" s="330">
        <v>15</v>
      </c>
      <c r="Y63" s="330">
        <v>15</v>
      </c>
      <c r="Z63" s="330">
        <v>0</v>
      </c>
      <c r="AA63" s="330">
        <v>10</v>
      </c>
      <c r="AB63" s="286">
        <f t="shared" si="1"/>
        <v>70</v>
      </c>
      <c r="AC63" s="359" t="s">
        <v>337</v>
      </c>
      <c r="AD63" s="376" t="s">
        <v>226</v>
      </c>
      <c r="AE63" s="377">
        <v>0</v>
      </c>
      <c r="AF63" s="991">
        <f>AVERAGE(AE63:AE65)</f>
        <v>0</v>
      </c>
      <c r="AG63" s="942" t="s">
        <v>337</v>
      </c>
      <c r="AH63" s="942" t="s">
        <v>98</v>
      </c>
      <c r="AI63" s="942" t="s">
        <v>98</v>
      </c>
      <c r="AJ63" s="942" t="s">
        <v>76</v>
      </c>
      <c r="AK63" s="942">
        <v>2</v>
      </c>
      <c r="AL63" s="990" t="s">
        <v>75</v>
      </c>
      <c r="AM63" s="987">
        <v>4</v>
      </c>
      <c r="AN63" s="897"/>
      <c r="AO63" s="900"/>
      <c r="AP63" s="1001"/>
      <c r="AQ63" s="384" t="s">
        <v>458</v>
      </c>
      <c r="AR63" s="385" t="s">
        <v>459</v>
      </c>
      <c r="AS63" s="386" t="s">
        <v>962</v>
      </c>
      <c r="AT63" s="368" t="s">
        <v>702</v>
      </c>
      <c r="AU63" s="386" t="s">
        <v>710</v>
      </c>
      <c r="AV63" s="418" t="s">
        <v>711</v>
      </c>
      <c r="AW63" s="466">
        <v>44018</v>
      </c>
      <c r="AX63" s="390" t="s">
        <v>963</v>
      </c>
      <c r="AY63" s="417" t="s">
        <v>964</v>
      </c>
      <c r="AZ63" s="449">
        <v>0</v>
      </c>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row>
    <row r="64" spans="1:323" s="330" customFormat="1" ht="39" thickBot="1" x14ac:dyDescent="0.3">
      <c r="A64" s="1013"/>
      <c r="B64" s="1016"/>
      <c r="C64" s="357" t="s">
        <v>712</v>
      </c>
      <c r="D64" s="347" t="s">
        <v>117</v>
      </c>
      <c r="E64" s="347" t="s">
        <v>120</v>
      </c>
      <c r="F64" s="347" t="s">
        <v>128</v>
      </c>
      <c r="G64" s="347"/>
      <c r="H64" s="1018"/>
      <c r="I64" s="943"/>
      <c r="J64" s="943"/>
      <c r="K64" s="353"/>
      <c r="L64" s="1004"/>
      <c r="M64" s="992"/>
      <c r="N64" s="943"/>
      <c r="O64" s="943"/>
      <c r="P64" s="943"/>
      <c r="Q64" s="943"/>
      <c r="R64" s="906"/>
      <c r="S64" s="328" t="s">
        <v>965</v>
      </c>
      <c r="T64" s="309" t="s">
        <v>5</v>
      </c>
      <c r="U64" s="330">
        <v>15</v>
      </c>
      <c r="V64" s="330">
        <v>15</v>
      </c>
      <c r="W64" s="330">
        <v>0</v>
      </c>
      <c r="X64" s="330">
        <v>15</v>
      </c>
      <c r="Y64" s="330">
        <v>15</v>
      </c>
      <c r="Z64" s="330">
        <v>0</v>
      </c>
      <c r="AA64" s="330">
        <v>10</v>
      </c>
      <c r="AB64" s="286">
        <f t="shared" si="1"/>
        <v>70</v>
      </c>
      <c r="AC64" s="359" t="s">
        <v>337</v>
      </c>
      <c r="AD64" s="376" t="s">
        <v>226</v>
      </c>
      <c r="AE64" s="377">
        <v>0</v>
      </c>
      <c r="AF64" s="992"/>
      <c r="AG64" s="943"/>
      <c r="AH64" s="943"/>
      <c r="AI64" s="943"/>
      <c r="AJ64" s="943"/>
      <c r="AK64" s="943"/>
      <c r="AL64" s="943"/>
      <c r="AM64" s="988"/>
      <c r="AN64" s="897"/>
      <c r="AO64" s="900"/>
      <c r="AP64" s="1001"/>
      <c r="AQ64" s="384" t="s">
        <v>458</v>
      </c>
      <c r="AR64" s="385" t="s">
        <v>459</v>
      </c>
      <c r="AS64" s="344" t="s">
        <v>713</v>
      </c>
      <c r="AT64" s="375" t="s">
        <v>702</v>
      </c>
      <c r="AU64" s="344" t="s">
        <v>714</v>
      </c>
      <c r="AV64" s="420" t="s">
        <v>714</v>
      </c>
      <c r="AW64" s="466">
        <v>44018</v>
      </c>
      <c r="AX64" s="332" t="s">
        <v>966</v>
      </c>
      <c r="AY64" s="417" t="s">
        <v>964</v>
      </c>
      <c r="AZ64" s="467">
        <v>0</v>
      </c>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3"/>
      <c r="GS64" s="173"/>
      <c r="GT64" s="173"/>
      <c r="GU64" s="173"/>
      <c r="GV64" s="173"/>
      <c r="GW64" s="173"/>
      <c r="GX64" s="173"/>
      <c r="GY64" s="173"/>
      <c r="GZ64" s="173"/>
      <c r="HA64" s="173"/>
      <c r="HB64" s="173"/>
      <c r="HC64" s="173"/>
      <c r="HD64" s="173"/>
      <c r="HE64" s="173"/>
      <c r="HF64" s="173"/>
      <c r="HG64" s="173"/>
      <c r="HH64" s="173"/>
      <c r="HI64" s="173"/>
      <c r="HJ64" s="173"/>
      <c r="HK64" s="173"/>
      <c r="HL64" s="173"/>
      <c r="HM64" s="173"/>
      <c r="HN64" s="173"/>
      <c r="HO64" s="173"/>
      <c r="HP64" s="173"/>
      <c r="HQ64" s="173"/>
      <c r="HR64" s="173"/>
      <c r="HS64" s="173"/>
      <c r="HT64" s="173"/>
      <c r="HU64" s="173"/>
      <c r="HV64" s="173"/>
      <c r="HW64" s="173"/>
      <c r="HX64" s="173"/>
      <c r="HY64" s="173"/>
      <c r="HZ64" s="173"/>
      <c r="IA64" s="173"/>
      <c r="IB64" s="173"/>
      <c r="IC64" s="173"/>
      <c r="ID64" s="173"/>
      <c r="IE64" s="173"/>
      <c r="IF64" s="173"/>
      <c r="IG64" s="173"/>
      <c r="IH64" s="173"/>
      <c r="II64" s="173"/>
      <c r="IJ64" s="173"/>
      <c r="IK64" s="173"/>
      <c r="IL64" s="173"/>
      <c r="IM64" s="173"/>
      <c r="IN64" s="173"/>
      <c r="IO64" s="173"/>
      <c r="IP64" s="173"/>
      <c r="IQ64" s="173"/>
      <c r="IR64" s="173"/>
      <c r="IS64" s="173"/>
      <c r="IT64" s="173"/>
      <c r="IU64" s="173"/>
      <c r="IV64" s="173"/>
      <c r="IW64" s="173"/>
      <c r="IX64" s="173"/>
      <c r="IY64" s="173"/>
      <c r="IZ64" s="173"/>
      <c r="JA64" s="173"/>
      <c r="JB64" s="173"/>
      <c r="JC64" s="173"/>
      <c r="JD64" s="173"/>
      <c r="JE64" s="173"/>
      <c r="JF64" s="173"/>
      <c r="JG64" s="173"/>
      <c r="JH64" s="173"/>
      <c r="JI64" s="173"/>
      <c r="JJ64" s="173"/>
      <c r="JK64" s="173"/>
      <c r="JL64" s="173"/>
      <c r="JM64" s="173"/>
      <c r="JN64" s="173"/>
      <c r="JO64" s="173"/>
      <c r="JP64" s="173"/>
      <c r="JQ64" s="173"/>
      <c r="JR64" s="173"/>
      <c r="JS64" s="173"/>
      <c r="JT64" s="173"/>
      <c r="JU64" s="173"/>
      <c r="JV64" s="173"/>
      <c r="JW64" s="173"/>
      <c r="JX64" s="173"/>
      <c r="JY64" s="173"/>
      <c r="JZ64" s="173"/>
      <c r="KA64" s="173"/>
      <c r="KB64" s="173"/>
      <c r="KC64" s="173"/>
      <c r="KD64" s="173"/>
      <c r="KE64" s="173"/>
      <c r="KF64" s="173"/>
      <c r="KG64" s="173"/>
      <c r="KH64" s="173"/>
      <c r="KI64" s="173"/>
      <c r="KJ64" s="173"/>
      <c r="KK64" s="173"/>
      <c r="KL64" s="173"/>
      <c r="KM64" s="173"/>
      <c r="KN64" s="173"/>
      <c r="KO64" s="173"/>
      <c r="KP64" s="173"/>
      <c r="KQ64" s="173"/>
      <c r="KR64" s="173"/>
      <c r="KS64" s="173"/>
      <c r="KT64" s="173"/>
      <c r="KU64" s="173"/>
      <c r="KV64" s="173"/>
      <c r="KW64" s="173"/>
      <c r="KX64" s="173"/>
      <c r="KY64" s="173"/>
      <c r="KZ64" s="173"/>
      <c r="LA64" s="173"/>
      <c r="LB64" s="173"/>
      <c r="LC64" s="173"/>
      <c r="LD64" s="173"/>
      <c r="LE64" s="173"/>
      <c r="LF64" s="173"/>
      <c r="LG64" s="173"/>
      <c r="LH64" s="173"/>
      <c r="LI64" s="173"/>
      <c r="LJ64" s="173"/>
      <c r="LK64" s="173"/>
    </row>
    <row r="65" spans="1:323" s="353" customFormat="1" ht="43.5" customHeight="1" thickBot="1" x14ac:dyDescent="0.3">
      <c r="A65" s="974"/>
      <c r="B65" s="1017"/>
      <c r="C65" s="357" t="s">
        <v>715</v>
      </c>
      <c r="D65" s="347" t="s">
        <v>117</v>
      </c>
      <c r="E65" s="347" t="s">
        <v>120</v>
      </c>
      <c r="F65" s="347" t="s">
        <v>128</v>
      </c>
      <c r="G65" s="347"/>
      <c r="H65" s="923"/>
      <c r="I65" s="944"/>
      <c r="J65" s="944"/>
      <c r="L65" s="1005"/>
      <c r="M65" s="993"/>
      <c r="N65" s="944"/>
      <c r="O65" s="944"/>
      <c r="P65" s="944"/>
      <c r="Q65" s="944"/>
      <c r="R65" s="907"/>
      <c r="S65" s="356" t="s">
        <v>967</v>
      </c>
      <c r="T65" s="358" t="s">
        <v>5</v>
      </c>
      <c r="U65" s="353">
        <v>15</v>
      </c>
      <c r="V65" s="353">
        <v>15</v>
      </c>
      <c r="W65" s="353">
        <v>15</v>
      </c>
      <c r="X65" s="353">
        <v>15</v>
      </c>
      <c r="Y65" s="353">
        <v>15</v>
      </c>
      <c r="Z65" s="353">
        <v>0</v>
      </c>
      <c r="AA65" s="353">
        <v>10</v>
      </c>
      <c r="AB65" s="339">
        <f t="shared" si="1"/>
        <v>85</v>
      </c>
      <c r="AC65" s="468" t="s">
        <v>337</v>
      </c>
      <c r="AD65" s="284" t="s">
        <v>226</v>
      </c>
      <c r="AE65" s="374">
        <v>0</v>
      </c>
      <c r="AF65" s="993"/>
      <c r="AG65" s="944"/>
      <c r="AH65" s="944"/>
      <c r="AI65" s="944"/>
      <c r="AJ65" s="944"/>
      <c r="AK65" s="944"/>
      <c r="AL65" s="944"/>
      <c r="AM65" s="989"/>
      <c r="AN65" s="898"/>
      <c r="AO65" s="901"/>
      <c r="AP65" s="1002"/>
      <c r="AQ65" s="345" t="s">
        <v>458</v>
      </c>
      <c r="AR65" s="354" t="s">
        <v>459</v>
      </c>
      <c r="AS65" s="344" t="s">
        <v>968</v>
      </c>
      <c r="AT65" s="375" t="s">
        <v>702</v>
      </c>
      <c r="AU65" s="344" t="s">
        <v>969</v>
      </c>
      <c r="AV65" s="420" t="s">
        <v>970</v>
      </c>
      <c r="AW65" s="466">
        <v>44018</v>
      </c>
      <c r="AX65" s="352" t="s">
        <v>966</v>
      </c>
      <c r="AY65" s="469" t="s">
        <v>964</v>
      </c>
      <c r="AZ65" s="420">
        <v>0</v>
      </c>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c r="GY65" s="173"/>
      <c r="GZ65" s="173"/>
      <c r="HA65" s="173"/>
      <c r="HB65" s="173"/>
      <c r="HC65" s="173"/>
      <c r="HD65" s="173"/>
      <c r="HE65" s="173"/>
      <c r="HF65" s="173"/>
      <c r="HG65" s="173"/>
      <c r="HH65" s="173"/>
      <c r="HI65" s="173"/>
      <c r="HJ65" s="173"/>
      <c r="HK65" s="173"/>
      <c r="HL65" s="173"/>
      <c r="HM65" s="173"/>
      <c r="HN65" s="173"/>
      <c r="HO65" s="173"/>
      <c r="HP65" s="173"/>
      <c r="HQ65" s="173"/>
      <c r="HR65" s="173"/>
      <c r="HS65" s="173"/>
      <c r="HT65" s="173"/>
      <c r="HU65" s="173"/>
      <c r="HV65" s="173"/>
      <c r="HW65" s="173"/>
      <c r="HX65" s="173"/>
      <c r="HY65" s="173"/>
      <c r="HZ65" s="173"/>
      <c r="IA65" s="173"/>
      <c r="IB65" s="173"/>
      <c r="IC65" s="173"/>
      <c r="ID65" s="173"/>
      <c r="IE65" s="173"/>
      <c r="IF65" s="173"/>
      <c r="IG65" s="173"/>
      <c r="IH65" s="173"/>
      <c r="II65" s="173"/>
      <c r="IJ65" s="173"/>
      <c r="IK65" s="173"/>
      <c r="IL65" s="173"/>
      <c r="IM65" s="173"/>
      <c r="IN65" s="173"/>
      <c r="IO65" s="173"/>
      <c r="IP65" s="173"/>
      <c r="IQ65" s="173"/>
      <c r="IR65" s="173"/>
      <c r="IS65" s="173"/>
      <c r="IT65" s="173"/>
      <c r="IU65" s="173"/>
      <c r="IV65" s="173"/>
      <c r="IW65" s="173"/>
      <c r="IX65" s="173"/>
      <c r="IY65" s="173"/>
      <c r="IZ65" s="173"/>
      <c r="JA65" s="173"/>
      <c r="JB65" s="173"/>
      <c r="JC65" s="173"/>
      <c r="JD65" s="173"/>
      <c r="JE65" s="173"/>
      <c r="JF65" s="173"/>
      <c r="JG65" s="173"/>
      <c r="JH65" s="173"/>
      <c r="JI65" s="173"/>
      <c r="JJ65" s="173"/>
      <c r="JK65" s="173"/>
      <c r="JL65" s="173"/>
      <c r="JM65" s="173"/>
      <c r="JN65" s="173"/>
      <c r="JO65" s="173"/>
      <c r="JP65" s="173"/>
      <c r="JQ65" s="173"/>
      <c r="JR65" s="173"/>
      <c r="JS65" s="173"/>
      <c r="JT65" s="173"/>
      <c r="JU65" s="173"/>
      <c r="JV65" s="173"/>
      <c r="JW65" s="173"/>
      <c r="JX65" s="173"/>
      <c r="JY65" s="173"/>
      <c r="JZ65" s="173"/>
      <c r="KA65" s="173"/>
      <c r="KB65" s="173"/>
      <c r="KC65" s="173"/>
      <c r="KD65" s="173"/>
      <c r="KE65" s="173"/>
      <c r="KF65" s="173"/>
      <c r="KG65" s="173"/>
      <c r="KH65" s="173"/>
      <c r="KI65" s="173"/>
      <c r="KJ65" s="173"/>
      <c r="KK65" s="173"/>
      <c r="KL65" s="173"/>
      <c r="KM65" s="173"/>
      <c r="KN65" s="173"/>
      <c r="KO65" s="173"/>
      <c r="KP65" s="173"/>
      <c r="KQ65" s="173"/>
      <c r="KR65" s="173"/>
      <c r="KS65" s="173"/>
      <c r="KT65" s="173"/>
      <c r="KU65" s="173"/>
      <c r="KV65" s="173"/>
      <c r="KW65" s="173"/>
      <c r="KX65" s="173"/>
      <c r="KY65" s="173"/>
      <c r="KZ65" s="173"/>
      <c r="LA65" s="173"/>
      <c r="LB65" s="173"/>
      <c r="LC65" s="173"/>
      <c r="LD65" s="173"/>
      <c r="LE65" s="173"/>
      <c r="LF65" s="173"/>
      <c r="LG65" s="173"/>
      <c r="LH65" s="173"/>
      <c r="LI65" s="173"/>
      <c r="LJ65" s="173"/>
      <c r="LK65" s="173"/>
    </row>
    <row r="66" spans="1:323" s="327" customFormat="1" ht="57.6" customHeight="1" x14ac:dyDescent="0.25">
      <c r="A66" s="972" t="s">
        <v>716</v>
      </c>
      <c r="B66" s="978" t="s">
        <v>717</v>
      </c>
      <c r="C66" s="336" t="s">
        <v>718</v>
      </c>
      <c r="D66" s="29" t="s">
        <v>16</v>
      </c>
      <c r="E66" s="29" t="s">
        <v>122</v>
      </c>
      <c r="F66" s="29" t="s">
        <v>134</v>
      </c>
      <c r="G66" s="398"/>
      <c r="H66" s="921" t="s">
        <v>719</v>
      </c>
      <c r="I66" s="924" t="s">
        <v>720</v>
      </c>
      <c r="J66" s="927" t="s">
        <v>106</v>
      </c>
      <c r="K66" s="470"/>
      <c r="L66" s="948" t="s">
        <v>721</v>
      </c>
      <c r="M66" s="690" t="s">
        <v>76</v>
      </c>
      <c r="N66" s="634">
        <v>2</v>
      </c>
      <c r="O66" s="933" t="s">
        <v>179</v>
      </c>
      <c r="P66" s="912" t="s">
        <v>83</v>
      </c>
      <c r="Q66" s="751">
        <v>5</v>
      </c>
      <c r="R66" s="905"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27" t="s">
        <v>722</v>
      </c>
      <c r="T66" s="300" t="s">
        <v>5</v>
      </c>
      <c r="U66" s="327">
        <v>15</v>
      </c>
      <c r="V66" s="327">
        <v>15</v>
      </c>
      <c r="W66" s="327">
        <v>15</v>
      </c>
      <c r="X66" s="327">
        <v>15</v>
      </c>
      <c r="Y66" s="327">
        <v>15</v>
      </c>
      <c r="Z66" s="327">
        <v>0</v>
      </c>
      <c r="AA66" s="327">
        <v>10</v>
      </c>
      <c r="AB66" s="303">
        <f t="shared" si="1"/>
        <v>85</v>
      </c>
      <c r="AC66" s="355" t="s">
        <v>337</v>
      </c>
      <c r="AD66" s="376" t="s">
        <v>226</v>
      </c>
      <c r="AE66" s="377">
        <v>0</v>
      </c>
      <c r="AF66" s="930">
        <f>AVERAGE(AE66:AE70)</f>
        <v>0</v>
      </c>
      <c r="AG66" s="646" t="s">
        <v>337</v>
      </c>
      <c r="AH66" s="748" t="s">
        <v>97</v>
      </c>
      <c r="AI66" s="748" t="s">
        <v>97</v>
      </c>
      <c r="AJ66" s="634" t="s">
        <v>76</v>
      </c>
      <c r="AK66" s="634">
        <v>2</v>
      </c>
      <c r="AL66" s="634" t="s">
        <v>83</v>
      </c>
      <c r="AM66" s="893">
        <v>5</v>
      </c>
      <c r="AN66" s="896"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899" t="s">
        <v>971</v>
      </c>
      <c r="AP66" s="1000" t="s">
        <v>100</v>
      </c>
      <c r="AQ66" s="64" t="s">
        <v>458</v>
      </c>
      <c r="AR66" s="44" t="s">
        <v>459</v>
      </c>
      <c r="AS66" s="323" t="s">
        <v>972</v>
      </c>
      <c r="AT66" s="323" t="s">
        <v>723</v>
      </c>
      <c r="AU66" s="323" t="s">
        <v>632</v>
      </c>
      <c r="AV66" s="414" t="s">
        <v>571</v>
      </c>
      <c r="AW66" s="412">
        <v>44015</v>
      </c>
      <c r="AX66" s="326" t="s">
        <v>973</v>
      </c>
      <c r="AY66" s="305" t="s">
        <v>806</v>
      </c>
      <c r="AZ66" s="414" t="s">
        <v>974</v>
      </c>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06"/>
      <c r="CY66" s="306"/>
      <c r="CZ66" s="306"/>
      <c r="DA66" s="306"/>
      <c r="DB66" s="306"/>
      <c r="DC66" s="306"/>
      <c r="DD66" s="306"/>
      <c r="DE66" s="306"/>
      <c r="DF66" s="306"/>
      <c r="DG66" s="306"/>
      <c r="DH66" s="306"/>
      <c r="DI66" s="306"/>
      <c r="DJ66" s="306"/>
      <c r="DK66" s="306"/>
      <c r="DL66" s="306"/>
      <c r="DM66" s="306"/>
      <c r="DN66" s="306"/>
      <c r="DO66" s="306"/>
      <c r="DP66" s="306"/>
      <c r="DQ66" s="306"/>
      <c r="DR66" s="306"/>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6"/>
      <c r="FB66" s="306"/>
      <c r="FC66" s="306"/>
      <c r="FD66" s="306"/>
      <c r="FE66" s="306"/>
      <c r="FF66" s="306"/>
      <c r="FG66" s="306"/>
      <c r="FH66" s="306"/>
      <c r="FI66" s="306"/>
      <c r="FJ66" s="306"/>
      <c r="FK66" s="306"/>
      <c r="FL66" s="306"/>
      <c r="FM66" s="306"/>
      <c r="FN66" s="306"/>
      <c r="FO66" s="306"/>
      <c r="FP66" s="306"/>
      <c r="FQ66" s="306"/>
      <c r="FR66" s="306"/>
      <c r="FS66" s="306"/>
      <c r="FT66" s="306"/>
      <c r="FU66" s="306"/>
      <c r="FV66" s="306"/>
      <c r="FW66" s="306"/>
      <c r="FX66" s="306"/>
      <c r="FY66" s="306"/>
      <c r="FZ66" s="306"/>
      <c r="GA66" s="306"/>
      <c r="GB66" s="306"/>
      <c r="GC66" s="306"/>
      <c r="GD66" s="306"/>
      <c r="GE66" s="306"/>
      <c r="GF66" s="306"/>
      <c r="GG66" s="306"/>
      <c r="GH66" s="306"/>
      <c r="GI66" s="306"/>
      <c r="GJ66" s="306"/>
      <c r="GK66" s="306"/>
      <c r="GL66" s="306"/>
      <c r="GM66" s="306"/>
      <c r="GN66" s="306"/>
      <c r="GO66" s="306"/>
      <c r="GP66" s="306"/>
      <c r="GQ66" s="306"/>
      <c r="GR66" s="306"/>
      <c r="GS66" s="306"/>
      <c r="GT66" s="306"/>
      <c r="GU66" s="306"/>
      <c r="GV66" s="306"/>
      <c r="GW66" s="306"/>
      <c r="GX66" s="306"/>
      <c r="GY66" s="306"/>
      <c r="GZ66" s="306"/>
      <c r="HA66" s="306"/>
      <c r="HB66" s="306"/>
      <c r="HC66" s="306"/>
      <c r="HD66" s="306"/>
      <c r="HE66" s="306"/>
      <c r="HF66" s="306"/>
      <c r="HG66" s="306"/>
      <c r="HH66" s="306"/>
      <c r="HI66" s="306"/>
      <c r="HJ66" s="306"/>
      <c r="HK66" s="306"/>
      <c r="HL66" s="306"/>
      <c r="HM66" s="306"/>
      <c r="HN66" s="306"/>
      <c r="HO66" s="306"/>
      <c r="HP66" s="306"/>
      <c r="HQ66" s="306"/>
      <c r="HR66" s="306"/>
      <c r="HS66" s="306"/>
      <c r="HT66" s="306"/>
      <c r="HU66" s="306"/>
      <c r="HV66" s="306"/>
      <c r="HW66" s="306"/>
      <c r="HX66" s="306"/>
      <c r="HY66" s="306"/>
      <c r="HZ66" s="306"/>
      <c r="IA66" s="306"/>
      <c r="IB66" s="306"/>
      <c r="IC66" s="306"/>
      <c r="ID66" s="306"/>
      <c r="IE66" s="306"/>
      <c r="IF66" s="306"/>
      <c r="IG66" s="306"/>
      <c r="IH66" s="306"/>
      <c r="II66" s="306"/>
      <c r="IJ66" s="306"/>
      <c r="IK66" s="306"/>
      <c r="IL66" s="306"/>
      <c r="IM66" s="306"/>
      <c r="IN66" s="306"/>
      <c r="IO66" s="306"/>
      <c r="IP66" s="306"/>
      <c r="IQ66" s="306"/>
      <c r="IR66" s="306"/>
      <c r="IS66" s="306"/>
      <c r="IT66" s="306"/>
      <c r="IU66" s="306"/>
      <c r="IV66" s="306"/>
      <c r="IW66" s="306"/>
      <c r="IX66" s="306"/>
      <c r="IY66" s="306"/>
      <c r="IZ66" s="306"/>
      <c r="JA66" s="306"/>
      <c r="JB66" s="306"/>
      <c r="JC66" s="306"/>
      <c r="JD66" s="306"/>
      <c r="JE66" s="306"/>
      <c r="JF66" s="306"/>
      <c r="JG66" s="306"/>
      <c r="JH66" s="306"/>
      <c r="JI66" s="306"/>
      <c r="JJ66" s="306"/>
      <c r="JK66" s="306"/>
      <c r="JL66" s="306"/>
      <c r="JM66" s="306"/>
      <c r="JN66" s="306"/>
      <c r="JO66" s="306"/>
      <c r="JP66" s="306"/>
      <c r="JQ66" s="306"/>
      <c r="JR66" s="306"/>
      <c r="JS66" s="306"/>
      <c r="JT66" s="306"/>
      <c r="JU66" s="306"/>
      <c r="JV66" s="306"/>
      <c r="JW66" s="306"/>
      <c r="JX66" s="306"/>
      <c r="JY66" s="306"/>
      <c r="JZ66" s="306"/>
      <c r="KA66" s="306"/>
      <c r="KB66" s="306"/>
      <c r="KC66" s="306"/>
      <c r="KD66" s="306"/>
      <c r="KE66" s="306"/>
      <c r="KF66" s="306"/>
      <c r="KG66" s="306"/>
      <c r="KH66" s="306"/>
      <c r="KI66" s="306"/>
      <c r="KJ66" s="306"/>
      <c r="KK66" s="306"/>
      <c r="KL66" s="306"/>
      <c r="KM66" s="306"/>
      <c r="KN66" s="306"/>
      <c r="KO66" s="306"/>
      <c r="KP66" s="306"/>
      <c r="KQ66" s="306"/>
      <c r="KR66" s="306"/>
      <c r="KS66" s="306"/>
      <c r="KT66" s="306"/>
      <c r="KU66" s="306"/>
      <c r="KV66" s="306"/>
      <c r="KW66" s="306"/>
      <c r="KX66" s="306"/>
      <c r="KY66" s="306"/>
      <c r="KZ66" s="306"/>
      <c r="LA66" s="306"/>
      <c r="LB66" s="306"/>
      <c r="LC66" s="306"/>
      <c r="LD66" s="306"/>
      <c r="LE66" s="306"/>
      <c r="LF66" s="306"/>
      <c r="LG66" s="306"/>
      <c r="LH66" s="306"/>
      <c r="LI66" s="306"/>
      <c r="LJ66" s="306"/>
      <c r="LK66" s="306"/>
    </row>
    <row r="67" spans="1:323" s="330" customFormat="1" ht="43.5" customHeight="1" x14ac:dyDescent="0.25">
      <c r="A67" s="973"/>
      <c r="B67" s="979"/>
      <c r="C67" s="328" t="s">
        <v>724</v>
      </c>
      <c r="D67" s="282" t="s">
        <v>16</v>
      </c>
      <c r="E67" s="282" t="s">
        <v>122</v>
      </c>
      <c r="F67" s="282" t="s">
        <v>134</v>
      </c>
      <c r="G67" s="399"/>
      <c r="H67" s="922"/>
      <c r="I67" s="925"/>
      <c r="J67" s="928"/>
      <c r="K67" s="393"/>
      <c r="L67" s="949"/>
      <c r="M67" s="691"/>
      <c r="N67" s="635"/>
      <c r="O67" s="934"/>
      <c r="P67" s="913"/>
      <c r="Q67" s="752"/>
      <c r="R67" s="906"/>
      <c r="S67" s="386" t="s">
        <v>725</v>
      </c>
      <c r="T67" s="309" t="s">
        <v>5</v>
      </c>
      <c r="U67" s="330">
        <v>15</v>
      </c>
      <c r="V67" s="330">
        <v>15</v>
      </c>
      <c r="W67" s="330">
        <v>15</v>
      </c>
      <c r="X67" s="330">
        <v>15</v>
      </c>
      <c r="Y67" s="330">
        <v>15</v>
      </c>
      <c r="Z67" s="330">
        <v>0</v>
      </c>
      <c r="AA67" s="330">
        <v>10</v>
      </c>
      <c r="AB67" s="286">
        <f t="shared" si="1"/>
        <v>85</v>
      </c>
      <c r="AC67" s="365" t="s">
        <v>337</v>
      </c>
      <c r="AD67" s="366" t="s">
        <v>226</v>
      </c>
      <c r="AE67" s="371">
        <v>0</v>
      </c>
      <c r="AF67" s="931"/>
      <c r="AG67" s="647"/>
      <c r="AH67" s="749"/>
      <c r="AI67" s="749"/>
      <c r="AJ67" s="635"/>
      <c r="AK67" s="635"/>
      <c r="AL67" s="635"/>
      <c r="AM67" s="894"/>
      <c r="AN67" s="897"/>
      <c r="AO67" s="900"/>
      <c r="AP67" s="1001"/>
      <c r="AQ67" s="384" t="s">
        <v>458</v>
      </c>
      <c r="AR67" s="385" t="s">
        <v>459</v>
      </c>
      <c r="AS67" s="386" t="s">
        <v>726</v>
      </c>
      <c r="AT67" s="386" t="s">
        <v>723</v>
      </c>
      <c r="AU67" s="386" t="s">
        <v>727</v>
      </c>
      <c r="AV67" s="418" t="s">
        <v>728</v>
      </c>
      <c r="AW67" s="415">
        <v>44015</v>
      </c>
      <c r="AX67" s="390" t="s">
        <v>975</v>
      </c>
      <c r="AY67" s="417" t="s">
        <v>806</v>
      </c>
      <c r="AZ67" s="449" t="s">
        <v>976</v>
      </c>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73"/>
      <c r="DD67" s="173"/>
      <c r="DE67" s="173"/>
      <c r="DF67" s="173"/>
      <c r="DG67" s="173"/>
      <c r="DH67" s="173"/>
      <c r="DI67" s="173"/>
      <c r="DJ67" s="173"/>
      <c r="DK67" s="173"/>
      <c r="DL67" s="173"/>
      <c r="DM67" s="173"/>
      <c r="DN67" s="173"/>
      <c r="DO67" s="173"/>
      <c r="DP67" s="173"/>
      <c r="DQ67" s="173"/>
      <c r="DR67" s="173"/>
      <c r="DS67" s="173"/>
      <c r="DT67" s="173"/>
      <c r="DU67" s="173"/>
      <c r="DV67" s="173"/>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3"/>
      <c r="GL67" s="173"/>
      <c r="GM67" s="173"/>
      <c r="GN67" s="173"/>
      <c r="GO67" s="173"/>
      <c r="GP67" s="173"/>
      <c r="GQ67" s="173"/>
      <c r="GR67" s="173"/>
      <c r="GS67" s="173"/>
      <c r="GT67" s="173"/>
      <c r="GU67" s="173"/>
      <c r="GV67" s="173"/>
      <c r="GW67" s="173"/>
      <c r="GX67" s="173"/>
      <c r="GY67" s="173"/>
      <c r="GZ67" s="173"/>
      <c r="HA67" s="173"/>
      <c r="HB67" s="173"/>
      <c r="HC67" s="173"/>
      <c r="HD67" s="173"/>
      <c r="HE67" s="173"/>
      <c r="HF67" s="173"/>
      <c r="HG67" s="173"/>
      <c r="HH67" s="173"/>
      <c r="HI67" s="173"/>
      <c r="HJ67" s="173"/>
      <c r="HK67" s="173"/>
      <c r="HL67" s="173"/>
      <c r="HM67" s="173"/>
      <c r="HN67" s="173"/>
      <c r="HO67" s="173"/>
      <c r="HP67" s="173"/>
      <c r="HQ67" s="173"/>
      <c r="HR67" s="173"/>
      <c r="HS67" s="173"/>
      <c r="HT67" s="173"/>
      <c r="HU67" s="173"/>
      <c r="HV67" s="173"/>
      <c r="HW67" s="173"/>
      <c r="HX67" s="173"/>
      <c r="HY67" s="173"/>
      <c r="HZ67" s="173"/>
      <c r="IA67" s="173"/>
      <c r="IB67" s="173"/>
      <c r="IC67" s="173"/>
      <c r="ID67" s="173"/>
      <c r="IE67" s="173"/>
      <c r="IF67" s="173"/>
      <c r="IG67" s="173"/>
      <c r="IH67" s="173"/>
      <c r="II67" s="173"/>
      <c r="IJ67" s="173"/>
      <c r="IK67" s="173"/>
      <c r="IL67" s="173"/>
      <c r="IM67" s="173"/>
      <c r="IN67" s="173"/>
      <c r="IO67" s="173"/>
      <c r="IP67" s="173"/>
      <c r="IQ67" s="173"/>
      <c r="IR67" s="173"/>
      <c r="IS67" s="173"/>
      <c r="IT67" s="173"/>
      <c r="IU67" s="173"/>
      <c r="IV67" s="173"/>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row>
    <row r="68" spans="1:323" s="330" customFormat="1" ht="43.5" customHeight="1" x14ac:dyDescent="0.25">
      <c r="A68" s="973"/>
      <c r="B68" s="979"/>
      <c r="C68" s="328" t="s">
        <v>729</v>
      </c>
      <c r="D68" s="282" t="s">
        <v>16</v>
      </c>
      <c r="E68" s="282" t="s">
        <v>122</v>
      </c>
      <c r="F68" s="282" t="s">
        <v>134</v>
      </c>
      <c r="G68" s="399"/>
      <c r="H68" s="922"/>
      <c r="I68" s="925"/>
      <c r="J68" s="928"/>
      <c r="K68" s="393"/>
      <c r="L68" s="949"/>
      <c r="M68" s="691"/>
      <c r="N68" s="635"/>
      <c r="O68" s="934"/>
      <c r="P68" s="913"/>
      <c r="Q68" s="752"/>
      <c r="R68" s="906"/>
      <c r="S68" s="328" t="s">
        <v>730</v>
      </c>
      <c r="T68" s="309" t="s">
        <v>5</v>
      </c>
      <c r="U68" s="330">
        <v>15</v>
      </c>
      <c r="V68" s="330">
        <v>15</v>
      </c>
      <c r="W68" s="330">
        <v>15</v>
      </c>
      <c r="X68" s="330">
        <v>15</v>
      </c>
      <c r="Y68" s="330">
        <v>15</v>
      </c>
      <c r="Z68" s="330">
        <v>0</v>
      </c>
      <c r="AA68" s="330">
        <v>10</v>
      </c>
      <c r="AB68" s="286">
        <f t="shared" si="1"/>
        <v>85</v>
      </c>
      <c r="AC68" s="365" t="s">
        <v>337</v>
      </c>
      <c r="AD68" s="366" t="s">
        <v>226</v>
      </c>
      <c r="AE68" s="371">
        <v>0</v>
      </c>
      <c r="AF68" s="931"/>
      <c r="AG68" s="647"/>
      <c r="AH68" s="749"/>
      <c r="AI68" s="749"/>
      <c r="AJ68" s="635"/>
      <c r="AK68" s="635"/>
      <c r="AL68" s="635"/>
      <c r="AM68" s="894"/>
      <c r="AN68" s="897"/>
      <c r="AO68" s="900"/>
      <c r="AP68" s="1001"/>
      <c r="AQ68" s="384" t="s">
        <v>458</v>
      </c>
      <c r="AR68" s="385" t="s">
        <v>459</v>
      </c>
      <c r="AS68" s="386" t="s">
        <v>731</v>
      </c>
      <c r="AT68" s="386" t="s">
        <v>723</v>
      </c>
      <c r="AU68" s="386" t="s">
        <v>732</v>
      </c>
      <c r="AV68" s="418" t="s">
        <v>733</v>
      </c>
      <c r="AW68" s="415">
        <v>44015</v>
      </c>
      <c r="AX68" s="390" t="s">
        <v>977</v>
      </c>
      <c r="AY68" s="417" t="s">
        <v>806</v>
      </c>
      <c r="AZ68" s="449" t="s">
        <v>978</v>
      </c>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3"/>
      <c r="GL68" s="173"/>
      <c r="GM68" s="173"/>
      <c r="GN68" s="173"/>
      <c r="GO68" s="173"/>
      <c r="GP68" s="173"/>
      <c r="GQ68" s="173"/>
      <c r="GR68" s="173"/>
      <c r="GS68" s="173"/>
      <c r="GT68" s="173"/>
      <c r="GU68" s="173"/>
      <c r="GV68" s="173"/>
      <c r="GW68" s="173"/>
      <c r="GX68" s="173"/>
      <c r="GY68" s="173"/>
      <c r="GZ68" s="173"/>
      <c r="HA68" s="173"/>
      <c r="HB68" s="173"/>
      <c r="HC68" s="173"/>
      <c r="HD68" s="173"/>
      <c r="HE68" s="173"/>
      <c r="HF68" s="173"/>
      <c r="HG68" s="173"/>
      <c r="HH68" s="173"/>
      <c r="HI68" s="173"/>
      <c r="HJ68" s="173"/>
      <c r="HK68" s="173"/>
      <c r="HL68" s="173"/>
      <c r="HM68" s="173"/>
      <c r="HN68" s="173"/>
      <c r="HO68" s="173"/>
      <c r="HP68" s="173"/>
      <c r="HQ68" s="173"/>
      <c r="HR68" s="173"/>
      <c r="HS68" s="173"/>
      <c r="HT68" s="173"/>
      <c r="HU68" s="173"/>
      <c r="HV68" s="173"/>
      <c r="HW68" s="173"/>
      <c r="HX68" s="173"/>
      <c r="HY68" s="173"/>
      <c r="HZ68" s="173"/>
      <c r="IA68" s="173"/>
      <c r="IB68" s="173"/>
      <c r="IC68" s="173"/>
      <c r="ID68" s="173"/>
      <c r="IE68" s="173"/>
      <c r="IF68" s="173"/>
      <c r="IG68" s="173"/>
      <c r="IH68" s="173"/>
      <c r="II68" s="173"/>
      <c r="IJ68" s="173"/>
      <c r="IK68" s="173"/>
      <c r="IL68" s="173"/>
      <c r="IM68" s="173"/>
      <c r="IN68" s="173"/>
      <c r="IO68" s="173"/>
      <c r="IP68" s="173"/>
      <c r="IQ68" s="173"/>
      <c r="IR68" s="173"/>
      <c r="IS68" s="173"/>
      <c r="IT68" s="173"/>
      <c r="IU68" s="173"/>
      <c r="IV68" s="173"/>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row>
    <row r="69" spans="1:323" s="330" customFormat="1" ht="71.45" customHeight="1" x14ac:dyDescent="0.25">
      <c r="A69" s="973"/>
      <c r="B69" s="979"/>
      <c r="C69" s="328" t="s">
        <v>734</v>
      </c>
      <c r="D69" s="282" t="s">
        <v>16</v>
      </c>
      <c r="E69" s="282" t="s">
        <v>122</v>
      </c>
      <c r="F69" s="282" t="s">
        <v>134</v>
      </c>
      <c r="G69" s="399"/>
      <c r="H69" s="922"/>
      <c r="I69" s="925"/>
      <c r="J69" s="928"/>
      <c r="K69" s="393"/>
      <c r="L69" s="949"/>
      <c r="M69" s="691"/>
      <c r="N69" s="635"/>
      <c r="O69" s="934"/>
      <c r="P69" s="913"/>
      <c r="Q69" s="752"/>
      <c r="R69" s="906"/>
      <c r="S69" s="328" t="s">
        <v>735</v>
      </c>
      <c r="T69" s="309" t="s">
        <v>5</v>
      </c>
      <c r="U69" s="330">
        <v>15</v>
      </c>
      <c r="V69" s="330">
        <v>15</v>
      </c>
      <c r="W69" s="330">
        <v>15</v>
      </c>
      <c r="X69" s="330">
        <v>15</v>
      </c>
      <c r="Y69" s="330">
        <v>15</v>
      </c>
      <c r="Z69" s="330">
        <v>0</v>
      </c>
      <c r="AA69" s="330">
        <v>10</v>
      </c>
      <c r="AB69" s="286">
        <f t="shared" si="1"/>
        <v>85</v>
      </c>
      <c r="AC69" s="365" t="s">
        <v>337</v>
      </c>
      <c r="AD69" s="366" t="s">
        <v>226</v>
      </c>
      <c r="AE69" s="371">
        <v>0</v>
      </c>
      <c r="AF69" s="931"/>
      <c r="AG69" s="647"/>
      <c r="AH69" s="749"/>
      <c r="AI69" s="749"/>
      <c r="AJ69" s="635"/>
      <c r="AK69" s="635"/>
      <c r="AL69" s="635"/>
      <c r="AM69" s="894"/>
      <c r="AN69" s="897"/>
      <c r="AO69" s="900"/>
      <c r="AP69" s="1001"/>
      <c r="AQ69" s="384" t="s">
        <v>458</v>
      </c>
      <c r="AR69" s="385" t="s">
        <v>459</v>
      </c>
      <c r="AS69" s="386" t="s">
        <v>736</v>
      </c>
      <c r="AT69" s="386" t="s">
        <v>723</v>
      </c>
      <c r="AU69" s="386" t="s">
        <v>401</v>
      </c>
      <c r="AV69" s="329" t="s">
        <v>979</v>
      </c>
      <c r="AW69" s="415">
        <v>44015</v>
      </c>
      <c r="AX69" s="390" t="s">
        <v>980</v>
      </c>
      <c r="AY69" s="417" t="s">
        <v>806</v>
      </c>
      <c r="AZ69" s="449" t="s">
        <v>981</v>
      </c>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73"/>
      <c r="DD69" s="173"/>
      <c r="DE69" s="173"/>
      <c r="DF69" s="173"/>
      <c r="DG69" s="173"/>
      <c r="DH69" s="173"/>
      <c r="DI69" s="173"/>
      <c r="DJ69" s="173"/>
      <c r="DK69" s="173"/>
      <c r="DL69" s="173"/>
      <c r="DM69" s="173"/>
      <c r="DN69" s="173"/>
      <c r="DO69" s="173"/>
      <c r="DP69" s="173"/>
      <c r="DQ69" s="173"/>
      <c r="DR69" s="173"/>
      <c r="DS69" s="173"/>
      <c r="DT69" s="173"/>
      <c r="DU69" s="173"/>
      <c r="DV69" s="173"/>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3"/>
      <c r="GL69" s="173"/>
      <c r="GM69" s="173"/>
      <c r="GN69" s="173"/>
      <c r="GO69" s="173"/>
      <c r="GP69" s="173"/>
      <c r="GQ69" s="173"/>
      <c r="GR69" s="173"/>
      <c r="GS69" s="173"/>
      <c r="GT69" s="173"/>
      <c r="GU69" s="173"/>
      <c r="GV69" s="173"/>
      <c r="GW69" s="173"/>
      <c r="GX69" s="173"/>
      <c r="GY69" s="173"/>
      <c r="GZ69" s="173"/>
      <c r="HA69" s="173"/>
      <c r="HB69" s="173"/>
      <c r="HC69" s="173"/>
      <c r="HD69" s="173"/>
      <c r="HE69" s="173"/>
      <c r="HF69" s="173"/>
      <c r="HG69" s="173"/>
      <c r="HH69" s="173"/>
      <c r="HI69" s="173"/>
      <c r="HJ69" s="173"/>
      <c r="HK69" s="173"/>
      <c r="HL69" s="173"/>
      <c r="HM69" s="173"/>
      <c r="HN69" s="173"/>
      <c r="HO69" s="173"/>
      <c r="HP69" s="173"/>
      <c r="HQ69" s="173"/>
      <c r="HR69" s="173"/>
      <c r="HS69" s="173"/>
      <c r="HT69" s="173"/>
      <c r="HU69" s="173"/>
      <c r="HV69" s="173"/>
      <c r="HW69" s="173"/>
      <c r="HX69" s="173"/>
      <c r="HY69" s="173"/>
      <c r="HZ69" s="173"/>
      <c r="IA69" s="173"/>
      <c r="IB69" s="173"/>
      <c r="IC69" s="173"/>
      <c r="ID69" s="173"/>
      <c r="IE69" s="173"/>
      <c r="IF69" s="173"/>
      <c r="IG69" s="173"/>
      <c r="IH69" s="173"/>
      <c r="II69" s="173"/>
      <c r="IJ69" s="173"/>
      <c r="IK69" s="173"/>
      <c r="IL69" s="173"/>
      <c r="IM69" s="173"/>
      <c r="IN69" s="173"/>
      <c r="IO69" s="173"/>
      <c r="IP69" s="173"/>
      <c r="IQ69" s="173"/>
      <c r="IR69" s="173"/>
      <c r="IS69" s="173"/>
      <c r="IT69" s="173"/>
      <c r="IU69" s="173"/>
      <c r="IV69" s="173"/>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row>
    <row r="70" spans="1:323" s="333" customFormat="1" ht="48.95" customHeight="1" thickBot="1" x14ac:dyDescent="0.3">
      <c r="A70" s="974"/>
      <c r="B70" s="980"/>
      <c r="C70" s="34" t="s">
        <v>737</v>
      </c>
      <c r="D70" s="34" t="s">
        <v>31</v>
      </c>
      <c r="E70" s="34" t="s">
        <v>118</v>
      </c>
      <c r="F70" s="34" t="s">
        <v>129</v>
      </c>
      <c r="G70" s="400"/>
      <c r="H70" s="923"/>
      <c r="I70" s="926"/>
      <c r="J70" s="929"/>
      <c r="K70" s="471"/>
      <c r="L70" s="950"/>
      <c r="M70" s="692"/>
      <c r="N70" s="636"/>
      <c r="O70" s="935"/>
      <c r="P70" s="914"/>
      <c r="Q70" s="753"/>
      <c r="R70" s="907"/>
      <c r="S70" s="349" t="s">
        <v>738</v>
      </c>
      <c r="T70" s="319" t="s">
        <v>5</v>
      </c>
      <c r="U70" s="333">
        <v>15</v>
      </c>
      <c r="V70" s="333">
        <v>15</v>
      </c>
      <c r="W70" s="333">
        <v>15</v>
      </c>
      <c r="X70" s="333">
        <v>15</v>
      </c>
      <c r="Y70" s="333">
        <v>15</v>
      </c>
      <c r="Z70" s="333">
        <v>0</v>
      </c>
      <c r="AA70" s="333">
        <v>10</v>
      </c>
      <c r="AB70" s="287">
        <f t="shared" si="1"/>
        <v>85</v>
      </c>
      <c r="AC70" s="472" t="s">
        <v>337</v>
      </c>
      <c r="AD70" s="473" t="s">
        <v>226</v>
      </c>
      <c r="AE70" s="382">
        <v>0</v>
      </c>
      <c r="AF70" s="932"/>
      <c r="AG70" s="648"/>
      <c r="AH70" s="750"/>
      <c r="AI70" s="750"/>
      <c r="AJ70" s="636"/>
      <c r="AK70" s="636"/>
      <c r="AL70" s="636"/>
      <c r="AM70" s="895"/>
      <c r="AN70" s="898"/>
      <c r="AO70" s="901"/>
      <c r="AP70" s="1002"/>
      <c r="AQ70" s="387" t="s">
        <v>458</v>
      </c>
      <c r="AR70" s="388" t="s">
        <v>459</v>
      </c>
      <c r="AS70" s="389" t="s">
        <v>982</v>
      </c>
      <c r="AT70" s="389" t="s">
        <v>723</v>
      </c>
      <c r="AU70" s="389" t="s">
        <v>632</v>
      </c>
      <c r="AV70" s="425" t="s">
        <v>983</v>
      </c>
      <c r="AW70" s="422">
        <v>44015</v>
      </c>
      <c r="AX70" s="332" t="s">
        <v>984</v>
      </c>
      <c r="AY70" s="424" t="s">
        <v>806</v>
      </c>
      <c r="AZ70" s="425" t="s">
        <v>406</v>
      </c>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324"/>
      <c r="DG70" s="324"/>
      <c r="DH70" s="324"/>
      <c r="DI70" s="324"/>
      <c r="DJ70" s="324"/>
      <c r="DK70" s="324"/>
      <c r="DL70" s="324"/>
      <c r="DM70" s="324"/>
      <c r="DN70" s="324"/>
      <c r="DO70" s="324"/>
      <c r="DP70" s="324"/>
      <c r="DQ70" s="324"/>
      <c r="DR70" s="324"/>
      <c r="DS70" s="324"/>
      <c r="DT70" s="324"/>
      <c r="DU70" s="324"/>
      <c r="DV70" s="324"/>
      <c r="DW70" s="324"/>
      <c r="DX70" s="324"/>
      <c r="DY70" s="324"/>
      <c r="DZ70" s="324"/>
      <c r="EA70" s="324"/>
      <c r="EB70" s="324"/>
      <c r="EC70" s="324"/>
      <c r="ED70" s="324"/>
      <c r="EE70" s="324"/>
      <c r="EF70" s="324"/>
      <c r="EG70" s="324"/>
      <c r="EH70" s="324"/>
      <c r="EI70" s="324"/>
      <c r="EJ70" s="324"/>
      <c r="EK70" s="324"/>
      <c r="EL70" s="324"/>
      <c r="EM70" s="324"/>
      <c r="EN70" s="324"/>
      <c r="EO70" s="324"/>
      <c r="EP70" s="324"/>
      <c r="EQ70" s="324"/>
      <c r="ER70" s="324"/>
      <c r="ES70" s="324"/>
      <c r="ET70" s="324"/>
      <c r="EU70" s="324"/>
      <c r="EV70" s="324"/>
      <c r="EW70" s="324"/>
      <c r="EX70" s="324"/>
      <c r="EY70" s="324"/>
      <c r="EZ70" s="324"/>
      <c r="FA70" s="324"/>
      <c r="FB70" s="324"/>
      <c r="FC70" s="324"/>
      <c r="FD70" s="324"/>
      <c r="FE70" s="324"/>
      <c r="FF70" s="324"/>
      <c r="FG70" s="324"/>
      <c r="FH70" s="324"/>
      <c r="FI70" s="324"/>
      <c r="FJ70" s="324"/>
      <c r="FK70" s="324"/>
      <c r="FL70" s="324"/>
      <c r="FM70" s="324"/>
      <c r="FN70" s="324"/>
      <c r="FO70" s="324"/>
      <c r="FP70" s="324"/>
      <c r="FQ70" s="324"/>
      <c r="FR70" s="324"/>
      <c r="FS70" s="324"/>
      <c r="FT70" s="324"/>
      <c r="FU70" s="324"/>
      <c r="FV70" s="324"/>
      <c r="FW70" s="324"/>
      <c r="FX70" s="324"/>
      <c r="FY70" s="324"/>
      <c r="FZ70" s="324"/>
      <c r="GA70" s="324"/>
      <c r="GB70" s="324"/>
      <c r="GC70" s="324"/>
      <c r="GD70" s="324"/>
      <c r="GE70" s="324"/>
      <c r="GF70" s="324"/>
      <c r="GG70" s="324"/>
      <c r="GH70" s="324"/>
      <c r="GI70" s="324"/>
      <c r="GJ70" s="324"/>
      <c r="GK70" s="324"/>
      <c r="GL70" s="324"/>
      <c r="GM70" s="324"/>
      <c r="GN70" s="324"/>
      <c r="GO70" s="324"/>
      <c r="GP70" s="324"/>
      <c r="GQ70" s="324"/>
      <c r="GR70" s="324"/>
      <c r="GS70" s="324"/>
      <c r="GT70" s="324"/>
      <c r="GU70" s="324"/>
      <c r="GV70" s="324"/>
      <c r="GW70" s="324"/>
      <c r="GX70" s="324"/>
      <c r="GY70" s="324"/>
      <c r="GZ70" s="324"/>
      <c r="HA70" s="324"/>
      <c r="HB70" s="324"/>
      <c r="HC70" s="324"/>
      <c r="HD70" s="324"/>
      <c r="HE70" s="324"/>
      <c r="HF70" s="324"/>
      <c r="HG70" s="324"/>
      <c r="HH70" s="324"/>
      <c r="HI70" s="324"/>
      <c r="HJ70" s="324"/>
      <c r="HK70" s="324"/>
      <c r="HL70" s="324"/>
      <c r="HM70" s="324"/>
      <c r="HN70" s="324"/>
      <c r="HO70" s="324"/>
      <c r="HP70" s="324"/>
      <c r="HQ70" s="324"/>
      <c r="HR70" s="324"/>
      <c r="HS70" s="324"/>
      <c r="HT70" s="324"/>
      <c r="HU70" s="324"/>
      <c r="HV70" s="324"/>
      <c r="HW70" s="324"/>
      <c r="HX70" s="324"/>
      <c r="HY70" s="324"/>
      <c r="HZ70" s="324"/>
      <c r="IA70" s="324"/>
      <c r="IB70" s="324"/>
      <c r="IC70" s="324"/>
      <c r="ID70" s="324"/>
      <c r="IE70" s="324"/>
      <c r="IF70" s="324"/>
      <c r="IG70" s="324"/>
      <c r="IH70" s="324"/>
      <c r="II70" s="324"/>
      <c r="IJ70" s="324"/>
      <c r="IK70" s="324"/>
      <c r="IL70" s="324"/>
      <c r="IM70" s="324"/>
      <c r="IN70" s="324"/>
      <c r="IO70" s="324"/>
      <c r="IP70" s="324"/>
      <c r="IQ70" s="324"/>
      <c r="IR70" s="324"/>
      <c r="IS70" s="324"/>
      <c r="IT70" s="324"/>
      <c r="IU70" s="324"/>
      <c r="IV70" s="324"/>
      <c r="IW70" s="324"/>
      <c r="IX70" s="324"/>
      <c r="IY70" s="324"/>
      <c r="IZ70" s="324"/>
      <c r="JA70" s="324"/>
      <c r="JB70" s="324"/>
      <c r="JC70" s="324"/>
      <c r="JD70" s="324"/>
      <c r="JE70" s="324"/>
      <c r="JF70" s="324"/>
      <c r="JG70" s="324"/>
      <c r="JH70" s="324"/>
      <c r="JI70" s="324"/>
      <c r="JJ70" s="324"/>
      <c r="JK70" s="324"/>
      <c r="JL70" s="324"/>
      <c r="JM70" s="324"/>
      <c r="JN70" s="324"/>
      <c r="JO70" s="324"/>
      <c r="JP70" s="324"/>
      <c r="JQ70" s="324"/>
      <c r="JR70" s="324"/>
      <c r="JS70" s="324"/>
      <c r="JT70" s="324"/>
      <c r="JU70" s="324"/>
      <c r="JV70" s="324"/>
      <c r="JW70" s="324"/>
      <c r="JX70" s="324"/>
      <c r="JY70" s="324"/>
      <c r="JZ70" s="324"/>
      <c r="KA70" s="324"/>
      <c r="KB70" s="324"/>
      <c r="KC70" s="324"/>
      <c r="KD70" s="324"/>
      <c r="KE70" s="324"/>
      <c r="KF70" s="324"/>
      <c r="KG70" s="324"/>
      <c r="KH70" s="324"/>
      <c r="KI70" s="324"/>
      <c r="KJ70" s="324"/>
      <c r="KK70" s="324"/>
      <c r="KL70" s="324"/>
      <c r="KM70" s="324"/>
      <c r="KN70" s="324"/>
      <c r="KO70" s="324"/>
      <c r="KP70" s="324"/>
      <c r="KQ70" s="324"/>
      <c r="KR70" s="324"/>
      <c r="KS70" s="324"/>
      <c r="KT70" s="324"/>
      <c r="KU70" s="324"/>
      <c r="KV70" s="324"/>
      <c r="KW70" s="324"/>
      <c r="KX70" s="324"/>
      <c r="KY70" s="324"/>
      <c r="KZ70" s="324"/>
      <c r="LA70" s="324"/>
      <c r="LB70" s="324"/>
      <c r="LC70" s="324"/>
      <c r="LD70" s="324"/>
      <c r="LE70" s="324"/>
      <c r="LF70" s="324"/>
      <c r="LG70" s="324"/>
      <c r="LH70" s="324"/>
      <c r="LI70" s="324"/>
      <c r="LJ70" s="324"/>
      <c r="LK70" s="324"/>
    </row>
    <row r="71" spans="1:323" s="283" customFormat="1" ht="70.150000000000006" customHeight="1" x14ac:dyDescent="0.25">
      <c r="A71" s="972" t="s">
        <v>739</v>
      </c>
      <c r="B71" s="975" t="s">
        <v>740</v>
      </c>
      <c r="C71" s="362" t="s">
        <v>741</v>
      </c>
      <c r="D71" s="59" t="s">
        <v>116</v>
      </c>
      <c r="E71" s="59" t="s">
        <v>31</v>
      </c>
      <c r="F71" s="59" t="s">
        <v>31</v>
      </c>
      <c r="G71" s="59"/>
      <c r="H71" s="921" t="s">
        <v>742</v>
      </c>
      <c r="I71" s="924" t="s">
        <v>743</v>
      </c>
      <c r="J71" s="927" t="s">
        <v>105</v>
      </c>
      <c r="L71" s="948" t="s">
        <v>744</v>
      </c>
      <c r="M71" s="981" t="s">
        <v>76</v>
      </c>
      <c r="N71" s="960">
        <v>2</v>
      </c>
      <c r="O71" s="984" t="s">
        <v>139</v>
      </c>
      <c r="P71" s="994" t="s">
        <v>83</v>
      </c>
      <c r="Q71" s="997">
        <v>5</v>
      </c>
      <c r="R71" s="951"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68" t="s">
        <v>745</v>
      </c>
      <c r="T71" s="364" t="s">
        <v>26</v>
      </c>
      <c r="U71" s="283">
        <v>15</v>
      </c>
      <c r="V71" s="283">
        <v>15</v>
      </c>
      <c r="W71" s="283">
        <v>15</v>
      </c>
      <c r="X71" s="283">
        <v>10</v>
      </c>
      <c r="Y71" s="283">
        <v>15</v>
      </c>
      <c r="Z71" s="283">
        <v>0</v>
      </c>
      <c r="AA71" s="283">
        <v>10</v>
      </c>
      <c r="AB71" s="383">
        <f t="shared" si="1"/>
        <v>80</v>
      </c>
      <c r="AC71" s="365" t="s">
        <v>337</v>
      </c>
      <c r="AD71" s="366" t="s">
        <v>226</v>
      </c>
      <c r="AE71" s="367">
        <v>0</v>
      </c>
      <c r="AF71" s="954">
        <f>AVERAGE(AE71:AE74)</f>
        <v>0</v>
      </c>
      <c r="AG71" s="957" t="s">
        <v>337</v>
      </c>
      <c r="AH71" s="649" t="s">
        <v>97</v>
      </c>
      <c r="AI71" s="649" t="s">
        <v>97</v>
      </c>
      <c r="AJ71" s="960" t="s">
        <v>76</v>
      </c>
      <c r="AK71" s="960">
        <v>2</v>
      </c>
      <c r="AL71" s="960" t="s">
        <v>83</v>
      </c>
      <c r="AM71" s="966">
        <v>5</v>
      </c>
      <c r="AN71" s="969"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963" t="s">
        <v>746</v>
      </c>
      <c r="AP71" s="902" t="s">
        <v>100</v>
      </c>
      <c r="AQ71" s="331" t="s">
        <v>458</v>
      </c>
      <c r="AR71" s="72" t="s">
        <v>459</v>
      </c>
      <c r="AS71" s="368" t="s">
        <v>747</v>
      </c>
      <c r="AT71" s="368" t="s">
        <v>748</v>
      </c>
      <c r="AU71" s="368" t="s">
        <v>632</v>
      </c>
      <c r="AV71" s="449" t="s">
        <v>749</v>
      </c>
      <c r="AW71" s="415">
        <v>44018</v>
      </c>
      <c r="AX71" s="390" t="s">
        <v>985</v>
      </c>
      <c r="AY71" s="417" t="s">
        <v>986</v>
      </c>
      <c r="AZ71" s="474">
        <v>0.5</v>
      </c>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c r="CX71" s="173"/>
      <c r="CY71" s="173"/>
      <c r="CZ71" s="173"/>
      <c r="DA71" s="173"/>
      <c r="DB71" s="173"/>
      <c r="DC71" s="173"/>
      <c r="DD71" s="173"/>
      <c r="DE71" s="173"/>
      <c r="DF71" s="173"/>
      <c r="DG71" s="173"/>
      <c r="DH71" s="173"/>
      <c r="DI71" s="173"/>
      <c r="DJ71" s="173"/>
      <c r="DK71" s="173"/>
      <c r="DL71" s="173"/>
      <c r="DM71" s="173"/>
      <c r="DN71" s="173"/>
      <c r="DO71" s="173"/>
      <c r="DP71" s="173"/>
      <c r="DQ71" s="173"/>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row>
    <row r="72" spans="1:323" s="330" customFormat="1" ht="43.5" customHeight="1" x14ac:dyDescent="0.25">
      <c r="A72" s="973"/>
      <c r="B72" s="976"/>
      <c r="C72" s="328" t="s">
        <v>750</v>
      </c>
      <c r="D72" s="282" t="s">
        <v>31</v>
      </c>
      <c r="E72" s="282" t="s">
        <v>118</v>
      </c>
      <c r="F72" s="282" t="s">
        <v>129</v>
      </c>
      <c r="G72" s="282"/>
      <c r="H72" s="922"/>
      <c r="I72" s="925"/>
      <c r="J72" s="928"/>
      <c r="L72" s="949"/>
      <c r="M72" s="982"/>
      <c r="N72" s="961"/>
      <c r="O72" s="985"/>
      <c r="P72" s="995"/>
      <c r="Q72" s="998"/>
      <c r="R72" s="952"/>
      <c r="S72" s="328" t="s">
        <v>751</v>
      </c>
      <c r="T72" s="309" t="s">
        <v>5</v>
      </c>
      <c r="U72" s="330">
        <v>15</v>
      </c>
      <c r="V72" s="330">
        <v>15</v>
      </c>
      <c r="W72" s="330">
        <v>15</v>
      </c>
      <c r="X72" s="330">
        <v>15</v>
      </c>
      <c r="Y72" s="330">
        <v>15</v>
      </c>
      <c r="Z72" s="330">
        <v>0</v>
      </c>
      <c r="AA72" s="330">
        <v>10</v>
      </c>
      <c r="AB72" s="286">
        <f t="shared" si="1"/>
        <v>85</v>
      </c>
      <c r="AC72" s="359" t="s">
        <v>337</v>
      </c>
      <c r="AD72" s="370" t="s">
        <v>226</v>
      </c>
      <c r="AE72" s="371">
        <v>0</v>
      </c>
      <c r="AF72" s="955"/>
      <c r="AG72" s="958"/>
      <c r="AH72" s="650"/>
      <c r="AI72" s="650"/>
      <c r="AJ72" s="961"/>
      <c r="AK72" s="961"/>
      <c r="AL72" s="961"/>
      <c r="AM72" s="967"/>
      <c r="AN72" s="970"/>
      <c r="AO72" s="964"/>
      <c r="AP72" s="903"/>
      <c r="AQ72" s="384" t="s">
        <v>458</v>
      </c>
      <c r="AR72" s="385" t="s">
        <v>459</v>
      </c>
      <c r="AS72" s="386" t="s">
        <v>752</v>
      </c>
      <c r="AT72" s="386" t="s">
        <v>748</v>
      </c>
      <c r="AU72" s="386" t="s">
        <v>987</v>
      </c>
      <c r="AV72" s="418" t="s">
        <v>988</v>
      </c>
      <c r="AW72" s="415">
        <v>44018</v>
      </c>
      <c r="AX72" s="329" t="s">
        <v>989</v>
      </c>
      <c r="AY72" s="313" t="s">
        <v>990</v>
      </c>
      <c r="AZ72" s="418" t="s">
        <v>991</v>
      </c>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c r="CX72" s="173"/>
      <c r="CY72" s="173"/>
      <c r="CZ72" s="173"/>
      <c r="DA72" s="173"/>
      <c r="DB72" s="173"/>
      <c r="DC72" s="173"/>
      <c r="DD72" s="173"/>
      <c r="DE72" s="173"/>
      <c r="DF72" s="173"/>
      <c r="DG72" s="173"/>
      <c r="DH72" s="173"/>
      <c r="DI72" s="173"/>
      <c r="DJ72" s="173"/>
      <c r="DK72" s="173"/>
      <c r="DL72" s="173"/>
      <c r="DM72" s="173"/>
      <c r="DN72" s="173"/>
      <c r="DO72" s="173"/>
      <c r="DP72" s="173"/>
      <c r="DQ72" s="173"/>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row>
    <row r="73" spans="1:323" s="330" customFormat="1" ht="43.5" customHeight="1" x14ac:dyDescent="0.25">
      <c r="A73" s="973"/>
      <c r="B73" s="976"/>
      <c r="C73" s="328" t="s">
        <v>753</v>
      </c>
      <c r="D73" s="282" t="s">
        <v>31</v>
      </c>
      <c r="E73" s="282" t="s">
        <v>120</v>
      </c>
      <c r="F73" s="282" t="s">
        <v>132</v>
      </c>
      <c r="H73" s="922"/>
      <c r="I73" s="925"/>
      <c r="J73" s="928"/>
      <c r="L73" s="949"/>
      <c r="M73" s="982"/>
      <c r="N73" s="961"/>
      <c r="O73" s="985"/>
      <c r="P73" s="995"/>
      <c r="Q73" s="998"/>
      <c r="R73" s="952"/>
      <c r="S73" s="328" t="s">
        <v>754</v>
      </c>
      <c r="T73" s="309" t="s">
        <v>5</v>
      </c>
      <c r="U73" s="330">
        <v>15</v>
      </c>
      <c r="V73" s="330">
        <v>15</v>
      </c>
      <c r="W73" s="330">
        <v>15</v>
      </c>
      <c r="X73" s="330">
        <v>15</v>
      </c>
      <c r="Y73" s="330">
        <v>15</v>
      </c>
      <c r="Z73" s="330">
        <v>0</v>
      </c>
      <c r="AA73" s="330">
        <v>10</v>
      </c>
      <c r="AB73" s="286">
        <f t="shared" si="1"/>
        <v>85</v>
      </c>
      <c r="AC73" s="359" t="s">
        <v>337</v>
      </c>
      <c r="AD73" s="370" t="s">
        <v>226</v>
      </c>
      <c r="AE73" s="371">
        <v>0</v>
      </c>
      <c r="AF73" s="955"/>
      <c r="AG73" s="958"/>
      <c r="AH73" s="650"/>
      <c r="AI73" s="650"/>
      <c r="AJ73" s="961"/>
      <c r="AK73" s="961"/>
      <c r="AL73" s="961"/>
      <c r="AM73" s="967"/>
      <c r="AN73" s="970"/>
      <c r="AO73" s="964"/>
      <c r="AP73" s="903"/>
      <c r="AQ73" s="384" t="s">
        <v>458</v>
      </c>
      <c r="AR73" s="1107" t="s">
        <v>459</v>
      </c>
      <c r="AS73" s="1103" t="s">
        <v>755</v>
      </c>
      <c r="AT73" s="1103" t="s">
        <v>748</v>
      </c>
      <c r="AU73" s="1103" t="s">
        <v>992</v>
      </c>
      <c r="AV73" s="1156" t="s">
        <v>993</v>
      </c>
      <c r="AW73" s="1152">
        <v>44018</v>
      </c>
      <c r="AX73" s="990" t="s">
        <v>994</v>
      </c>
      <c r="AY73" s="1158" t="s">
        <v>990</v>
      </c>
      <c r="AZ73" s="1163">
        <v>0.5</v>
      </c>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row>
    <row r="74" spans="1:323" s="353" customFormat="1" ht="52.5" customHeight="1" thickBot="1" x14ac:dyDescent="0.3">
      <c r="A74" s="974"/>
      <c r="B74" s="977"/>
      <c r="C74" s="356" t="s">
        <v>756</v>
      </c>
      <c r="D74" s="357" t="s">
        <v>31</v>
      </c>
      <c r="E74" s="357" t="s">
        <v>122</v>
      </c>
      <c r="F74" s="357" t="s">
        <v>134</v>
      </c>
      <c r="G74" s="347" t="s">
        <v>757</v>
      </c>
      <c r="H74" s="923"/>
      <c r="I74" s="926"/>
      <c r="J74" s="929"/>
      <c r="K74" s="347" t="s">
        <v>618</v>
      </c>
      <c r="L74" s="950"/>
      <c r="M74" s="983"/>
      <c r="N74" s="962"/>
      <c r="O74" s="986"/>
      <c r="P74" s="996"/>
      <c r="Q74" s="999"/>
      <c r="R74" s="953"/>
      <c r="S74" s="356" t="s">
        <v>758</v>
      </c>
      <c r="T74" s="358" t="s">
        <v>5</v>
      </c>
      <c r="U74" s="353">
        <v>15</v>
      </c>
      <c r="V74" s="353">
        <v>15</v>
      </c>
      <c r="W74" s="353">
        <v>15</v>
      </c>
      <c r="X74" s="353">
        <v>15</v>
      </c>
      <c r="Y74" s="353">
        <v>15</v>
      </c>
      <c r="Z74" s="353">
        <v>0</v>
      </c>
      <c r="AA74" s="353">
        <v>10</v>
      </c>
      <c r="AB74" s="339">
        <f t="shared" si="1"/>
        <v>85</v>
      </c>
      <c r="AC74" s="372" t="s">
        <v>337</v>
      </c>
      <c r="AD74" s="373" t="s">
        <v>226</v>
      </c>
      <c r="AE74" s="374">
        <v>0</v>
      </c>
      <c r="AF74" s="956"/>
      <c r="AG74" s="959"/>
      <c r="AH74" s="651"/>
      <c r="AI74" s="651"/>
      <c r="AJ74" s="962"/>
      <c r="AK74" s="962"/>
      <c r="AL74" s="962"/>
      <c r="AM74" s="968"/>
      <c r="AN74" s="971"/>
      <c r="AO74" s="965"/>
      <c r="AP74" s="904"/>
      <c r="AQ74" s="345"/>
      <c r="AR74" s="1108"/>
      <c r="AS74" s="1104"/>
      <c r="AT74" s="1104"/>
      <c r="AU74" s="1104"/>
      <c r="AV74" s="1157"/>
      <c r="AW74" s="1153"/>
      <c r="AX74" s="944"/>
      <c r="AY74" s="1155"/>
      <c r="AZ74" s="1157"/>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row>
    <row r="75" spans="1:323" s="327" customFormat="1" ht="73.900000000000006" customHeight="1" x14ac:dyDescent="0.25">
      <c r="A75" s="936" t="s">
        <v>759</v>
      </c>
      <c r="B75" s="939" t="s">
        <v>760</v>
      </c>
      <c r="C75" s="336" t="s">
        <v>761</v>
      </c>
      <c r="D75" s="29" t="s">
        <v>31</v>
      </c>
      <c r="E75" s="29" t="s">
        <v>120</v>
      </c>
      <c r="F75" s="29" t="s">
        <v>132</v>
      </c>
      <c r="G75" s="29"/>
      <c r="H75" s="744" t="s">
        <v>762</v>
      </c>
      <c r="I75" s="942" t="s">
        <v>763</v>
      </c>
      <c r="J75" s="945" t="s">
        <v>14</v>
      </c>
      <c r="L75" s="890" t="s">
        <v>764</v>
      </c>
      <c r="M75" s="690" t="s">
        <v>74</v>
      </c>
      <c r="N75" s="634">
        <v>3</v>
      </c>
      <c r="O75" s="933" t="s">
        <v>145</v>
      </c>
      <c r="P75" s="912" t="s">
        <v>85</v>
      </c>
      <c r="Q75" s="751">
        <v>3</v>
      </c>
      <c r="R75" s="905"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3" t="s">
        <v>765</v>
      </c>
      <c r="T75" s="300" t="s">
        <v>5</v>
      </c>
      <c r="U75" s="327">
        <v>15</v>
      </c>
      <c r="V75" s="327">
        <v>15</v>
      </c>
      <c r="W75" s="327">
        <v>15</v>
      </c>
      <c r="X75" s="327">
        <v>15</v>
      </c>
      <c r="Y75" s="327">
        <v>15</v>
      </c>
      <c r="Z75" s="327">
        <v>15</v>
      </c>
      <c r="AA75" s="327">
        <v>10</v>
      </c>
      <c r="AB75" s="303">
        <f t="shared" si="1"/>
        <v>100</v>
      </c>
      <c r="AC75" s="301" t="s">
        <v>226</v>
      </c>
      <c r="AD75" s="327" t="s">
        <v>226</v>
      </c>
      <c r="AE75" s="302">
        <v>100</v>
      </c>
      <c r="AF75" s="930">
        <f>AVERAGE(AE75:AE78)</f>
        <v>100</v>
      </c>
      <c r="AG75" s="646" t="s">
        <v>226</v>
      </c>
      <c r="AH75" s="748" t="s">
        <v>97</v>
      </c>
      <c r="AI75" s="748" t="s">
        <v>97</v>
      </c>
      <c r="AJ75" s="634" t="s">
        <v>137</v>
      </c>
      <c r="AK75" s="634">
        <v>1</v>
      </c>
      <c r="AL75" s="634" t="s">
        <v>87</v>
      </c>
      <c r="AM75" s="893">
        <v>1</v>
      </c>
      <c r="AN75" s="896"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899" t="s">
        <v>766</v>
      </c>
      <c r="AP75" s="902" t="s">
        <v>100</v>
      </c>
      <c r="AQ75" s="52" t="s">
        <v>767</v>
      </c>
      <c r="AR75" s="44" t="s">
        <v>768</v>
      </c>
      <c r="AS75" s="323" t="s">
        <v>769</v>
      </c>
      <c r="AT75" s="323" t="s">
        <v>770</v>
      </c>
      <c r="AU75" s="351" t="s">
        <v>771</v>
      </c>
      <c r="AV75" s="442" t="s">
        <v>772</v>
      </c>
      <c r="AW75" s="442">
        <v>44014</v>
      </c>
      <c r="AX75" s="475" t="s">
        <v>995</v>
      </c>
      <c r="AY75" s="305" t="s">
        <v>412</v>
      </c>
      <c r="AZ75" s="427">
        <v>1</v>
      </c>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6"/>
      <c r="CF75" s="306"/>
      <c r="CG75" s="306"/>
      <c r="CH75" s="306"/>
      <c r="CI75" s="306"/>
      <c r="CJ75" s="306"/>
      <c r="CK75" s="306"/>
      <c r="CL75" s="306"/>
      <c r="CM75" s="306"/>
      <c r="CN75" s="306"/>
      <c r="CO75" s="306"/>
      <c r="CP75" s="306"/>
      <c r="CQ75" s="306"/>
      <c r="CR75" s="306"/>
      <c r="CS75" s="306"/>
      <c r="CT75" s="306"/>
      <c r="CU75" s="306"/>
      <c r="CV75" s="306"/>
      <c r="CW75" s="306"/>
      <c r="CX75" s="306"/>
      <c r="CY75" s="306"/>
      <c r="CZ75" s="306"/>
      <c r="DA75" s="306"/>
      <c r="DB75" s="306"/>
      <c r="DC75" s="306"/>
      <c r="DD75" s="306"/>
      <c r="DE75" s="306"/>
      <c r="DF75" s="306"/>
      <c r="DG75" s="306"/>
      <c r="DH75" s="306"/>
      <c r="DI75" s="306"/>
      <c r="DJ75" s="306"/>
      <c r="DK75" s="306"/>
      <c r="DL75" s="306"/>
      <c r="DM75" s="306"/>
      <c r="DN75" s="306"/>
      <c r="DO75" s="306"/>
      <c r="DP75" s="306"/>
      <c r="DQ75" s="306"/>
      <c r="DR75" s="306"/>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6"/>
      <c r="FB75" s="306"/>
      <c r="FC75" s="306"/>
      <c r="FD75" s="306"/>
      <c r="FE75" s="306"/>
      <c r="FF75" s="306"/>
      <c r="FG75" s="306"/>
      <c r="FH75" s="306"/>
      <c r="FI75" s="306"/>
      <c r="FJ75" s="306"/>
      <c r="FK75" s="306"/>
      <c r="FL75" s="306"/>
      <c r="FM75" s="306"/>
      <c r="FN75" s="306"/>
      <c r="FO75" s="306"/>
      <c r="FP75" s="306"/>
      <c r="FQ75" s="306"/>
      <c r="FR75" s="306"/>
      <c r="FS75" s="306"/>
      <c r="FT75" s="306"/>
      <c r="FU75" s="306"/>
      <c r="FV75" s="306"/>
      <c r="FW75" s="306"/>
      <c r="FX75" s="306"/>
      <c r="FY75" s="306"/>
      <c r="FZ75" s="306"/>
      <c r="GA75" s="306"/>
      <c r="GB75" s="306"/>
      <c r="GC75" s="306"/>
      <c r="GD75" s="306"/>
      <c r="GE75" s="306"/>
      <c r="GF75" s="306"/>
      <c r="GG75" s="306"/>
      <c r="GH75" s="306"/>
      <c r="GI75" s="306"/>
      <c r="GJ75" s="306"/>
      <c r="GK75" s="306"/>
      <c r="GL75" s="306"/>
      <c r="GM75" s="306"/>
      <c r="GN75" s="306"/>
      <c r="GO75" s="306"/>
      <c r="GP75" s="306"/>
      <c r="GQ75" s="306"/>
      <c r="GR75" s="306"/>
      <c r="GS75" s="306"/>
      <c r="GT75" s="306"/>
      <c r="GU75" s="306"/>
      <c r="GV75" s="306"/>
      <c r="GW75" s="306"/>
      <c r="GX75" s="306"/>
      <c r="GY75" s="306"/>
      <c r="GZ75" s="306"/>
      <c r="HA75" s="306"/>
      <c r="HB75" s="306"/>
      <c r="HC75" s="306"/>
      <c r="HD75" s="306"/>
      <c r="HE75" s="306"/>
      <c r="HF75" s="306"/>
      <c r="HG75" s="306"/>
      <c r="HH75" s="306"/>
      <c r="HI75" s="306"/>
      <c r="HJ75" s="306"/>
      <c r="HK75" s="306"/>
      <c r="HL75" s="306"/>
      <c r="HM75" s="306"/>
      <c r="HN75" s="306"/>
      <c r="HO75" s="306"/>
      <c r="HP75" s="306"/>
      <c r="HQ75" s="306"/>
      <c r="HR75" s="306"/>
      <c r="HS75" s="306"/>
      <c r="HT75" s="306"/>
      <c r="HU75" s="306"/>
      <c r="HV75" s="306"/>
      <c r="HW75" s="306"/>
      <c r="HX75" s="306"/>
      <c r="HY75" s="306"/>
      <c r="HZ75" s="306"/>
      <c r="IA75" s="306"/>
      <c r="IB75" s="306"/>
      <c r="IC75" s="306"/>
      <c r="ID75" s="306"/>
      <c r="IE75" s="306"/>
      <c r="IF75" s="306"/>
      <c r="IG75" s="306"/>
      <c r="IH75" s="306"/>
      <c r="II75" s="306"/>
      <c r="IJ75" s="306"/>
      <c r="IK75" s="306"/>
      <c r="IL75" s="306"/>
      <c r="IM75" s="306"/>
      <c r="IN75" s="306"/>
      <c r="IO75" s="306"/>
      <c r="IP75" s="306"/>
      <c r="IQ75" s="306"/>
      <c r="IR75" s="306"/>
      <c r="IS75" s="306"/>
      <c r="IT75" s="306"/>
      <c r="IU75" s="306"/>
      <c r="IV75" s="306"/>
      <c r="IW75" s="306"/>
      <c r="IX75" s="306"/>
      <c r="IY75" s="306"/>
      <c r="IZ75" s="306"/>
      <c r="JA75" s="306"/>
      <c r="JB75" s="306"/>
      <c r="JC75" s="306"/>
      <c r="JD75" s="306"/>
      <c r="JE75" s="306"/>
      <c r="JF75" s="306"/>
      <c r="JG75" s="306"/>
      <c r="JH75" s="306"/>
      <c r="JI75" s="306"/>
      <c r="JJ75" s="306"/>
      <c r="JK75" s="306"/>
      <c r="JL75" s="306"/>
      <c r="JM75" s="306"/>
      <c r="JN75" s="306"/>
      <c r="JO75" s="306"/>
      <c r="JP75" s="306"/>
      <c r="JQ75" s="306"/>
      <c r="JR75" s="306"/>
      <c r="JS75" s="306"/>
      <c r="JT75" s="306"/>
      <c r="JU75" s="306"/>
      <c r="JV75" s="306"/>
      <c r="JW75" s="306"/>
      <c r="JX75" s="306"/>
      <c r="JY75" s="306"/>
      <c r="JZ75" s="306"/>
      <c r="KA75" s="306"/>
      <c r="KB75" s="306"/>
      <c r="KC75" s="306"/>
      <c r="KD75" s="306"/>
      <c r="KE75" s="306"/>
      <c r="KF75" s="306"/>
      <c r="KG75" s="306"/>
      <c r="KH75" s="306"/>
      <c r="KI75" s="306"/>
      <c r="KJ75" s="306"/>
      <c r="KK75" s="306"/>
      <c r="KL75" s="306"/>
      <c r="KM75" s="306"/>
      <c r="KN75" s="306"/>
      <c r="KO75" s="306"/>
      <c r="KP75" s="306"/>
      <c r="KQ75" s="306"/>
      <c r="KR75" s="306"/>
      <c r="KS75" s="306"/>
      <c r="KT75" s="306"/>
      <c r="KU75" s="306"/>
      <c r="KV75" s="306"/>
      <c r="KW75" s="306"/>
      <c r="KX75" s="306"/>
      <c r="KY75" s="306"/>
      <c r="KZ75" s="306"/>
      <c r="LA75" s="306"/>
      <c r="LB75" s="306"/>
      <c r="LC75" s="306"/>
      <c r="LD75" s="306"/>
      <c r="LE75" s="306"/>
      <c r="LF75" s="306"/>
      <c r="LG75" s="306"/>
      <c r="LH75" s="306"/>
      <c r="LI75" s="306"/>
      <c r="LJ75" s="306"/>
      <c r="LK75" s="306"/>
    </row>
    <row r="76" spans="1:323" s="330" customFormat="1" ht="72.599999999999994" customHeight="1" x14ac:dyDescent="0.25">
      <c r="A76" s="937"/>
      <c r="B76" s="940"/>
      <c r="C76" s="328" t="s">
        <v>773</v>
      </c>
      <c r="D76" s="59" t="s">
        <v>31</v>
      </c>
      <c r="E76" s="59" t="s">
        <v>118</v>
      </c>
      <c r="F76" s="59" t="s">
        <v>129</v>
      </c>
      <c r="G76" s="59"/>
      <c r="H76" s="714"/>
      <c r="I76" s="943"/>
      <c r="J76" s="946"/>
      <c r="K76" s="283"/>
      <c r="L76" s="891"/>
      <c r="M76" s="691"/>
      <c r="N76" s="635"/>
      <c r="O76" s="934"/>
      <c r="P76" s="913"/>
      <c r="Q76" s="752"/>
      <c r="R76" s="906"/>
      <c r="S76" s="328" t="s">
        <v>774</v>
      </c>
      <c r="T76" s="309" t="s">
        <v>5</v>
      </c>
      <c r="U76" s="330">
        <v>15</v>
      </c>
      <c r="V76" s="330">
        <v>15</v>
      </c>
      <c r="W76" s="330">
        <v>15</v>
      </c>
      <c r="X76" s="330">
        <v>15</v>
      </c>
      <c r="Y76" s="330">
        <v>15</v>
      </c>
      <c r="Z76" s="330">
        <v>15</v>
      </c>
      <c r="AA76" s="330">
        <v>10</v>
      </c>
      <c r="AB76" s="286">
        <f t="shared" si="1"/>
        <v>100</v>
      </c>
      <c r="AC76" s="394" t="s">
        <v>226</v>
      </c>
      <c r="AD76" s="283" t="s">
        <v>226</v>
      </c>
      <c r="AE76" s="311">
        <v>100</v>
      </c>
      <c r="AF76" s="931"/>
      <c r="AG76" s="647"/>
      <c r="AH76" s="749"/>
      <c r="AI76" s="749"/>
      <c r="AJ76" s="635"/>
      <c r="AK76" s="635"/>
      <c r="AL76" s="635"/>
      <c r="AM76" s="894"/>
      <c r="AN76" s="897"/>
      <c r="AO76" s="900"/>
      <c r="AP76" s="903"/>
      <c r="AQ76" s="53" t="s">
        <v>458</v>
      </c>
      <c r="AR76" s="385" t="s">
        <v>459</v>
      </c>
      <c r="AS76" s="368" t="s">
        <v>775</v>
      </c>
      <c r="AT76" s="368" t="s">
        <v>770</v>
      </c>
      <c r="AU76" s="396" t="s">
        <v>996</v>
      </c>
      <c r="AV76" s="476" t="s">
        <v>776</v>
      </c>
      <c r="AW76" s="476">
        <v>44014</v>
      </c>
      <c r="AX76" s="477" t="s">
        <v>997</v>
      </c>
      <c r="AY76" s="417" t="s">
        <v>412</v>
      </c>
      <c r="AZ76" s="478" t="s">
        <v>998</v>
      </c>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row>
    <row r="77" spans="1:323" s="330" customFormat="1" ht="43.5" customHeight="1" x14ac:dyDescent="0.25">
      <c r="A77" s="937"/>
      <c r="B77" s="940"/>
      <c r="C77" s="328" t="s">
        <v>777</v>
      </c>
      <c r="D77" s="59" t="s">
        <v>31</v>
      </c>
      <c r="E77" s="59" t="s">
        <v>120</v>
      </c>
      <c r="F77" s="59" t="s">
        <v>130</v>
      </c>
      <c r="G77" s="59"/>
      <c r="H77" s="714"/>
      <c r="I77" s="943"/>
      <c r="J77" s="946"/>
      <c r="K77" s="283"/>
      <c r="L77" s="891"/>
      <c r="M77" s="691"/>
      <c r="N77" s="635"/>
      <c r="O77" s="934"/>
      <c r="P77" s="913"/>
      <c r="Q77" s="752"/>
      <c r="R77" s="906"/>
      <c r="S77" s="328" t="s">
        <v>778</v>
      </c>
      <c r="T77" s="309" t="s">
        <v>5</v>
      </c>
      <c r="U77" s="330">
        <v>15</v>
      </c>
      <c r="V77" s="330">
        <v>15</v>
      </c>
      <c r="W77" s="330">
        <v>15</v>
      </c>
      <c r="X77" s="330">
        <v>15</v>
      </c>
      <c r="Y77" s="330">
        <v>15</v>
      </c>
      <c r="Z77" s="330">
        <v>15</v>
      </c>
      <c r="AA77" s="330">
        <v>10</v>
      </c>
      <c r="AB77" s="286">
        <f t="shared" si="1"/>
        <v>100</v>
      </c>
      <c r="AC77" s="397" t="s">
        <v>226</v>
      </c>
      <c r="AD77" s="383" t="s">
        <v>226</v>
      </c>
      <c r="AE77" s="395">
        <v>100</v>
      </c>
      <c r="AF77" s="931"/>
      <c r="AG77" s="647"/>
      <c r="AH77" s="749"/>
      <c r="AI77" s="749"/>
      <c r="AJ77" s="635"/>
      <c r="AK77" s="635"/>
      <c r="AL77" s="635"/>
      <c r="AM77" s="894"/>
      <c r="AN77" s="897"/>
      <c r="AO77" s="900"/>
      <c r="AP77" s="903"/>
      <c r="AQ77" s="1041" t="s">
        <v>458</v>
      </c>
      <c r="AR77" s="1107" t="s">
        <v>459</v>
      </c>
      <c r="AS77" s="1103" t="s">
        <v>779</v>
      </c>
      <c r="AT77" s="1103" t="s">
        <v>770</v>
      </c>
      <c r="AU77" s="1164" t="s">
        <v>780</v>
      </c>
      <c r="AV77" s="1166" t="s">
        <v>999</v>
      </c>
      <c r="AW77" s="1152">
        <v>44014</v>
      </c>
      <c r="AX77" s="990" t="s">
        <v>1000</v>
      </c>
      <c r="AY77" s="1158" t="s">
        <v>412</v>
      </c>
      <c r="AZ77" s="1163">
        <v>1</v>
      </c>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row>
    <row r="78" spans="1:323" s="333" customFormat="1" ht="82.15" customHeight="1" thickBot="1" x14ac:dyDescent="0.3">
      <c r="A78" s="938"/>
      <c r="B78" s="941"/>
      <c r="C78" s="349" t="s">
        <v>781</v>
      </c>
      <c r="D78" s="360" t="s">
        <v>31</v>
      </c>
      <c r="E78" s="360" t="s">
        <v>120</v>
      </c>
      <c r="F78" s="360" t="s">
        <v>130</v>
      </c>
      <c r="G78" s="360"/>
      <c r="H78" s="745"/>
      <c r="I78" s="944"/>
      <c r="J78" s="947"/>
      <c r="K78" s="276"/>
      <c r="L78" s="892"/>
      <c r="M78" s="692"/>
      <c r="N78" s="636"/>
      <c r="O78" s="935"/>
      <c r="P78" s="914"/>
      <c r="Q78" s="753"/>
      <c r="R78" s="907"/>
      <c r="S78" s="349" t="s">
        <v>782</v>
      </c>
      <c r="T78" s="319" t="s">
        <v>5</v>
      </c>
      <c r="U78" s="333">
        <v>15</v>
      </c>
      <c r="V78" s="333">
        <v>15</v>
      </c>
      <c r="W78" s="333">
        <v>15</v>
      </c>
      <c r="X78" s="333">
        <v>15</v>
      </c>
      <c r="Y78" s="333">
        <v>15</v>
      </c>
      <c r="Z78" s="333">
        <v>15</v>
      </c>
      <c r="AA78" s="333">
        <v>10</v>
      </c>
      <c r="AB78" s="287">
        <f t="shared" si="1"/>
        <v>100</v>
      </c>
      <c r="AC78" s="479" t="s">
        <v>226</v>
      </c>
      <c r="AD78" s="277" t="s">
        <v>226</v>
      </c>
      <c r="AE78" s="480">
        <v>100</v>
      </c>
      <c r="AF78" s="932"/>
      <c r="AG78" s="648"/>
      <c r="AH78" s="750"/>
      <c r="AI78" s="750"/>
      <c r="AJ78" s="636"/>
      <c r="AK78" s="636"/>
      <c r="AL78" s="636"/>
      <c r="AM78" s="895"/>
      <c r="AN78" s="898"/>
      <c r="AO78" s="901"/>
      <c r="AP78" s="904"/>
      <c r="AQ78" s="1042"/>
      <c r="AR78" s="1108"/>
      <c r="AS78" s="1104"/>
      <c r="AT78" s="1104"/>
      <c r="AU78" s="1165"/>
      <c r="AV78" s="1167"/>
      <c r="AW78" s="1153"/>
      <c r="AX78" s="944"/>
      <c r="AY78" s="1155"/>
      <c r="AZ78" s="1168"/>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4"/>
      <c r="EJ78" s="324"/>
      <c r="EK78" s="324"/>
      <c r="EL78" s="324"/>
      <c r="EM78" s="324"/>
      <c r="EN78" s="324"/>
      <c r="EO78" s="324"/>
      <c r="EP78" s="324"/>
      <c r="EQ78" s="324"/>
      <c r="ER78" s="324"/>
      <c r="ES78" s="324"/>
      <c r="ET78" s="324"/>
      <c r="EU78" s="324"/>
      <c r="EV78" s="324"/>
      <c r="EW78" s="324"/>
      <c r="EX78" s="324"/>
      <c r="EY78" s="324"/>
      <c r="EZ78" s="324"/>
      <c r="FA78" s="324"/>
      <c r="FB78" s="324"/>
      <c r="FC78" s="324"/>
      <c r="FD78" s="324"/>
      <c r="FE78" s="324"/>
      <c r="FF78" s="324"/>
      <c r="FG78" s="324"/>
      <c r="FH78" s="324"/>
      <c r="FI78" s="324"/>
      <c r="FJ78" s="324"/>
      <c r="FK78" s="324"/>
      <c r="FL78" s="324"/>
      <c r="FM78" s="324"/>
      <c r="FN78" s="324"/>
      <c r="FO78" s="324"/>
      <c r="FP78" s="324"/>
      <c r="FQ78" s="324"/>
      <c r="FR78" s="324"/>
      <c r="FS78" s="324"/>
      <c r="FT78" s="324"/>
      <c r="FU78" s="324"/>
      <c r="FV78" s="324"/>
      <c r="FW78" s="324"/>
      <c r="FX78" s="324"/>
      <c r="FY78" s="324"/>
      <c r="FZ78" s="324"/>
      <c r="GA78" s="324"/>
      <c r="GB78" s="324"/>
      <c r="GC78" s="324"/>
      <c r="GD78" s="324"/>
      <c r="GE78" s="324"/>
      <c r="GF78" s="324"/>
      <c r="GG78" s="324"/>
      <c r="GH78" s="324"/>
      <c r="GI78" s="324"/>
      <c r="GJ78" s="324"/>
      <c r="GK78" s="324"/>
      <c r="GL78" s="324"/>
      <c r="GM78" s="324"/>
      <c r="GN78" s="324"/>
      <c r="GO78" s="324"/>
      <c r="GP78" s="324"/>
      <c r="GQ78" s="324"/>
      <c r="GR78" s="324"/>
      <c r="GS78" s="324"/>
      <c r="GT78" s="324"/>
      <c r="GU78" s="324"/>
      <c r="GV78" s="324"/>
      <c r="GW78" s="324"/>
      <c r="GX78" s="324"/>
      <c r="GY78" s="324"/>
      <c r="GZ78" s="324"/>
      <c r="HA78" s="324"/>
      <c r="HB78" s="324"/>
      <c r="HC78" s="324"/>
      <c r="HD78" s="324"/>
      <c r="HE78" s="324"/>
      <c r="HF78" s="324"/>
      <c r="HG78" s="324"/>
      <c r="HH78" s="324"/>
      <c r="HI78" s="324"/>
      <c r="HJ78" s="324"/>
      <c r="HK78" s="324"/>
      <c r="HL78" s="324"/>
      <c r="HM78" s="324"/>
      <c r="HN78" s="324"/>
      <c r="HO78" s="324"/>
      <c r="HP78" s="324"/>
      <c r="HQ78" s="324"/>
      <c r="HR78" s="324"/>
      <c r="HS78" s="324"/>
      <c r="HT78" s="324"/>
      <c r="HU78" s="324"/>
      <c r="HV78" s="324"/>
      <c r="HW78" s="324"/>
      <c r="HX78" s="324"/>
      <c r="HY78" s="324"/>
      <c r="HZ78" s="324"/>
      <c r="IA78" s="324"/>
      <c r="IB78" s="324"/>
      <c r="IC78" s="324"/>
      <c r="ID78" s="324"/>
      <c r="IE78" s="324"/>
      <c r="IF78" s="324"/>
      <c r="IG78" s="324"/>
      <c r="IH78" s="324"/>
      <c r="II78" s="324"/>
      <c r="IJ78" s="324"/>
      <c r="IK78" s="324"/>
      <c r="IL78" s="324"/>
      <c r="IM78" s="324"/>
      <c r="IN78" s="324"/>
      <c r="IO78" s="324"/>
      <c r="IP78" s="324"/>
      <c r="IQ78" s="324"/>
      <c r="IR78" s="324"/>
      <c r="IS78" s="324"/>
      <c r="IT78" s="324"/>
      <c r="IU78" s="324"/>
      <c r="IV78" s="324"/>
      <c r="IW78" s="324"/>
      <c r="IX78" s="324"/>
      <c r="IY78" s="324"/>
      <c r="IZ78" s="324"/>
      <c r="JA78" s="324"/>
      <c r="JB78" s="324"/>
      <c r="JC78" s="324"/>
      <c r="JD78" s="324"/>
      <c r="JE78" s="324"/>
      <c r="JF78" s="324"/>
      <c r="JG78" s="324"/>
      <c r="JH78" s="324"/>
      <c r="JI78" s="324"/>
      <c r="JJ78" s="324"/>
      <c r="JK78" s="324"/>
      <c r="JL78" s="324"/>
      <c r="JM78" s="324"/>
      <c r="JN78" s="324"/>
      <c r="JO78" s="324"/>
      <c r="JP78" s="324"/>
      <c r="JQ78" s="324"/>
      <c r="JR78" s="324"/>
      <c r="JS78" s="324"/>
      <c r="JT78" s="324"/>
      <c r="JU78" s="324"/>
      <c r="JV78" s="324"/>
      <c r="JW78" s="324"/>
      <c r="JX78" s="324"/>
      <c r="JY78" s="324"/>
      <c r="JZ78" s="324"/>
      <c r="KA78" s="324"/>
      <c r="KB78" s="324"/>
      <c r="KC78" s="324"/>
      <c r="KD78" s="324"/>
      <c r="KE78" s="324"/>
      <c r="KF78" s="324"/>
      <c r="KG78" s="324"/>
      <c r="KH78" s="324"/>
      <c r="KI78" s="324"/>
      <c r="KJ78" s="324"/>
      <c r="KK78" s="324"/>
      <c r="KL78" s="324"/>
      <c r="KM78" s="324"/>
      <c r="KN78" s="324"/>
      <c r="KO78" s="324"/>
      <c r="KP78" s="324"/>
      <c r="KQ78" s="324"/>
      <c r="KR78" s="324"/>
      <c r="KS78" s="324"/>
      <c r="KT78" s="324"/>
      <c r="KU78" s="324"/>
      <c r="KV78" s="324"/>
      <c r="KW78" s="324"/>
      <c r="KX78" s="324"/>
      <c r="KY78" s="324"/>
      <c r="KZ78" s="324"/>
      <c r="LA78" s="324"/>
      <c r="LB78" s="324"/>
      <c r="LC78" s="324"/>
      <c r="LD78" s="324"/>
      <c r="LE78" s="324"/>
      <c r="LF78" s="324"/>
      <c r="LG78" s="324"/>
      <c r="LH78" s="324"/>
      <c r="LI78" s="324"/>
      <c r="LJ78" s="324"/>
      <c r="LK78" s="324"/>
    </row>
    <row r="79" spans="1:323" s="283" customFormat="1" ht="60" customHeight="1" x14ac:dyDescent="0.25">
      <c r="A79" s="915" t="s">
        <v>759</v>
      </c>
      <c r="B79" s="918" t="s">
        <v>760</v>
      </c>
      <c r="C79" s="362" t="s">
        <v>783</v>
      </c>
      <c r="D79" s="59" t="s">
        <v>31</v>
      </c>
      <c r="E79" s="59" t="s">
        <v>120</v>
      </c>
      <c r="F79" s="59" t="s">
        <v>132</v>
      </c>
      <c r="G79" s="59"/>
      <c r="H79" s="921" t="s">
        <v>784</v>
      </c>
      <c r="I79" s="924" t="s">
        <v>785</v>
      </c>
      <c r="J79" s="927" t="s">
        <v>9</v>
      </c>
      <c r="L79" s="948" t="s">
        <v>1001</v>
      </c>
      <c r="M79" s="690" t="s">
        <v>84</v>
      </c>
      <c r="N79" s="634">
        <v>4</v>
      </c>
      <c r="O79" s="933" t="s">
        <v>138</v>
      </c>
      <c r="P79" s="912" t="s">
        <v>75</v>
      </c>
      <c r="Q79" s="751">
        <v>3</v>
      </c>
      <c r="R79" s="905"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68" t="s">
        <v>786</v>
      </c>
      <c r="T79" s="364" t="s">
        <v>5</v>
      </c>
      <c r="U79" s="283">
        <v>15</v>
      </c>
      <c r="V79" s="283">
        <v>15</v>
      </c>
      <c r="W79" s="283">
        <v>15</v>
      </c>
      <c r="X79" s="283">
        <v>15</v>
      </c>
      <c r="Y79" s="283">
        <v>15</v>
      </c>
      <c r="Z79" s="283">
        <v>15</v>
      </c>
      <c r="AA79" s="283">
        <v>10</v>
      </c>
      <c r="AB79" s="285">
        <f t="shared" si="1"/>
        <v>100</v>
      </c>
      <c r="AC79" s="365" t="s">
        <v>226</v>
      </c>
      <c r="AD79" s="366" t="s">
        <v>226</v>
      </c>
      <c r="AE79" s="367">
        <v>100</v>
      </c>
      <c r="AF79" s="908">
        <f>AVERAGE(AE79:AE82)</f>
        <v>87.5</v>
      </c>
      <c r="AG79" s="646" t="s">
        <v>4</v>
      </c>
      <c r="AH79" s="748" t="s">
        <v>97</v>
      </c>
      <c r="AI79" s="748" t="s">
        <v>97</v>
      </c>
      <c r="AJ79" s="634" t="s">
        <v>74</v>
      </c>
      <c r="AK79" s="634">
        <v>1</v>
      </c>
      <c r="AL79" s="634" t="s">
        <v>85</v>
      </c>
      <c r="AM79" s="893">
        <v>3</v>
      </c>
      <c r="AN79" s="896"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899" t="s">
        <v>787</v>
      </c>
      <c r="AP79" s="902" t="s">
        <v>100</v>
      </c>
      <c r="AQ79" s="369" t="s">
        <v>458</v>
      </c>
      <c r="AR79" s="72" t="s">
        <v>459</v>
      </c>
      <c r="AS79" s="368" t="s">
        <v>788</v>
      </c>
      <c r="AT79" s="368" t="s">
        <v>789</v>
      </c>
      <c r="AU79" s="396" t="s">
        <v>790</v>
      </c>
      <c r="AV79" s="476" t="s">
        <v>1002</v>
      </c>
      <c r="AW79" s="476">
        <v>44014</v>
      </c>
      <c r="AX79" s="477" t="s">
        <v>1003</v>
      </c>
      <c r="AY79" s="417" t="s">
        <v>412</v>
      </c>
      <c r="AZ79" s="458">
        <v>1</v>
      </c>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row>
    <row r="80" spans="1:323" s="330" customFormat="1" ht="43.5" customHeight="1" x14ac:dyDescent="0.25">
      <c r="A80" s="916"/>
      <c r="B80" s="919"/>
      <c r="C80" s="328" t="s">
        <v>791</v>
      </c>
      <c r="D80" s="282" t="s">
        <v>31</v>
      </c>
      <c r="E80" s="282" t="s">
        <v>120</v>
      </c>
      <c r="F80" s="282" t="s">
        <v>131</v>
      </c>
      <c r="G80" s="282"/>
      <c r="H80" s="922"/>
      <c r="I80" s="925"/>
      <c r="J80" s="928"/>
      <c r="L80" s="949"/>
      <c r="M80" s="691"/>
      <c r="N80" s="635"/>
      <c r="O80" s="934"/>
      <c r="P80" s="913"/>
      <c r="Q80" s="752"/>
      <c r="R80" s="906"/>
      <c r="S80" s="328" t="s">
        <v>792</v>
      </c>
      <c r="T80" s="309" t="s">
        <v>5</v>
      </c>
      <c r="U80" s="330">
        <v>15</v>
      </c>
      <c r="V80" s="330">
        <v>15</v>
      </c>
      <c r="W80" s="330">
        <v>15</v>
      </c>
      <c r="X80" s="330">
        <v>15</v>
      </c>
      <c r="Y80" s="330">
        <v>15</v>
      </c>
      <c r="Z80" s="330">
        <v>15</v>
      </c>
      <c r="AA80" s="330">
        <v>10</v>
      </c>
      <c r="AB80" s="281">
        <f t="shared" si="1"/>
        <v>100</v>
      </c>
      <c r="AC80" s="365" t="s">
        <v>226</v>
      </c>
      <c r="AD80" s="366" t="s">
        <v>226</v>
      </c>
      <c r="AE80" s="371">
        <v>100</v>
      </c>
      <c r="AF80" s="909"/>
      <c r="AG80" s="647"/>
      <c r="AH80" s="749"/>
      <c r="AI80" s="749"/>
      <c r="AJ80" s="635"/>
      <c r="AK80" s="635"/>
      <c r="AL80" s="635"/>
      <c r="AM80" s="894"/>
      <c r="AN80" s="897"/>
      <c r="AO80" s="900"/>
      <c r="AP80" s="903"/>
      <c r="AQ80" s="53" t="s">
        <v>458</v>
      </c>
      <c r="AR80" s="385" t="s">
        <v>459</v>
      </c>
      <c r="AS80" s="368" t="s">
        <v>1004</v>
      </c>
      <c r="AT80" s="368" t="s">
        <v>789</v>
      </c>
      <c r="AU80" s="396" t="s">
        <v>793</v>
      </c>
      <c r="AV80" s="476" t="s">
        <v>794</v>
      </c>
      <c r="AW80" s="476">
        <v>44014</v>
      </c>
      <c r="AX80" s="477" t="s">
        <v>1005</v>
      </c>
      <c r="AY80" s="417" t="s">
        <v>412</v>
      </c>
      <c r="AZ80" s="458">
        <v>1</v>
      </c>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row>
    <row r="81" spans="1:323" s="330" customFormat="1" ht="43.5" customHeight="1" x14ac:dyDescent="0.25">
      <c r="A81" s="916"/>
      <c r="B81" s="919"/>
      <c r="C81" s="328" t="s">
        <v>795</v>
      </c>
      <c r="D81" s="282" t="s">
        <v>31</v>
      </c>
      <c r="E81" s="282" t="s">
        <v>120</v>
      </c>
      <c r="F81" s="282" t="s">
        <v>132</v>
      </c>
      <c r="G81" s="282"/>
      <c r="H81" s="922"/>
      <c r="I81" s="925"/>
      <c r="J81" s="928"/>
      <c r="L81" s="949"/>
      <c r="M81" s="691"/>
      <c r="N81" s="635"/>
      <c r="O81" s="934"/>
      <c r="P81" s="913"/>
      <c r="Q81" s="752"/>
      <c r="R81" s="906"/>
      <c r="S81" s="328" t="s">
        <v>796</v>
      </c>
      <c r="T81" s="309" t="s">
        <v>5</v>
      </c>
      <c r="U81" s="330">
        <v>15</v>
      </c>
      <c r="V81" s="330">
        <v>15</v>
      </c>
      <c r="W81" s="330">
        <v>15</v>
      </c>
      <c r="X81" s="330">
        <v>15</v>
      </c>
      <c r="Y81" s="330">
        <v>15</v>
      </c>
      <c r="Z81" s="330">
        <v>15</v>
      </c>
      <c r="AA81" s="330">
        <v>10</v>
      </c>
      <c r="AB81" s="281">
        <f t="shared" si="1"/>
        <v>100</v>
      </c>
      <c r="AC81" s="365" t="s">
        <v>226</v>
      </c>
      <c r="AD81" s="366" t="s">
        <v>226</v>
      </c>
      <c r="AE81" s="371">
        <v>100</v>
      </c>
      <c r="AF81" s="909"/>
      <c r="AG81" s="647"/>
      <c r="AH81" s="749"/>
      <c r="AI81" s="749"/>
      <c r="AJ81" s="635"/>
      <c r="AK81" s="635"/>
      <c r="AL81" s="635"/>
      <c r="AM81" s="894"/>
      <c r="AN81" s="897"/>
      <c r="AO81" s="900"/>
      <c r="AP81" s="903"/>
      <c r="AQ81" s="53" t="s">
        <v>458</v>
      </c>
      <c r="AR81" s="385" t="s">
        <v>459</v>
      </c>
      <c r="AS81" s="368" t="s">
        <v>1006</v>
      </c>
      <c r="AT81" s="368" t="s">
        <v>789</v>
      </c>
      <c r="AU81" s="396" t="s">
        <v>797</v>
      </c>
      <c r="AV81" s="476" t="s">
        <v>798</v>
      </c>
      <c r="AW81" s="476">
        <v>44014</v>
      </c>
      <c r="AX81" s="477" t="s">
        <v>1007</v>
      </c>
      <c r="AY81" s="417" t="s">
        <v>412</v>
      </c>
      <c r="AZ81" s="458">
        <v>1</v>
      </c>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row>
    <row r="82" spans="1:323" s="333" customFormat="1" ht="63" customHeight="1" thickBot="1" x14ac:dyDescent="0.3">
      <c r="A82" s="917"/>
      <c r="B82" s="920"/>
      <c r="C82" s="349"/>
      <c r="D82" s="34"/>
      <c r="E82" s="34"/>
      <c r="F82" s="34"/>
      <c r="G82" s="34"/>
      <c r="H82" s="923"/>
      <c r="I82" s="926"/>
      <c r="J82" s="929"/>
      <c r="L82" s="950"/>
      <c r="M82" s="692"/>
      <c r="N82" s="636"/>
      <c r="O82" s="935"/>
      <c r="P82" s="914"/>
      <c r="Q82" s="753"/>
      <c r="R82" s="907"/>
      <c r="S82" s="349" t="s">
        <v>799</v>
      </c>
      <c r="T82" s="319" t="s">
        <v>26</v>
      </c>
      <c r="U82" s="333">
        <v>15</v>
      </c>
      <c r="V82" s="333">
        <v>15</v>
      </c>
      <c r="W82" s="333">
        <v>15</v>
      </c>
      <c r="X82" s="333">
        <v>10</v>
      </c>
      <c r="Y82" s="333">
        <v>15</v>
      </c>
      <c r="Z82" s="333">
        <v>15</v>
      </c>
      <c r="AA82" s="333">
        <v>10</v>
      </c>
      <c r="AB82" s="381">
        <f t="shared" si="1"/>
        <v>95</v>
      </c>
      <c r="AC82" s="181" t="s">
        <v>4</v>
      </c>
      <c r="AD82" s="379" t="s">
        <v>226</v>
      </c>
      <c r="AE82" s="371">
        <v>50</v>
      </c>
      <c r="AF82" s="910"/>
      <c r="AG82" s="911"/>
      <c r="AH82" s="750"/>
      <c r="AI82" s="750"/>
      <c r="AJ82" s="636"/>
      <c r="AK82" s="636"/>
      <c r="AL82" s="636"/>
      <c r="AM82" s="895"/>
      <c r="AN82" s="898"/>
      <c r="AO82" s="901"/>
      <c r="AP82" s="904"/>
      <c r="AQ82" s="56" t="s">
        <v>458</v>
      </c>
      <c r="AR82" s="388" t="s">
        <v>459</v>
      </c>
      <c r="AS82" s="380" t="s">
        <v>800</v>
      </c>
      <c r="AT82" s="380" t="s">
        <v>801</v>
      </c>
      <c r="AU82" s="401" t="s">
        <v>802</v>
      </c>
      <c r="AV82" s="481" t="s">
        <v>803</v>
      </c>
      <c r="AW82" s="476">
        <v>44014</v>
      </c>
      <c r="AX82" s="482" t="s">
        <v>1008</v>
      </c>
      <c r="AY82" s="424" t="s">
        <v>412</v>
      </c>
      <c r="AZ82" s="483">
        <v>1</v>
      </c>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324"/>
      <c r="FD82" s="324"/>
      <c r="FE82" s="324"/>
      <c r="FF82" s="324"/>
      <c r="FG82" s="324"/>
      <c r="FH82" s="324"/>
      <c r="FI82" s="324"/>
      <c r="FJ82" s="324"/>
      <c r="FK82" s="324"/>
      <c r="FL82" s="324"/>
      <c r="FM82" s="324"/>
      <c r="FN82" s="324"/>
      <c r="FO82" s="324"/>
      <c r="FP82" s="324"/>
      <c r="FQ82" s="324"/>
      <c r="FR82" s="324"/>
      <c r="FS82" s="324"/>
      <c r="FT82" s="324"/>
      <c r="FU82" s="324"/>
      <c r="FV82" s="324"/>
      <c r="FW82" s="324"/>
      <c r="FX82" s="324"/>
      <c r="FY82" s="324"/>
      <c r="FZ82" s="324"/>
      <c r="GA82" s="324"/>
      <c r="GB82" s="324"/>
      <c r="GC82" s="324"/>
      <c r="GD82" s="324"/>
      <c r="GE82" s="324"/>
      <c r="GF82" s="324"/>
      <c r="GG82" s="324"/>
      <c r="GH82" s="324"/>
      <c r="GI82" s="324"/>
      <c r="GJ82" s="324"/>
      <c r="GK82" s="324"/>
      <c r="GL82" s="324"/>
      <c r="GM82" s="324"/>
      <c r="GN82" s="324"/>
      <c r="GO82" s="324"/>
      <c r="GP82" s="324"/>
      <c r="GQ82" s="324"/>
      <c r="GR82" s="324"/>
      <c r="GS82" s="324"/>
      <c r="GT82" s="324"/>
      <c r="GU82" s="324"/>
      <c r="GV82" s="324"/>
      <c r="GW82" s="324"/>
      <c r="GX82" s="324"/>
      <c r="GY82" s="324"/>
      <c r="GZ82" s="324"/>
      <c r="HA82" s="324"/>
      <c r="HB82" s="324"/>
      <c r="HC82" s="324"/>
      <c r="HD82" s="324"/>
      <c r="HE82" s="324"/>
      <c r="HF82" s="324"/>
      <c r="HG82" s="324"/>
      <c r="HH82" s="324"/>
      <c r="HI82" s="324"/>
      <c r="HJ82" s="324"/>
      <c r="HK82" s="324"/>
      <c r="HL82" s="324"/>
      <c r="HM82" s="324"/>
      <c r="HN82" s="324"/>
      <c r="HO82" s="324"/>
      <c r="HP82" s="324"/>
      <c r="HQ82" s="324"/>
      <c r="HR82" s="324"/>
      <c r="HS82" s="324"/>
      <c r="HT82" s="324"/>
      <c r="HU82" s="324"/>
      <c r="HV82" s="324"/>
      <c r="HW82" s="324"/>
      <c r="HX82" s="324"/>
      <c r="HY82" s="324"/>
      <c r="HZ82" s="324"/>
      <c r="IA82" s="324"/>
      <c r="IB82" s="324"/>
      <c r="IC82" s="324"/>
      <c r="ID82" s="324"/>
      <c r="IE82" s="324"/>
      <c r="IF82" s="324"/>
      <c r="IG82" s="324"/>
      <c r="IH82" s="324"/>
      <c r="II82" s="324"/>
      <c r="IJ82" s="324"/>
      <c r="IK82" s="324"/>
      <c r="IL82" s="324"/>
      <c r="IM82" s="324"/>
      <c r="IN82" s="324"/>
      <c r="IO82" s="324"/>
      <c r="IP82" s="324"/>
      <c r="IQ82" s="324"/>
      <c r="IR82" s="324"/>
      <c r="IS82" s="324"/>
      <c r="IT82" s="324"/>
      <c r="IU82" s="324"/>
      <c r="IV82" s="324"/>
      <c r="IW82" s="324"/>
      <c r="IX82" s="324"/>
      <c r="IY82" s="324"/>
      <c r="IZ82" s="324"/>
      <c r="JA82" s="324"/>
      <c r="JB82" s="324"/>
      <c r="JC82" s="324"/>
      <c r="JD82" s="324"/>
      <c r="JE82" s="324"/>
      <c r="JF82" s="324"/>
      <c r="JG82" s="324"/>
      <c r="JH82" s="324"/>
      <c r="JI82" s="324"/>
      <c r="JJ82" s="324"/>
      <c r="JK82" s="324"/>
      <c r="JL82" s="324"/>
      <c r="JM82" s="324"/>
      <c r="JN82" s="324"/>
      <c r="JO82" s="324"/>
      <c r="JP82" s="324"/>
      <c r="JQ82" s="324"/>
      <c r="JR82" s="324"/>
      <c r="JS82" s="324"/>
      <c r="JT82" s="324"/>
      <c r="JU82" s="324"/>
      <c r="JV82" s="324"/>
      <c r="JW82" s="324"/>
      <c r="JX82" s="324"/>
      <c r="JY82" s="324"/>
      <c r="JZ82" s="324"/>
      <c r="KA82" s="324"/>
      <c r="KB82" s="324"/>
      <c r="KC82" s="324"/>
      <c r="KD82" s="324"/>
      <c r="KE82" s="324"/>
      <c r="KF82" s="324"/>
      <c r="KG82" s="324"/>
      <c r="KH82" s="324"/>
      <c r="KI82" s="324"/>
      <c r="KJ82" s="324"/>
      <c r="KK82" s="324"/>
      <c r="KL82" s="324"/>
      <c r="KM82" s="324"/>
      <c r="KN82" s="324"/>
      <c r="KO82" s="324"/>
      <c r="KP82" s="324"/>
      <c r="KQ82" s="324"/>
      <c r="KR82" s="324"/>
      <c r="KS82" s="324"/>
      <c r="KT82" s="324"/>
      <c r="KU82" s="324"/>
      <c r="KV82" s="324"/>
      <c r="KW82" s="324"/>
      <c r="KX82" s="324"/>
      <c r="KY82" s="324"/>
      <c r="KZ82" s="324"/>
      <c r="LA82" s="324"/>
      <c r="LB82" s="324"/>
      <c r="LC82" s="324"/>
      <c r="LD82" s="324"/>
      <c r="LE82" s="324"/>
      <c r="LF82" s="324"/>
      <c r="LG82" s="324"/>
      <c r="LH82" s="324"/>
      <c r="LI82" s="324"/>
      <c r="LJ82" s="324"/>
      <c r="LK82" s="324"/>
    </row>
    <row r="83" spans="1:323" x14ac:dyDescent="0.25">
      <c r="AB83" s="408"/>
    </row>
  </sheetData>
  <mergeCells count="513">
    <mergeCell ref="AZ73:AZ74"/>
    <mergeCell ref="AQ77:AQ78"/>
    <mergeCell ref="AR77:AR78"/>
    <mergeCell ref="AS77:AS78"/>
    <mergeCell ref="AT77:AT78"/>
    <mergeCell ref="AU77:AU78"/>
    <mergeCell ref="AV77:AV78"/>
    <mergeCell ref="AW77:AW78"/>
    <mergeCell ref="AX77:AX78"/>
    <mergeCell ref="AY77:AY78"/>
    <mergeCell ref="AZ77:AZ78"/>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25:A29"/>
    <mergeCell ref="B25:B29"/>
    <mergeCell ref="H25:H29"/>
    <mergeCell ref="I25:I29"/>
    <mergeCell ref="J25:J29"/>
    <mergeCell ref="L25:L29"/>
    <mergeCell ref="M25:M29"/>
    <mergeCell ref="N25:N29"/>
    <mergeCell ref="O25:O29"/>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Q42:AQ43"/>
    <mergeCell ref="AF40:AF43"/>
    <mergeCell ref="AG40:AG43"/>
    <mergeCell ref="AH40:AH43"/>
    <mergeCell ref="AI40:AI43"/>
    <mergeCell ref="AJ40:AJ43"/>
    <mergeCell ref="AK40:AK43"/>
    <mergeCell ref="M40:M43"/>
    <mergeCell ref="N40:N43"/>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s>
  <dataValidations count="1">
    <dataValidation type="list" allowBlank="1" showInputMessage="1" showErrorMessage="1" sqref="AG50:AG53 AG44:AG48 AG5:AG23 AE25:AE29 AE5:AE9 AG25:AG42 AC77:AE78 AG60:AG69 AG75:AG82 AG55:AG58 AD82 AE54 AD49 AC52:AD54 AD30:AD32 AE19 AC65:AE65">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opLeftCell="A6" zoomScale="90" zoomScaleNormal="90" workbookViewId="0">
      <selection activeCell="F9" sqref="F9:F10"/>
    </sheetView>
  </sheetViews>
  <sheetFormatPr baseColWidth="10" defaultRowHeight="15" x14ac:dyDescent="0.25"/>
  <cols>
    <col min="1" max="1" width="17.28515625" customWidth="1"/>
    <col min="2" max="2" width="14.85546875" customWidth="1"/>
    <col min="3" max="3" width="16.855468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503" t="s">
        <v>1033</v>
      </c>
    </row>
    <row r="2" spans="1:16" ht="15.75" thickBot="1" x14ac:dyDescent="0.3"/>
    <row r="3" spans="1:16" ht="21" customHeight="1" x14ac:dyDescent="0.25">
      <c r="A3" s="1205" t="s">
        <v>1024</v>
      </c>
      <c r="B3" s="1186" t="s">
        <v>1034</v>
      </c>
      <c r="C3" s="1191"/>
      <c r="D3" s="1191"/>
      <c r="E3" s="1193"/>
      <c r="F3" s="1193"/>
      <c r="G3" s="1193"/>
      <c r="H3" s="1196"/>
      <c r="I3" s="1201" t="s">
        <v>408</v>
      </c>
      <c r="M3" s="167"/>
      <c r="N3" s="5"/>
    </row>
    <row r="4" spans="1:16" ht="24.75" customHeight="1" thickBot="1" x14ac:dyDescent="0.3">
      <c r="A4" s="1205"/>
      <c r="B4" s="1186"/>
      <c r="C4" s="1192"/>
      <c r="D4" s="1192"/>
      <c r="E4" s="1194"/>
      <c r="F4" s="1194"/>
      <c r="G4" s="1194"/>
      <c r="H4" s="1196"/>
      <c r="I4" s="1202"/>
      <c r="L4" s="167"/>
      <c r="M4" s="504" t="s">
        <v>1024</v>
      </c>
      <c r="N4" s="5"/>
    </row>
    <row r="5" spans="1:16" ht="15.75" thickBot="1" x14ac:dyDescent="0.3">
      <c r="A5" s="1205"/>
      <c r="B5" s="1186" t="s">
        <v>1035</v>
      </c>
      <c r="C5" s="1189"/>
      <c r="D5" s="1191"/>
      <c r="E5" s="1191"/>
      <c r="F5" s="1193"/>
      <c r="G5" s="1193"/>
      <c r="H5" s="1196"/>
      <c r="I5" s="1203" t="s">
        <v>2</v>
      </c>
      <c r="M5" s="496" t="s">
        <v>1011</v>
      </c>
      <c r="N5" s="497" t="s">
        <v>1012</v>
      </c>
      <c r="O5" s="497" t="s">
        <v>1013</v>
      </c>
      <c r="P5" s="525" t="s">
        <v>1096</v>
      </c>
    </row>
    <row r="6" spans="1:16" ht="45" customHeight="1" thickBot="1" x14ac:dyDescent="0.3">
      <c r="A6" s="1205"/>
      <c r="B6" s="1186"/>
      <c r="C6" s="1190"/>
      <c r="D6" s="1192"/>
      <c r="E6" s="1192"/>
      <c r="F6" s="1194"/>
      <c r="G6" s="1194"/>
      <c r="H6" s="1196"/>
      <c r="I6" s="1204"/>
      <c r="M6" s="498">
        <v>5</v>
      </c>
      <c r="N6" s="499" t="s">
        <v>1014</v>
      </c>
      <c r="O6" s="500" t="s">
        <v>1015</v>
      </c>
      <c r="P6" s="500" t="s">
        <v>1097</v>
      </c>
    </row>
    <row r="7" spans="1:16" ht="33" customHeight="1" thickBot="1" x14ac:dyDescent="0.3">
      <c r="A7" s="1205"/>
      <c r="B7" s="1186" t="s">
        <v>1036</v>
      </c>
      <c r="C7" s="1187"/>
      <c r="D7" s="1189"/>
      <c r="E7" s="1191"/>
      <c r="F7" s="1193"/>
      <c r="G7" s="1193"/>
      <c r="H7" s="1196"/>
      <c r="I7" s="1197" t="s">
        <v>4</v>
      </c>
      <c r="M7" s="498">
        <v>4</v>
      </c>
      <c r="N7" s="499" t="s">
        <v>1016</v>
      </c>
      <c r="O7" s="500" t="s">
        <v>1017</v>
      </c>
      <c r="P7" s="500" t="s">
        <v>1098</v>
      </c>
    </row>
    <row r="8" spans="1:16" ht="24" customHeight="1" thickTop="1" thickBot="1" x14ac:dyDescent="0.3">
      <c r="A8" s="1205"/>
      <c r="B8" s="1186"/>
      <c r="C8" s="1188"/>
      <c r="D8" s="1190"/>
      <c r="E8" s="1192"/>
      <c r="F8" s="1194"/>
      <c r="G8" s="1194"/>
      <c r="H8" s="1196"/>
      <c r="I8" s="1198"/>
      <c r="M8" s="498">
        <v>3</v>
      </c>
      <c r="N8" s="499" t="s">
        <v>1018</v>
      </c>
      <c r="O8" s="500" t="s">
        <v>1019</v>
      </c>
      <c r="P8" s="500" t="s">
        <v>1099</v>
      </c>
    </row>
    <row r="9" spans="1:16" ht="27" customHeight="1" thickBot="1" x14ac:dyDescent="0.3">
      <c r="A9" s="1205"/>
      <c r="B9" s="1186" t="s">
        <v>1037</v>
      </c>
      <c r="C9" s="1187"/>
      <c r="D9" s="1187"/>
      <c r="E9" s="1189"/>
      <c r="F9" s="1191"/>
      <c r="G9" s="1193"/>
      <c r="H9" s="1196"/>
      <c r="I9" s="1199" t="s">
        <v>1</v>
      </c>
      <c r="M9" s="498">
        <v>2</v>
      </c>
      <c r="N9" s="499" t="s">
        <v>1020</v>
      </c>
      <c r="O9" s="500" t="s">
        <v>1021</v>
      </c>
      <c r="P9" s="500" t="s">
        <v>1100</v>
      </c>
    </row>
    <row r="10" spans="1:16" ht="33" customHeight="1" thickTop="1" thickBot="1" x14ac:dyDescent="0.3">
      <c r="A10" s="1205"/>
      <c r="B10" s="1186"/>
      <c r="C10" s="1188"/>
      <c r="D10" s="1188"/>
      <c r="E10" s="1190"/>
      <c r="F10" s="1192"/>
      <c r="G10" s="1194"/>
      <c r="H10" s="1196"/>
      <c r="I10" s="1200"/>
      <c r="M10" s="498">
        <v>1</v>
      </c>
      <c r="N10" s="499" t="s">
        <v>1022</v>
      </c>
      <c r="O10" s="500" t="s">
        <v>1023</v>
      </c>
      <c r="P10" s="500" t="s">
        <v>1101</v>
      </c>
    </row>
    <row r="11" spans="1:16" x14ac:dyDescent="0.25">
      <c r="A11" s="1205"/>
      <c r="B11" s="1186" t="s">
        <v>1038</v>
      </c>
      <c r="C11" s="1187"/>
      <c r="D11" s="1187"/>
      <c r="E11" s="1189"/>
      <c r="F11" s="1191"/>
      <c r="G11" s="1193"/>
      <c r="H11" s="1195"/>
      <c r="I11" s="1182"/>
    </row>
    <row r="12" spans="1:16" ht="15.75" thickBot="1" x14ac:dyDescent="0.3">
      <c r="A12" s="1205"/>
      <c r="B12" s="1186"/>
      <c r="C12" s="1188"/>
      <c r="D12" s="1188"/>
      <c r="E12" s="1190"/>
      <c r="F12" s="1192"/>
      <c r="G12" s="1194"/>
      <c r="H12" s="1195"/>
      <c r="I12" s="1183"/>
    </row>
    <row r="13" spans="1:16" x14ac:dyDescent="0.25">
      <c r="A13" s="9"/>
      <c r="B13" s="9"/>
      <c r="C13" s="502">
        <v>1</v>
      </c>
      <c r="D13" s="502">
        <v>2</v>
      </c>
      <c r="E13" s="502">
        <v>3</v>
      </c>
      <c r="F13" s="502">
        <v>4</v>
      </c>
      <c r="G13" s="502">
        <v>5</v>
      </c>
      <c r="H13" s="9"/>
      <c r="I13" s="9"/>
    </row>
    <row r="14" spans="1:16" x14ac:dyDescent="0.25">
      <c r="A14" s="9"/>
      <c r="B14" s="9"/>
      <c r="C14" s="501" t="s">
        <v>1029</v>
      </c>
      <c r="D14" s="502" t="s">
        <v>1030</v>
      </c>
      <c r="E14" s="502" t="s">
        <v>4</v>
      </c>
      <c r="F14" s="502" t="s">
        <v>1010</v>
      </c>
      <c r="G14" s="502" t="s">
        <v>1031</v>
      </c>
      <c r="H14" s="9"/>
      <c r="I14" s="9"/>
    </row>
    <row r="15" spans="1:16" ht="15.75" x14ac:dyDescent="0.25">
      <c r="A15" s="9"/>
      <c r="B15" s="9"/>
      <c r="C15" s="1184" t="s">
        <v>1028</v>
      </c>
      <c r="D15" s="1184"/>
      <c r="E15" s="1184"/>
      <c r="F15" s="1184"/>
      <c r="G15" s="1184"/>
      <c r="H15" s="9"/>
      <c r="I15" s="9"/>
      <c r="L15" s="510" t="s">
        <v>1044</v>
      </c>
    </row>
    <row r="16" spans="1:16" ht="15.75" thickBot="1" x14ac:dyDescent="0.3">
      <c r="A16" s="1185" t="s">
        <v>1032</v>
      </c>
      <c r="B16" s="1185"/>
      <c r="C16" s="1185"/>
      <c r="D16" s="1185"/>
      <c r="E16" s="1185"/>
      <c r="F16" s="1185"/>
      <c r="G16" s="1185"/>
      <c r="H16" s="1185"/>
    </row>
    <row r="17" spans="1:13" ht="79.5" thickBot="1" x14ac:dyDescent="0.3">
      <c r="L17" s="505" t="s">
        <v>1039</v>
      </c>
      <c r="M17" s="506" t="s">
        <v>1040</v>
      </c>
    </row>
    <row r="18" spans="1:13" ht="31.5" thickTop="1" thickBot="1" x14ac:dyDescent="0.3">
      <c r="A18" s="1175" t="s">
        <v>1028</v>
      </c>
      <c r="B18" s="1176"/>
      <c r="C18" s="1176"/>
      <c r="D18" s="1176"/>
      <c r="E18" s="1177"/>
      <c r="L18" s="507" t="s">
        <v>1041</v>
      </c>
      <c r="M18" s="508" t="s">
        <v>226</v>
      </c>
    </row>
    <row r="19" spans="1:13" ht="31.5" thickTop="1" thickBot="1" x14ac:dyDescent="0.3">
      <c r="A19" s="1174" t="s">
        <v>1025</v>
      </c>
      <c r="B19" s="1174"/>
      <c r="C19" s="1174"/>
      <c r="D19" s="1174"/>
      <c r="E19" s="1174"/>
      <c r="L19" s="507" t="s">
        <v>1042</v>
      </c>
      <c r="M19" s="508" t="s">
        <v>4</v>
      </c>
    </row>
    <row r="20" spans="1:13" ht="47.25" customHeight="1" thickTop="1" thickBot="1" x14ac:dyDescent="0.3">
      <c r="A20" s="1174" t="s">
        <v>1026</v>
      </c>
      <c r="B20" s="1174"/>
      <c r="C20" s="1174"/>
      <c r="D20" s="1174"/>
      <c r="E20" s="1174"/>
      <c r="L20" s="507" t="s">
        <v>1043</v>
      </c>
      <c r="M20" s="508" t="s">
        <v>337</v>
      </c>
    </row>
    <row r="21" spans="1:13" ht="58.5" customHeight="1" thickTop="1" x14ac:dyDescent="0.25">
      <c r="A21" s="1174" t="s">
        <v>1027</v>
      </c>
      <c r="B21" s="1174"/>
      <c r="C21" s="1174"/>
      <c r="D21" s="1174"/>
      <c r="E21" s="1174"/>
      <c r="L21" s="509"/>
    </row>
    <row r="22" spans="1:13" ht="50.25" hidden="1" customHeight="1" thickBot="1" x14ac:dyDescent="0.3">
      <c r="A22" s="1181" t="s">
        <v>1073</v>
      </c>
      <c r="B22" s="1181"/>
      <c r="C22" s="1181"/>
      <c r="D22" s="1181"/>
    </row>
    <row r="23" spans="1:13" ht="38.25" hidden="1" x14ac:dyDescent="0.25">
      <c r="A23" s="1178" t="s">
        <v>1045</v>
      </c>
      <c r="B23" s="1178" t="s">
        <v>1046</v>
      </c>
      <c r="C23" s="511" t="s">
        <v>1047</v>
      </c>
      <c r="D23" s="1178" t="s">
        <v>1051</v>
      </c>
    </row>
    <row r="24" spans="1:13" hidden="1" x14ac:dyDescent="0.25">
      <c r="A24" s="1179"/>
      <c r="B24" s="1179"/>
      <c r="C24" s="512" t="s">
        <v>1048</v>
      </c>
      <c r="D24" s="1179"/>
    </row>
    <row r="25" spans="1:13" ht="25.5" hidden="1" customHeight="1" x14ac:dyDescent="0.25">
      <c r="A25" s="1179"/>
      <c r="B25" s="1179"/>
      <c r="C25" s="512" t="s">
        <v>1049</v>
      </c>
      <c r="D25" s="1179"/>
    </row>
    <row r="26" spans="1:13" ht="15.75" hidden="1" thickBot="1" x14ac:dyDescent="0.3">
      <c r="A26" s="1180"/>
      <c r="B26" s="1180"/>
      <c r="C26" s="513" t="s">
        <v>1050</v>
      </c>
      <c r="D26" s="1180"/>
    </row>
    <row r="27" spans="1:13" ht="26.25" hidden="1" thickBot="1" x14ac:dyDescent="0.3">
      <c r="A27" s="514" t="s">
        <v>1052</v>
      </c>
      <c r="B27" s="500" t="s">
        <v>1055</v>
      </c>
      <c r="C27" s="500" t="s">
        <v>1056</v>
      </c>
      <c r="D27" s="516"/>
    </row>
    <row r="28" spans="1:13" ht="27" hidden="1" thickTop="1" thickBot="1" x14ac:dyDescent="0.3">
      <c r="A28" s="514" t="s">
        <v>1053</v>
      </c>
      <c r="B28" s="500" t="s">
        <v>1057</v>
      </c>
      <c r="C28" s="500" t="s">
        <v>1058</v>
      </c>
      <c r="D28" s="499" t="s">
        <v>1059</v>
      </c>
    </row>
    <row r="29" spans="1:13" ht="27" hidden="1" thickTop="1" thickBot="1" x14ac:dyDescent="0.3">
      <c r="A29" s="515" t="s">
        <v>1054</v>
      </c>
      <c r="B29" s="500" t="s">
        <v>1060</v>
      </c>
      <c r="C29" s="500" t="s">
        <v>1061</v>
      </c>
      <c r="D29" s="499" t="s">
        <v>1059</v>
      </c>
    </row>
    <row r="30" spans="1:13" ht="27" hidden="1" thickTop="1" thickBot="1" x14ac:dyDescent="0.3">
      <c r="A30" s="514" t="s">
        <v>1062</v>
      </c>
      <c r="B30" s="500" t="s">
        <v>1055</v>
      </c>
      <c r="C30" s="500" t="s">
        <v>1064</v>
      </c>
      <c r="D30" s="499" t="s">
        <v>1059</v>
      </c>
    </row>
    <row r="31" spans="1:13" ht="39.75" hidden="1" thickTop="1" thickBot="1" x14ac:dyDescent="0.3">
      <c r="A31" s="514" t="s">
        <v>1053</v>
      </c>
      <c r="B31" s="500" t="s">
        <v>1057</v>
      </c>
      <c r="C31" s="500" t="s">
        <v>1065</v>
      </c>
      <c r="D31" s="499" t="s">
        <v>1059</v>
      </c>
    </row>
    <row r="32" spans="1:13" ht="27" hidden="1" thickTop="1" thickBot="1" x14ac:dyDescent="0.3">
      <c r="A32" s="515" t="s">
        <v>1063</v>
      </c>
      <c r="B32" s="500" t="s">
        <v>1060</v>
      </c>
      <c r="C32" s="500" t="s">
        <v>1066</v>
      </c>
      <c r="D32" s="499" t="s">
        <v>1059</v>
      </c>
    </row>
    <row r="33" spans="1:5" ht="27" hidden="1" thickTop="1" thickBot="1" x14ac:dyDescent="0.3">
      <c r="A33" s="514" t="s">
        <v>1067</v>
      </c>
      <c r="B33" s="500" t="s">
        <v>1055</v>
      </c>
      <c r="C33" s="500" t="s">
        <v>1070</v>
      </c>
      <c r="D33" s="499" t="s">
        <v>1059</v>
      </c>
    </row>
    <row r="34" spans="1:5" ht="27" hidden="1" thickTop="1" thickBot="1" x14ac:dyDescent="0.3">
      <c r="A34" s="514" t="s">
        <v>1068</v>
      </c>
      <c r="B34" s="500" t="s">
        <v>1057</v>
      </c>
      <c r="C34" s="500" t="s">
        <v>1071</v>
      </c>
      <c r="D34" s="499" t="s">
        <v>1059</v>
      </c>
    </row>
    <row r="35" spans="1:5" ht="27" hidden="1" thickTop="1" thickBot="1" x14ac:dyDescent="0.3">
      <c r="A35" s="515" t="s">
        <v>1069</v>
      </c>
      <c r="B35" s="500" t="s">
        <v>1060</v>
      </c>
      <c r="C35" s="500" t="s">
        <v>1072</v>
      </c>
      <c r="D35" s="499" t="s">
        <v>1059</v>
      </c>
    </row>
    <row r="38" spans="1:5" ht="15.75" x14ac:dyDescent="0.25">
      <c r="A38" s="524" t="s">
        <v>1087</v>
      </c>
      <c r="B38" s="524"/>
    </row>
    <row r="39" spans="1:5" x14ac:dyDescent="0.25">
      <c r="A39" s="518"/>
    </row>
    <row r="40" spans="1:5" x14ac:dyDescent="0.25">
      <c r="A40" s="1173" t="s">
        <v>1074</v>
      </c>
      <c r="B40" s="1173" t="s">
        <v>1075</v>
      </c>
      <c r="C40" s="1173"/>
      <c r="D40" s="1173"/>
    </row>
    <row r="41" spans="1:5" ht="30" customHeight="1" x14ac:dyDescent="0.25">
      <c r="A41" s="1173"/>
      <c r="B41" s="1173"/>
      <c r="C41" s="1173"/>
      <c r="D41" s="1173"/>
    </row>
    <row r="42" spans="1:5" ht="46.5" customHeight="1" x14ac:dyDescent="0.25">
      <c r="A42" s="523" t="s">
        <v>226</v>
      </c>
      <c r="B42" s="1169" t="s">
        <v>1076</v>
      </c>
      <c r="C42" s="1169"/>
      <c r="D42" s="1169"/>
    </row>
    <row r="43" spans="1:5" ht="58.5" customHeight="1" x14ac:dyDescent="0.25">
      <c r="A43" s="523" t="s">
        <v>4</v>
      </c>
      <c r="B43" s="1169" t="s">
        <v>1077</v>
      </c>
      <c r="C43" s="1169"/>
      <c r="D43" s="1169"/>
    </row>
    <row r="44" spans="1:5" ht="65.25" customHeight="1" x14ac:dyDescent="0.25">
      <c r="A44" s="523" t="s">
        <v>337</v>
      </c>
      <c r="B44" s="1169" t="s">
        <v>1078</v>
      </c>
      <c r="C44" s="1169"/>
      <c r="D44" s="1169"/>
    </row>
    <row r="45" spans="1:5" ht="15.75" x14ac:dyDescent="0.25">
      <c r="A45" s="517"/>
    </row>
    <row r="46" spans="1:5" ht="15.75" x14ac:dyDescent="0.25">
      <c r="A46" s="1170" t="s">
        <v>1079</v>
      </c>
      <c r="B46" s="1170"/>
      <c r="C46" s="1170"/>
      <c r="D46" s="1170"/>
      <c r="E46" s="1170"/>
    </row>
    <row r="47" spans="1:5" ht="15.75" thickBot="1" x14ac:dyDescent="0.3">
      <c r="A47" s="518"/>
    </row>
    <row r="48" spans="1:5" ht="135.75" thickBot="1" x14ac:dyDescent="0.3">
      <c r="A48" s="519" t="s">
        <v>1080</v>
      </c>
      <c r="B48" s="520" t="s">
        <v>1081</v>
      </c>
      <c r="C48" s="520" t="s">
        <v>1082</v>
      </c>
      <c r="D48" s="520" t="s">
        <v>1083</v>
      </c>
      <c r="E48" s="520" t="s">
        <v>1084</v>
      </c>
    </row>
    <row r="49" spans="1:5" ht="15.75" thickBot="1" x14ac:dyDescent="0.3">
      <c r="A49" s="521" t="s">
        <v>226</v>
      </c>
      <c r="B49" s="522" t="s">
        <v>97</v>
      </c>
      <c r="C49" s="522" t="s">
        <v>97</v>
      </c>
      <c r="D49" s="522">
        <v>2</v>
      </c>
      <c r="E49" s="522">
        <v>2</v>
      </c>
    </row>
    <row r="50" spans="1:5" ht="15.75" thickBot="1" x14ac:dyDescent="0.3">
      <c r="A50" s="521" t="s">
        <v>226</v>
      </c>
      <c r="B50" s="522" t="s">
        <v>97</v>
      </c>
      <c r="C50" s="522" t="s">
        <v>98</v>
      </c>
      <c r="D50" s="522">
        <v>2</v>
      </c>
      <c r="E50" s="522">
        <v>1</v>
      </c>
    </row>
    <row r="51" spans="1:5" ht="15.75" thickBot="1" x14ac:dyDescent="0.3">
      <c r="A51" s="521" t="s">
        <v>226</v>
      </c>
      <c r="B51" s="522" t="s">
        <v>97</v>
      </c>
      <c r="C51" s="522" t="s">
        <v>99</v>
      </c>
      <c r="D51" s="522">
        <v>2</v>
      </c>
      <c r="E51" s="522">
        <v>0</v>
      </c>
    </row>
    <row r="52" spans="1:5" ht="15.75" thickBot="1" x14ac:dyDescent="0.3">
      <c r="A52" s="521" t="s">
        <v>226</v>
      </c>
      <c r="B52" s="522" t="s">
        <v>99</v>
      </c>
      <c r="C52" s="522" t="s">
        <v>97</v>
      </c>
      <c r="D52" s="522">
        <v>0</v>
      </c>
      <c r="E52" s="522">
        <v>2</v>
      </c>
    </row>
    <row r="53" spans="1:5" ht="15.75" thickBot="1" x14ac:dyDescent="0.3">
      <c r="A53" s="521" t="s">
        <v>4</v>
      </c>
      <c r="B53" s="522" t="s">
        <v>97</v>
      </c>
      <c r="C53" s="522" t="s">
        <v>97</v>
      </c>
      <c r="D53" s="522">
        <v>1</v>
      </c>
      <c r="E53" s="522">
        <v>1</v>
      </c>
    </row>
    <row r="54" spans="1:5" ht="15.75" thickBot="1" x14ac:dyDescent="0.3">
      <c r="A54" s="521" t="s">
        <v>4</v>
      </c>
      <c r="B54" s="522" t="s">
        <v>97</v>
      </c>
      <c r="C54" s="522" t="s">
        <v>98</v>
      </c>
      <c r="D54" s="522">
        <v>1</v>
      </c>
      <c r="E54" s="522">
        <v>0</v>
      </c>
    </row>
    <row r="55" spans="1:5" ht="15.75" thickBot="1" x14ac:dyDescent="0.3">
      <c r="A55" s="521" t="s">
        <v>4</v>
      </c>
      <c r="B55" s="522" t="s">
        <v>97</v>
      </c>
      <c r="C55" s="522" t="s">
        <v>99</v>
      </c>
      <c r="D55" s="522">
        <v>1</v>
      </c>
      <c r="E55" s="522">
        <v>0</v>
      </c>
    </row>
    <row r="56" spans="1:5" ht="15.75" thickBot="1" x14ac:dyDescent="0.3">
      <c r="A56" s="521" t="s">
        <v>4</v>
      </c>
      <c r="B56" s="522" t="s">
        <v>99</v>
      </c>
      <c r="C56" s="522" t="s">
        <v>97</v>
      </c>
      <c r="D56" s="522">
        <v>0</v>
      </c>
      <c r="E56" s="522">
        <v>1</v>
      </c>
    </row>
    <row r="57" spans="1:5" s="1" customFormat="1" ht="48.75" customHeight="1" x14ac:dyDescent="0.25">
      <c r="A57" s="1171" t="s">
        <v>1085</v>
      </c>
      <c r="B57" s="1171"/>
      <c r="C57" s="1171"/>
      <c r="D57" s="1171"/>
      <c r="E57" s="1171"/>
    </row>
    <row r="58" spans="1:5" s="1" customFormat="1" ht="48.75" customHeight="1" x14ac:dyDescent="0.25">
      <c r="A58" s="1172" t="s">
        <v>1086</v>
      </c>
      <c r="B58" s="1172"/>
      <c r="C58" s="1172"/>
      <c r="D58" s="1172"/>
      <c r="E58" s="1172"/>
    </row>
  </sheetData>
  <mergeCells count="59">
    <mergeCell ref="A3:A12"/>
    <mergeCell ref="C3:C4"/>
    <mergeCell ref="D3:D4"/>
    <mergeCell ref="E3:E4"/>
    <mergeCell ref="F3:F4"/>
    <mergeCell ref="C7:C8"/>
    <mergeCell ref="D7:D8"/>
    <mergeCell ref="E7:E8"/>
    <mergeCell ref="F7:F8"/>
    <mergeCell ref="H3:H4"/>
    <mergeCell ref="I3:I4"/>
    <mergeCell ref="C5:C6"/>
    <mergeCell ref="D5:D6"/>
    <mergeCell ref="E5:E6"/>
    <mergeCell ref="F5:F6"/>
    <mergeCell ref="G5:G6"/>
    <mergeCell ref="H5:H6"/>
    <mergeCell ref="I5:I6"/>
    <mergeCell ref="G3:G4"/>
    <mergeCell ref="I7:I8"/>
    <mergeCell ref="C9:C10"/>
    <mergeCell ref="D9:D10"/>
    <mergeCell ref="E9:E10"/>
    <mergeCell ref="F9:F10"/>
    <mergeCell ref="G9:G10"/>
    <mergeCell ref="H9:H10"/>
    <mergeCell ref="I9:I10"/>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A19:E19"/>
    <mergeCell ref="A20:E20"/>
    <mergeCell ref="A21:E21"/>
    <mergeCell ref="A18:E18"/>
    <mergeCell ref="A23:A26"/>
    <mergeCell ref="B23:B26"/>
    <mergeCell ref="D23:D26"/>
    <mergeCell ref="A22:D22"/>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1206" t="s">
        <v>79</v>
      </c>
      <c r="I1" s="1206" t="s">
        <v>80</v>
      </c>
    </row>
    <row r="2" spans="1:15" ht="30" x14ac:dyDescent="0.25">
      <c r="A2" s="62" t="s">
        <v>13</v>
      </c>
      <c r="B2" s="62" t="s">
        <v>17</v>
      </c>
      <c r="C2" s="62" t="s">
        <v>20</v>
      </c>
      <c r="D2" s="62" t="s">
        <v>124</v>
      </c>
      <c r="E2" s="62" t="s">
        <v>81</v>
      </c>
      <c r="F2" s="62" t="s">
        <v>21</v>
      </c>
      <c r="G2" s="1206"/>
      <c r="H2" s="62" t="s">
        <v>22</v>
      </c>
      <c r="I2" s="1206"/>
      <c r="J2" s="62" t="s">
        <v>23</v>
      </c>
      <c r="K2" s="62" t="s">
        <v>25</v>
      </c>
      <c r="L2" s="62" t="s">
        <v>11</v>
      </c>
      <c r="M2" s="62" t="s">
        <v>12</v>
      </c>
      <c r="N2" s="62" t="s">
        <v>27</v>
      </c>
      <c r="O2" s="62" t="s">
        <v>29</v>
      </c>
    </row>
    <row r="3" spans="1:15" ht="30" x14ac:dyDescent="0.25">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30" x14ac:dyDescent="0.25">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30" x14ac:dyDescent="0.25">
      <c r="A5" s="1" t="s">
        <v>9</v>
      </c>
      <c r="B5" s="1" t="s">
        <v>116</v>
      </c>
      <c r="C5" s="1" t="s">
        <v>120</v>
      </c>
      <c r="D5" s="1" t="s">
        <v>130</v>
      </c>
      <c r="E5" s="1" t="s">
        <v>139</v>
      </c>
      <c r="F5" s="1" t="s">
        <v>74</v>
      </c>
      <c r="G5" s="63">
        <v>3</v>
      </c>
      <c r="H5" s="1" t="s">
        <v>85</v>
      </c>
      <c r="I5" s="63">
        <v>3</v>
      </c>
      <c r="J5" s="1" t="s">
        <v>4</v>
      </c>
      <c r="L5" s="1" t="s">
        <v>99</v>
      </c>
      <c r="M5" s="1" t="s">
        <v>99</v>
      </c>
      <c r="N5" s="1" t="s">
        <v>30</v>
      </c>
    </row>
    <row r="6" spans="1:15" ht="30" x14ac:dyDescent="0.25">
      <c r="A6" s="1" t="s">
        <v>15</v>
      </c>
      <c r="B6" s="1" t="s">
        <v>16</v>
      </c>
      <c r="C6" s="1" t="s">
        <v>122</v>
      </c>
      <c r="D6" s="1" t="s">
        <v>131</v>
      </c>
      <c r="E6" s="1" t="s">
        <v>140</v>
      </c>
      <c r="F6" s="1" t="s">
        <v>76</v>
      </c>
      <c r="G6" s="63">
        <v>2</v>
      </c>
      <c r="H6" s="1" t="s">
        <v>86</v>
      </c>
      <c r="I6" s="63">
        <v>2</v>
      </c>
      <c r="J6" s="1" t="s">
        <v>1</v>
      </c>
      <c r="N6" s="1" t="s">
        <v>101</v>
      </c>
    </row>
    <row r="7" spans="1:15" ht="30" x14ac:dyDescent="0.25">
      <c r="A7" s="1" t="s">
        <v>16</v>
      </c>
      <c r="B7" s="1" t="s">
        <v>19</v>
      </c>
      <c r="C7" s="1" t="s">
        <v>121</v>
      </c>
      <c r="D7" s="1" t="s">
        <v>132</v>
      </c>
      <c r="E7" s="1" t="s">
        <v>141</v>
      </c>
      <c r="F7" s="1" t="s">
        <v>137</v>
      </c>
      <c r="G7" s="63">
        <v>1</v>
      </c>
      <c r="H7" s="1" t="s">
        <v>87</v>
      </c>
      <c r="I7" s="63">
        <v>1</v>
      </c>
    </row>
    <row r="8" spans="1:15" ht="30" x14ac:dyDescent="0.25">
      <c r="A8" s="1" t="s">
        <v>14</v>
      </c>
      <c r="B8" s="1" t="s">
        <v>117</v>
      </c>
      <c r="C8" s="1" t="s">
        <v>123</v>
      </c>
      <c r="D8" s="1" t="s">
        <v>133</v>
      </c>
      <c r="E8" s="1" t="s">
        <v>142</v>
      </c>
    </row>
    <row r="9" spans="1:15" ht="30" x14ac:dyDescent="0.25">
      <c r="A9" s="1" t="s">
        <v>105</v>
      </c>
      <c r="B9" s="1" t="s">
        <v>31</v>
      </c>
      <c r="C9" s="1" t="s">
        <v>31</v>
      </c>
      <c r="D9" s="1" t="s">
        <v>134</v>
      </c>
      <c r="E9" s="1" t="s">
        <v>143</v>
      </c>
    </row>
    <row r="10" spans="1:15" ht="30" x14ac:dyDescent="0.25">
      <c r="A10" s="1" t="s">
        <v>32</v>
      </c>
      <c r="D10" s="1" t="s">
        <v>31</v>
      </c>
      <c r="E10" s="1" t="s">
        <v>147</v>
      </c>
    </row>
    <row r="11" spans="1:15" x14ac:dyDescent="0.25">
      <c r="A11" s="1" t="s">
        <v>106</v>
      </c>
      <c r="E11" s="1" t="s">
        <v>148</v>
      </c>
    </row>
    <row r="12" spans="1:15" x14ac:dyDescent="0.25">
      <c r="A12" s="1" t="s">
        <v>19</v>
      </c>
      <c r="E12" s="1" t="s">
        <v>149</v>
      </c>
    </row>
    <row r="13" spans="1:15" x14ac:dyDescent="0.25">
      <c r="E13" s="1" t="s">
        <v>150</v>
      </c>
    </row>
    <row r="14" spans="1:15" x14ac:dyDescent="0.25">
      <c r="A14" s="1" t="s">
        <v>92</v>
      </c>
      <c r="E14" s="1" t="s">
        <v>151</v>
      </c>
    </row>
    <row r="15" spans="1:15" x14ac:dyDescent="0.25">
      <c r="E15" s="1" t="s">
        <v>144</v>
      </c>
    </row>
    <row r="16" spans="1:15" x14ac:dyDescent="0.25">
      <c r="E16" s="1" t="s">
        <v>152</v>
      </c>
    </row>
    <row r="17" spans="5:5" x14ac:dyDescent="0.25">
      <c r="E17" s="1" t="s">
        <v>145</v>
      </c>
    </row>
    <row r="18" spans="5:5" x14ac:dyDescent="0.25">
      <c r="E18" s="1" t="s">
        <v>146</v>
      </c>
    </row>
    <row r="19" spans="5:5" x14ac:dyDescent="0.25">
      <c r="E19" s="1" t="s">
        <v>153</v>
      </c>
    </row>
    <row r="20" spans="5:5" x14ac:dyDescent="0.25">
      <c r="E20" s="1" t="s">
        <v>154</v>
      </c>
    </row>
    <row r="21" spans="5:5" x14ac:dyDescent="0.25">
      <c r="E21" s="1" t="s">
        <v>155</v>
      </c>
    </row>
    <row r="22" spans="5:5" x14ac:dyDescent="0.25">
      <c r="E22" s="1" t="s">
        <v>156</v>
      </c>
    </row>
    <row r="23" spans="5:5" x14ac:dyDescent="0.25">
      <c r="E23" s="1" t="s">
        <v>157</v>
      </c>
    </row>
    <row r="24" spans="5:5" x14ac:dyDescent="0.25">
      <c r="E24" s="1" t="s">
        <v>158</v>
      </c>
    </row>
    <row r="25" spans="5:5" x14ac:dyDescent="0.25">
      <c r="E25" s="1" t="s">
        <v>159</v>
      </c>
    </row>
    <row r="26" spans="5:5" x14ac:dyDescent="0.25">
      <c r="E26" s="1" t="s">
        <v>160</v>
      </c>
    </row>
    <row r="27" spans="5:5" x14ac:dyDescent="0.25">
      <c r="E27" s="1" t="s">
        <v>161</v>
      </c>
    </row>
    <row r="28" spans="5:5" x14ac:dyDescent="0.25">
      <c r="E28" s="1" t="s">
        <v>162</v>
      </c>
    </row>
    <row r="29" spans="5:5" x14ac:dyDescent="0.25">
      <c r="E29" s="1" t="s">
        <v>163</v>
      </c>
    </row>
    <row r="30" spans="5:5" x14ac:dyDescent="0.25">
      <c r="E30" s="1" t="s">
        <v>164</v>
      </c>
    </row>
    <row r="31" spans="5:5" ht="30" x14ac:dyDescent="0.25">
      <c r="E31" s="1" t="s">
        <v>165</v>
      </c>
    </row>
    <row r="32" spans="5:5" ht="30" x14ac:dyDescent="0.25">
      <c r="E32" s="1" t="s">
        <v>166</v>
      </c>
    </row>
    <row r="33" spans="5:5" x14ac:dyDescent="0.25">
      <c r="E33" s="1" t="s">
        <v>167</v>
      </c>
    </row>
    <row r="34" spans="5:5" x14ac:dyDescent="0.25">
      <c r="E34" s="1" t="s">
        <v>168</v>
      </c>
    </row>
    <row r="35" spans="5:5" x14ac:dyDescent="0.25">
      <c r="E35" s="1" t="s">
        <v>169</v>
      </c>
    </row>
    <row r="36" spans="5:5" x14ac:dyDescent="0.25">
      <c r="E36" s="1" t="s">
        <v>170</v>
      </c>
    </row>
    <row r="37" spans="5:5" x14ac:dyDescent="0.25">
      <c r="E37" s="1" t="s">
        <v>171</v>
      </c>
    </row>
    <row r="38" spans="5:5" x14ac:dyDescent="0.25">
      <c r="E38" s="1" t="s">
        <v>172</v>
      </c>
    </row>
    <row r="39" spans="5:5" x14ac:dyDescent="0.25">
      <c r="E39" s="1" t="s">
        <v>173</v>
      </c>
    </row>
    <row r="40" spans="5:5" x14ac:dyDescent="0.25">
      <c r="E40" s="1" t="s">
        <v>174</v>
      </c>
    </row>
    <row r="41" spans="5:5" x14ac:dyDescent="0.25">
      <c r="E41" s="1" t="s">
        <v>175</v>
      </c>
    </row>
    <row r="42" spans="5:5" x14ac:dyDescent="0.25">
      <c r="E42" s="1" t="s">
        <v>176</v>
      </c>
    </row>
    <row r="43" spans="5:5" x14ac:dyDescent="0.25">
      <c r="E43" s="1" t="s">
        <v>177</v>
      </c>
    </row>
    <row r="44" spans="5:5" x14ac:dyDescent="0.25">
      <c r="E44" s="1" t="s">
        <v>178</v>
      </c>
    </row>
  </sheetData>
  <mergeCells count="2">
    <mergeCell ref="G1:G2"/>
    <mergeCell ref="I1: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24"/>
  <sheetViews>
    <sheetView zoomScale="60" zoomScaleNormal="60" workbookViewId="0">
      <selection activeCell="BO14" sqref="BO14"/>
    </sheetView>
  </sheetViews>
  <sheetFormatPr baseColWidth="10" defaultColWidth="11.42578125" defaultRowHeight="15" x14ac:dyDescent="0.25"/>
  <cols>
    <col min="1" max="1" width="23.85546875" style="167" customWidth="1"/>
    <col min="2" max="2" width="51.7109375" style="6" customWidth="1"/>
    <col min="3" max="3" width="13.42578125" style="5" hidden="1" customWidth="1"/>
    <col min="4" max="4" width="22.7109375" style="5" hidden="1" customWidth="1"/>
    <col min="5" max="5" width="27.140625" style="7" hidden="1" customWidth="1"/>
    <col min="6" max="14" width="18.42578125" style="5" hidden="1" customWidth="1"/>
    <col min="15" max="15" width="22.5703125" style="5" hidden="1" customWidth="1"/>
    <col min="16" max="27" width="18.42578125" style="5" hidden="1" customWidth="1"/>
    <col min="28" max="28" width="16.140625" style="5" hidden="1" customWidth="1"/>
    <col min="29" max="29" width="17.42578125" style="5" hidden="1" customWidth="1"/>
    <col min="30" max="30" width="17.140625" style="5" customWidth="1"/>
    <col min="31" max="31" width="40.85546875" style="158" hidden="1" customWidth="1"/>
    <col min="32" max="32" width="13.7109375" style="156" customWidth="1"/>
    <col min="33" max="33" width="21.140625" style="181" hidden="1" customWidth="1"/>
    <col min="34" max="39" width="41.140625" style="181" hidden="1" customWidth="1"/>
    <col min="40" max="40" width="15.5703125" style="181" hidden="1" customWidth="1"/>
    <col min="41" max="41" width="15.42578125" style="181" hidden="1" customWidth="1"/>
    <col min="42" max="42" width="20" style="181" hidden="1" customWidth="1"/>
    <col min="43" max="43" width="15.7109375" style="181" hidden="1" customWidth="1"/>
    <col min="44" max="44" width="17.85546875" style="181" hidden="1" customWidth="1"/>
    <col min="45" max="45" width="14.7109375" style="181" hidden="1" customWidth="1"/>
    <col min="46" max="46" width="18.42578125" style="156" hidden="1" customWidth="1"/>
    <col min="47" max="47" width="16.85546875" style="156" hidden="1" customWidth="1"/>
    <col min="48" max="48" width="18.42578125" style="156" hidden="1" customWidth="1"/>
    <col min="49" max="49" width="20.140625" style="156" hidden="1" customWidth="1"/>
    <col min="50" max="50" width="17" style="156" hidden="1" customWidth="1"/>
    <col min="51" max="51" width="16.85546875" style="156" hidden="1" customWidth="1"/>
    <col min="52" max="52" width="15.85546875" style="5" customWidth="1"/>
    <col min="53" max="53" width="2.42578125" style="5" hidden="1" customWidth="1"/>
    <col min="54" max="54" width="20.140625" style="5" customWidth="1"/>
    <col min="55" max="55" width="12.28515625" style="16" hidden="1" customWidth="1"/>
    <col min="56" max="56" width="15.7109375" style="192" hidden="1" customWidth="1"/>
    <col min="57" max="57" width="51.42578125" style="156" hidden="1" customWidth="1"/>
    <col min="58" max="58" width="20.7109375" style="156" hidden="1" customWidth="1"/>
    <col min="59" max="59" width="23.42578125" style="156" hidden="1" customWidth="1"/>
    <col min="60" max="60" width="27.140625" style="156" hidden="1" customWidth="1"/>
    <col min="61" max="61" width="19.140625" style="156" hidden="1" customWidth="1"/>
    <col min="62" max="62" width="50.7109375" style="181" hidden="1" customWidth="1"/>
    <col min="63" max="63" width="21.42578125" style="156" hidden="1" customWidth="1"/>
    <col min="64" max="64" width="41.85546875" style="156" hidden="1" customWidth="1"/>
    <col min="65" max="65" width="56.42578125" style="7" hidden="1" customWidth="1"/>
    <col min="66" max="16384" width="11.42578125" style="7"/>
  </cols>
  <sheetData>
    <row r="1" spans="1:65" ht="30" customHeight="1" x14ac:dyDescent="0.25">
      <c r="A1" s="237"/>
      <c r="B1" s="1319"/>
      <c r="C1" s="1319"/>
      <c r="D1" s="1319"/>
      <c r="E1" s="1319"/>
      <c r="F1" s="1319"/>
      <c r="G1" s="1319"/>
      <c r="H1" s="1319"/>
      <c r="I1" s="1319"/>
      <c r="J1" s="1319"/>
      <c r="K1" s="1319"/>
      <c r="L1" s="1319"/>
      <c r="M1" s="1319"/>
      <c r="N1" s="1319"/>
      <c r="O1" s="1319"/>
      <c r="P1" s="1319"/>
      <c r="Q1" s="1319"/>
      <c r="R1" s="1319"/>
      <c r="S1" s="1319"/>
      <c r="T1" s="1319"/>
      <c r="U1" s="1319"/>
      <c r="V1" s="1319"/>
      <c r="W1" s="1319"/>
      <c r="X1" s="1319"/>
      <c r="Y1" s="1319"/>
      <c r="Z1" s="1319"/>
      <c r="AA1" s="1319"/>
      <c r="AB1" s="1319"/>
      <c r="AC1" s="1319"/>
      <c r="AD1" s="1319"/>
      <c r="AE1" s="1319"/>
      <c r="AF1" s="1319"/>
      <c r="AG1" s="1319"/>
      <c r="AH1" s="1319"/>
      <c r="AI1" s="1319"/>
      <c r="AJ1" s="1319"/>
      <c r="AK1" s="1319"/>
      <c r="AL1" s="1319"/>
      <c r="AM1" s="1319"/>
      <c r="AN1" s="1319"/>
      <c r="AO1" s="1319"/>
      <c r="AP1" s="1319"/>
      <c r="AQ1" s="1319"/>
      <c r="AR1" s="1319"/>
      <c r="AS1" s="1319"/>
      <c r="AT1" s="1319"/>
      <c r="AU1" s="1319"/>
      <c r="AV1" s="1319"/>
      <c r="AW1" s="1319"/>
      <c r="AX1" s="1319"/>
      <c r="AY1" s="1319"/>
      <c r="AZ1" s="1319"/>
      <c r="BA1" s="1319"/>
      <c r="BB1" s="1319"/>
      <c r="BC1" s="1319"/>
      <c r="BD1" s="1319"/>
      <c r="BE1" s="1319"/>
      <c r="BF1" s="1319"/>
      <c r="BG1" s="1319"/>
      <c r="BH1" s="1319"/>
      <c r="BI1" s="1320"/>
      <c r="BJ1" s="1308" t="s">
        <v>303</v>
      </c>
      <c r="BK1" s="1308"/>
      <c r="BL1" s="1308"/>
    </row>
    <row r="2" spans="1:65" s="166" customFormat="1" ht="52.5" customHeight="1" thickBot="1" x14ac:dyDescent="0.3">
      <c r="A2" s="820" t="s">
        <v>33</v>
      </c>
      <c r="B2" s="1309" t="s">
        <v>35</v>
      </c>
      <c r="C2" s="1150" t="s">
        <v>69</v>
      </c>
      <c r="D2" s="1312" t="s">
        <v>103</v>
      </c>
      <c r="E2" s="1126" t="s">
        <v>10</v>
      </c>
      <c r="F2" s="1314" t="s">
        <v>221</v>
      </c>
      <c r="G2" s="1315"/>
      <c r="H2" s="1315"/>
      <c r="I2" s="1315"/>
      <c r="J2" s="1315"/>
      <c r="K2" s="1315"/>
      <c r="L2" s="1315"/>
      <c r="M2" s="1315"/>
      <c r="N2" s="1315"/>
      <c r="O2" s="1315"/>
      <c r="P2" s="1315"/>
      <c r="Q2" s="1315"/>
      <c r="R2" s="1315"/>
      <c r="S2" s="1315"/>
      <c r="T2" s="1315"/>
      <c r="U2" s="1315"/>
      <c r="V2" s="1315"/>
      <c r="W2" s="1315"/>
      <c r="X2" s="1315"/>
      <c r="Y2" s="1315"/>
      <c r="Z2" s="1315"/>
      <c r="AA2" s="1315"/>
      <c r="AB2" s="1315"/>
      <c r="AC2" s="1315"/>
      <c r="AD2" s="1316"/>
      <c r="AE2" s="1322" t="s">
        <v>38</v>
      </c>
      <c r="AF2" s="802" t="s">
        <v>39</v>
      </c>
      <c r="AG2" s="253" t="s">
        <v>109</v>
      </c>
      <c r="AH2" s="253" t="s">
        <v>108</v>
      </c>
      <c r="AI2" s="253" t="s">
        <v>107</v>
      </c>
      <c r="AJ2" s="253" t="s">
        <v>187</v>
      </c>
      <c r="AK2" s="253" t="s">
        <v>110</v>
      </c>
      <c r="AL2" s="253" t="s">
        <v>111</v>
      </c>
      <c r="AM2" s="253" t="s">
        <v>112</v>
      </c>
      <c r="AN2" s="802" t="s">
        <v>194</v>
      </c>
      <c r="AO2" s="802" t="s">
        <v>195</v>
      </c>
      <c r="AP2" s="802" t="s">
        <v>196</v>
      </c>
      <c r="AQ2" s="802" t="s">
        <v>198</v>
      </c>
      <c r="AR2" s="802" t="s">
        <v>199</v>
      </c>
      <c r="AS2" s="802" t="s">
        <v>197</v>
      </c>
      <c r="AT2" s="803" t="s">
        <v>94</v>
      </c>
      <c r="AU2" s="804"/>
      <c r="AV2" s="658" t="s">
        <v>40</v>
      </c>
      <c r="AW2" s="661"/>
      <c r="AX2" s="661"/>
      <c r="AY2" s="661"/>
      <c r="AZ2" s="678"/>
      <c r="BA2" s="703"/>
      <c r="BB2" s="706"/>
      <c r="BC2" s="805" t="s">
        <v>41</v>
      </c>
      <c r="BD2" s="806"/>
      <c r="BE2" s="806"/>
      <c r="BF2" s="806"/>
      <c r="BG2" s="806"/>
      <c r="BH2" s="807"/>
      <c r="BI2" s="808" t="s">
        <v>191</v>
      </c>
      <c r="BJ2" s="808"/>
      <c r="BK2" s="808"/>
      <c r="BL2" s="809"/>
    </row>
    <row r="3" spans="1:65" s="166" customFormat="1" ht="66.75" customHeight="1" thickBot="1" x14ac:dyDescent="0.3">
      <c r="A3" s="1318"/>
      <c r="B3" s="1310"/>
      <c r="C3" s="1311"/>
      <c r="D3" s="669"/>
      <c r="E3" s="1313"/>
      <c r="F3" s="219" t="s">
        <v>11</v>
      </c>
      <c r="G3" s="220"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02" t="s">
        <v>60</v>
      </c>
      <c r="AB3" s="203" t="s">
        <v>12</v>
      </c>
      <c r="AC3" s="220" t="s">
        <v>71</v>
      </c>
      <c r="AD3" s="221" t="s">
        <v>61</v>
      </c>
      <c r="AE3" s="1323"/>
      <c r="AF3" s="1321"/>
      <c r="AG3" s="204" t="s">
        <v>180</v>
      </c>
      <c r="AH3" s="204" t="s">
        <v>181</v>
      </c>
      <c r="AI3" s="204" t="s">
        <v>182</v>
      </c>
      <c r="AJ3" s="204" t="s">
        <v>183</v>
      </c>
      <c r="AK3" s="204" t="s">
        <v>184</v>
      </c>
      <c r="AL3" s="204" t="s">
        <v>186</v>
      </c>
      <c r="AM3" s="204" t="s">
        <v>185</v>
      </c>
      <c r="AN3" s="1321"/>
      <c r="AO3" s="1321"/>
      <c r="AP3" s="1321"/>
      <c r="AQ3" s="1321"/>
      <c r="AR3" s="1321"/>
      <c r="AS3" s="1321"/>
      <c r="AT3" s="205" t="s">
        <v>11</v>
      </c>
      <c r="AU3" s="206" t="s">
        <v>12</v>
      </c>
      <c r="AV3" s="254" t="s">
        <v>11</v>
      </c>
      <c r="AW3" s="205" t="s">
        <v>72</v>
      </c>
      <c r="AX3" s="205" t="s">
        <v>12</v>
      </c>
      <c r="AY3" s="205" t="s">
        <v>73</v>
      </c>
      <c r="AZ3" s="221" t="s">
        <v>61</v>
      </c>
      <c r="BA3" s="704"/>
      <c r="BB3" s="1317"/>
      <c r="BC3" s="207" t="s">
        <v>88</v>
      </c>
      <c r="BD3" s="208" t="s">
        <v>89</v>
      </c>
      <c r="BE3" s="253" t="s">
        <v>113</v>
      </c>
      <c r="BF3" s="209" t="s">
        <v>188</v>
      </c>
      <c r="BG3" s="209" t="s">
        <v>114</v>
      </c>
      <c r="BH3" s="210" t="s">
        <v>64</v>
      </c>
      <c r="BI3" s="252" t="s">
        <v>63</v>
      </c>
      <c r="BJ3" s="209" t="s">
        <v>342</v>
      </c>
      <c r="BK3" s="209" t="s">
        <v>189</v>
      </c>
      <c r="BL3" s="209" t="s">
        <v>64</v>
      </c>
      <c r="BM3" s="259" t="s">
        <v>430</v>
      </c>
    </row>
    <row r="4" spans="1:65" s="169" customFormat="1" ht="23.25" customHeight="1" thickBot="1" x14ac:dyDescent="0.3">
      <c r="A4" s="1306" t="s">
        <v>222</v>
      </c>
      <c r="B4" s="1307" t="s">
        <v>225</v>
      </c>
      <c r="C4" s="1303" t="s">
        <v>92</v>
      </c>
      <c r="D4" s="1302" t="s">
        <v>224</v>
      </c>
      <c r="E4" s="1304" t="s">
        <v>312</v>
      </c>
      <c r="F4" s="1305" t="s">
        <v>76</v>
      </c>
      <c r="G4" s="1305">
        <v>2</v>
      </c>
      <c r="H4" s="1300">
        <v>1</v>
      </c>
      <c r="I4" s="1300">
        <v>1</v>
      </c>
      <c r="J4" s="1300">
        <v>1</v>
      </c>
      <c r="K4" s="1300">
        <v>1</v>
      </c>
      <c r="L4" s="1300">
        <v>1</v>
      </c>
      <c r="M4" s="1300">
        <v>1</v>
      </c>
      <c r="N4" s="1300">
        <v>1</v>
      </c>
      <c r="O4" s="1300">
        <v>1</v>
      </c>
      <c r="P4" s="1300">
        <v>0</v>
      </c>
      <c r="Q4" s="1300">
        <v>1</v>
      </c>
      <c r="R4" s="1300">
        <v>1</v>
      </c>
      <c r="S4" s="1300">
        <v>1</v>
      </c>
      <c r="T4" s="1300">
        <v>1</v>
      </c>
      <c r="U4" s="1300">
        <v>1</v>
      </c>
      <c r="V4" s="1300">
        <v>1</v>
      </c>
      <c r="W4" s="1300">
        <v>0</v>
      </c>
      <c r="X4" s="1300">
        <v>1</v>
      </c>
      <c r="Y4" s="1300">
        <v>1</v>
      </c>
      <c r="Z4" s="1300">
        <v>0</v>
      </c>
      <c r="AA4" s="1300">
        <f>SUM(H4:Z4)</f>
        <v>16</v>
      </c>
      <c r="AB4" s="1301" t="str">
        <f>IF($AA4&lt;6,"3. Moderado",IF($AA4&lt;12,"4. Mayor",IF($AA4&gt;11,"5. Catastrófico")))</f>
        <v>5. Catastrófico</v>
      </c>
      <c r="AC4" s="1296">
        <v>5</v>
      </c>
      <c r="AD4" s="1292"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267" t="s">
        <v>341</v>
      </c>
      <c r="AF4" s="176" t="s">
        <v>5</v>
      </c>
      <c r="AG4" s="177">
        <v>15</v>
      </c>
      <c r="AH4" s="177">
        <v>15</v>
      </c>
      <c r="AI4" s="177">
        <v>15</v>
      </c>
      <c r="AJ4" s="177">
        <v>15</v>
      </c>
      <c r="AK4" s="177">
        <v>15</v>
      </c>
      <c r="AL4" s="177">
        <v>15</v>
      </c>
      <c r="AM4" s="177">
        <v>10</v>
      </c>
      <c r="AN4" s="251">
        <f t="shared" ref="AN4:AN21" si="0">SUM(AG4:AM4)</f>
        <v>100</v>
      </c>
      <c r="AO4" s="251" t="s">
        <v>226</v>
      </c>
      <c r="AP4" s="251" t="s">
        <v>226</v>
      </c>
      <c r="AQ4" s="251">
        <v>100</v>
      </c>
      <c r="AR4" s="1297">
        <f>AVERAGE(AQ4:AQ5)</f>
        <v>75</v>
      </c>
      <c r="AS4" s="1298" t="s">
        <v>4</v>
      </c>
      <c r="AT4" s="1299" t="s">
        <v>97</v>
      </c>
      <c r="AU4" s="1299" t="s">
        <v>99</v>
      </c>
      <c r="AV4" s="1293" t="s">
        <v>137</v>
      </c>
      <c r="AW4" s="1293">
        <v>1</v>
      </c>
      <c r="AX4" s="1293" t="s">
        <v>83</v>
      </c>
      <c r="AY4" s="1293">
        <v>5</v>
      </c>
      <c r="AZ4" s="1292"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1294" t="s">
        <v>227</v>
      </c>
      <c r="BB4" s="1292" t="s">
        <v>100</v>
      </c>
      <c r="BC4" s="168" t="s">
        <v>228</v>
      </c>
      <c r="BD4" s="182" t="s">
        <v>228</v>
      </c>
      <c r="BE4" s="183" t="s">
        <v>229</v>
      </c>
      <c r="BF4" s="183" t="s">
        <v>230</v>
      </c>
      <c r="BG4" s="183" t="s">
        <v>231</v>
      </c>
      <c r="BH4" s="183" t="s">
        <v>232</v>
      </c>
      <c r="BI4" s="182" t="s">
        <v>233</v>
      </c>
      <c r="BJ4" s="184" t="s">
        <v>234</v>
      </c>
      <c r="BK4" s="185" t="s">
        <v>235</v>
      </c>
      <c r="BL4" s="256" t="s">
        <v>236</v>
      </c>
      <c r="BM4" s="1207" t="s">
        <v>432</v>
      </c>
    </row>
    <row r="5" spans="1:65" s="169" customFormat="1" ht="54" customHeight="1" x14ac:dyDescent="0.25">
      <c r="A5" s="1253"/>
      <c r="B5" s="1254"/>
      <c r="C5" s="1221"/>
      <c r="D5" s="1218"/>
      <c r="E5" s="1256"/>
      <c r="F5" s="1249"/>
      <c r="G5" s="1249"/>
      <c r="H5" s="1244"/>
      <c r="I5" s="1244"/>
      <c r="J5" s="1244"/>
      <c r="K5" s="1244"/>
      <c r="L5" s="1244"/>
      <c r="M5" s="1244"/>
      <c r="N5" s="1244"/>
      <c r="O5" s="1244"/>
      <c r="P5" s="1244"/>
      <c r="Q5" s="1244"/>
      <c r="R5" s="1244"/>
      <c r="S5" s="1244"/>
      <c r="T5" s="1244"/>
      <c r="U5" s="1244"/>
      <c r="V5" s="1244"/>
      <c r="W5" s="1244"/>
      <c r="X5" s="1244"/>
      <c r="Y5" s="1244"/>
      <c r="Z5" s="1244"/>
      <c r="AA5" s="1244"/>
      <c r="AB5" s="1246"/>
      <c r="AC5" s="1247"/>
      <c r="AD5" s="1241"/>
      <c r="AE5" s="268" t="s">
        <v>442</v>
      </c>
      <c r="AF5" s="178" t="s">
        <v>5</v>
      </c>
      <c r="AG5" s="194">
        <v>15</v>
      </c>
      <c r="AH5" s="194">
        <v>15</v>
      </c>
      <c r="AI5" s="194">
        <v>0</v>
      </c>
      <c r="AJ5" s="194">
        <v>15</v>
      </c>
      <c r="AK5" s="194">
        <v>15</v>
      </c>
      <c r="AL5" s="194">
        <v>15</v>
      </c>
      <c r="AM5" s="194">
        <v>10</v>
      </c>
      <c r="AN5" s="249">
        <f t="shared" si="0"/>
        <v>85</v>
      </c>
      <c r="AO5" s="249" t="s">
        <v>237</v>
      </c>
      <c r="AP5" s="249" t="s">
        <v>237</v>
      </c>
      <c r="AQ5" s="249">
        <v>50</v>
      </c>
      <c r="AR5" s="1290"/>
      <c r="AS5" s="1079"/>
      <c r="AT5" s="1242"/>
      <c r="AU5" s="1242"/>
      <c r="AV5" s="1240"/>
      <c r="AW5" s="1240"/>
      <c r="AX5" s="1240"/>
      <c r="AY5" s="1240"/>
      <c r="AZ5" s="1241"/>
      <c r="BA5" s="1295"/>
      <c r="BB5" s="1241"/>
      <c r="BC5" s="170" t="s">
        <v>238</v>
      </c>
      <c r="BD5" s="175" t="s">
        <v>239</v>
      </c>
      <c r="BE5" s="186" t="s">
        <v>240</v>
      </c>
      <c r="BF5" s="183" t="s">
        <v>230</v>
      </c>
      <c r="BG5" s="186" t="s">
        <v>241</v>
      </c>
      <c r="BH5" s="186" t="s">
        <v>242</v>
      </c>
      <c r="BI5" s="175" t="s">
        <v>233</v>
      </c>
      <c r="BJ5" s="184" t="s">
        <v>325</v>
      </c>
      <c r="BK5" s="185" t="s">
        <v>235</v>
      </c>
      <c r="BL5" s="256" t="s">
        <v>243</v>
      </c>
      <c r="BM5" s="1209"/>
    </row>
    <row r="6" spans="1:65" s="169" customFormat="1" ht="50.25" customHeight="1" x14ac:dyDescent="0.25">
      <c r="A6" s="1253" t="s">
        <v>244</v>
      </c>
      <c r="B6" s="1254" t="s">
        <v>306</v>
      </c>
      <c r="C6" s="1219" t="s">
        <v>92</v>
      </c>
      <c r="D6" s="1216" t="s">
        <v>224</v>
      </c>
      <c r="E6" s="1268" t="s">
        <v>246</v>
      </c>
      <c r="F6" s="1248" t="s">
        <v>74</v>
      </c>
      <c r="G6" s="1248">
        <v>3</v>
      </c>
      <c r="H6" s="1243">
        <v>1</v>
      </c>
      <c r="I6" s="1243">
        <v>1</v>
      </c>
      <c r="J6" s="1243">
        <v>1</v>
      </c>
      <c r="K6" s="1243">
        <v>0</v>
      </c>
      <c r="L6" s="1243">
        <v>1</v>
      </c>
      <c r="M6" s="1243">
        <v>1</v>
      </c>
      <c r="N6" s="1243">
        <v>1</v>
      </c>
      <c r="O6" s="1243">
        <v>0</v>
      </c>
      <c r="P6" s="1243">
        <v>0</v>
      </c>
      <c r="Q6" s="1243">
        <v>1</v>
      </c>
      <c r="R6" s="1243">
        <v>1</v>
      </c>
      <c r="S6" s="1243">
        <v>1</v>
      </c>
      <c r="T6" s="1243">
        <v>1</v>
      </c>
      <c r="U6" s="1243">
        <v>1</v>
      </c>
      <c r="V6" s="1243">
        <v>1</v>
      </c>
      <c r="W6" s="1243">
        <v>0</v>
      </c>
      <c r="X6" s="1243">
        <v>1</v>
      </c>
      <c r="Y6" s="1243">
        <v>1</v>
      </c>
      <c r="Z6" s="1243">
        <v>0</v>
      </c>
      <c r="AA6" s="1243">
        <f>SUM(H6:Z6)</f>
        <v>14</v>
      </c>
      <c r="AB6" s="1245" t="str">
        <f>IF($AA6&lt;6,"3. Moderado",IF($AA6&lt;12,"4. Mayor",IF($AA6&gt;11,"5. Catastrófico")))</f>
        <v>5. Catastrófico</v>
      </c>
      <c r="AC6" s="1291">
        <v>5</v>
      </c>
      <c r="AD6" s="1241"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1288" t="s">
        <v>386</v>
      </c>
      <c r="AF6" s="1222" t="s">
        <v>5</v>
      </c>
      <c r="AG6" s="1222">
        <v>15</v>
      </c>
      <c r="AH6" s="1222">
        <v>15</v>
      </c>
      <c r="AI6" s="1222">
        <v>15</v>
      </c>
      <c r="AJ6" s="1222">
        <v>15</v>
      </c>
      <c r="AK6" s="1222">
        <v>15</v>
      </c>
      <c r="AL6" s="1222">
        <v>15</v>
      </c>
      <c r="AM6" s="1222">
        <v>10</v>
      </c>
      <c r="AN6" s="1222">
        <v>100</v>
      </c>
      <c r="AO6" s="1222" t="s">
        <v>226</v>
      </c>
      <c r="AP6" s="1222" t="s">
        <v>226</v>
      </c>
      <c r="AQ6" s="1222">
        <v>100</v>
      </c>
      <c r="AR6" s="1290">
        <f>AVERAGE(AQ6:AQ7)</f>
        <v>100</v>
      </c>
      <c r="AS6" s="1079" t="s">
        <v>226</v>
      </c>
      <c r="AT6" s="1242" t="s">
        <v>97</v>
      </c>
      <c r="AU6" s="1242" t="s">
        <v>99</v>
      </c>
      <c r="AV6" s="1240" t="s">
        <v>137</v>
      </c>
      <c r="AW6" s="1240">
        <v>1</v>
      </c>
      <c r="AX6" s="1240" t="s">
        <v>83</v>
      </c>
      <c r="AY6" s="1240">
        <v>5</v>
      </c>
      <c r="AZ6" s="1241"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1241" t="s">
        <v>247</v>
      </c>
      <c r="BB6" s="1241" t="s">
        <v>100</v>
      </c>
      <c r="BC6" s="170" t="s">
        <v>238</v>
      </c>
      <c r="BD6" s="175" t="s">
        <v>239</v>
      </c>
      <c r="BE6" s="187" t="s">
        <v>248</v>
      </c>
      <c r="BF6" s="180" t="s">
        <v>249</v>
      </c>
      <c r="BG6" s="188" t="s">
        <v>250</v>
      </c>
      <c r="BH6" s="186" t="s">
        <v>232</v>
      </c>
      <c r="BI6" s="175" t="s">
        <v>233</v>
      </c>
      <c r="BJ6" s="195" t="s">
        <v>324</v>
      </c>
      <c r="BK6" s="198" t="s">
        <v>249</v>
      </c>
      <c r="BL6" s="257" t="s">
        <v>251</v>
      </c>
      <c r="BM6" s="261" t="s">
        <v>433</v>
      </c>
    </row>
    <row r="7" spans="1:65" s="169" customFormat="1" ht="19.5" customHeight="1" x14ac:dyDescent="0.25">
      <c r="A7" s="1253"/>
      <c r="B7" s="1254"/>
      <c r="C7" s="1221"/>
      <c r="D7" s="1218"/>
      <c r="E7" s="1270"/>
      <c r="F7" s="1249"/>
      <c r="G7" s="1249"/>
      <c r="H7" s="1244"/>
      <c r="I7" s="1244"/>
      <c r="J7" s="1244"/>
      <c r="K7" s="1244"/>
      <c r="L7" s="1244"/>
      <c r="M7" s="1244"/>
      <c r="N7" s="1244"/>
      <c r="O7" s="1244"/>
      <c r="P7" s="1244"/>
      <c r="Q7" s="1244"/>
      <c r="R7" s="1244"/>
      <c r="S7" s="1244"/>
      <c r="T7" s="1244"/>
      <c r="U7" s="1244"/>
      <c r="V7" s="1244"/>
      <c r="W7" s="1244"/>
      <c r="X7" s="1244"/>
      <c r="Y7" s="1244"/>
      <c r="Z7" s="1244"/>
      <c r="AA7" s="1244"/>
      <c r="AB7" s="1246"/>
      <c r="AC7" s="1291"/>
      <c r="AD7" s="1241"/>
      <c r="AE7" s="1289"/>
      <c r="AF7" s="1223"/>
      <c r="AG7" s="1223">
        <v>15</v>
      </c>
      <c r="AH7" s="1223">
        <v>15</v>
      </c>
      <c r="AI7" s="1223">
        <v>15</v>
      </c>
      <c r="AJ7" s="1223">
        <v>15</v>
      </c>
      <c r="AK7" s="1223">
        <v>15</v>
      </c>
      <c r="AL7" s="1223">
        <v>15</v>
      </c>
      <c r="AM7" s="1223">
        <v>10</v>
      </c>
      <c r="AN7" s="1223">
        <v>100</v>
      </c>
      <c r="AO7" s="1223" t="s">
        <v>226</v>
      </c>
      <c r="AP7" s="1223" t="s">
        <v>226</v>
      </c>
      <c r="AQ7" s="1223">
        <v>100</v>
      </c>
      <c r="AR7" s="1290"/>
      <c r="AS7" s="1079"/>
      <c r="AT7" s="1242"/>
      <c r="AU7" s="1242"/>
      <c r="AV7" s="1240"/>
      <c r="AW7" s="1240"/>
      <c r="AX7" s="1240"/>
      <c r="AY7" s="1240"/>
      <c r="AZ7" s="1241"/>
      <c r="BA7" s="1241"/>
      <c r="BB7" s="1241"/>
      <c r="BC7" s="170" t="s">
        <v>253</v>
      </c>
      <c r="BD7" s="175" t="s">
        <v>239</v>
      </c>
      <c r="BE7" s="187" t="s">
        <v>343</v>
      </c>
      <c r="BF7" s="180" t="s">
        <v>255</v>
      </c>
      <c r="BG7" s="188" t="s">
        <v>250</v>
      </c>
      <c r="BH7" s="186" t="s">
        <v>315</v>
      </c>
      <c r="BI7" s="175" t="s">
        <v>233</v>
      </c>
      <c r="BJ7" s="196" t="s">
        <v>256</v>
      </c>
      <c r="BK7" s="198" t="s">
        <v>224</v>
      </c>
      <c r="BL7" s="258" t="s">
        <v>224</v>
      </c>
      <c r="BM7" s="261" t="s">
        <v>434</v>
      </c>
    </row>
    <row r="8" spans="1:65" s="169" customFormat="1" ht="51" customHeight="1" x14ac:dyDescent="0.25">
      <c r="A8" s="1253" t="s">
        <v>15</v>
      </c>
      <c r="B8" s="1254" t="s">
        <v>307</v>
      </c>
      <c r="C8" s="1219" t="s">
        <v>92</v>
      </c>
      <c r="D8" s="1286" t="s">
        <v>224</v>
      </c>
      <c r="E8" s="1268" t="s">
        <v>261</v>
      </c>
      <c r="F8" s="1248" t="s">
        <v>76</v>
      </c>
      <c r="G8" s="1248">
        <v>2</v>
      </c>
      <c r="H8" s="1243">
        <v>1</v>
      </c>
      <c r="I8" s="1243">
        <v>1</v>
      </c>
      <c r="J8" s="1243">
        <v>1</v>
      </c>
      <c r="K8" s="1243">
        <v>0</v>
      </c>
      <c r="L8" s="1243">
        <v>1</v>
      </c>
      <c r="M8" s="1243">
        <v>1</v>
      </c>
      <c r="N8" s="1243">
        <v>1</v>
      </c>
      <c r="O8" s="1243">
        <v>0</v>
      </c>
      <c r="P8" s="1243">
        <v>0</v>
      </c>
      <c r="Q8" s="1243">
        <v>1</v>
      </c>
      <c r="R8" s="1243">
        <v>1</v>
      </c>
      <c r="S8" s="1243">
        <v>1</v>
      </c>
      <c r="T8" s="1243">
        <v>1</v>
      </c>
      <c r="U8" s="1243">
        <v>1</v>
      </c>
      <c r="V8" s="1243">
        <v>1</v>
      </c>
      <c r="W8" s="1243">
        <v>0</v>
      </c>
      <c r="X8" s="1243">
        <v>1</v>
      </c>
      <c r="Y8" s="1243">
        <v>1</v>
      </c>
      <c r="Z8" s="1243">
        <v>0</v>
      </c>
      <c r="AA8" s="1243">
        <f>SUM(H8:Z8)</f>
        <v>14</v>
      </c>
      <c r="AB8" s="1245" t="str">
        <f>IF($AA8&lt;6,"3. Moderado",IF($AA8&lt;12,"4. Mayor",IF($AA8&gt;11,"5. Catastrófico")))</f>
        <v>5. Catastrófico</v>
      </c>
      <c r="AC8" s="1247">
        <v>5</v>
      </c>
      <c r="AD8" s="1241"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79" t="s">
        <v>387</v>
      </c>
      <c r="AF8" s="1222" t="s">
        <v>5</v>
      </c>
      <c r="AG8" s="194">
        <v>15</v>
      </c>
      <c r="AH8" s="194">
        <v>15</v>
      </c>
      <c r="AI8" s="194">
        <v>15</v>
      </c>
      <c r="AJ8" s="194">
        <v>15</v>
      </c>
      <c r="AK8" s="194">
        <v>15</v>
      </c>
      <c r="AL8" s="194">
        <v>15</v>
      </c>
      <c r="AM8" s="194">
        <v>10</v>
      </c>
      <c r="AN8" s="249">
        <f t="shared" si="0"/>
        <v>100</v>
      </c>
      <c r="AO8" s="249" t="s">
        <v>226</v>
      </c>
      <c r="AP8" s="249" t="s">
        <v>226</v>
      </c>
      <c r="AQ8" s="249">
        <v>100</v>
      </c>
      <c r="AR8" s="1079">
        <f>AVERAGE(AQ8:AQ9)</f>
        <v>100</v>
      </c>
      <c r="AS8" s="1079" t="s">
        <v>226</v>
      </c>
      <c r="AT8" s="1242" t="s">
        <v>97</v>
      </c>
      <c r="AU8" s="1242" t="s">
        <v>99</v>
      </c>
      <c r="AV8" s="1240" t="s">
        <v>137</v>
      </c>
      <c r="AW8" s="1240">
        <v>1</v>
      </c>
      <c r="AX8" s="1240" t="s">
        <v>83</v>
      </c>
      <c r="AY8" s="1240">
        <v>5</v>
      </c>
      <c r="AZ8" s="1241"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1241" t="s">
        <v>262</v>
      </c>
      <c r="BB8" s="1241" t="s">
        <v>100</v>
      </c>
      <c r="BC8" s="170" t="s">
        <v>265</v>
      </c>
      <c r="BD8" s="175" t="s">
        <v>239</v>
      </c>
      <c r="BE8" s="174" t="s">
        <v>389</v>
      </c>
      <c r="BF8" s="197" t="s">
        <v>263</v>
      </c>
      <c r="BG8" s="197" t="s">
        <v>352</v>
      </c>
      <c r="BH8" s="198" t="s">
        <v>353</v>
      </c>
      <c r="BI8" s="175" t="s">
        <v>233</v>
      </c>
      <c r="BJ8" s="196" t="s">
        <v>354</v>
      </c>
      <c r="BK8" s="197" t="s">
        <v>263</v>
      </c>
      <c r="BL8" s="258" t="s">
        <v>358</v>
      </c>
      <c r="BM8" s="262" t="s">
        <v>435</v>
      </c>
    </row>
    <row r="9" spans="1:65" s="169" customFormat="1" ht="33" customHeight="1" x14ac:dyDescent="0.25">
      <c r="A9" s="1253"/>
      <c r="B9" s="1254"/>
      <c r="C9" s="1221"/>
      <c r="D9" s="1287"/>
      <c r="E9" s="1270"/>
      <c r="F9" s="1249"/>
      <c r="G9" s="1249"/>
      <c r="H9" s="1244"/>
      <c r="I9" s="1244"/>
      <c r="J9" s="1244"/>
      <c r="K9" s="1244"/>
      <c r="L9" s="1244"/>
      <c r="M9" s="1244"/>
      <c r="N9" s="1244"/>
      <c r="O9" s="1244"/>
      <c r="P9" s="1244"/>
      <c r="Q9" s="1244"/>
      <c r="R9" s="1244"/>
      <c r="S9" s="1244"/>
      <c r="T9" s="1244"/>
      <c r="U9" s="1244"/>
      <c r="V9" s="1244"/>
      <c r="W9" s="1244"/>
      <c r="X9" s="1244"/>
      <c r="Y9" s="1244"/>
      <c r="Z9" s="1244"/>
      <c r="AA9" s="1244"/>
      <c r="AB9" s="1246"/>
      <c r="AC9" s="1247"/>
      <c r="AD9" s="1241"/>
      <c r="AE9" s="179" t="s">
        <v>388</v>
      </c>
      <c r="AF9" s="1223"/>
      <c r="AG9" s="194">
        <v>15</v>
      </c>
      <c r="AH9" s="194">
        <v>15</v>
      </c>
      <c r="AI9" s="194">
        <v>15</v>
      </c>
      <c r="AJ9" s="194">
        <v>15</v>
      </c>
      <c r="AK9" s="194">
        <v>15</v>
      </c>
      <c r="AL9" s="194">
        <v>15</v>
      </c>
      <c r="AM9" s="194">
        <v>10</v>
      </c>
      <c r="AN9" s="249">
        <f t="shared" si="0"/>
        <v>100</v>
      </c>
      <c r="AO9" s="249" t="s">
        <v>226</v>
      </c>
      <c r="AP9" s="249" t="s">
        <v>226</v>
      </c>
      <c r="AQ9" s="249">
        <v>100</v>
      </c>
      <c r="AR9" s="1079"/>
      <c r="AS9" s="1079"/>
      <c r="AT9" s="1242"/>
      <c r="AU9" s="1242"/>
      <c r="AV9" s="1240"/>
      <c r="AW9" s="1240"/>
      <c r="AX9" s="1240"/>
      <c r="AY9" s="1240"/>
      <c r="AZ9" s="1241"/>
      <c r="BA9" s="1241"/>
      <c r="BB9" s="1241"/>
      <c r="BC9" s="170" t="s">
        <v>265</v>
      </c>
      <c r="BD9" s="175" t="s">
        <v>239</v>
      </c>
      <c r="BE9" s="197" t="s">
        <v>369</v>
      </c>
      <c r="BF9" s="197" t="s">
        <v>263</v>
      </c>
      <c r="BG9" s="197" t="s">
        <v>355</v>
      </c>
      <c r="BH9" s="198" t="s">
        <v>357</v>
      </c>
      <c r="BI9" s="175" t="s">
        <v>233</v>
      </c>
      <c r="BJ9" s="197" t="s">
        <v>370</v>
      </c>
      <c r="BK9" s="197" t="s">
        <v>263</v>
      </c>
      <c r="BL9" s="258" t="s">
        <v>356</v>
      </c>
      <c r="BM9" s="262" t="s">
        <v>435</v>
      </c>
    </row>
    <row r="10" spans="1:65" s="169" customFormat="1" ht="18.75" customHeight="1" x14ac:dyDescent="0.25">
      <c r="A10" s="1272" t="s">
        <v>266</v>
      </c>
      <c r="B10" s="1275" t="s">
        <v>308</v>
      </c>
      <c r="C10" s="1219" t="s">
        <v>92</v>
      </c>
      <c r="D10" s="1216" t="s">
        <v>224</v>
      </c>
      <c r="E10" s="1255" t="s">
        <v>269</v>
      </c>
      <c r="F10" s="1248" t="s">
        <v>74</v>
      </c>
      <c r="G10" s="1248">
        <v>3</v>
      </c>
      <c r="H10" s="1248">
        <v>1</v>
      </c>
      <c r="I10" s="1248">
        <v>1</v>
      </c>
      <c r="J10" s="1248">
        <v>1</v>
      </c>
      <c r="K10" s="1248">
        <v>1</v>
      </c>
      <c r="L10" s="1248">
        <v>1</v>
      </c>
      <c r="M10" s="1248">
        <v>1</v>
      </c>
      <c r="N10" s="1248">
        <v>1</v>
      </c>
      <c r="O10" s="1248">
        <v>0</v>
      </c>
      <c r="P10" s="1248">
        <v>0</v>
      </c>
      <c r="Q10" s="1248">
        <v>1</v>
      </c>
      <c r="R10" s="1248">
        <v>1</v>
      </c>
      <c r="S10" s="1248">
        <v>1</v>
      </c>
      <c r="T10" s="1248">
        <v>1</v>
      </c>
      <c r="U10" s="1248">
        <v>1</v>
      </c>
      <c r="V10" s="1248">
        <v>1</v>
      </c>
      <c r="W10" s="1248">
        <v>0</v>
      </c>
      <c r="X10" s="1248">
        <v>1</v>
      </c>
      <c r="Y10" s="1248">
        <v>1</v>
      </c>
      <c r="Z10" s="1248">
        <v>0</v>
      </c>
      <c r="AA10" s="1248">
        <f>SUM(H10:Z10)</f>
        <v>15</v>
      </c>
      <c r="AB10" s="1248" t="s">
        <v>75</v>
      </c>
      <c r="AC10" s="1248">
        <v>4</v>
      </c>
      <c r="AD10" s="1250" t="s">
        <v>2</v>
      </c>
      <c r="AE10" s="180" t="s">
        <v>371</v>
      </c>
      <c r="AF10" s="1222" t="s">
        <v>5</v>
      </c>
      <c r="AG10" s="194">
        <v>15</v>
      </c>
      <c r="AH10" s="194">
        <v>15</v>
      </c>
      <c r="AI10" s="194">
        <v>15</v>
      </c>
      <c r="AJ10" s="194">
        <v>15</v>
      </c>
      <c r="AK10" s="194">
        <v>15</v>
      </c>
      <c r="AL10" s="194">
        <v>15</v>
      </c>
      <c r="AM10" s="194">
        <v>10</v>
      </c>
      <c r="AN10" s="249">
        <f t="shared" si="0"/>
        <v>100</v>
      </c>
      <c r="AO10" s="249" t="s">
        <v>226</v>
      </c>
      <c r="AP10" s="249" t="s">
        <v>226</v>
      </c>
      <c r="AQ10" s="249">
        <v>100</v>
      </c>
      <c r="AR10" s="1280">
        <f>(+AQ10+AQ11+AQ12)/3</f>
        <v>83.333333333333329</v>
      </c>
      <c r="AS10" s="1263" t="s">
        <v>226</v>
      </c>
      <c r="AT10" s="1222" t="s">
        <v>97</v>
      </c>
      <c r="AU10" s="1222" t="s">
        <v>99</v>
      </c>
      <c r="AV10" s="1257" t="s">
        <v>76</v>
      </c>
      <c r="AW10" s="1257">
        <v>2</v>
      </c>
      <c r="AX10" s="1257" t="s">
        <v>75</v>
      </c>
      <c r="AY10" s="1257">
        <v>4</v>
      </c>
      <c r="AZ10" s="1250"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1250" t="s">
        <v>247</v>
      </c>
      <c r="BB10" s="1250" t="s">
        <v>100</v>
      </c>
      <c r="BC10" s="170" t="s">
        <v>345</v>
      </c>
      <c r="BD10" s="175" t="s">
        <v>270</v>
      </c>
      <c r="BE10" s="197" t="s">
        <v>372</v>
      </c>
      <c r="BF10" s="197" t="s">
        <v>271</v>
      </c>
      <c r="BG10" s="197" t="s">
        <v>344</v>
      </c>
      <c r="BH10" s="198" t="s">
        <v>373</v>
      </c>
      <c r="BI10" s="175" t="s">
        <v>233</v>
      </c>
      <c r="BJ10" s="196" t="s">
        <v>256</v>
      </c>
      <c r="BK10" s="198" t="s">
        <v>224</v>
      </c>
      <c r="BL10" s="258" t="s">
        <v>224</v>
      </c>
      <c r="BM10" s="1279" t="s">
        <v>436</v>
      </c>
    </row>
    <row r="11" spans="1:65" s="169" customFormat="1" ht="8.25" customHeight="1" x14ac:dyDescent="0.25">
      <c r="A11" s="1273"/>
      <c r="B11" s="1276"/>
      <c r="C11" s="1220"/>
      <c r="D11" s="1217"/>
      <c r="E11" s="1285"/>
      <c r="F11" s="1271"/>
      <c r="G11" s="1271"/>
      <c r="H11" s="1271"/>
      <c r="I11" s="1271"/>
      <c r="J11" s="1271"/>
      <c r="K11" s="1271"/>
      <c r="L11" s="1271"/>
      <c r="M11" s="1271"/>
      <c r="N11" s="1271"/>
      <c r="O11" s="1271"/>
      <c r="P11" s="1271"/>
      <c r="Q11" s="1271"/>
      <c r="R11" s="1271"/>
      <c r="S11" s="1271"/>
      <c r="T11" s="1271"/>
      <c r="U11" s="1271"/>
      <c r="V11" s="1271"/>
      <c r="W11" s="1271"/>
      <c r="X11" s="1271"/>
      <c r="Y11" s="1271"/>
      <c r="Z11" s="1271"/>
      <c r="AA11" s="1271"/>
      <c r="AB11" s="1271"/>
      <c r="AC11" s="1271"/>
      <c r="AD11" s="1251"/>
      <c r="AE11" s="180" t="s">
        <v>390</v>
      </c>
      <c r="AF11" s="1224"/>
      <c r="AG11" s="194">
        <v>15</v>
      </c>
      <c r="AH11" s="194">
        <v>15</v>
      </c>
      <c r="AI11" s="194">
        <v>15</v>
      </c>
      <c r="AJ11" s="194">
        <v>15</v>
      </c>
      <c r="AK11" s="194">
        <v>15</v>
      </c>
      <c r="AL11" s="194">
        <v>15</v>
      </c>
      <c r="AM11" s="194">
        <v>10</v>
      </c>
      <c r="AN11" s="249">
        <f t="shared" si="0"/>
        <v>100</v>
      </c>
      <c r="AO11" s="249" t="s">
        <v>226</v>
      </c>
      <c r="AP11" s="249" t="s">
        <v>226</v>
      </c>
      <c r="AQ11" s="249">
        <v>100</v>
      </c>
      <c r="AR11" s="1281"/>
      <c r="AS11" s="1264"/>
      <c r="AT11" s="1224"/>
      <c r="AU11" s="1224"/>
      <c r="AV11" s="1258"/>
      <c r="AW11" s="1258"/>
      <c r="AX11" s="1258"/>
      <c r="AY11" s="1258"/>
      <c r="AZ11" s="1251"/>
      <c r="BA11" s="1251"/>
      <c r="BB11" s="1251"/>
      <c r="BC11" s="170" t="s">
        <v>253</v>
      </c>
      <c r="BD11" s="175" t="s">
        <v>239</v>
      </c>
      <c r="BE11" s="174" t="s">
        <v>375</v>
      </c>
      <c r="BF11" s="197" t="s">
        <v>271</v>
      </c>
      <c r="BG11" s="197" t="s">
        <v>359</v>
      </c>
      <c r="BH11" s="198" t="s">
        <v>360</v>
      </c>
      <c r="BI11" s="175" t="s">
        <v>233</v>
      </c>
      <c r="BJ11" s="196" t="s">
        <v>374</v>
      </c>
      <c r="BK11" s="198" t="s">
        <v>224</v>
      </c>
      <c r="BL11" s="258" t="s">
        <v>224</v>
      </c>
      <c r="BM11" s="1279"/>
    </row>
    <row r="12" spans="1:65" s="169" customFormat="1" ht="49.5" customHeight="1" x14ac:dyDescent="0.25">
      <c r="A12" s="1283"/>
      <c r="B12" s="1284"/>
      <c r="C12" s="1221"/>
      <c r="D12" s="1218"/>
      <c r="E12" s="1256"/>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78"/>
      <c r="AD12" s="1252"/>
      <c r="AE12" s="180" t="s">
        <v>391</v>
      </c>
      <c r="AF12" s="1223"/>
      <c r="AG12" s="194">
        <v>0</v>
      </c>
      <c r="AH12" s="194">
        <v>15</v>
      </c>
      <c r="AI12" s="194">
        <v>15</v>
      </c>
      <c r="AJ12" s="194">
        <v>15</v>
      </c>
      <c r="AK12" s="194">
        <v>15</v>
      </c>
      <c r="AL12" s="194">
        <v>15</v>
      </c>
      <c r="AM12" s="194">
        <v>10</v>
      </c>
      <c r="AN12" s="249">
        <f t="shared" si="0"/>
        <v>85</v>
      </c>
      <c r="AO12" s="228" t="s">
        <v>337</v>
      </c>
      <c r="AP12" s="228" t="s">
        <v>337</v>
      </c>
      <c r="AQ12" s="249">
        <v>50</v>
      </c>
      <c r="AR12" s="1282"/>
      <c r="AS12" s="1265"/>
      <c r="AT12" s="1223"/>
      <c r="AU12" s="1223"/>
      <c r="AV12" s="1259"/>
      <c r="AW12" s="1259"/>
      <c r="AX12" s="1259"/>
      <c r="AY12" s="1259"/>
      <c r="AZ12" s="1252"/>
      <c r="BA12" s="1278"/>
      <c r="BB12" s="1252"/>
      <c r="BC12" s="170" t="s">
        <v>253</v>
      </c>
      <c r="BD12" s="175" t="s">
        <v>239</v>
      </c>
      <c r="BE12" s="174" t="s">
        <v>338</v>
      </c>
      <c r="BF12" s="197" t="s">
        <v>336</v>
      </c>
      <c r="BG12" s="197" t="s">
        <v>339</v>
      </c>
      <c r="BH12" s="198" t="s">
        <v>361</v>
      </c>
      <c r="BI12" s="175" t="s">
        <v>233</v>
      </c>
      <c r="BJ12" s="196" t="s">
        <v>374</v>
      </c>
      <c r="BK12" s="198" t="s">
        <v>224</v>
      </c>
      <c r="BL12" s="258" t="s">
        <v>224</v>
      </c>
      <c r="BM12" s="1279"/>
    </row>
    <row r="13" spans="1:65" s="169" customFormat="1" ht="45" customHeight="1" x14ac:dyDescent="0.25">
      <c r="A13" s="1272" t="s">
        <v>272</v>
      </c>
      <c r="B13" s="1275" t="s">
        <v>326</v>
      </c>
      <c r="C13" s="1219" t="s">
        <v>92</v>
      </c>
      <c r="D13" s="1216" t="s">
        <v>224</v>
      </c>
      <c r="E13" s="1268" t="s">
        <v>314</v>
      </c>
      <c r="F13" s="1248" t="s">
        <v>76</v>
      </c>
      <c r="G13" s="1248">
        <v>2</v>
      </c>
      <c r="H13" s="1243">
        <v>1</v>
      </c>
      <c r="I13" s="1243">
        <v>1</v>
      </c>
      <c r="J13" s="1243">
        <v>1</v>
      </c>
      <c r="K13" s="1243">
        <v>1</v>
      </c>
      <c r="L13" s="1243">
        <v>1</v>
      </c>
      <c r="M13" s="1243">
        <v>1</v>
      </c>
      <c r="N13" s="1243">
        <v>1</v>
      </c>
      <c r="O13" s="1243">
        <v>0</v>
      </c>
      <c r="P13" s="1243">
        <v>0</v>
      </c>
      <c r="Q13" s="1243">
        <v>1</v>
      </c>
      <c r="R13" s="1243">
        <v>1</v>
      </c>
      <c r="S13" s="1243">
        <v>1</v>
      </c>
      <c r="T13" s="1243">
        <v>1</v>
      </c>
      <c r="U13" s="1243">
        <v>1</v>
      </c>
      <c r="V13" s="1243">
        <v>1</v>
      </c>
      <c r="W13" s="1243">
        <v>0</v>
      </c>
      <c r="X13" s="1243">
        <v>1</v>
      </c>
      <c r="Y13" s="1243">
        <v>1</v>
      </c>
      <c r="Z13" s="1243">
        <v>0</v>
      </c>
      <c r="AA13" s="1243">
        <f>SUM(H15:Z15)</f>
        <v>1</v>
      </c>
      <c r="AB13" s="1245" t="s">
        <v>75</v>
      </c>
      <c r="AC13" s="1216">
        <v>4</v>
      </c>
      <c r="AD13" s="1250"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269" t="s">
        <v>392</v>
      </c>
      <c r="AF13" s="1222" t="s">
        <v>5</v>
      </c>
      <c r="AG13" s="194">
        <v>15</v>
      </c>
      <c r="AH13" s="194">
        <v>15</v>
      </c>
      <c r="AI13" s="194">
        <v>15</v>
      </c>
      <c r="AJ13" s="194">
        <v>15</v>
      </c>
      <c r="AK13" s="194">
        <v>15</v>
      </c>
      <c r="AL13" s="194">
        <v>15</v>
      </c>
      <c r="AM13" s="194">
        <v>10</v>
      </c>
      <c r="AN13" s="249">
        <f>SUM(AG13:AM13)</f>
        <v>100</v>
      </c>
      <c r="AO13" s="249" t="s">
        <v>226</v>
      </c>
      <c r="AP13" s="249" t="s">
        <v>226</v>
      </c>
      <c r="AQ13" s="249">
        <v>100</v>
      </c>
      <c r="AR13" s="1263">
        <f>AVERAGE(AQ13:AQ16)</f>
        <v>87.5</v>
      </c>
      <c r="AS13" s="1263" t="s">
        <v>4</v>
      </c>
      <c r="AT13" s="1222" t="s">
        <v>97</v>
      </c>
      <c r="AU13" s="1222" t="s">
        <v>99</v>
      </c>
      <c r="AV13" s="1257" t="s">
        <v>137</v>
      </c>
      <c r="AW13" s="1257">
        <v>1</v>
      </c>
      <c r="AX13" s="1257" t="s">
        <v>75</v>
      </c>
      <c r="AY13" s="1257">
        <v>4</v>
      </c>
      <c r="AZ13" s="1260"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1250" t="s">
        <v>247</v>
      </c>
      <c r="BB13" s="1250" t="s">
        <v>100</v>
      </c>
      <c r="BC13" s="170" t="s">
        <v>327</v>
      </c>
      <c r="BD13" s="175" t="s">
        <v>253</v>
      </c>
      <c r="BE13" s="174" t="s">
        <v>377</v>
      </c>
      <c r="BF13" s="179" t="s">
        <v>276</v>
      </c>
      <c r="BG13" s="197" t="s">
        <v>328</v>
      </c>
      <c r="BH13" s="198" t="s">
        <v>330</v>
      </c>
      <c r="BI13" s="175" t="s">
        <v>233</v>
      </c>
      <c r="BJ13" s="195" t="s">
        <v>333</v>
      </c>
      <c r="BK13" s="179" t="s">
        <v>276</v>
      </c>
      <c r="BL13" s="258" t="s">
        <v>331</v>
      </c>
      <c r="BM13" s="1207" t="s">
        <v>437</v>
      </c>
    </row>
    <row r="14" spans="1:65" s="169" customFormat="1" ht="15.75" customHeight="1" x14ac:dyDescent="0.25">
      <c r="A14" s="1273"/>
      <c r="B14" s="1276"/>
      <c r="C14" s="1220"/>
      <c r="D14" s="1217"/>
      <c r="E14" s="1269"/>
      <c r="F14" s="1271"/>
      <c r="G14" s="1271"/>
      <c r="H14" s="1266"/>
      <c r="I14" s="1266"/>
      <c r="J14" s="1266"/>
      <c r="K14" s="1266"/>
      <c r="L14" s="1266"/>
      <c r="M14" s="1266"/>
      <c r="N14" s="1266"/>
      <c r="O14" s="1266"/>
      <c r="P14" s="1266"/>
      <c r="Q14" s="1266"/>
      <c r="R14" s="1266"/>
      <c r="S14" s="1266"/>
      <c r="T14" s="1266"/>
      <c r="U14" s="1266"/>
      <c r="V14" s="1266"/>
      <c r="W14" s="1266"/>
      <c r="X14" s="1266"/>
      <c r="Y14" s="1266"/>
      <c r="Z14" s="1266"/>
      <c r="AA14" s="1266"/>
      <c r="AB14" s="1267"/>
      <c r="AC14" s="1217"/>
      <c r="AD14" s="1251"/>
      <c r="AE14" s="180" t="s">
        <v>443</v>
      </c>
      <c r="AF14" s="1224"/>
      <c r="AG14" s="194">
        <v>15</v>
      </c>
      <c r="AH14" s="194">
        <v>15</v>
      </c>
      <c r="AI14" s="194">
        <v>0</v>
      </c>
      <c r="AJ14" s="194">
        <v>10</v>
      </c>
      <c r="AK14" s="194">
        <v>15</v>
      </c>
      <c r="AL14" s="194">
        <v>15</v>
      </c>
      <c r="AM14" s="194">
        <v>10</v>
      </c>
      <c r="AN14" s="249">
        <f>SUM(AG14:AM14)</f>
        <v>80</v>
      </c>
      <c r="AO14" s="249" t="s">
        <v>237</v>
      </c>
      <c r="AP14" s="249" t="s">
        <v>237</v>
      </c>
      <c r="AQ14" s="249">
        <v>50</v>
      </c>
      <c r="AR14" s="1264"/>
      <c r="AS14" s="1264"/>
      <c r="AT14" s="1224"/>
      <c r="AU14" s="1224"/>
      <c r="AV14" s="1258"/>
      <c r="AW14" s="1258"/>
      <c r="AX14" s="1258"/>
      <c r="AY14" s="1258"/>
      <c r="AZ14" s="1261"/>
      <c r="BA14" s="1251"/>
      <c r="BB14" s="1251"/>
      <c r="BC14" s="170" t="s">
        <v>253</v>
      </c>
      <c r="BD14" s="175" t="s">
        <v>275</v>
      </c>
      <c r="BE14" s="174" t="s">
        <v>329</v>
      </c>
      <c r="BF14" s="179" t="s">
        <v>276</v>
      </c>
      <c r="BG14" s="197" t="s">
        <v>362</v>
      </c>
      <c r="BH14" s="198" t="s">
        <v>335</v>
      </c>
      <c r="BI14" s="175" t="s">
        <v>233</v>
      </c>
      <c r="BJ14" s="195" t="s">
        <v>334</v>
      </c>
      <c r="BK14" s="198" t="s">
        <v>276</v>
      </c>
      <c r="BL14" s="258" t="s">
        <v>332</v>
      </c>
      <c r="BM14" s="1208"/>
    </row>
    <row r="15" spans="1:65" s="169" customFormat="1" ht="12" customHeight="1" x14ac:dyDescent="0.25">
      <c r="A15" s="1273"/>
      <c r="B15" s="1276"/>
      <c r="C15" s="1220"/>
      <c r="D15" s="1217"/>
      <c r="E15" s="1269"/>
      <c r="F15" s="1271"/>
      <c r="G15" s="1271"/>
      <c r="H15" s="1266"/>
      <c r="I15" s="1266">
        <v>1</v>
      </c>
      <c r="J15" s="1266"/>
      <c r="K15" s="1266"/>
      <c r="L15" s="1266"/>
      <c r="M15" s="1266"/>
      <c r="N15" s="1266"/>
      <c r="O15" s="1266"/>
      <c r="P15" s="1266"/>
      <c r="Q15" s="1266"/>
      <c r="R15" s="1266"/>
      <c r="S15" s="1266"/>
      <c r="T15" s="1266"/>
      <c r="U15" s="1266"/>
      <c r="V15" s="1266"/>
      <c r="W15" s="1266"/>
      <c r="X15" s="1266"/>
      <c r="Y15" s="1266"/>
      <c r="Z15" s="1266"/>
      <c r="AA15" s="1266"/>
      <c r="AB15" s="1267"/>
      <c r="AC15" s="1217"/>
      <c r="AD15" s="1251"/>
      <c r="AE15" s="270" t="s">
        <v>444</v>
      </c>
      <c r="AF15" s="1224"/>
      <c r="AG15" s="194">
        <v>15</v>
      </c>
      <c r="AH15" s="194">
        <v>15</v>
      </c>
      <c r="AI15" s="194">
        <v>15</v>
      </c>
      <c r="AJ15" s="194">
        <v>15</v>
      </c>
      <c r="AK15" s="194">
        <v>15</v>
      </c>
      <c r="AL15" s="194">
        <v>15</v>
      </c>
      <c r="AM15" s="194">
        <v>10</v>
      </c>
      <c r="AN15" s="249">
        <f t="shared" si="0"/>
        <v>100</v>
      </c>
      <c r="AO15" s="249" t="s">
        <v>226</v>
      </c>
      <c r="AP15" s="249" t="s">
        <v>226</v>
      </c>
      <c r="AQ15" s="249">
        <v>100</v>
      </c>
      <c r="AR15" s="1264"/>
      <c r="AS15" s="1264"/>
      <c r="AT15" s="1224"/>
      <c r="AU15" s="1224"/>
      <c r="AV15" s="1258"/>
      <c r="AW15" s="1258"/>
      <c r="AX15" s="1258"/>
      <c r="AY15" s="1258"/>
      <c r="AZ15" s="1261"/>
      <c r="BA15" s="1251"/>
      <c r="BB15" s="1251"/>
      <c r="BC15" s="170" t="s">
        <v>253</v>
      </c>
      <c r="BD15" s="175" t="s">
        <v>275</v>
      </c>
      <c r="BE15" s="179" t="s">
        <v>378</v>
      </c>
      <c r="BF15" s="179" t="s">
        <v>276</v>
      </c>
      <c r="BG15" s="189" t="s">
        <v>277</v>
      </c>
      <c r="BH15" s="190" t="s">
        <v>379</v>
      </c>
      <c r="BI15" s="175" t="s">
        <v>233</v>
      </c>
      <c r="BJ15" s="196" t="s">
        <v>256</v>
      </c>
      <c r="BK15" s="198" t="s">
        <v>224</v>
      </c>
      <c r="BL15" s="258" t="s">
        <v>224</v>
      </c>
      <c r="BM15" s="1208"/>
    </row>
    <row r="16" spans="1:65" s="169" customFormat="1" ht="17.25" customHeight="1" x14ac:dyDescent="0.25">
      <c r="A16" s="1274"/>
      <c r="B16" s="1277"/>
      <c r="C16" s="1221"/>
      <c r="D16" s="1218"/>
      <c r="E16" s="1270"/>
      <c r="F16" s="1249"/>
      <c r="G16" s="1249"/>
      <c r="H16" s="1244"/>
      <c r="I16" s="1244"/>
      <c r="J16" s="1244"/>
      <c r="K16" s="1244"/>
      <c r="L16" s="1244"/>
      <c r="M16" s="1244"/>
      <c r="N16" s="1244"/>
      <c r="O16" s="1244"/>
      <c r="P16" s="1244"/>
      <c r="Q16" s="1244"/>
      <c r="R16" s="1244"/>
      <c r="S16" s="1244"/>
      <c r="T16" s="1244"/>
      <c r="U16" s="1244"/>
      <c r="V16" s="1244"/>
      <c r="W16" s="1244"/>
      <c r="X16" s="1244"/>
      <c r="Y16" s="1244"/>
      <c r="Z16" s="1244"/>
      <c r="AA16" s="1244"/>
      <c r="AB16" s="1246"/>
      <c r="AC16" s="1218"/>
      <c r="AD16" s="1252"/>
      <c r="AE16" s="179" t="s">
        <v>279</v>
      </c>
      <c r="AF16" s="1223"/>
      <c r="AG16" s="194">
        <v>15</v>
      </c>
      <c r="AH16" s="194">
        <v>15</v>
      </c>
      <c r="AI16" s="194">
        <v>15</v>
      </c>
      <c r="AJ16" s="194">
        <v>15</v>
      </c>
      <c r="AK16" s="194">
        <v>15</v>
      </c>
      <c r="AL16" s="194">
        <v>15</v>
      </c>
      <c r="AM16" s="194">
        <v>10</v>
      </c>
      <c r="AN16" s="249">
        <f t="shared" si="0"/>
        <v>100</v>
      </c>
      <c r="AO16" s="249" t="s">
        <v>226</v>
      </c>
      <c r="AP16" s="249" t="s">
        <v>226</v>
      </c>
      <c r="AQ16" s="249">
        <v>100</v>
      </c>
      <c r="AR16" s="1265"/>
      <c r="AS16" s="1265"/>
      <c r="AT16" s="1223"/>
      <c r="AU16" s="1223"/>
      <c r="AV16" s="1259"/>
      <c r="AW16" s="1259"/>
      <c r="AX16" s="1259"/>
      <c r="AY16" s="1259"/>
      <c r="AZ16" s="1262"/>
      <c r="BA16" s="1252"/>
      <c r="BB16" s="1252"/>
      <c r="BC16" s="170" t="s">
        <v>253</v>
      </c>
      <c r="BD16" s="175" t="s">
        <v>275</v>
      </c>
      <c r="BE16" s="179" t="s">
        <v>280</v>
      </c>
      <c r="BF16" s="179" t="s">
        <v>276</v>
      </c>
      <c r="BG16" s="189" t="s">
        <v>277</v>
      </c>
      <c r="BH16" s="190" t="s">
        <v>232</v>
      </c>
      <c r="BI16" s="175" t="s">
        <v>233</v>
      </c>
      <c r="BJ16" s="196" t="s">
        <v>256</v>
      </c>
      <c r="BK16" s="198" t="s">
        <v>224</v>
      </c>
      <c r="BL16" s="258" t="s">
        <v>224</v>
      </c>
      <c r="BM16" s="1209"/>
    </row>
    <row r="17" spans="1:65" s="169" customFormat="1" ht="70.5" customHeight="1" x14ac:dyDescent="0.25">
      <c r="A17" s="1253" t="s">
        <v>283</v>
      </c>
      <c r="B17" s="1254" t="s">
        <v>309</v>
      </c>
      <c r="C17" s="1219" t="s">
        <v>92</v>
      </c>
      <c r="D17" s="1216" t="s">
        <v>224</v>
      </c>
      <c r="E17" s="1255" t="s">
        <v>319</v>
      </c>
      <c r="F17" s="1248" t="s">
        <v>76</v>
      </c>
      <c r="G17" s="1248">
        <v>2</v>
      </c>
      <c r="H17" s="1243">
        <v>1</v>
      </c>
      <c r="I17" s="1243">
        <v>1</v>
      </c>
      <c r="J17" s="1243">
        <v>1</v>
      </c>
      <c r="K17" s="1243">
        <v>1</v>
      </c>
      <c r="L17" s="1243">
        <v>1</v>
      </c>
      <c r="M17" s="1243">
        <v>1</v>
      </c>
      <c r="N17" s="1243">
        <v>1</v>
      </c>
      <c r="O17" s="1243">
        <v>0</v>
      </c>
      <c r="P17" s="1243">
        <v>1</v>
      </c>
      <c r="Q17" s="1243">
        <v>1</v>
      </c>
      <c r="R17" s="1243">
        <v>1</v>
      </c>
      <c r="S17" s="1243">
        <v>1</v>
      </c>
      <c r="T17" s="1243">
        <v>1</v>
      </c>
      <c r="U17" s="1243">
        <v>1</v>
      </c>
      <c r="V17" s="1243">
        <v>1</v>
      </c>
      <c r="W17" s="1243">
        <v>0</v>
      </c>
      <c r="X17" s="1243">
        <v>1</v>
      </c>
      <c r="Y17" s="1243">
        <v>1</v>
      </c>
      <c r="Z17" s="1243">
        <v>0</v>
      </c>
      <c r="AA17" s="1243">
        <f>SUM(H17:Z17)</f>
        <v>16</v>
      </c>
      <c r="AB17" s="1245" t="s">
        <v>83</v>
      </c>
      <c r="AC17" s="1247">
        <v>5</v>
      </c>
      <c r="AD17" s="1241"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0" t="s">
        <v>346</v>
      </c>
      <c r="AF17" s="1222" t="s">
        <v>5</v>
      </c>
      <c r="AG17" s="194">
        <v>15</v>
      </c>
      <c r="AH17" s="194">
        <v>15</v>
      </c>
      <c r="AI17" s="194">
        <v>15</v>
      </c>
      <c r="AJ17" s="194">
        <v>15</v>
      </c>
      <c r="AK17" s="194">
        <v>15</v>
      </c>
      <c r="AL17" s="194">
        <v>15</v>
      </c>
      <c r="AM17" s="194">
        <v>10</v>
      </c>
      <c r="AN17" s="249">
        <f t="shared" si="0"/>
        <v>100</v>
      </c>
      <c r="AO17" s="249" t="s">
        <v>226</v>
      </c>
      <c r="AP17" s="249" t="s">
        <v>226</v>
      </c>
      <c r="AQ17" s="249">
        <v>100</v>
      </c>
      <c r="AR17" s="249">
        <f>AVERAGE(AQ17:AQ18)</f>
        <v>100</v>
      </c>
      <c r="AS17" s="249" t="s">
        <v>226</v>
      </c>
      <c r="AT17" s="1242" t="s">
        <v>97</v>
      </c>
      <c r="AU17" s="1242" t="s">
        <v>99</v>
      </c>
      <c r="AV17" s="1240" t="s">
        <v>137</v>
      </c>
      <c r="AW17" s="1240">
        <v>1</v>
      </c>
      <c r="AX17" s="1240" t="s">
        <v>83</v>
      </c>
      <c r="AY17" s="1240">
        <v>5</v>
      </c>
      <c r="AZ17" s="1241"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1241" t="s">
        <v>247</v>
      </c>
      <c r="BB17" s="1241" t="s">
        <v>100</v>
      </c>
      <c r="BC17" s="170" t="s">
        <v>265</v>
      </c>
      <c r="BD17" s="175" t="s">
        <v>239</v>
      </c>
      <c r="BE17" s="193" t="s">
        <v>347</v>
      </c>
      <c r="BF17" s="197" t="s">
        <v>235</v>
      </c>
      <c r="BG17" s="189" t="s">
        <v>322</v>
      </c>
      <c r="BH17" s="190" t="s">
        <v>348</v>
      </c>
      <c r="BI17" s="175" t="s">
        <v>233</v>
      </c>
      <c r="BJ17" s="193" t="s">
        <v>320</v>
      </c>
      <c r="BK17" s="197" t="s">
        <v>235</v>
      </c>
      <c r="BL17" s="263" t="s">
        <v>321</v>
      </c>
      <c r="BM17" s="1207" t="s">
        <v>438</v>
      </c>
    </row>
    <row r="18" spans="1:65" s="169" customFormat="1" ht="3" customHeight="1" x14ac:dyDescent="0.25">
      <c r="A18" s="1253"/>
      <c r="B18" s="1254"/>
      <c r="C18" s="1221"/>
      <c r="D18" s="1218"/>
      <c r="E18" s="1256"/>
      <c r="F18" s="1249"/>
      <c r="G18" s="1249"/>
      <c r="H18" s="1244"/>
      <c r="I18" s="1244"/>
      <c r="J18" s="1244"/>
      <c r="K18" s="1244"/>
      <c r="L18" s="1244"/>
      <c r="M18" s="1244"/>
      <c r="N18" s="1244"/>
      <c r="O18" s="1244"/>
      <c r="P18" s="1244"/>
      <c r="Q18" s="1244"/>
      <c r="R18" s="1244"/>
      <c r="S18" s="1244"/>
      <c r="T18" s="1244"/>
      <c r="U18" s="1244"/>
      <c r="V18" s="1244"/>
      <c r="W18" s="1244"/>
      <c r="X18" s="1244"/>
      <c r="Y18" s="1244"/>
      <c r="Z18" s="1244"/>
      <c r="AA18" s="1244"/>
      <c r="AB18" s="1246"/>
      <c r="AC18" s="1247"/>
      <c r="AD18" s="1241"/>
      <c r="AE18" s="199" t="s">
        <v>445</v>
      </c>
      <c r="AF18" s="1223"/>
      <c r="AG18" s="194">
        <v>15</v>
      </c>
      <c r="AH18" s="194">
        <v>15</v>
      </c>
      <c r="AI18" s="194">
        <v>15</v>
      </c>
      <c r="AJ18" s="194">
        <v>15</v>
      </c>
      <c r="AK18" s="194">
        <v>15</v>
      </c>
      <c r="AL18" s="194">
        <v>15</v>
      </c>
      <c r="AM18" s="194">
        <v>10</v>
      </c>
      <c r="AN18" s="249">
        <f t="shared" si="0"/>
        <v>100</v>
      </c>
      <c r="AO18" s="249" t="s">
        <v>226</v>
      </c>
      <c r="AP18" s="249" t="s">
        <v>226</v>
      </c>
      <c r="AQ18" s="249">
        <v>100</v>
      </c>
      <c r="AR18" s="249">
        <v>100</v>
      </c>
      <c r="AS18" s="249" t="s">
        <v>226</v>
      </c>
      <c r="AT18" s="1242"/>
      <c r="AU18" s="1242"/>
      <c r="AV18" s="1240"/>
      <c r="AW18" s="1240"/>
      <c r="AX18" s="1240"/>
      <c r="AY18" s="1240"/>
      <c r="AZ18" s="1241"/>
      <c r="BA18" s="1241"/>
      <c r="BB18" s="1241"/>
      <c r="BC18" s="170" t="s">
        <v>265</v>
      </c>
      <c r="BD18" s="175" t="s">
        <v>239</v>
      </c>
      <c r="BE18" s="193" t="s">
        <v>380</v>
      </c>
      <c r="BF18" s="197" t="s">
        <v>235</v>
      </c>
      <c r="BG18" s="191" t="s">
        <v>364</v>
      </c>
      <c r="BH18" s="190" t="s">
        <v>365</v>
      </c>
      <c r="BI18" s="175" t="s">
        <v>233</v>
      </c>
      <c r="BJ18" s="199" t="s">
        <v>381</v>
      </c>
      <c r="BK18" s="197" t="s">
        <v>235</v>
      </c>
      <c r="BL18" s="263" t="s">
        <v>323</v>
      </c>
      <c r="BM18" s="1209"/>
    </row>
    <row r="19" spans="1:65" s="169" customFormat="1" ht="84" customHeight="1" x14ac:dyDescent="0.25">
      <c r="A19" s="245" t="s">
        <v>287</v>
      </c>
      <c r="B19" s="273" t="s">
        <v>290</v>
      </c>
      <c r="C19" s="246" t="s">
        <v>92</v>
      </c>
      <c r="D19" s="243" t="s">
        <v>224</v>
      </c>
      <c r="E19" s="247" t="s">
        <v>291</v>
      </c>
      <c r="F19" s="248" t="s">
        <v>76</v>
      </c>
      <c r="G19" s="248">
        <v>2</v>
      </c>
      <c r="H19" s="241">
        <v>1</v>
      </c>
      <c r="I19" s="241">
        <v>1</v>
      </c>
      <c r="J19" s="241">
        <v>0</v>
      </c>
      <c r="K19" s="241">
        <v>0</v>
      </c>
      <c r="L19" s="241">
        <v>1</v>
      </c>
      <c r="M19" s="241">
        <v>1</v>
      </c>
      <c r="N19" s="241">
        <v>1</v>
      </c>
      <c r="O19" s="241">
        <v>0</v>
      </c>
      <c r="P19" s="241">
        <v>1</v>
      </c>
      <c r="Q19" s="241">
        <v>1</v>
      </c>
      <c r="R19" s="241">
        <v>1</v>
      </c>
      <c r="S19" s="241">
        <v>1</v>
      </c>
      <c r="T19" s="241">
        <v>1</v>
      </c>
      <c r="U19" s="241">
        <v>1</v>
      </c>
      <c r="V19" s="241">
        <v>1</v>
      </c>
      <c r="W19" s="241">
        <v>0</v>
      </c>
      <c r="X19" s="241">
        <v>1</v>
      </c>
      <c r="Y19" s="241">
        <v>1</v>
      </c>
      <c r="Z19" s="241">
        <v>0</v>
      </c>
      <c r="AA19" s="241">
        <f>SUM(H19:Z19)</f>
        <v>14</v>
      </c>
      <c r="AB19" s="242" t="s">
        <v>75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269" t="s">
        <v>402</v>
      </c>
      <c r="AF19" s="178" t="s">
        <v>5</v>
      </c>
      <c r="AG19" s="194">
        <v>15</v>
      </c>
      <c r="AH19" s="194">
        <v>15</v>
      </c>
      <c r="AI19" s="194">
        <v>15</v>
      </c>
      <c r="AJ19" s="194">
        <v>15</v>
      </c>
      <c r="AK19" s="194">
        <v>15</v>
      </c>
      <c r="AL19" s="194">
        <v>15</v>
      </c>
      <c r="AM19" s="194">
        <v>10</v>
      </c>
      <c r="AN19" s="249">
        <f t="shared" si="0"/>
        <v>100</v>
      </c>
      <c r="AO19" s="249" t="s">
        <v>226</v>
      </c>
      <c r="AP19" s="249" t="s">
        <v>226</v>
      </c>
      <c r="AQ19" s="249">
        <v>100</v>
      </c>
      <c r="AR19" s="249">
        <f>AVERAGE(AQ19:AQ20)</f>
        <v>100</v>
      </c>
      <c r="AS19" s="249" t="s">
        <v>226</v>
      </c>
      <c r="AT19" s="244" t="s">
        <v>97</v>
      </c>
      <c r="AU19" s="244" t="s">
        <v>99</v>
      </c>
      <c r="AV19" s="239" t="s">
        <v>137</v>
      </c>
      <c r="AW19" s="239">
        <v>1</v>
      </c>
      <c r="AX19" s="239" t="s">
        <v>83</v>
      </c>
      <c r="AY19" s="239">
        <v>5</v>
      </c>
      <c r="AZ19" s="255" t="s">
        <v>2</v>
      </c>
      <c r="BA19" s="240" t="s">
        <v>292</v>
      </c>
      <c r="BB19" s="240" t="s">
        <v>100</v>
      </c>
      <c r="BC19" s="170" t="s">
        <v>253</v>
      </c>
      <c r="BD19" s="175" t="s">
        <v>239</v>
      </c>
      <c r="BE19" s="174" t="s">
        <v>382</v>
      </c>
      <c r="BF19" s="197" t="s">
        <v>293</v>
      </c>
      <c r="BG19" s="197" t="s">
        <v>367</v>
      </c>
      <c r="BH19" s="198" t="s">
        <v>383</v>
      </c>
      <c r="BI19" s="175" t="s">
        <v>233</v>
      </c>
      <c r="BJ19" s="196" t="s">
        <v>256</v>
      </c>
      <c r="BK19" s="198" t="s">
        <v>224</v>
      </c>
      <c r="BL19" s="258" t="s">
        <v>224</v>
      </c>
      <c r="BM19" s="1207" t="s">
        <v>441</v>
      </c>
    </row>
    <row r="20" spans="1:65" s="169" customFormat="1" ht="65.25" customHeight="1" x14ac:dyDescent="0.25">
      <c r="A20" s="245" t="s">
        <v>287</v>
      </c>
      <c r="B20" s="273" t="s">
        <v>310</v>
      </c>
      <c r="C20" s="246" t="s">
        <v>92</v>
      </c>
      <c r="D20" s="243" t="s">
        <v>224</v>
      </c>
      <c r="E20" s="250" t="s">
        <v>295</v>
      </c>
      <c r="F20" s="248" t="s">
        <v>76</v>
      </c>
      <c r="G20" s="248">
        <v>2</v>
      </c>
      <c r="H20" s="248">
        <v>1</v>
      </c>
      <c r="I20" s="248">
        <v>1</v>
      </c>
      <c r="J20" s="248">
        <v>0</v>
      </c>
      <c r="K20" s="248">
        <v>0</v>
      </c>
      <c r="L20" s="248">
        <v>1</v>
      </c>
      <c r="M20" s="248">
        <v>1</v>
      </c>
      <c r="N20" s="248">
        <v>1</v>
      </c>
      <c r="O20" s="248">
        <v>0</v>
      </c>
      <c r="P20" s="248">
        <v>1</v>
      </c>
      <c r="Q20" s="248">
        <v>1</v>
      </c>
      <c r="R20" s="248">
        <v>1</v>
      </c>
      <c r="S20" s="248">
        <v>1</v>
      </c>
      <c r="T20" s="248">
        <v>1</v>
      </c>
      <c r="U20" s="248">
        <v>1</v>
      </c>
      <c r="V20" s="248">
        <v>1</v>
      </c>
      <c r="W20" s="248">
        <v>0</v>
      </c>
      <c r="X20" s="248">
        <v>1</v>
      </c>
      <c r="Y20" s="248">
        <v>1</v>
      </c>
      <c r="Z20" s="248">
        <v>0</v>
      </c>
      <c r="AA20" s="248">
        <f>SUM(H20:Z20)</f>
        <v>14</v>
      </c>
      <c r="AB20" s="242" t="s">
        <v>75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271" t="s">
        <v>403</v>
      </c>
      <c r="AF20" s="239" t="s">
        <v>5</v>
      </c>
      <c r="AG20" s="194">
        <v>15</v>
      </c>
      <c r="AH20" s="194">
        <v>15</v>
      </c>
      <c r="AI20" s="194">
        <v>15</v>
      </c>
      <c r="AJ20" s="194">
        <v>15</v>
      </c>
      <c r="AK20" s="194">
        <v>15</v>
      </c>
      <c r="AL20" s="194">
        <v>15</v>
      </c>
      <c r="AM20" s="194">
        <v>10</v>
      </c>
      <c r="AN20" s="249">
        <f t="shared" si="0"/>
        <v>100</v>
      </c>
      <c r="AO20" s="249" t="s">
        <v>226</v>
      </c>
      <c r="AP20" s="249" t="s">
        <v>226</v>
      </c>
      <c r="AQ20" s="249">
        <v>100</v>
      </c>
      <c r="AR20" s="249">
        <f>AVERAGE(AQ20:AQ20)</f>
        <v>100</v>
      </c>
      <c r="AS20" s="249" t="s">
        <v>226</v>
      </c>
      <c r="AT20" s="244" t="s">
        <v>97</v>
      </c>
      <c r="AU20" s="244" t="s">
        <v>99</v>
      </c>
      <c r="AV20" s="239" t="s">
        <v>137</v>
      </c>
      <c r="AW20" s="239">
        <v>1</v>
      </c>
      <c r="AX20" s="239" t="s">
        <v>75</v>
      </c>
      <c r="AY20" s="239">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247</v>
      </c>
      <c r="BB20" s="240" t="s">
        <v>100</v>
      </c>
      <c r="BC20" s="170" t="s">
        <v>254</v>
      </c>
      <c r="BD20" s="175" t="s">
        <v>239</v>
      </c>
      <c r="BE20" s="174" t="s">
        <v>395</v>
      </c>
      <c r="BF20" s="197" t="s">
        <v>296</v>
      </c>
      <c r="BG20" s="197" t="s">
        <v>401</v>
      </c>
      <c r="BH20" s="197" t="s">
        <v>366</v>
      </c>
      <c r="BI20" s="175" t="s">
        <v>233</v>
      </c>
      <c r="BJ20" s="175" t="s">
        <v>256</v>
      </c>
      <c r="BK20" s="175" t="s">
        <v>293</v>
      </c>
      <c r="BL20" s="264" t="s">
        <v>224</v>
      </c>
      <c r="BM20" s="1209"/>
    </row>
    <row r="21" spans="1:65" s="169" customFormat="1" ht="75" customHeight="1" x14ac:dyDescent="0.25">
      <c r="A21" s="232" t="s">
        <v>297</v>
      </c>
      <c r="B21" s="274" t="s">
        <v>349</v>
      </c>
      <c r="C21" s="233" t="s">
        <v>92</v>
      </c>
      <c r="D21" s="234" t="s">
        <v>224</v>
      </c>
      <c r="E21" s="235" t="s">
        <v>299</v>
      </c>
      <c r="F21" s="225" t="s">
        <v>76</v>
      </c>
      <c r="G21" s="225">
        <v>2</v>
      </c>
      <c r="H21" s="231">
        <v>1</v>
      </c>
      <c r="I21" s="231">
        <v>1</v>
      </c>
      <c r="J21" s="231">
        <v>0</v>
      </c>
      <c r="K21" s="231">
        <v>0</v>
      </c>
      <c r="L21" s="231">
        <v>1</v>
      </c>
      <c r="M21" s="231">
        <v>1</v>
      </c>
      <c r="N21" s="231">
        <v>1</v>
      </c>
      <c r="O21" s="231">
        <v>0</v>
      </c>
      <c r="P21" s="231">
        <v>1</v>
      </c>
      <c r="Q21" s="231">
        <v>1</v>
      </c>
      <c r="R21" s="231">
        <v>1</v>
      </c>
      <c r="S21" s="231">
        <v>1</v>
      </c>
      <c r="T21" s="231">
        <v>1</v>
      </c>
      <c r="U21" s="231">
        <v>1</v>
      </c>
      <c r="V21" s="231">
        <v>1</v>
      </c>
      <c r="W21" s="231">
        <v>0</v>
      </c>
      <c r="X21" s="231">
        <v>1</v>
      </c>
      <c r="Y21" s="231">
        <v>1</v>
      </c>
      <c r="Z21" s="231">
        <v>0</v>
      </c>
      <c r="AA21" s="231">
        <f>SUM(H21:Z21)</f>
        <v>14</v>
      </c>
      <c r="AB21" s="236" t="s">
        <v>75</v>
      </c>
      <c r="AC21" s="234">
        <v>4</v>
      </c>
      <c r="AD21" s="2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272" t="s">
        <v>400</v>
      </c>
      <c r="AF21" s="229" t="s">
        <v>5</v>
      </c>
      <c r="AG21" s="212">
        <v>15</v>
      </c>
      <c r="AH21" s="212">
        <v>15</v>
      </c>
      <c r="AI21" s="212">
        <v>15</v>
      </c>
      <c r="AJ21" s="212">
        <v>10</v>
      </c>
      <c r="AK21" s="212">
        <v>15</v>
      </c>
      <c r="AL21" s="212">
        <v>15</v>
      </c>
      <c r="AM21" s="212">
        <v>10</v>
      </c>
      <c r="AN21" s="227">
        <f t="shared" si="0"/>
        <v>95</v>
      </c>
      <c r="AO21" s="227" t="s">
        <v>226</v>
      </c>
      <c r="AP21" s="227" t="s">
        <v>226</v>
      </c>
      <c r="AQ21" s="227">
        <v>100</v>
      </c>
      <c r="AR21" s="227">
        <v>97</v>
      </c>
      <c r="AS21" s="227" t="s">
        <v>226</v>
      </c>
      <c r="AT21" s="229" t="s">
        <v>97</v>
      </c>
      <c r="AU21" s="229" t="s">
        <v>99</v>
      </c>
      <c r="AV21" s="230" t="s">
        <v>137</v>
      </c>
      <c r="AW21" s="230">
        <v>1</v>
      </c>
      <c r="AX21" s="230" t="s">
        <v>75</v>
      </c>
      <c r="AY21" s="230">
        <v>4</v>
      </c>
      <c r="AZ21" s="226" t="s">
        <v>2</v>
      </c>
      <c r="BA21" s="226" t="s">
        <v>247</v>
      </c>
      <c r="BB21" s="226" t="s">
        <v>100</v>
      </c>
      <c r="BC21" s="200" t="s">
        <v>350</v>
      </c>
      <c r="BD21" s="201" t="s">
        <v>239</v>
      </c>
      <c r="BE21" s="211" t="s">
        <v>399</v>
      </c>
      <c r="BF21" s="238" t="s">
        <v>300</v>
      </c>
      <c r="BG21" s="238" t="s">
        <v>351</v>
      </c>
      <c r="BH21" s="238" t="s">
        <v>398</v>
      </c>
      <c r="BI21" s="201" t="s">
        <v>233</v>
      </c>
      <c r="BJ21" s="238" t="s">
        <v>397</v>
      </c>
      <c r="BK21" s="238" t="s">
        <v>300</v>
      </c>
      <c r="BL21" s="265" t="s">
        <v>396</v>
      </c>
      <c r="BM21" s="260" t="s">
        <v>439</v>
      </c>
    </row>
    <row r="22" spans="1:65" s="217" customFormat="1" ht="27" customHeight="1" x14ac:dyDescent="0.25">
      <c r="A22" s="1238" t="s">
        <v>404</v>
      </c>
      <c r="B22" s="1239" t="s">
        <v>431</v>
      </c>
      <c r="C22" s="1213" t="s">
        <v>92</v>
      </c>
      <c r="D22" s="222" t="s">
        <v>406</v>
      </c>
      <c r="E22" s="1210" t="s">
        <v>407</v>
      </c>
      <c r="F22" s="1089" t="s">
        <v>74</v>
      </c>
      <c r="G22" s="1089">
        <v>3</v>
      </c>
      <c r="H22" s="1230">
        <v>1</v>
      </c>
      <c r="I22" s="1230">
        <v>1</v>
      </c>
      <c r="J22" s="1230">
        <v>0</v>
      </c>
      <c r="K22" s="1230">
        <v>0</v>
      </c>
      <c r="L22" s="1230">
        <v>0</v>
      </c>
      <c r="M22" s="1230">
        <v>0</v>
      </c>
      <c r="N22" s="1230">
        <v>0</v>
      </c>
      <c r="O22" s="1230">
        <v>0</v>
      </c>
      <c r="P22" s="1230">
        <v>1</v>
      </c>
      <c r="Q22" s="1230">
        <v>1</v>
      </c>
      <c r="R22" s="1230">
        <v>1</v>
      </c>
      <c r="S22" s="1230">
        <v>1</v>
      </c>
      <c r="T22" s="1230">
        <v>1</v>
      </c>
      <c r="U22" s="1230">
        <v>1</v>
      </c>
      <c r="V22" s="1230">
        <v>1</v>
      </c>
      <c r="W22" s="1230">
        <v>0</v>
      </c>
      <c r="X22" s="1230">
        <v>0</v>
      </c>
      <c r="Y22" s="1230">
        <v>0</v>
      </c>
      <c r="Z22" s="1230">
        <v>0</v>
      </c>
      <c r="AA22" s="1230">
        <v>9</v>
      </c>
      <c r="AB22" s="1233" t="s">
        <v>75</v>
      </c>
      <c r="AC22" s="1236">
        <v>4</v>
      </c>
      <c r="AD22" s="1228" t="s">
        <v>408</v>
      </c>
      <c r="AE22" s="213" t="s">
        <v>409</v>
      </c>
      <c r="AF22" s="1065" t="s">
        <v>5</v>
      </c>
      <c r="AG22" s="223">
        <v>15</v>
      </c>
      <c r="AH22" s="223">
        <v>15</v>
      </c>
      <c r="AI22" s="223">
        <v>15</v>
      </c>
      <c r="AJ22" s="223">
        <v>15</v>
      </c>
      <c r="AK22" s="223">
        <v>15</v>
      </c>
      <c r="AL22" s="223">
        <v>15</v>
      </c>
      <c r="AM22" s="223">
        <v>10</v>
      </c>
      <c r="AN22" s="223">
        <v>100</v>
      </c>
      <c r="AO22" s="223" t="s">
        <v>226</v>
      </c>
      <c r="AP22" s="223" t="s">
        <v>226</v>
      </c>
      <c r="AQ22" s="223" t="s">
        <v>226</v>
      </c>
      <c r="AR22" s="1229">
        <v>100</v>
      </c>
      <c r="AS22" s="958" t="s">
        <v>226</v>
      </c>
      <c r="AT22" s="650" t="s">
        <v>97</v>
      </c>
      <c r="AU22" s="650" t="s">
        <v>97</v>
      </c>
      <c r="AV22" s="961" t="s">
        <v>137</v>
      </c>
      <c r="AW22" s="961">
        <v>1</v>
      </c>
      <c r="AX22" s="961" t="s">
        <v>86</v>
      </c>
      <c r="AY22" s="961">
        <v>2</v>
      </c>
      <c r="AZ22" s="1226" t="s">
        <v>1</v>
      </c>
      <c r="BA22" s="1227" t="s">
        <v>410</v>
      </c>
      <c r="BB22" s="1011" t="s">
        <v>100</v>
      </c>
      <c r="BC22" s="214">
        <v>43831</v>
      </c>
      <c r="BD22" s="214">
        <v>44166</v>
      </c>
      <c r="BE22" s="215" t="s">
        <v>411</v>
      </c>
      <c r="BF22" s="224" t="s">
        <v>412</v>
      </c>
      <c r="BG22" s="224" t="s">
        <v>413</v>
      </c>
      <c r="BH22" s="224" t="s">
        <v>414</v>
      </c>
      <c r="BI22" s="214" t="s">
        <v>415</v>
      </c>
      <c r="BJ22" s="216" t="s">
        <v>416</v>
      </c>
      <c r="BK22" s="224" t="s">
        <v>417</v>
      </c>
      <c r="BL22" s="266"/>
      <c r="BM22" s="1207" t="s">
        <v>440</v>
      </c>
    </row>
    <row r="23" spans="1:65" s="217" customFormat="1" ht="30" customHeight="1" x14ac:dyDescent="0.25">
      <c r="A23" s="1238"/>
      <c r="B23" s="1239"/>
      <c r="C23" s="1214"/>
      <c r="D23" s="222" t="s">
        <v>406</v>
      </c>
      <c r="E23" s="1211"/>
      <c r="F23" s="635"/>
      <c r="G23" s="635"/>
      <c r="H23" s="1231"/>
      <c r="I23" s="1231"/>
      <c r="J23" s="1231"/>
      <c r="K23" s="1231"/>
      <c r="L23" s="1231"/>
      <c r="M23" s="1231"/>
      <c r="N23" s="1231"/>
      <c r="O23" s="1231"/>
      <c r="P23" s="1231"/>
      <c r="Q23" s="1231"/>
      <c r="R23" s="1231"/>
      <c r="S23" s="1231"/>
      <c r="T23" s="1231"/>
      <c r="U23" s="1231"/>
      <c r="V23" s="1231"/>
      <c r="W23" s="1231"/>
      <c r="X23" s="1231"/>
      <c r="Y23" s="1231"/>
      <c r="Z23" s="1231"/>
      <c r="AA23" s="1231"/>
      <c r="AB23" s="1234"/>
      <c r="AC23" s="1236"/>
      <c r="AD23" s="1228"/>
      <c r="AE23" s="213" t="s">
        <v>258</v>
      </c>
      <c r="AF23" s="749"/>
      <c r="AG23" s="222">
        <v>15</v>
      </c>
      <c r="AH23" s="222">
        <v>15</v>
      </c>
      <c r="AI23" s="222">
        <v>15</v>
      </c>
      <c r="AJ23" s="222">
        <v>15</v>
      </c>
      <c r="AK23" s="222">
        <v>15</v>
      </c>
      <c r="AL23" s="222">
        <v>15</v>
      </c>
      <c r="AM23" s="223">
        <v>10</v>
      </c>
      <c r="AN23" s="223">
        <v>100</v>
      </c>
      <c r="AO23" s="223" t="s">
        <v>226</v>
      </c>
      <c r="AP23" s="223" t="s">
        <v>226</v>
      </c>
      <c r="AQ23" s="223" t="s">
        <v>226</v>
      </c>
      <c r="AR23" s="1229"/>
      <c r="AS23" s="958"/>
      <c r="AT23" s="650"/>
      <c r="AU23" s="650"/>
      <c r="AV23" s="961"/>
      <c r="AW23" s="961"/>
      <c r="AX23" s="961"/>
      <c r="AY23" s="961"/>
      <c r="AZ23" s="1226"/>
      <c r="BA23" s="1227"/>
      <c r="BB23" s="1011"/>
      <c r="BC23" s="214">
        <v>43831</v>
      </c>
      <c r="BD23" s="214">
        <v>44166</v>
      </c>
      <c r="BE23" s="215" t="s">
        <v>418</v>
      </c>
      <c r="BF23" s="224" t="s">
        <v>412</v>
      </c>
      <c r="BG23" s="224" t="s">
        <v>419</v>
      </c>
      <c r="BH23" s="224" t="s">
        <v>420</v>
      </c>
      <c r="BI23" s="214" t="s">
        <v>415</v>
      </c>
      <c r="BJ23" s="216" t="s">
        <v>421</v>
      </c>
      <c r="BK23" s="224" t="s">
        <v>417</v>
      </c>
      <c r="BL23" s="266" t="s">
        <v>422</v>
      </c>
      <c r="BM23" s="1208"/>
    </row>
    <row r="24" spans="1:65" s="217" customFormat="1" ht="11.25" customHeight="1" x14ac:dyDescent="0.25">
      <c r="A24" s="1238"/>
      <c r="B24" s="1239"/>
      <c r="C24" s="1215"/>
      <c r="D24" s="222" t="s">
        <v>406</v>
      </c>
      <c r="E24" s="1212"/>
      <c r="F24" s="1237"/>
      <c r="G24" s="1237"/>
      <c r="H24" s="1232"/>
      <c r="I24" s="1232"/>
      <c r="J24" s="1232"/>
      <c r="K24" s="1232"/>
      <c r="L24" s="1232"/>
      <c r="M24" s="1232"/>
      <c r="N24" s="1232"/>
      <c r="O24" s="1232"/>
      <c r="P24" s="1232"/>
      <c r="Q24" s="1232"/>
      <c r="R24" s="1232"/>
      <c r="S24" s="1232"/>
      <c r="T24" s="1232"/>
      <c r="U24" s="1232"/>
      <c r="V24" s="1232"/>
      <c r="W24" s="1232"/>
      <c r="X24" s="1232"/>
      <c r="Y24" s="1232"/>
      <c r="Z24" s="1232"/>
      <c r="AA24" s="1232"/>
      <c r="AB24" s="1235"/>
      <c r="AC24" s="1236"/>
      <c r="AD24" s="1228"/>
      <c r="AE24" s="213" t="s">
        <v>423</v>
      </c>
      <c r="AF24" s="1225"/>
      <c r="AG24" s="222">
        <v>15</v>
      </c>
      <c r="AH24" s="222">
        <v>15</v>
      </c>
      <c r="AI24" s="222">
        <v>15</v>
      </c>
      <c r="AJ24" s="222">
        <v>15</v>
      </c>
      <c r="AK24" s="222">
        <v>15</v>
      </c>
      <c r="AL24" s="222">
        <v>15</v>
      </c>
      <c r="AM24" s="223">
        <v>10</v>
      </c>
      <c r="AN24" s="223">
        <v>100</v>
      </c>
      <c r="AO24" s="223" t="s">
        <v>226</v>
      </c>
      <c r="AP24" s="223" t="s">
        <v>226</v>
      </c>
      <c r="AQ24" s="223" t="s">
        <v>226</v>
      </c>
      <c r="AR24" s="1229"/>
      <c r="AS24" s="958"/>
      <c r="AT24" s="650"/>
      <c r="AU24" s="650"/>
      <c r="AV24" s="961"/>
      <c r="AW24" s="961"/>
      <c r="AX24" s="961"/>
      <c r="AY24" s="961"/>
      <c r="AZ24" s="1226"/>
      <c r="BA24" s="1227"/>
      <c r="BB24" s="1011"/>
      <c r="BC24" s="214">
        <v>43831</v>
      </c>
      <c r="BD24" s="214">
        <v>44166</v>
      </c>
      <c r="BE24" s="215" t="s">
        <v>424</v>
      </c>
      <c r="BF24" s="224" t="s">
        <v>425</v>
      </c>
      <c r="BG24" s="224" t="s">
        <v>426</v>
      </c>
      <c r="BH24" s="224" t="s">
        <v>427</v>
      </c>
      <c r="BI24" s="214" t="s">
        <v>415</v>
      </c>
      <c r="BJ24" s="218" t="s">
        <v>428</v>
      </c>
      <c r="BK24" s="224" t="s">
        <v>417</v>
      </c>
      <c r="BL24" s="224" t="s">
        <v>429</v>
      </c>
      <c r="BM24" s="1209"/>
    </row>
  </sheetData>
  <mergeCells count="330">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 ref="D4:D5"/>
    <mergeCell ref="C4:C5"/>
    <mergeCell ref="E4:E5"/>
    <mergeCell ref="F4:F5"/>
    <mergeCell ref="G4:G5"/>
    <mergeCell ref="H4:H5"/>
    <mergeCell ref="I4:I5"/>
    <mergeCell ref="J4:J5"/>
    <mergeCell ref="A4:A5"/>
    <mergeCell ref="B4:B5"/>
    <mergeCell ref="AA4:AA5"/>
    <mergeCell ref="AB4:AB5"/>
    <mergeCell ref="Q4:Q5"/>
    <mergeCell ref="R4:R5"/>
    <mergeCell ref="S4:S5"/>
    <mergeCell ref="T4:T5"/>
    <mergeCell ref="U4:U5"/>
    <mergeCell ref="V4:V5"/>
    <mergeCell ref="K4:K5"/>
    <mergeCell ref="L4:L5"/>
    <mergeCell ref="M4:M5"/>
    <mergeCell ref="N4:N5"/>
    <mergeCell ref="O4:O5"/>
    <mergeCell ref="P4:P5"/>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M6:M7"/>
    <mergeCell ref="N6:N7"/>
    <mergeCell ref="O6:O7"/>
    <mergeCell ref="P6:P7"/>
    <mergeCell ref="Q6:Q7"/>
    <mergeCell ref="R6:R7"/>
    <mergeCell ref="G6:G7"/>
    <mergeCell ref="H6:H7"/>
    <mergeCell ref="I6:I7"/>
    <mergeCell ref="J6:J7"/>
    <mergeCell ref="K6:K7"/>
    <mergeCell ref="L6:L7"/>
    <mergeCell ref="AB6:AB7"/>
    <mergeCell ref="AC6:AC7"/>
    <mergeCell ref="AD6:AD7"/>
    <mergeCell ref="S6:S7"/>
    <mergeCell ref="T6:T7"/>
    <mergeCell ref="U6:U7"/>
    <mergeCell ref="V6:V7"/>
    <mergeCell ref="W6:W7"/>
    <mergeCell ref="X6:X7"/>
    <mergeCell ref="AX6:AX7"/>
    <mergeCell ref="AY6:AY7"/>
    <mergeCell ref="AZ6:AZ7"/>
    <mergeCell ref="BA6:BA7"/>
    <mergeCell ref="BB6:BB7"/>
    <mergeCell ref="AQ6:AQ7"/>
    <mergeCell ref="AR6:AR7"/>
    <mergeCell ref="AS6:AS7"/>
    <mergeCell ref="AT6:AT7"/>
    <mergeCell ref="AU6:AU7"/>
    <mergeCell ref="AV6:AV7"/>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Z8:Z9"/>
    <mergeCell ref="AA8:AA9"/>
    <mergeCell ref="P8:P9"/>
    <mergeCell ref="Q8:Q9"/>
    <mergeCell ref="R8:R9"/>
    <mergeCell ref="S8:S9"/>
    <mergeCell ref="T8:T9"/>
    <mergeCell ref="U8:U9"/>
    <mergeCell ref="J8:J9"/>
    <mergeCell ref="K8:K9"/>
    <mergeCell ref="L8:L9"/>
    <mergeCell ref="M8:M9"/>
    <mergeCell ref="N8:N9"/>
    <mergeCell ref="O8:O9"/>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K13:K16"/>
    <mergeCell ref="L13:L16"/>
    <mergeCell ref="M13:M16"/>
    <mergeCell ref="N13:N16"/>
    <mergeCell ref="O13:O16"/>
    <mergeCell ref="P13:P16"/>
    <mergeCell ref="E13:E16"/>
    <mergeCell ref="F13:F16"/>
    <mergeCell ref="G13:G16"/>
    <mergeCell ref="H13:H16"/>
    <mergeCell ref="I13:I16"/>
    <mergeCell ref="J13:J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U17:U18"/>
    <mergeCell ref="V17:V18"/>
    <mergeCell ref="W17:W18"/>
    <mergeCell ref="L17:L18"/>
    <mergeCell ref="M17:M18"/>
    <mergeCell ref="N17:N18"/>
    <mergeCell ref="O17:O18"/>
    <mergeCell ref="P17:P18"/>
    <mergeCell ref="Q17:Q18"/>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L22:L24"/>
    <mergeCell ref="M22:M24"/>
    <mergeCell ref="N22:N24"/>
    <mergeCell ref="O22:O24"/>
    <mergeCell ref="P22:P24"/>
    <mergeCell ref="Q22:Q24"/>
    <mergeCell ref="F22:F24"/>
    <mergeCell ref="G22:G24"/>
    <mergeCell ref="H22:H24"/>
    <mergeCell ref="I22:I24"/>
    <mergeCell ref="J22:J24"/>
    <mergeCell ref="K22:K24"/>
    <mergeCell ref="Z22:Z24"/>
    <mergeCell ref="AA22:AA24"/>
    <mergeCell ref="AB22:AB24"/>
    <mergeCell ref="AC22:AC24"/>
    <mergeCell ref="R22:R24"/>
    <mergeCell ref="S22:S24"/>
    <mergeCell ref="T22:T24"/>
    <mergeCell ref="U22:U24"/>
    <mergeCell ref="V22:V24"/>
    <mergeCell ref="W22:W24"/>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'[2]Solidez de los controles'!#REF!</xm:f>
          </x14:formula1>
          <xm:sqref>AS4 AS6 AS8:AS10 AS13 AO13:AP21 AS17:AS21 AQ4:AQ21 AO4:AP11</xm:sqref>
        </x14:dataValidation>
        <x14:dataValidation type="list" allowBlank="1" showInputMessage="1" showErrorMessage="1">
          <x14:formula1>
            <xm:f>[2]Criterios!#REF!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ANÁLISIS DE CONTEXTO</vt:lpstr>
      <vt:lpstr>MATRIZ RIESGOS GESTIÓN PROCESO</vt:lpstr>
      <vt:lpstr>MATRIZ RIESGOS CORRUPCIÓN</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cp:lastModifiedBy>
  <cp:lastPrinted>2020-04-24T22:31:52Z</cp:lastPrinted>
  <dcterms:created xsi:type="dcterms:W3CDTF">2013-05-09T21:35:12Z</dcterms:created>
  <dcterms:modified xsi:type="dcterms:W3CDTF">2021-01-21T00:19:33Z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