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MARTHA\"/>
    </mc:Choice>
  </mc:AlternateContent>
  <bookViews>
    <workbookView xWindow="0" yWindow="0" windowWidth="20490" windowHeight="7755"/>
  </bookViews>
  <sheets>
    <sheet name="PAA 2020" sheetId="1" r:id="rId1"/>
    <sheet name="Seguimiento" sheetId="2" state="hidden" r:id="rId2"/>
  </sheets>
  <definedNames>
    <definedName name="META" localSheetId="0">#REF!</definedName>
    <definedName name="META" localSheetId="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22" i="2" l="1"/>
  <c r="V121" i="2"/>
  <c r="V120" i="2"/>
  <c r="V119" i="2"/>
  <c r="V118" i="2"/>
  <c r="Q118" i="2"/>
  <c r="V117" i="2"/>
  <c r="Q117" i="2" s="1"/>
  <c r="V116" i="2"/>
  <c r="Q116" i="2" s="1"/>
  <c r="V115" i="2"/>
  <c r="Q115" i="2" s="1"/>
  <c r="V114" i="2"/>
  <c r="Q114" i="2"/>
  <c r="V113" i="2"/>
  <c r="Q113" i="2" s="1"/>
  <c r="V112" i="2"/>
  <c r="Q112" i="2" s="1"/>
  <c r="V111" i="2"/>
  <c r="Q111" i="2" s="1"/>
  <c r="V110" i="2"/>
  <c r="Q110" i="2" s="1"/>
  <c r="V109" i="2"/>
  <c r="Q109" i="2"/>
  <c r="V108" i="2"/>
  <c r="Q108" i="2" s="1"/>
  <c r="V107" i="2"/>
  <c r="Q107" i="2" s="1"/>
  <c r="V106" i="2"/>
  <c r="Q106" i="2"/>
  <c r="V105" i="2"/>
  <c r="Q105" i="2" s="1"/>
  <c r="V104" i="2"/>
  <c r="Q104" i="2" s="1"/>
  <c r="V103" i="2"/>
  <c r="Q103" i="2"/>
  <c r="V102" i="2"/>
  <c r="Q102" i="2" s="1"/>
  <c r="V101" i="2"/>
  <c r="Q101" i="2" s="1"/>
  <c r="V100" i="2"/>
  <c r="Q100" i="2" s="1"/>
  <c r="V99" i="2"/>
  <c r="Q99" i="2" s="1"/>
  <c r="V98" i="2"/>
  <c r="Q98" i="2" s="1"/>
  <c r="V97" i="2"/>
  <c r="Q97" i="2"/>
  <c r="V96" i="2"/>
  <c r="Q96" i="2" s="1"/>
  <c r="V95" i="2"/>
  <c r="Q95" i="2"/>
  <c r="V94" i="2"/>
  <c r="Q94" i="2"/>
  <c r="V93" i="2"/>
  <c r="Q93" i="2" s="1"/>
  <c r="V92" i="2"/>
  <c r="V91" i="2"/>
  <c r="Q91" i="2" s="1"/>
  <c r="V90" i="2"/>
  <c r="Q90" i="2" s="1"/>
  <c r="V89" i="2"/>
  <c r="Q89" i="2" s="1"/>
  <c r="V88" i="2"/>
  <c r="V87" i="2"/>
  <c r="Q87" i="2" s="1"/>
  <c r="V86" i="2"/>
  <c r="Q86" i="2" s="1"/>
  <c r="V85" i="2"/>
  <c r="Q85" i="2" s="1"/>
  <c r="V84" i="2"/>
  <c r="Q84" i="2" s="1"/>
  <c r="V83" i="2"/>
  <c r="Q83" i="2" s="1"/>
  <c r="V82" i="2"/>
  <c r="Q82" i="2" s="1"/>
  <c r="V81" i="2"/>
  <c r="Q81" i="2"/>
  <c r="V80" i="2"/>
  <c r="Q80" i="2"/>
  <c r="V79" i="2"/>
  <c r="Q79" i="2" s="1"/>
  <c r="V78" i="2"/>
  <c r="Q78" i="2"/>
  <c r="V77" i="2"/>
  <c r="Q77" i="2" s="1"/>
  <c r="V76" i="2"/>
  <c r="Q76" i="2" s="1"/>
  <c r="V75" i="2"/>
  <c r="Q75" i="2" s="1"/>
  <c r="V74" i="2"/>
  <c r="Q74" i="2" s="1"/>
  <c r="V73" i="2"/>
  <c r="Q73" i="2" s="1"/>
  <c r="V72" i="2"/>
  <c r="Q72" i="2"/>
  <c r="V71" i="2"/>
  <c r="Q71" i="2" s="1"/>
  <c r="V70" i="2"/>
  <c r="Q70" i="2" s="1"/>
  <c r="V69" i="2"/>
  <c r="Q69" i="2"/>
  <c r="V68" i="2"/>
  <c r="Q68" i="2" s="1"/>
  <c r="V67" i="2"/>
  <c r="Q67" i="2" s="1"/>
  <c r="V66" i="2"/>
  <c r="Q66" i="2"/>
  <c r="V65" i="2"/>
  <c r="Q65" i="2" s="1"/>
  <c r="V64" i="2"/>
  <c r="Q64" i="2" s="1"/>
  <c r="V63" i="2"/>
  <c r="Q63" i="2" s="1"/>
  <c r="V62" i="2"/>
  <c r="Q62" i="2" s="1"/>
  <c r="V61" i="2"/>
  <c r="Q61" i="2" s="1"/>
  <c r="V60" i="2"/>
  <c r="Q60" i="2"/>
  <c r="V59" i="2"/>
  <c r="Q59" i="2" s="1"/>
  <c r="V58" i="2"/>
  <c r="Q58" i="2"/>
  <c r="V57" i="2"/>
  <c r="Q57" i="2"/>
  <c r="V56" i="2"/>
  <c r="Q56" i="2" s="1"/>
  <c r="V55" i="2"/>
  <c r="Q55" i="2" s="1"/>
  <c r="V54" i="2"/>
  <c r="Q54" i="2" s="1"/>
  <c r="V53" i="2"/>
  <c r="Q53" i="2" s="1"/>
  <c r="V52" i="2"/>
  <c r="Q52" i="2" s="1"/>
  <c r="V51" i="2"/>
  <c r="Q51" i="2" s="1"/>
  <c r="V50" i="2"/>
  <c r="Q50" i="2" s="1"/>
  <c r="V49" i="2"/>
  <c r="Q49" i="2"/>
  <c r="V48" i="2"/>
  <c r="Q48" i="2"/>
  <c r="V47" i="2"/>
  <c r="Q47" i="2" s="1"/>
  <c r="V46" i="2"/>
  <c r="Q46" i="2"/>
  <c r="V45" i="2"/>
  <c r="Q45" i="2" s="1"/>
  <c r="V44" i="2"/>
  <c r="Q44" i="2" s="1"/>
  <c r="V43" i="2"/>
  <c r="Q43" i="2" s="1"/>
  <c r="V42" i="2"/>
  <c r="Q42" i="2" s="1"/>
  <c r="V41" i="2"/>
  <c r="Q41" i="2" s="1"/>
  <c r="V40" i="2"/>
  <c r="Q40" i="2"/>
  <c r="V39" i="2"/>
  <c r="Q39" i="2" s="1"/>
  <c r="V38" i="2"/>
  <c r="Q38" i="2" s="1"/>
  <c r="V37" i="2"/>
  <c r="Q37" i="2"/>
  <c r="V36" i="2"/>
  <c r="Q36" i="2" s="1"/>
  <c r="V35" i="2"/>
  <c r="Q35" i="2" s="1"/>
  <c r="V34" i="2"/>
  <c r="Q34" i="2"/>
  <c r="V33" i="2"/>
  <c r="Q33" i="2" s="1"/>
  <c r="V32" i="2"/>
  <c r="Q32" i="2" s="1"/>
  <c r="V31" i="2"/>
  <c r="Q31" i="2" s="1"/>
  <c r="V30" i="2"/>
  <c r="Q30" i="2" s="1"/>
  <c r="V29" i="2"/>
  <c r="Q29" i="2" s="1"/>
  <c r="V28" i="2"/>
  <c r="Q28" i="2"/>
  <c r="V27" i="2"/>
  <c r="Q27" i="2" s="1"/>
  <c r="V26" i="2"/>
  <c r="Q26" i="2"/>
  <c r="V25" i="2"/>
  <c r="Q25" i="2"/>
  <c r="V24" i="2"/>
  <c r="Q24" i="2" s="1"/>
  <c r="V23" i="2"/>
  <c r="Q23" i="2" s="1"/>
  <c r="V22" i="2"/>
  <c r="Q22" i="2" s="1"/>
  <c r="V21" i="2"/>
  <c r="Q21" i="2" s="1"/>
  <c r="V20" i="2"/>
  <c r="Q20" i="2" s="1"/>
  <c r="V19" i="2"/>
  <c r="Q19" i="2" s="1"/>
  <c r="V18" i="2"/>
  <c r="Q18" i="2" s="1"/>
  <c r="V17" i="2"/>
  <c r="Q17" i="2"/>
  <c r="V16" i="2"/>
  <c r="Q16" i="2"/>
  <c r="V15" i="2"/>
  <c r="Q15" i="2" s="1"/>
  <c r="Q14" i="2"/>
  <c r="V13" i="2"/>
  <c r="Q13" i="2" s="1"/>
  <c r="V12" i="2"/>
  <c r="Q12" i="2"/>
  <c r="V11" i="2"/>
  <c r="Q11" i="2"/>
  <c r="V10" i="2"/>
  <c r="Q10" i="2" s="1"/>
  <c r="V9" i="2"/>
  <c r="Q9" i="2" s="1"/>
  <c r="V8" i="2"/>
  <c r="Q8" i="2"/>
  <c r="V7" i="2"/>
  <c r="Q7" i="2"/>
  <c r="V6" i="2"/>
  <c r="Q6" i="2" s="1"/>
  <c r="V5" i="2"/>
  <c r="Q5" i="2" s="1"/>
  <c r="V4" i="2"/>
  <c r="Q4" i="2"/>
  <c r="V3" i="2"/>
  <c r="Q3" i="2" s="1"/>
  <c r="V2" i="2"/>
  <c r="Q2" i="2" s="1"/>
</calcChain>
</file>

<file path=xl/comments1.xml><?xml version="1.0" encoding="utf-8"?>
<comments xmlns="http://schemas.openxmlformats.org/spreadsheetml/2006/main">
  <authors>
    <author>Martha del Pilar Gomez</author>
  </authors>
  <commentList>
    <comment ref="P64" authorId="0" shapeId="0">
      <text>
        <r>
          <rPr>
            <b/>
            <sz val="9"/>
            <color indexed="81"/>
            <rFont val="Tahoma"/>
            <family val="2"/>
          </rPr>
          <t>Martha del Pilar Gomez:</t>
        </r>
        <r>
          <rPr>
            <sz val="9"/>
            <color indexed="81"/>
            <rFont val="Tahoma"/>
            <family val="2"/>
          </rPr>
          <t xml:space="preserve">
</t>
        </r>
      </text>
    </comment>
  </commentList>
</comments>
</file>

<file path=xl/comments2.xml><?xml version="1.0" encoding="utf-8"?>
<comments xmlns="http://schemas.openxmlformats.org/spreadsheetml/2006/main">
  <authors>
    <author>Martha del Pilar Gomez</author>
  </authors>
  <commentList>
    <comment ref="R72" authorId="0" shapeId="0">
      <text>
        <r>
          <rPr>
            <b/>
            <sz val="9"/>
            <color indexed="81"/>
            <rFont val="Tahoma"/>
            <family val="2"/>
          </rPr>
          <t>Martha del Pilar Gomez:</t>
        </r>
        <r>
          <rPr>
            <sz val="9"/>
            <color indexed="81"/>
            <rFont val="Tahoma"/>
            <family val="2"/>
          </rPr>
          <t xml:space="preserve">
</t>
        </r>
      </text>
    </comment>
  </commentList>
</comments>
</file>

<file path=xl/sharedStrings.xml><?xml version="1.0" encoding="utf-8"?>
<sst xmlns="http://schemas.openxmlformats.org/spreadsheetml/2006/main" count="3833" uniqueCount="527">
  <si>
    <t>MC-01</t>
  </si>
  <si>
    <t>Brindar asistencia técnica en educación a las entidades territoriales certificadas para  el mejoramiento de los procesos de atención de las personas con discapacidad visual</t>
  </si>
  <si>
    <t>Grupo educación</t>
  </si>
  <si>
    <t>Brindar asesoría a entidades publicas y privadas que generen condiciones de accesibilidad al espacio físico, a la información y al uso de tecnología especializada para las personas con discapacidad visual</t>
  </si>
  <si>
    <t>Grupo accesibilidad</t>
  </si>
  <si>
    <t>Elaborar documento guía con el grupo de Educación del INCI para uso y aplicabilidad de las tecnologías en el currículo escolar en el marco del DUA</t>
  </si>
  <si>
    <t>Asesorar a las instancias competentes para promover la empleabilidad de las personas con discapacidad visual</t>
  </si>
  <si>
    <t xml:space="preserve">María del Rosario Yepes </t>
  </si>
  <si>
    <t>María del Rosario Yepes. Esperanza Verdugo</t>
  </si>
  <si>
    <t>Esperanza Verdugo</t>
  </si>
  <si>
    <t>Desarrollar campañas de comunicación relacionadas con la temática de discapacidad visual y el quehacer institucional</t>
  </si>
  <si>
    <t>Enero de 2020</t>
  </si>
  <si>
    <t>Juan Esteban Gómez</t>
  </si>
  <si>
    <t>MC-02</t>
  </si>
  <si>
    <t>Dotar instituciones que atiendan personas con discapacidad visual con libros y textos en braille y material en relieve y macrotipo</t>
  </si>
  <si>
    <t>Seleccionar las instituciones a dotar con libros y textos en braille y material en relieve y macrotipo</t>
  </si>
  <si>
    <t xml:space="preserve">Definir una estrategia para complementar los procesos de dotación con el material de INCIRadio, audiodescripción y Biblioteca Virtual.   </t>
  </si>
  <si>
    <t>Realizar la dotación de las instituciones  que atiendan personas con discapacidad visual con libros y textos en braille y material en relieve y macrotipo</t>
  </si>
  <si>
    <t>Desarrollar talleres especializados en temas relacionados con la discapacidad visual</t>
  </si>
  <si>
    <t xml:space="preserve">Consolidar el cronograma de talleres de fomento a la lectura, acceso a la cultura, interraccion con personas con discapacidad visual, braille y multisensoriales </t>
  </si>
  <si>
    <t>Producir y publicar en formatos accesibles documentos digitales para personas con discapacidad visual</t>
  </si>
  <si>
    <t>Catalogar y/o estructurar libros de la biblioteca virtual</t>
  </si>
  <si>
    <t>Elaborar el informe mensual del servicio de la biblioteca virtual para ciegos</t>
  </si>
  <si>
    <t xml:space="preserve">Diseñar una estrategia de promoción para la biblioteca virtual para ciegos </t>
  </si>
  <si>
    <t xml:space="preserve">Elaborar el cronograma de exposiciones temporales </t>
  </si>
  <si>
    <t>Realizar exposiciones permanentes y temporales para personas con discapacidad visual y público en general en la sala multisensorial</t>
  </si>
  <si>
    <t>Llevar a cabo las exposiciones temporales para personas con discapacidad visual</t>
  </si>
  <si>
    <t xml:space="preserve">Gestionar tres  espacios para promover el tema de acceso a la cultura para personas con discapacidad visual  </t>
  </si>
  <si>
    <t>Producir y adaptar material audiovisual para promover la inclusión de las personas con discapacidad visual</t>
  </si>
  <si>
    <t>Elaborar el cronograma para la producción de contenidos audiovisuales</t>
  </si>
  <si>
    <t>Grabar, editar y publicar el contenido audiovisual</t>
  </si>
  <si>
    <t>Producir y emitir contenidos radiales para promover la inclusión de las personas con discapacidad visual</t>
  </si>
  <si>
    <t>Definir la Parrilla de programación de INCI Radio</t>
  </si>
  <si>
    <t>Realizar la grabación y emisión de los programas</t>
  </si>
  <si>
    <t xml:space="preserve">Realizar el seguimiento de los contenidos radiales </t>
  </si>
  <si>
    <t xml:space="preserve">Disponer de material, productos y ayudas para la adquisición por parte de las  personas con discapacidad visual </t>
  </si>
  <si>
    <t>1.000</t>
  </si>
  <si>
    <t xml:space="preserve">Transcribir e imprimir libros, textos y material para las personas con discapacidad visual </t>
  </si>
  <si>
    <t>100.000</t>
  </si>
  <si>
    <t>MC-03</t>
  </si>
  <si>
    <t>Desarrollar ejercicios de investigación para mejorar las condiciones de inclusión de las personas con discapacidad visual</t>
  </si>
  <si>
    <t>Patricia Montoya
Miryam Herrera</t>
  </si>
  <si>
    <t>1</t>
  </si>
  <si>
    <t>Socialización de la investigación "Configuración de practicas cotidianas emprendidas por las pcdv y/o entorno cercano que permitan identificar las barreras y facilitadores para la inclusión social" .</t>
  </si>
  <si>
    <t xml:space="preserve">Patricia Montoya
</t>
  </si>
  <si>
    <t>Gestionar documentos de propuestas normativas para hacer efectivos los derechos de las personas con discapacidad visual</t>
  </si>
  <si>
    <t xml:space="preserve">Promover y asesorar a organizaciones sociales y  otros colectivos de personas con discapacidad, para  la participación y el ejercicio de sus derechos </t>
  </si>
  <si>
    <t xml:space="preserve">Brindar asesoría a organizaciones y colectivos de personas con discapacidad visual para fortalecer los procesos de representatividad y sostenibilidad  </t>
  </si>
  <si>
    <t>Elaborar un documento para fortalecer la representatividad y sostenibilidad de los grupos asociativos de pcdv.</t>
  </si>
  <si>
    <t>FP-01</t>
  </si>
  <si>
    <t>Mejorar los espacios físicos y accesibilidad de la entidad Fase 2</t>
  </si>
  <si>
    <t>Mejorar los espacios físicos y la accesibilidad de la entidad Fase 2</t>
  </si>
  <si>
    <t>FP-02</t>
  </si>
  <si>
    <t>Implementar los instrumentos archivísticos en la entidad</t>
  </si>
  <si>
    <t>Implementar y hacer seguimiento al Plan Institucional de Archivos- PINAR</t>
  </si>
  <si>
    <t>Febrero de 2020</t>
  </si>
  <si>
    <t>Actualizar y ejecutar el programa de gestión documental</t>
  </si>
  <si>
    <t>FP-03</t>
  </si>
  <si>
    <t>Ejecutar el Programa de Bienestar para contribuir al mejoramiento de la Calidad de Vida de los servidores de la entidad</t>
  </si>
  <si>
    <t>Formular el Plan Anual de Vacantes</t>
  </si>
  <si>
    <t>Implementar y hacer seguimiento al Plan Anual de Vacantes</t>
  </si>
  <si>
    <t>Actualizar el plan estratégico de Recursos Humanos para el año 2020, 2021 y 2022</t>
  </si>
  <si>
    <t>Formular el  Plan de Previsión de Recursos Humanos</t>
  </si>
  <si>
    <t>Implementar y hacer seguimiento al Plan de Previsión de Recursos Humanos</t>
  </si>
  <si>
    <t>Fortalecer las capacidades, conocimientos y habilidades de los servidores en el puesto de trabajo, a través de la implementación del Plan Institucional de Capacitación</t>
  </si>
  <si>
    <t>Formular el Plan Institucional de Capacitación</t>
  </si>
  <si>
    <t>Implementar y hacer seguimiento al Plan Institucional de Capacitación</t>
  </si>
  <si>
    <t>FP-04</t>
  </si>
  <si>
    <t>Implementar el Sistema de Gestión y Seguridad en el Trabajo</t>
  </si>
  <si>
    <t>Formular el Plan de Trabajo Anual en Seguridad y Salud en el Trabajo</t>
  </si>
  <si>
    <t>Implementar y hacer seguimiento al Plan de Trabajo Anual en Seguridad y Salud en el Trabajo</t>
  </si>
  <si>
    <t>Implementar el Modelo Integrado de Planeación y Gestión</t>
  </si>
  <si>
    <t>Marzo de 2020</t>
  </si>
  <si>
    <t>Control interno</t>
  </si>
  <si>
    <t>Direccionamiento Estratégico</t>
  </si>
  <si>
    <t>Realizar la sustanciación y apoyo profesional para la defensa jurídica y gestion dentro de los procesos judiciales del INCI en las diferentes jurisdicciones y reportar los avances al subcomité de defensa sectorial del Ministerio Educación Nacional</t>
  </si>
  <si>
    <t>Oficina Asesora Jurídica</t>
  </si>
  <si>
    <t>Oficina Asesora Jurídica
Direccionamiento Estratégico</t>
  </si>
  <si>
    <t>Noviembre de 2020</t>
  </si>
  <si>
    <t>FP-05</t>
  </si>
  <si>
    <t>Actualizar la plataforma tecnológica de la entidad</t>
  </si>
  <si>
    <t>Actualizar el Plan Estratégico de Tecnologías de la Información y las Comunicaciones</t>
  </si>
  <si>
    <t>Sonia Cardozo</t>
  </si>
  <si>
    <t>Sonia Cardozo y Luz Hedy Ortiz</t>
  </si>
  <si>
    <t>Helberto Castillo</t>
  </si>
  <si>
    <t>Ejecutar y hacer seguimiento al Plan de Seguridad y Privacidad de la Información</t>
  </si>
  <si>
    <t>Antonio Betancourt</t>
  </si>
  <si>
    <t xml:space="preserve">Ejecutar y hacer seguimiento  el plan de mantenimiento de tecnologías de la Información </t>
  </si>
  <si>
    <t>Mejorar la seguridad de la información</t>
  </si>
  <si>
    <t>Helbert Castillo 
Antonio Betancourt
Sonia Cardozo
Ricardo Hernández</t>
  </si>
  <si>
    <t>Elaborar el informe de Derechos autor</t>
  </si>
  <si>
    <t>Helbert Castillo</t>
  </si>
  <si>
    <t>Helbert Castillo 
Antonio Betancourt</t>
  </si>
  <si>
    <t>Ejecutar y hacer seguimiento  el plan de tratamiento de Riesgos de seguridad y privacidad de la información</t>
  </si>
  <si>
    <t xml:space="preserve">Actualizar la politica de seguridad y privacidad de la información </t>
  </si>
  <si>
    <t xml:space="preserve">Helbert Castillo </t>
  </si>
  <si>
    <t>Proceso Responsable</t>
  </si>
  <si>
    <t>ODS</t>
  </si>
  <si>
    <t>Proyecto</t>
  </si>
  <si>
    <t>Objetivo Institucional</t>
  </si>
  <si>
    <t>Objetivo Especifico</t>
  </si>
  <si>
    <t>Producto</t>
  </si>
  <si>
    <t>Meta</t>
  </si>
  <si>
    <t>Dimensión Modelo Integrado de Planeación y Gestión</t>
  </si>
  <si>
    <t>Derechos Humanos</t>
  </si>
  <si>
    <t xml:space="preserve">Fecha Inicio </t>
  </si>
  <si>
    <t>Fecha Fin</t>
  </si>
  <si>
    <t xml:space="preserve">Actividad </t>
  </si>
  <si>
    <t>Grupo de trabajo</t>
  </si>
  <si>
    <t>Meta Cuatrienio</t>
  </si>
  <si>
    <t>Meta 2020</t>
  </si>
  <si>
    <t>Código Producto</t>
  </si>
  <si>
    <t>Asistencia Técnica</t>
  </si>
  <si>
    <t>Comunicaciones</t>
  </si>
  <si>
    <t>Centro Cultural</t>
  </si>
  <si>
    <t>Producción Radial y Audiovisual</t>
  </si>
  <si>
    <t>Unidades Productivas</t>
  </si>
  <si>
    <t>Gestión Interinstitucional</t>
  </si>
  <si>
    <t>Administrativo</t>
  </si>
  <si>
    <t>Gestión Documental</t>
  </si>
  <si>
    <t>Gestión Humana</t>
  </si>
  <si>
    <t>Informática y Tecnología</t>
  </si>
  <si>
    <t>Servicio de asistencia técnica en educación con enfoque incluyente y de calidad</t>
  </si>
  <si>
    <t xml:space="preserve">Disponer de material de apoyo especializado para el acceso a la información y el conocimiento por parte de las personas con discapacidad visual </t>
  </si>
  <si>
    <t>Servicio de promoción y divulgación de los derechos de las personas con discapacidad</t>
  </si>
  <si>
    <t>Servicio de gestión documental</t>
  </si>
  <si>
    <t>Sedes adecuadas</t>
  </si>
  <si>
    <t>Servicio de educación informal para la Gestión Administrativa</t>
  </si>
  <si>
    <t>Servicio de Implementación Sistemas de Gestión</t>
  </si>
  <si>
    <t>Servicios de información actualizados</t>
  </si>
  <si>
    <t>Mejoramiento de las condiciones para la garantía de los derechos de las Personas con discapacidad visual en el país.</t>
  </si>
  <si>
    <t>Fortalecimiento de procesos y recursos del INCI para contribuir con el mejoramiento de servicios a las personas con discapacidad visual nacional</t>
  </si>
  <si>
    <t>Servicio de producción de contenidos para promover y garantizar el acceso a la información y a la comunicación para personas discapacitadas</t>
  </si>
  <si>
    <t>Fortalecer las entidades publicas y privadas para la atención de personas con discapacidad visual</t>
  </si>
  <si>
    <t>Fortalecer las condiciones de actores públicos y privados para la inclusión de las personas con discapacidad visual</t>
  </si>
  <si>
    <t>Mejorar las competencias por parte de las personas con discapacidad visual y sus colectivos para exigir la garantía de sus derechos</t>
  </si>
  <si>
    <t>Mejorar gestión de los procesos de apoyo</t>
  </si>
  <si>
    <t>Fortalecer las competencias, conocimientos y habilidades de los servidores públicos</t>
  </si>
  <si>
    <t>Fortalecer la capacidad institucional para apoyar la gestión de los procesos misionales y el cumplimiento de los objetivos del INCI</t>
  </si>
  <si>
    <t>Objetivo 4: Garantizar una educación inclusiva, equitativa y de calidad y promover oportunidades de aprendizaje durante toda la vida para todos
Objetivo 10: Reducción de las desigualdades</t>
  </si>
  <si>
    <t>Objetivo 16: Paz, justicia e instituciones sólidas</t>
  </si>
  <si>
    <t>Direccionamiento Estratégico y Planeación
Gestión con Valores para Resultados</t>
  </si>
  <si>
    <t>Información y Comunicación</t>
  </si>
  <si>
    <t>Gestión con Valores para Resultados</t>
  </si>
  <si>
    <t>Talento Humano</t>
  </si>
  <si>
    <t>Objetivo 4: Derecho a la educación. 
Igualdad de derechos de las mujeres y las niñas en educación.
Derecho al trabajo, a la formación técnica y profesional.
Objetivo 10: Derecho a la igualdad y no discriminación.
Derecho de participar en los asuntos públicos.
Derecho a la seguridad social.Promoción de condiciones satisfactorias para la migración.
Derecho de los migrantes a transferir ingresos y ahorros</t>
  </si>
  <si>
    <t>Derecho a la vida, la libertad y la seguridad.
Protección de los niños contra todas las formas de violencia, abuso o explotación.
Derecho al acceso a la justicia y al debido proceso.
Derecho a participar de los asuntos públicos.
Derecho a acceder a la información</t>
  </si>
  <si>
    <t>Diciembre de 2020</t>
  </si>
  <si>
    <t xml:space="preserve">Marzo de 2020 </t>
  </si>
  <si>
    <t>Junio de 2020</t>
  </si>
  <si>
    <t>Febrero  de 2020</t>
  </si>
  <si>
    <t xml:space="preserve"> Agosto de 2020</t>
  </si>
  <si>
    <t>Abril de 2020</t>
  </si>
  <si>
    <t>Septiembre de 2020</t>
  </si>
  <si>
    <t>Enero  de 2020</t>
  </si>
  <si>
    <t xml:space="preserve"> Diciembre 2020</t>
  </si>
  <si>
    <t xml:space="preserve">Febrero  de 2020 </t>
  </si>
  <si>
    <t>Mayo de 2020</t>
  </si>
  <si>
    <t xml:space="preserve">Febrero de 2020 </t>
  </si>
  <si>
    <t xml:space="preserve">Enero  de 2020 </t>
  </si>
  <si>
    <t>Emisora INCI Radio</t>
  </si>
  <si>
    <t>Producción y mercadeo</t>
  </si>
  <si>
    <t>Funcionario responsable</t>
  </si>
  <si>
    <t>Esperanza Verdugo. Hermes Cely. Yolanda Parra, Rosario Yepes</t>
  </si>
  <si>
    <t>María del Rosario Yepes y Santiago Rodríguez</t>
  </si>
  <si>
    <t>Esperanza Verdugo
Yolanda Parra
Hermes Cely</t>
  </si>
  <si>
    <t>Maria del Rosario Yepes</t>
  </si>
  <si>
    <t xml:space="preserve">Gestión Interinstitucional 
</t>
  </si>
  <si>
    <t xml:space="preserve">
Gestión Interinstitucional</t>
  </si>
  <si>
    <t xml:space="preserve">
liderado por Maria del Rosario Yepes </t>
  </si>
  <si>
    <t xml:space="preserve">
Hermes Armando Cely Ocaño</t>
  </si>
  <si>
    <t>Gladys Mireya Pardo</t>
  </si>
  <si>
    <t>Luz Hedy Ortiz</t>
  </si>
  <si>
    <t>Andrea Cuadros</t>
  </si>
  <si>
    <t>Magdalena Pedraza</t>
  </si>
  <si>
    <t>100%</t>
  </si>
  <si>
    <t xml:space="preserve">Actualizar el curso virtual "Windows con lectores de pantalla" </t>
  </si>
  <si>
    <t>Plan de distribución elaborado</t>
  </si>
  <si>
    <t xml:space="preserve">Desarrollar el ejercicio de investigación en alianza con una entidad </t>
  </si>
  <si>
    <t>No aplica</t>
  </si>
  <si>
    <t xml:space="preserve">Realizar talleres de fomento a la lectura, acceso a la cultura, interraccion con personas con discapacidad visual, braille y multisensoriales  </t>
  </si>
  <si>
    <t xml:space="preserve">Realizar el  seguimiento al cronograma de talleres de fomento a la lectura, acceso a la cultura, interraccion con personas con discapacidad visual, braille y multisensoriales </t>
  </si>
  <si>
    <t>Realizar dos entrenamientos a los colaboradores de la emisora para la realización de programas de la parrilla</t>
  </si>
  <si>
    <t xml:space="preserve">Ofertar  material, productos y ayudas para la adquisición por parte de las  personas con discapacidad visual </t>
  </si>
  <si>
    <t>Plan Institucional de Archivos- PINAR implementado y con seguimiento realizado</t>
  </si>
  <si>
    <t>400 personas</t>
  </si>
  <si>
    <t>100 personas</t>
  </si>
  <si>
    <t>Ejecutar y realizar seguimiento del Plan Estratégico de Tecnologías de la Información y las Comunicaciones</t>
  </si>
  <si>
    <t>Ejecutar y hacer seguimiento del Plan de preservación digital</t>
  </si>
  <si>
    <t xml:space="preserve">Enero de 2020 </t>
  </si>
  <si>
    <t>Oficina Asesora Jurídica
Oficina Asesora de Planeación</t>
  </si>
  <si>
    <t>Oficina Asesora de Planeación</t>
  </si>
  <si>
    <t>Evaluación y mejoramiento Institucional</t>
  </si>
  <si>
    <t xml:space="preserve">Promover con los supervisores la gestión para el saneamiento del 100% de  los comodatos </t>
  </si>
  <si>
    <t>Información reportada mensualmente a  SIRECI, Ministerio del Interior FONSECON y Comité de Conciliación</t>
  </si>
  <si>
    <t>Reportar información mensualmente a  SIRECI, Ministerio del Interior FONSECON y el plan de Acción a los miembros del Comité de Conciliación</t>
  </si>
  <si>
    <t xml:space="preserve">Oficina Asesora de Planeación
</t>
  </si>
  <si>
    <t>Servicio al ciudadano</t>
  </si>
  <si>
    <t>Elaborar la Política de servicio al ciudadano</t>
  </si>
  <si>
    <t xml:space="preserve">Llevar a cabo un ejercicio piloto del "Proyecto de Educación Rural" en 2 entidades territoriales liderado por el equipo Proyecto de Educación Rural </t>
  </si>
  <si>
    <t>Abril  de 2020</t>
  </si>
  <si>
    <t>Agosto de 2020</t>
  </si>
  <si>
    <t xml:space="preserve">Ofertar y dictar el curso "Generalidades en tecnologías especializadas para personas con discapacidad visual" </t>
  </si>
  <si>
    <t>Octubre de 2020</t>
  </si>
  <si>
    <t>Comunicaciones
Procesos Misionales</t>
  </si>
  <si>
    <t>Comunicaciones
Grupos de trabajo misionales</t>
  </si>
  <si>
    <t>Elaborar un informe semestral de las propuestas de investigacion asesoradas por el INCI (2)</t>
  </si>
  <si>
    <t xml:space="preserve">Adelantar reuniones con el Ministerio de Educación Nacional para articular y coordinar la asistencia técnica en educación a los territorios </t>
  </si>
  <si>
    <t>Ejecutar el plan de acción con el ICFES para mejorar las condiciones de la presentación de las pruebas por parte de las personas con discapacidad visual</t>
  </si>
  <si>
    <t xml:space="preserve">Elaborar un documento "Guía de condiciones de accesibilidad al espacio físico y tecnológico para promover la empleabilidad de personas con discapacidad visual" </t>
  </si>
  <si>
    <t xml:space="preserve">Elaborar un informe anual de la ejecución del Plan Estratégico de Recursos Humanos </t>
  </si>
  <si>
    <t>Formular el Plan de Incentivos Institucionales</t>
  </si>
  <si>
    <t>Implementar y hacer seguimiento al Plan de Incentivos Institucionales</t>
  </si>
  <si>
    <t>Presupuesto por producto</t>
  </si>
  <si>
    <t>OBSERVACIONES ENERO</t>
  </si>
  <si>
    <t>OBSERVACIONES
 FEBRERO</t>
  </si>
  <si>
    <t>OBSERVACIONES MARZO</t>
  </si>
  <si>
    <t>OBSERVACIONES
 ABRIL</t>
  </si>
  <si>
    <t>OBSERVACIONES
MAYO</t>
  </si>
  <si>
    <t>OBSERVACIONES
JUNIO</t>
  </si>
  <si>
    <t>OBSERVACIONES
JULIO</t>
  </si>
  <si>
    <t>OBSERVACIONES
AGOSTO</t>
  </si>
  <si>
    <t>OBSERVACIONES
SEPTIEMBRE</t>
  </si>
  <si>
    <t>OBSERVACIONES
OCTUBRE</t>
  </si>
  <si>
    <t>OBSERVACIONES
NOVIEMBRE</t>
  </si>
  <si>
    <t>OBSERVACIONES
DICIEMBRE</t>
  </si>
  <si>
    <t>Realizar seguimiento a los libros y textos en braille y material en relieve y macrotipo entregado en las instituciones</t>
  </si>
  <si>
    <t xml:space="preserve">Actualizar la base legal y digital del INCI en la pagina web y los requerimientos de la Agencia Nacional con el sistema EKOGUI </t>
  </si>
  <si>
    <t xml:space="preserve">Realizar seguimiento anual de la política de prevención del daño antijurídico </t>
  </si>
  <si>
    <t>Todos los procesos</t>
  </si>
  <si>
    <t>EVIDENCIA ENERO (Favor Adjuntar)</t>
  </si>
  <si>
    <t>EVIDENCIA FEBRERO
(Favor adjuntar)</t>
  </si>
  <si>
    <t>EVIDENCIA JUNIO
(Favor adjuntar)</t>
  </si>
  <si>
    <t>EVIDENCIA MARZO
(Favor adjuntar)</t>
  </si>
  <si>
    <t>EVIDENCIA ABRIL
(Favor adjuntar)</t>
  </si>
  <si>
    <t>EVIDENCIA MAYO
(Favor adjuntar)</t>
  </si>
  <si>
    <t>EVIDENCIA JULIO (Favor adjuntar)</t>
  </si>
  <si>
    <t>EVIDENCIA AGOSTO
(Favor adjuntar)</t>
  </si>
  <si>
    <t>EVIDENCIA SEPTIEMBRE
(Favor adjuntar)</t>
  </si>
  <si>
    <t>EVIDENCIA OCTUBRE
(Favor adjuntar)</t>
  </si>
  <si>
    <t>EVIDENCIA NOVIEMBRE
(Favor adjuntar)</t>
  </si>
  <si>
    <t>EVIDENCIA DICIEMBRE
(Favor adjuntar)</t>
  </si>
  <si>
    <t xml:space="preserve">Elaborar 6 instrumentos archivísticos 1)Cuadro de Clasificación Documental – CCD
    2)Tabla de Retención Documental – TRD
        3)Plan Institucional de Archivos de la Entidad – PINAR
4)    Inventario Documental
    </t>
  </si>
  <si>
    <t>Recopilar y analizar la información sobre la inclusión de las personas con discapacidad visual en el programa de "articulación con la educación media" en conjunto con el SENA</t>
  </si>
  <si>
    <t xml:space="preserve"> Elaborar un informe trimestral  sobre las acciones  realizadas con la Unidad de emprendimiento del SENA para la implementación de  proyectos productivos que permitan la inclusión laboral de las personas con discapacidad visual  
(Fondo emprender, Fortalecimiento empresarial y otras fuentes de financiación)  y asesoría a los líderes de emprendimiento del SENA (4)</t>
  </si>
  <si>
    <t xml:space="preserve">Gestión Interinstitucional
</t>
  </si>
  <si>
    <t>N.A.</t>
  </si>
  <si>
    <t>Financiero</t>
  </si>
  <si>
    <t>Administrativo y Financiero</t>
  </si>
  <si>
    <t>Plan de Austeridad con seguimiento realizado</t>
  </si>
  <si>
    <t>Plan de inventarios con seguimiento realizado</t>
  </si>
  <si>
    <t>Elaborar y publicar trimestralmente el Informe de Ejecución presupuestal (4)</t>
  </si>
  <si>
    <t>Número de informes trimestrales de Ejecución presupuestal  publicados(4)</t>
  </si>
  <si>
    <t xml:space="preserve">Número de informes trimestrales elaborados de las conciliaciones de incapacidades </t>
  </si>
  <si>
    <t>Evaluación de Resultados
Gestión con Valores para Resultados</t>
  </si>
  <si>
    <t>Realizar conciliaciones de las cuentas de incapacidades con el proceso de gestión Humana 
(4)</t>
  </si>
  <si>
    <t>Elaborar, implementar y realizar seguimiento trimestral  del Plan de Inventarios (4)</t>
  </si>
  <si>
    <t>Elaborar, implementar y realizar seguimiento trimestral  del Plan de Austeridad (4)</t>
  </si>
  <si>
    <t xml:space="preserve">Peso Porcentual de la Actividad en relación con la Meta </t>
  </si>
  <si>
    <t>Número de informes semestrales  elaborados de  la ejecución del plan de acción con el ICFES/Número de informes semestrales planeados en el año</t>
  </si>
  <si>
    <t>ACUMULADO AVANCE ACTIVIDAD</t>
  </si>
  <si>
    <t>AVANCE 
 ENERO</t>
  </si>
  <si>
    <t>inf</t>
  </si>
  <si>
    <t>PORCENTAJE DE AVANCE DE LA META</t>
  </si>
  <si>
    <t>AVANCE  FEBRERO</t>
  </si>
  <si>
    <t>AVANCE  MARZO</t>
  </si>
  <si>
    <t>AVANCE  ABRIL</t>
  </si>
  <si>
    <t>AVANCE L MAYO</t>
  </si>
  <si>
    <t>AVANCE 
JUNIO</t>
  </si>
  <si>
    <t>AVANCE 
JULIO</t>
  </si>
  <si>
    <t>AVANCE 
AGOSTO</t>
  </si>
  <si>
    <t>AVANCE 
SEPTIEMBRE</t>
  </si>
  <si>
    <t>AVANCE 
OCTUBRE</t>
  </si>
  <si>
    <t>AVANCE NOVIEMBRE</t>
  </si>
  <si>
    <t>AVANCE DICIEMBRE</t>
  </si>
  <si>
    <t xml:space="preserve">Diseñar y adaptar los materiales en el tema de Alfabetización </t>
  </si>
  <si>
    <t xml:space="preserve">Socializar los materiales de Alfabetización al interior del equipo de Educación. </t>
  </si>
  <si>
    <t>Número de informes semestrales elaborados de las reuniones adelantadas con el Ministerio de Educación Nacional para coordinar la asistencia técnica en educación a los territorios/Número de informes semestrales planeados en el año</t>
  </si>
  <si>
    <t xml:space="preserve">Diseñar una caja de herramientas compuesta por 5 líneas: 
1. Conociendo a mi hijo
2. Sexualidad y Discapacidad
3. Conozco, participo y actúo
4. Adaptación psicológica de las familias
5. Desarrollo de capacidades en la interacción social </t>
  </si>
  <si>
    <t xml:space="preserve">Número de líneas de la caja de herramientas diseñadas/ Total de líneas planeadas </t>
  </si>
  <si>
    <t xml:space="preserve">Socializar al interior del equipo de Educación una caja de herramientas compuesta por 5 líneas: 
1. Conociendo a mi hijo
2. Sexualidad y Discapacidad
3. Conozco, participo y actúo
4. Adaptación psicológica de las familias
5. Desarrollo de capacidades en la interacción social </t>
  </si>
  <si>
    <t>Número de líneas de la caja de herramientas socializadas/Número de líneas diseñadas</t>
  </si>
  <si>
    <t>Curso virtual "Windows con lectores de pantalla" actualizado/Curso planeado para actualizar</t>
  </si>
  <si>
    <t>Curso "Generalidades en tecnologías especializadas para personas con discapacidad visual"  dictado/Curso de tecnología planeado para dictar</t>
  </si>
  <si>
    <t>Documento guía para uso y aplicabilidad de las tecnologías en el currículo escolar en el marco del DUA elaborado/Documento planeado a elaborar</t>
  </si>
  <si>
    <t>Material de alfabetización diseñado/ Material planeado a diseñar</t>
  </si>
  <si>
    <t>Material de alfabetización  socializado/Material diseñado</t>
  </si>
  <si>
    <t>Número de cursos virtuales ofertados/Número de cursos diseñados</t>
  </si>
  <si>
    <t xml:space="preserve">Diseñar 6  cursos virtuales en los siguientes temas: 
Primera Infancia 
Baja Visión y Entorno Escolar 
Familia 
Ciencias 
Braille 
Orientación y Movilidad   </t>
  </si>
  <si>
    <t>Número de cursos virtuales diseñados/Número de cursos planeados a diseñar</t>
  </si>
  <si>
    <t xml:space="preserve">Ofertar 6  cursos virtuales en los siguientes temas: 
Primera Infancia 
Baja Visión y Entorno Escolar 
Familia 
Ciencias 
Braille 
Orientación y Movilidad   </t>
  </si>
  <si>
    <t>Número de planes de asistencia técnica elaborados/Número de planes a elaborar</t>
  </si>
  <si>
    <t>Número de planes de implementación progresivo revisados/Número de planes planeados a revisar (Producto? Acta, Documento) o eliminar</t>
  </si>
  <si>
    <t xml:space="preserve"> Promedio de ejecución de las actividades de los planes de asistencia técnica trimestral</t>
  </si>
  <si>
    <t>Número de entidades con acompañamiento realizado/Número de entidades planeadas a acompañar</t>
  </si>
  <si>
    <t>Número de entidades  acompañadas en temas de accesibilidad física, web y tecnología especializada/Número de entidades planeadas a acompañar</t>
  </si>
  <si>
    <t xml:space="preserve">Realizar seguimiento a las entidades públicas y privadas para promover la empleabilidad de las personas con discapacidad visual   </t>
  </si>
  <si>
    <t>Número de instancias con seguimiento realizado/ Número de instancias con seguimiento planeado</t>
  </si>
  <si>
    <t>Número de informes trimestrales elaborados sobre el proceso de  incorporación de las temáticas de discapacidad visual en la Escuela Nacional de Instructores/Número de informes planeados</t>
  </si>
  <si>
    <t>Número de entidades asesoradas  en temas de accesibilidad física, web y tecnología especializada/Número de entidades planeadas para asesorar</t>
  </si>
  <si>
    <t xml:space="preserve">Realizar acompañamiento a entidades de alta incidencia (Función Pública, Procuraduría, SENA, otras) y las demás que soliciten asistencia técnica en temas de accesibilidad física, web y tecnología especializada </t>
  </si>
  <si>
    <t xml:space="preserve">Asesorar a entidades de alta incidencia (Función Pública, Procuraduría, SENA, otras) y las demás que soliciten asistencia técnica en temas de accesibilidad física, web y tecnología especializada </t>
  </si>
  <si>
    <t xml:space="preserve"> Número de informes trimestrales elaborados  sobre las acciones realizadas con la Unidad de emprendimiento del SENA  para la implementación de  proyectos productivos que permitan la inclusión laboral de las personas con discapacidad visual/Número de informes planeados</t>
  </si>
  <si>
    <t>Informe sobre la "Articulación con la educación media" elaborado/Informe planeado a elaborar</t>
  </si>
  <si>
    <t>Número de informes semestrales elaborados sobre la gestión adelantada con entidades para el fortalecimiento de las competencias laborales de las personas con discapacidad visual/Número de informes planeados</t>
  </si>
  <si>
    <t>Número de documentos actualizados en los siguientes temas: 
1)Interacción con personas con discapacidad visual en el marco del desempeño laboral
2)Estrategias pedagógicas
3)Uso y aplicación de la tecnología especializada/Número de documentos a elaborar</t>
  </si>
  <si>
    <t xml:space="preserve"> Elaborar un informe trimestral sobre los analisis de puestos de trabajo realizados y el acompañamiento a empresarios en el marco del programa AGORA  </t>
  </si>
  <si>
    <t>Elaborar un informe semestral de la gestión adelantada con entidades para el fortalecimiento de competencias laborales de las personas con discapacidad visual</t>
  </si>
  <si>
    <t>Actualizar 3 documentos para la asistencia tecnica en los siguientes temas: 
1)Interacción con personas con discapacidad visual en el marco del desempeño laboral
2)Estrategias pedagógicas
3)Uso y aplicación de la tecnología especializada</t>
  </si>
  <si>
    <t>Documento "Guía de condiciones de accesibilidad al espacio físico y tecnológico para promover la empleabilidad de personas con discapacidad visual" elaborado/Número de documentos planeados a elaborar</t>
  </si>
  <si>
    <t>Ejecutar un cronograma para la actualización de los contenidos de los micrositios de la página web</t>
  </si>
  <si>
    <t xml:space="preserve">Actualizar la estrategia de comunicaciones </t>
  </si>
  <si>
    <t>Estrategia de comunicaciones actualizada/Estrategia planeada a actualizar</t>
  </si>
  <si>
    <t xml:space="preserve">Ejecutar el plan de comunicaciones </t>
  </si>
  <si>
    <t>Número de campañas de comunicación desarrolladas/Número de campañas de comunicación planeadas</t>
  </si>
  <si>
    <t>Número de informes semestrales elaborados de la gestión adelantada para la adquisición de títulos de lectura para personas con discapacidad visual/Número de informes planeados</t>
  </si>
  <si>
    <t>Elaborar un informe semestral de la gestión adelantada para la adquisición de títulos de lectura para personas con discapacidad visual</t>
  </si>
  <si>
    <t>Documento de la estrategia para complementar los procesos de dotación con el material de INCIRadio, audiodescripción y Biblioteca Virtual elaborado/Documento a elaborar</t>
  </si>
  <si>
    <t>Número de instituciones  que atiendan personas con discapacidad visual con libros y textos en braille y material en relieve y macrotipo dotadas/Número de instituciones a dotar</t>
  </si>
  <si>
    <t>50%</t>
  </si>
  <si>
    <t xml:space="preserve">Publicar archivos sonoros para el acceso a la información de las personas con discapacidad visual </t>
  </si>
  <si>
    <t>Cronograma de talleres de fomento a la lectura, acceso a la cultura, interraccion con personas con discapacidad visual, braille y multisensoriales elaborado/Cronograma a elaborar</t>
  </si>
  <si>
    <t>Número de archivos para el acceso a la información de las personas con discapacidad visual sonoros publicados/Número de archivos sonoros a publicar</t>
  </si>
  <si>
    <t xml:space="preserve"> Número de talleres de fomento a la lectura, acceso a la cultura, interraccion con personas con discapacidad visual, braille y multisensoriales realizados/Número de talleres a realizar</t>
  </si>
  <si>
    <t>Cronograma de talleres de fomento a la lectura, acceso a la cultura, interraccion con personas con discapacidad visual, braille y multisensoriales con seguimiento realizadoCronograma con seguimiento a realizar</t>
  </si>
  <si>
    <t>Cronograma producción de documentos digitales accesibles elaborado/Cronograma de producción a elaborar</t>
  </si>
  <si>
    <t>Elaborar el cronograma de producción de documentos digitales accesibles</t>
  </si>
  <si>
    <t>Número de libros de la biblioteca virtual catalogados  y/o estructurados/Número de libros planeados para catalogar y/o estructurar</t>
  </si>
  <si>
    <t xml:space="preserve">Número de informes mensuales del servicio de la biblioteca virtual para ciegos elaborados(12)/Número de informes planeados a elaborar </t>
  </si>
  <si>
    <t>Documento de la estrategia de promoción para la biblioteca virtual para ciegos elaborado/Documento planeado para elaborar</t>
  </si>
  <si>
    <t>Cronograma de exposiciones temporales elaborado/Cronograma a elaborar</t>
  </si>
  <si>
    <t xml:space="preserve">Número de exposiciones temporales para personas con discapacidad visual realizadas/Número de exposiciones planeadas </t>
  </si>
  <si>
    <t xml:space="preserve">Informe elaborado de las exposiciones adelantadas para las personas con discapacidad visual/Informe planeado </t>
  </si>
  <si>
    <t xml:space="preserve">Número de seguimientos trimestrales realizados al plan de distribución/Número de seguimientos del Plan de distribución planeados </t>
  </si>
  <si>
    <t>Número de contenidos audiovisuales publicados /Número de contenidos audiovisuales planeados para publicar</t>
  </si>
  <si>
    <t>Cronograma para la producción de contenidos audiovisuales elaborado/Cronograma a elaborar</t>
  </si>
  <si>
    <t xml:space="preserve">Informe elaborado de los 3 espacios gestionados para promover el tema de acceso a la cultura para personas con discapacidad visual/Informe planeado para elaborar de 3 espacios gestionados </t>
  </si>
  <si>
    <t>Número de ejercicios piloto del proyecto de Educación Rural  desarrollados/Número de ejercicios piloto planeados</t>
  </si>
  <si>
    <t xml:space="preserve">Revisar el plan de implementación  progresivo PIP de las Entidades Territoriales Certificadas en Educación a asesorar </t>
  </si>
  <si>
    <t xml:space="preserve">Construir el plan de asistencia técnica con la Secretaria de Educación, ICBF y entidades de educación superior de las Entidades Territoriales Certificadas en Educación  </t>
  </si>
  <si>
    <t xml:space="preserve">Implementar el plan de asistencia técnica en el territorio con Secretaria de Educación, ICBF e Instituciones  de educación superior de las Entidades Territoriales Certificadas en Educación </t>
  </si>
  <si>
    <t>Realizar acompañamiento a las Entidades Territoriales Certificadas en Educación</t>
  </si>
  <si>
    <t>Actualizar la base de datos de las entidades que cuenten con tecnología especializada para personas con discapacidad visual en el país</t>
  </si>
  <si>
    <t>Base de datos de las entidades que cuenten con tecnología especializada para personas con discapacidad visual en el país actualizada/ Base de datos a actualizar</t>
  </si>
  <si>
    <t xml:space="preserve">Elaborar un informe trimestral sobre el proceso de incorporación de 3 tematicas de discapacidad visual (Interacción,  estrategias pedagogicas y tecnología especializada) en la Escuela Nacional de Instructores </t>
  </si>
  <si>
    <t>Número de informes trimestrales elaborados sobre los análisis de puestos de trabajo realizados  y el acompañamiento a empresarios en el marco del programa AGORA/Número de informes planeados</t>
  </si>
  <si>
    <t>Parrilla de programación de INCI Radio definida/Parrilla de programación planeada</t>
  </si>
  <si>
    <t>Seguimiento de los programas emitidos realizado/Seguimiento planeado</t>
  </si>
  <si>
    <t>Número de entrenamientos realizados a los colaboradores de la emisora para la realización de los programas de la parrilla/Número de entrenamientos planeados</t>
  </si>
  <si>
    <t>Cronograma para la producción de contenidos audiovisuales con seguimiento realizado/Cronograma con seguimiento a realizar</t>
  </si>
  <si>
    <t xml:space="preserve">Número de clientes que adquirieron productos en la Tienda INCI/Número de clientes planeados </t>
  </si>
  <si>
    <t>Elaborar la programación anual de producción</t>
  </si>
  <si>
    <t xml:space="preserve">Elaborar el plan de mercadeo </t>
  </si>
  <si>
    <t xml:space="preserve">Elaborar el cronograma de mantenimiento de las máquinas </t>
  </si>
  <si>
    <t>Ejecutar  y hacer seguimiento a la  programación anual de producción</t>
  </si>
  <si>
    <t xml:space="preserve">Ejecutar y hacer seguimiento del plan de mercadeo </t>
  </si>
  <si>
    <t>Ejecutar y hacer seguimiento del cronograma de mantenimiento de las máquinas</t>
  </si>
  <si>
    <t xml:space="preserve"> Plan de mercadeo elaborado/Plan de mercadeo a elaborar</t>
  </si>
  <si>
    <t xml:space="preserve"> Cronograma de mantenimiento de las máquinas elaborado/Cronograma a elaborar</t>
  </si>
  <si>
    <t xml:space="preserve"> Programación anual de producción  elaborada/Programación a elaborar</t>
  </si>
  <si>
    <t>Número de copias de cada producto o referencia producidos/Número de copias planeadas para producir</t>
  </si>
  <si>
    <t>Julio de 2020</t>
  </si>
  <si>
    <t>Abri de 2020</t>
  </si>
  <si>
    <t xml:space="preserve">Porcentaje de ejecución del cronograma para la actualización de los micrositios de la Página web  </t>
  </si>
  <si>
    <t xml:space="preserve">Elaborar el plan de comunicaciones </t>
  </si>
  <si>
    <t>Plan de comunicaciones elaborado/Plan de comunicación planeado</t>
  </si>
  <si>
    <t>Elaborar informe de las exposiciones adelantadas para las personas con discapacidad visual</t>
  </si>
  <si>
    <t>Realizar seguimiento al cronograma de producción de contenidos audiovisuales</t>
  </si>
  <si>
    <t>Porcentaje de cumplimiento del plan de mercadeo</t>
  </si>
  <si>
    <t>Porcentaje de cumplimiento del cronograma de mantenimiento de las máquinas</t>
  </si>
  <si>
    <t>Número de investigaciones desarrolladas/Número de investigaciones planeadas</t>
  </si>
  <si>
    <t>Investigación socializada/Investigación planeada para socializar</t>
  </si>
  <si>
    <t>Número de informes semestrales elaborados de las propuestas de investigacion asesoradas/Número de informes planeados</t>
  </si>
  <si>
    <t>Elaborar un informe trimestral de los conceptos y seguimientos a los proyectos de ley en curso para favorecer a la población con discapacidad</t>
  </si>
  <si>
    <t>Número de informes trimestrales elaborados de los conceptos y seguimientos a los proyectos de ley en curso para favorecer a la población con discapacidad/Número de informes planeados</t>
  </si>
  <si>
    <t>Número de organizaciones y colectivos de personas con discapacidad visual para fortalecer los procesos de representatividad y sostenibilidad acompañadas/Número de organizaciones planeadas a asesorar</t>
  </si>
  <si>
    <t>Número de informes semestrales elaborados de la asesoria juridica brindada a las personas con discapacidad y familias que asisten al consultorio juridico/Número de informes a elaborar</t>
  </si>
  <si>
    <t>Documento para fortalecer la representatividad y sostenibilidad de los grupos asociativos de personas con discapacidad visual elaborado/Documento a elaborar</t>
  </si>
  <si>
    <t>Elaborar informes semestrales de la asesoria juridica brindada a las personas con discapacidad y familias que asistan al consultorio juridico</t>
  </si>
  <si>
    <t>Porcentaje de avance de la obra al mes de acuerdo con el cronograma establecido</t>
  </si>
  <si>
    <t>Elaborar el Plan Institucional de Archivos</t>
  </si>
  <si>
    <t xml:space="preserve">Número de instrumentos archivísticos elaborados/Número de instrumentos archivísticos planeados </t>
  </si>
  <si>
    <t>Plan Institucional de Archivos- PINAR elaborado/Plan planeado</t>
  </si>
  <si>
    <t>Actualizar el Programa de Gestión Documental</t>
  </si>
  <si>
    <t>Implementar y hacer seguimiento al plan de conservación documental</t>
  </si>
  <si>
    <t>Implementar y hacer seguimiento al Programa de Gestión documental</t>
  </si>
  <si>
    <t>Elaborar el plan de conservación documental</t>
  </si>
  <si>
    <t>Programa de Gestión Documental actualizado/Programa de gestión documental planeado</t>
  </si>
  <si>
    <t>Porcentahe de ejecución del Programa de Gestión documental</t>
  </si>
  <si>
    <t>Plan de conservación documental elaborado/Plan planeado</t>
  </si>
  <si>
    <t>Porcentaje de ejecución del plan de conservación documental</t>
  </si>
  <si>
    <t>Plan estratégico de Recursos Humanos para el año 2020, 2021 y 2022 actualizado/Plan a actualizar</t>
  </si>
  <si>
    <t>Porcentaje de ejecución del plan Estratégico de Recursos Humanos</t>
  </si>
  <si>
    <t>Plan de Incentivos Institucionales formulado/Plan a formular</t>
  </si>
  <si>
    <t>Porcentaje de ejecución del plan de Incentivos Institucionales</t>
  </si>
  <si>
    <t>Porcentaje de ejecución del plan anual de vacantes</t>
  </si>
  <si>
    <t>Plan de Previsión de Recursos Humanos formulado/Plan a formular</t>
  </si>
  <si>
    <t>Porcentaje de ejecución del plan de Previsión de Recursos Humanos</t>
  </si>
  <si>
    <t xml:space="preserve">Plan Anual de Vacantes formulado/Plan a formular </t>
  </si>
  <si>
    <t>Plan Institucional de Capacitación formulado/Plan a formular</t>
  </si>
  <si>
    <t>Número de personas beneficiadas por temática planeada en el Plan Institucional de Capaictación</t>
  </si>
  <si>
    <t>Plan de Trabajo Anual en Seguridad y Salud en el Trabajo formulado/Plan a formular</t>
  </si>
  <si>
    <t xml:space="preserve">Porcentaje de ejecución del Plan de Trabajo Anual en Seguridad y Salud en el Trabajo </t>
  </si>
  <si>
    <t xml:space="preserve">Elaborar el plan de acción de las políticas del Modelo Integrado de Planeación y Gestión 2020 </t>
  </si>
  <si>
    <t xml:space="preserve">Realizar seguimiento al plan de acción de las políticas del Modelo Integrado de Planeación y Gestión 2020 </t>
  </si>
  <si>
    <t>Plan de acción de las políticas del Modelo Integrado de Planeación y Gestión 2020 elaborado/Plan de acción a elaborar</t>
  </si>
  <si>
    <t xml:space="preserve">Porcentaje de ejecución del Plan de acción de las políticas del Modelo Integrado de Planeación y Gestión 2020 </t>
  </si>
  <si>
    <t xml:space="preserve">Formular el Plan Anual de Auditoría </t>
  </si>
  <si>
    <t xml:space="preserve">Ejecutar y realizar seguimiento al Plan Anual de Auditoría </t>
  </si>
  <si>
    <t xml:space="preserve">Porcentaje de ejecución del Plan Anual de Auditoría </t>
  </si>
  <si>
    <t xml:space="preserve">Realizar segumientos bimensuales al Plan Anual de Adquisiciones </t>
  </si>
  <si>
    <t xml:space="preserve">Realizar segumientos trimestrales de la ejecución del Plan de Acción Anual </t>
  </si>
  <si>
    <t xml:space="preserve">Porcentaje de ejecución del Cronograma que detalle la revisión y actualización de los documentos de los procesos del Sistema Integrado de Gestión </t>
  </si>
  <si>
    <t>Plan anticorrupción elaborado/Plan anticorrupción a elaborar</t>
  </si>
  <si>
    <t xml:space="preserve">Rrealizar seguimiento al cronograma de la revisión y actualización de los documentos de los 15 procesos del  Sistema Integrado de Gestión </t>
  </si>
  <si>
    <t>Número de segumientos bimensuales al Plan Anual de Adquisiciones realizados/ Número de seguimientos planeados</t>
  </si>
  <si>
    <t>Número de segumientos trimestrales realizados del Plan de Acción Anual/Número de seguimientos planeados</t>
  </si>
  <si>
    <t>Diseñar el plan anticorrupción y de atención al ciudadano</t>
  </si>
  <si>
    <t>Ejecutar y realizar seguimiento del plan anticorrupción y de atención al ciudadano</t>
  </si>
  <si>
    <t>Plan Anual de Auditoría elaborado/Plan de auditoría a elaborar</t>
  </si>
  <si>
    <t>Número de reportes de los avances al subcomité de defensa sectorial del MEN/Número de reportes a elaborar</t>
  </si>
  <si>
    <t>Número de comodatos con gestión realizada/Número de comodatos planeados para sanear</t>
  </si>
  <si>
    <t>Base legal y digital del INCI y requerimientos de la Agencia Nacional con el sistema EKOGUI actualizados/Bases a actualizar</t>
  </si>
  <si>
    <t xml:space="preserve">Seguimiento anual de la política de prevención del daño antijurídico realizada/Seguimiento planeado </t>
  </si>
  <si>
    <t>Política de servicio al ciudadano elaborada/Política a elaborar</t>
  </si>
  <si>
    <t>Plan Estratégico de Tecnologías de la Información y las Comunicaciones actualizado/Plan a actualizar</t>
  </si>
  <si>
    <t xml:space="preserve">Porcentaje de ejecución del Plan Estratégico de Tecnologías de la Información y las Comunicaciones </t>
  </si>
  <si>
    <t>Elaborar el Plan de preservación digital</t>
  </si>
  <si>
    <t>Elaborar el Plan de Seguridad y Privacidad de la Información</t>
  </si>
  <si>
    <t xml:space="preserve">Porcentaje de ejecución del Plan de preservación digital </t>
  </si>
  <si>
    <t xml:space="preserve">Porcentaje de ejecución del Plan de Seguridad y Privacidad de la Información </t>
  </si>
  <si>
    <t xml:space="preserve">Porcentaje de ejecución del Plan de mantenimiento de tecnologías de la Información </t>
  </si>
  <si>
    <t xml:space="preserve">Porcentaje de ejecución del Plan de tratamiento de Riesgos de seguridad y privacidad de la información </t>
  </si>
  <si>
    <t>Elaborar el plan de tratamiento de Riesgos de seguridad y privacidad de la información</t>
  </si>
  <si>
    <t>Plan de tratamiento de Riesgos de seguridad y privacidad de la información elaborado/Plan a elaborar</t>
  </si>
  <si>
    <t>Informe de Derechos autor elaborado/Informe a elaborar</t>
  </si>
  <si>
    <t>Politica de seguridad y privacidad de la información actualizada/Política a actualizar</t>
  </si>
  <si>
    <t>Plan de preservación digital elaborado /Plan a elaborar</t>
  </si>
  <si>
    <t>Plan de Seguridad y Privacidad de la Información elaborado/Plan a elaborar</t>
  </si>
  <si>
    <t xml:space="preserve">Elaborar el plan de mantenimiento de tecnologías de la Información </t>
  </si>
  <si>
    <t>Plan de mantenimiento de tecnologías de la Información elaborado/Plan a elaborar</t>
  </si>
  <si>
    <t xml:space="preserve">Número de contenidos radiales emitidos/Número de contenidos radiales planeados  </t>
  </si>
  <si>
    <t>Indicador Eficacia</t>
  </si>
  <si>
    <t xml:space="preserve">Elbaorar el Modelo de Seguridad y Privacidad de la Información </t>
  </si>
  <si>
    <t>Documento Modelo de Seguridad y Privacidad de la Información elaborado/ Documento  Modelo a elaborar</t>
  </si>
  <si>
    <t>Porcentaje de ejecución del plan anticorrupción</t>
  </si>
  <si>
    <t>Se realiza informe ….</t>
  </si>
  <si>
    <t>Se remite informe de fecha debidamente firmado y/o formalizado</t>
  </si>
  <si>
    <t>Ofertar 7  cursos virtuales en los siguientes temas: 
Primera Infancia 
Baja Visión y Entorno Escolar 
Familia 
Ciencias 
Braille 
Orientación y Movilidad   
Musicografia Braile</t>
  </si>
  <si>
    <t>Dictar  7 cursos virtuales en los siguientes tema:
Primera Infancia 
Baja Visión y Entorno Escolar 
Familia 
Ciencias 
Braille 
Orientación y Movilidad   
Musicografia Braile</t>
  </si>
  <si>
    <t>Número de cursos virtuales dictados /Número de cursos ofertados</t>
  </si>
  <si>
    <t xml:space="preserve">Número de planes ejecutados/Número de planes construidos </t>
  </si>
  <si>
    <t xml:space="preserve">Ejecutar el plan de asistencia técnica en el territorio con Secretaria de Educación, ICBF e Instituciones  de educación superior de las Entidades Territoriales Certificadas en Educación </t>
  </si>
  <si>
    <t xml:space="preserve">Diseñar una caja de herramientas compuesta por 3 líneas: 
1. Conociendo a mi hijo
2. Sexualidad y Discapacidad
3. Conozco, participo y actúo
</t>
  </si>
  <si>
    <t>Diseñar 1 cartilla (Instructivo), 5 guías de escritura y adaptar 15 laminarios en el tema de Alfabetización</t>
  </si>
  <si>
    <t>Gestionar la adquisición de títulos de lectura para personas con discapacidad visual</t>
  </si>
  <si>
    <t>Formato de distribución elaborado</t>
  </si>
  <si>
    <t>Número de instituciones  que atiendan personas con discapacidad visual con libros y textos en braille y material en relieve y macrotipo dotadas/Número de instituciones planeadas a dotar</t>
  </si>
  <si>
    <t>Número de instancias asesoradas/Número de instancias planeadas a asesorar</t>
  </si>
  <si>
    <t>Gestionar la incorporación de 3 tematicas de discapacidad visual (Interacción,  estrategias pedagogicas y tecnología especializada) en la Escuela Nacional de Instructores del SENA</t>
  </si>
  <si>
    <t xml:space="preserve">Gestionar con la Unidad de emprendimiento del SENA la implementación de  proyectos productivos que permitan la inclusión laboral de las personas con discapacidad visual  
</t>
  </si>
  <si>
    <t xml:space="preserve"> Realizar el análisis de puestos de trabajo y el acompañamiento a  empresarios en el marco del programa AGORA  </t>
  </si>
  <si>
    <t>Gestionar con entidades públicas y privadas el fortalecimiento de competencias laborales de las personas con discapacidad visual</t>
  </si>
  <si>
    <t>Documentos elaborados/Documentos planeados a elaborar</t>
  </si>
  <si>
    <t xml:space="preserve"> Noviembre de 2020</t>
  </si>
  <si>
    <t>Elaborar dos Documentos: 
 "Guía de condiciones de accesibilidad al espacio físico y tecnológico para promover la empleabilidad de personas con discapacidad visual"
"Guía para desarrollar los talleres de competencias blandas de las personas con discapacidad visual"</t>
  </si>
  <si>
    <t>Número de documentos actualizados en los siguientes temas: 
1)Interacción con personas con discapacidad visual en el marco del desempeño laboral
2)Estrategias pedagógicas
3)Uso y aplicación de la tecnología especializada/Número de documentos a actualizar</t>
  </si>
  <si>
    <t xml:space="preserve">Asesorar instancias para promover la empleabilidad de las personas con discapacidad visual   </t>
  </si>
  <si>
    <t>Asesorar propuestas y proyectos de investigación en el tema de discapacidad visual</t>
  </si>
  <si>
    <t>Gestionar conceptos y realizar seguimiento a los proyectos de ley en curso para favorecer la inclusión de las personas con discapacidad</t>
  </si>
  <si>
    <t xml:space="preserve">Brindar asesoría a organizaciones de personas con discapacidad visual para fortalecer los procesos de representatividad y sostenibilidad  </t>
  </si>
  <si>
    <t>Número de organizaciones de personas con discapacidad visual para fortalecer los procesos de representatividad y sostenibilidad asesoradas/Número de organizaciones planeadas a asesorar</t>
  </si>
  <si>
    <t xml:space="preserve">Asesorar a entidades de alta incidencia  y las demás que soliciten asistencia técnica en temas de accesibilidad física, web y tecnología especializada </t>
  </si>
  <si>
    <t xml:space="preserve">Realizar acompañamiento a entidades de alta incidencia y las demás que soliciten asistencia técnica en temas de accesibilidad física, web y tecnología especializada </t>
  </si>
  <si>
    <t>Número de contenidos audiovisuales publicados /Número de contenidos audiovisuales grabados o adaptados para publicar</t>
  </si>
  <si>
    <t>Actualizar la Parrilla de programación de INCI Radio</t>
  </si>
  <si>
    <t>Parrilla de programación de INCI Radio actualizada/Parrilla de programación planeada a actualizar</t>
  </si>
  <si>
    <t>Estructurar  y  Catalogar libros para la  biblioteca virtual</t>
  </si>
  <si>
    <t>Número de libros de la biblioteca virtual estructurados y catalogados /Número de libros planeados para estructurar y catalogar</t>
  </si>
  <si>
    <t>Elaborar el informe trimestral del servicio de la biblioteca virtual para ciegos</t>
  </si>
  <si>
    <t xml:space="preserve">Número de informes trimestrales del servicio de la biblioteca virtual para ciegos elaborados/Número de informes planeados a elaborar </t>
  </si>
  <si>
    <t>Número de exposiciones temporales para personas con discapacidad visual realizadas/Número de exposiciones planeadas 
Informe</t>
  </si>
  <si>
    <t xml:space="preserve">Gestionar cinco espacios para promover el tema de acceso a la cultura para personas con discapacidad visual  </t>
  </si>
  <si>
    <r>
      <t>Informe elaborado de los 5 espacios gestionados para promover el tema de acceso a la cultura para personas con discapacidad visual/Número de espacios planeados para promover el tema de acceso a la cultura para personas con discapacidad visual</t>
    </r>
    <r>
      <rPr>
        <sz val="12"/>
        <color rgb="FFFF0000"/>
        <rFont val="Arial"/>
        <family val="2"/>
      </rPr>
      <t xml:space="preserve"> </t>
    </r>
  </si>
  <si>
    <t>Código Producto del Proyecto</t>
  </si>
  <si>
    <t>Producto del proyecto</t>
  </si>
  <si>
    <t>Proyecto de inversión</t>
  </si>
  <si>
    <t>Meta 2020
(Actividad ó Meta anual)</t>
  </si>
  <si>
    <t>Numero de títulos de lectura adquiridos para la producción en la imprenta/Número de títulos planeados para adquisición</t>
  </si>
  <si>
    <t>Número de personas beneficiadas por temática planeada en el Plan Institucional de Capacitación</t>
  </si>
  <si>
    <t>Porcentaje de ejecución del plan institucional de Capacitación</t>
  </si>
  <si>
    <t xml:space="preserve">Informe realizado </t>
  </si>
  <si>
    <t xml:space="preserve">Elaborar 4 instrumentos archivísticos 1)Cuadro de Clasificación Documental – CCD
    2)Tabla de Retención Documental – TRD
        3)Plan Institucional de Archivos de la Entidad – PINAR
4)    Inventario Documental
    </t>
  </si>
  <si>
    <t>Porcentaje de ejecución del Programa de Gestión documental</t>
  </si>
  <si>
    <t xml:space="preserve">Ejecutar un cronograma para la revisión y actualización de los documentos de los 15 procesos del  Sistema Integrado de Gestión </t>
  </si>
  <si>
    <t xml:space="preserve">Elaborar el Plan de Austeridad </t>
  </si>
  <si>
    <t>Plan de Austeridad realizado</t>
  </si>
  <si>
    <t xml:space="preserve">Elaborar el cronograma de Inventarios </t>
  </si>
  <si>
    <t>Cronograma de inventarios realizado</t>
  </si>
  <si>
    <t>Implementar y realizar seguimiento trimestral  del Plan de Austeridad</t>
  </si>
  <si>
    <t xml:space="preserve">Implementar y realizar seguimiento trimestral  del cronograma de Inventarios </t>
  </si>
  <si>
    <t>Elaborar y publicar trimestralmente el Informe de Ejecución presupuestal</t>
  </si>
  <si>
    <t>Número de informes trimestrales de Ejecución presupuestal  publicados</t>
  </si>
  <si>
    <t xml:space="preserve">Realizar conciliaciones de las cuentas de incapacidades con el proceso de gestión Humana </t>
  </si>
  <si>
    <t>Comunicaciones
Proceso de Producción Radial y Audiovisual</t>
  </si>
  <si>
    <t xml:space="preserve">Realizar segumientos mensuales al Plan Anual de Adquisiciones </t>
  </si>
  <si>
    <t>Número de segumientos mensuales al Plan Anual de Adquisiciones realizados/ Número de seguimientos planeados</t>
  </si>
  <si>
    <t>informe del mes fra</t>
  </si>
  <si>
    <t>Elaborar cronograma para promover con los supervisores la gestión para el saneamiento de los 18 comodatos</t>
  </si>
  <si>
    <t>Ejecución del cronograma para promover con los supervisores la gestión para el saneamiento de los 18 comodatos</t>
  </si>
  <si>
    <t>% Ejecución del Cronograma para promover con los supervisores la gestión para el saneamiento de los 18 comodatos</t>
  </si>
  <si>
    <t>Cronograma para promover con los supervisores la gestión para el saneamiento de los 18 comodatos Elaborado</t>
  </si>
  <si>
    <t>Normograma actualizado/Normograma planeado a actualizar</t>
  </si>
  <si>
    <t xml:space="preserve">Realizar seguimiento trimestral de la política de prevención del daño antijurídico </t>
  </si>
  <si>
    <t xml:space="preserve">Seguimiento trimestral de la política de prevención del daño antijurídico realizada/Seguimiento planeado </t>
  </si>
  <si>
    <t>Numero de capacitaciones ejecutadas/numero de capacitaciones planeadas</t>
  </si>
  <si>
    <t>Capacitar a los funcionarios que ejerceran labores de supervisión de los contratos en las diferentes etapas contractuales</t>
  </si>
  <si>
    <t xml:space="preserve">Elaborar el Modelo de Seguridad y Privacidad de la Información </t>
  </si>
  <si>
    <t>Actualizar el Normograma en el SIG  y  pagina web trimestralmente</t>
  </si>
  <si>
    <t xml:space="preserve"> Presupuesto por Meta del proyecto de inversión</t>
  </si>
  <si>
    <t>Gestión Jurídica</t>
  </si>
  <si>
    <t>Gestión Contractual
Direccionamiento Estratégico</t>
  </si>
  <si>
    <t>Gestión Contractual</t>
  </si>
  <si>
    <t>Documento de ejecución del plan Estratégico de Recursos Humanos</t>
  </si>
  <si>
    <t>Número de entidades asesoradas  en temas de accesibilidad física, web y tecnología especializada/Número de asesorías solicitadas</t>
  </si>
  <si>
    <t>Implementar y hacer seguimientos semestrales al Plan Anual de Vacantes y el  Plan de Previsión de Recursos Humanos</t>
  </si>
  <si>
    <t>Número de seguimientos semestrales realizados de la ejecución del plan anual de vacantes y  el Plan de Previsión de Recursos Humanos/Número de seguimientos semestrales programados (2)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</si>
</sst>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 #,##0_);[Red]\(&quot;$&quot;\ #,##0\)"/>
    <numFmt numFmtId="41" formatCode="_(* #,##0_);_(* \(#,##0\);_(* &quot;-&quot;_);_(@_)"/>
    <numFmt numFmtId="44" formatCode="_(&quot;$&quot;\ * #,##0.00_);_(&quot;$&quot;\ * \(#,##0.00\);_(&quot;$&quot;\ * &quot;-&quot;??_);_(@_)"/>
    <numFmt numFmtId="43" formatCode="_(* #,##0.00_);_(* \(#,##0.00\);_(* &quot;-&quot;??_);_(@_)"/>
    <numFmt numFmtId="164" formatCode="_-* #,##0_-;\-* #,##0_-;_-* &quot;-&quot;_-;_-@_-"/>
  </numFmts>
  <fonts count="16" x14ac:knownFonts="1">
    <font>
      <sz val="11"/>
      <color theme="1"/>
      <name val="Calibri"/>
      <family val="2"/>
      <scheme val="minor"/>
    </font>
    <font>
      <sz val="11"/>
      <color theme="1"/>
      <name val="Calibri"/>
      <family val="2"/>
      <scheme val="minor"/>
    </font>
    <font>
      <sz val="10"/>
      <color theme="1"/>
      <name val="Arial"/>
      <family val="2"/>
    </font>
    <font>
      <b/>
      <sz val="10"/>
      <color theme="1"/>
      <name val="Verdana"/>
      <family val="2"/>
    </font>
    <font>
      <sz val="12"/>
      <name val="Arial"/>
      <family val="2"/>
    </font>
    <font>
      <sz val="10"/>
      <name val="Arial"/>
      <family val="2"/>
    </font>
    <font>
      <sz val="10"/>
      <color theme="1"/>
      <name val="Verdana"/>
      <family val="2"/>
    </font>
    <font>
      <sz val="12"/>
      <color theme="1"/>
      <name val="Arial"/>
      <family val="2"/>
    </font>
    <font>
      <sz val="12"/>
      <color theme="1"/>
      <name val="Calibri"/>
      <family val="2"/>
      <scheme val="minor"/>
    </font>
    <font>
      <sz val="12"/>
      <color theme="1"/>
      <name val="Arial"/>
      <family val="2"/>
    </font>
    <font>
      <sz val="14"/>
      <name val="Arial"/>
      <family val="2"/>
    </font>
    <font>
      <b/>
      <sz val="14"/>
      <name val="Arial"/>
      <family val="2"/>
    </font>
    <font>
      <sz val="14"/>
      <color theme="1"/>
      <name val="Arial"/>
      <family val="2"/>
    </font>
    <font>
      <sz val="9"/>
      <color indexed="81"/>
      <name val="Tahoma"/>
      <family val="2"/>
    </font>
    <font>
      <b/>
      <sz val="9"/>
      <color indexed="81"/>
      <name val="Tahoma"/>
      <family val="2"/>
    </font>
    <font>
      <sz val="12"/>
      <color rgb="FFFF0000"/>
      <name val="Arial"/>
      <family val="2"/>
    </font>
  </fonts>
  <fills count="29">
    <fill>
      <patternFill patternType="none"/>
    </fill>
    <fill>
      <patternFill patternType="gray125"/>
    </fill>
    <fill>
      <patternFill patternType="solid">
        <fgColor theme="7" tint="0.79998168889431442"/>
        <bgColor indexed="64"/>
      </patternFill>
    </fill>
    <fill>
      <patternFill patternType="solid">
        <fgColor rgb="FFDBE5F1"/>
        <bgColor indexed="64"/>
      </patternFill>
    </fill>
    <fill>
      <patternFill patternType="solid">
        <fgColor theme="4"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rgb="FFE4F0F0"/>
        <bgColor rgb="FFFDE9D9"/>
      </patternFill>
    </fill>
    <fill>
      <patternFill patternType="solid">
        <fgColor theme="7" tint="0.79998168889431442"/>
        <bgColor rgb="FFFDE9D9"/>
      </patternFill>
    </fill>
    <fill>
      <patternFill patternType="solid">
        <fgColor theme="9" tint="0.79998168889431442"/>
        <bgColor rgb="FFFDE9D9"/>
      </patternFill>
    </fill>
    <fill>
      <patternFill patternType="solid">
        <fgColor theme="5" tint="0.59999389629810485"/>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7"/>
        <bgColor indexed="64"/>
      </patternFill>
    </fill>
    <fill>
      <patternFill patternType="solid">
        <fgColor theme="9" tint="0.39997558519241921"/>
        <bgColor rgb="FFFDE9D9"/>
      </patternFill>
    </fill>
    <fill>
      <patternFill patternType="solid">
        <fgColor rgb="FFFFFF00"/>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right style="thin">
        <color indexed="64"/>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style="thin">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indexed="64"/>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medium">
        <color indexed="64"/>
      </left>
      <right style="thin">
        <color auto="1"/>
      </right>
      <top style="thin">
        <color auto="1"/>
      </top>
      <bottom/>
      <diagonal/>
    </border>
    <border>
      <left/>
      <right style="thin">
        <color indexed="64"/>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bottom style="medium">
        <color indexed="64"/>
      </bottom>
      <diagonal/>
    </border>
    <border>
      <left/>
      <right style="thin">
        <color indexed="64"/>
      </right>
      <top/>
      <bottom style="medium">
        <color indexed="64"/>
      </bottom>
      <diagonal/>
    </border>
    <border>
      <left style="thin">
        <color auto="1"/>
      </left>
      <right style="thin">
        <color auto="1"/>
      </right>
      <top/>
      <bottom style="thin">
        <color theme="1"/>
      </bottom>
      <diagonal/>
    </border>
    <border>
      <left style="thin">
        <color auto="1"/>
      </left>
      <right style="medium">
        <color indexed="64"/>
      </right>
      <top/>
      <bottom style="thin">
        <color theme="1"/>
      </bottom>
      <diagonal/>
    </border>
    <border>
      <left style="thin">
        <color auto="1"/>
      </left>
      <right style="thin">
        <color auto="1"/>
      </right>
      <top style="medium">
        <color indexed="64"/>
      </top>
      <bottom/>
      <diagonal/>
    </border>
    <border>
      <left style="medium">
        <color indexed="64"/>
      </left>
      <right style="thin">
        <color auto="1"/>
      </right>
      <top/>
      <bottom style="medium">
        <color indexed="64"/>
      </bottom>
      <diagonal/>
    </border>
  </borders>
  <cellStyleXfs count="10">
    <xf numFmtId="0" fontId="0" fillId="0" borderId="0"/>
    <xf numFmtId="41" fontId="1" fillId="0" borderId="0" applyFont="0" applyFill="0" applyBorder="0" applyAlignment="0" applyProtection="0"/>
    <xf numFmtId="0" fontId="2" fillId="0" borderId="0"/>
    <xf numFmtId="0" fontId="3" fillId="3" borderId="0" applyNumberFormat="0" applyBorder="0" applyProtection="0">
      <alignment horizontal="center" vertical="center"/>
    </xf>
    <xf numFmtId="37" fontId="5" fillId="0" borderId="0"/>
    <xf numFmtId="49" fontId="6" fillId="0" borderId="0" applyFill="0" applyBorder="0" applyProtection="0">
      <alignment horizontal="left" vertical="center"/>
    </xf>
    <xf numFmtId="164" fontId="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475">
    <xf numFmtId="0" fontId="0" fillId="0" borderId="0" xfId="0"/>
    <xf numFmtId="37" fontId="4" fillId="5" borderId="1" xfId="4" applyFont="1" applyFill="1" applyBorder="1" applyAlignment="1">
      <alignment horizontal="center" vertical="center" wrapText="1"/>
    </xf>
    <xf numFmtId="49" fontId="7" fillId="0" borderId="1" xfId="5" applyFont="1" applyBorder="1" applyAlignment="1" applyProtection="1">
      <alignment horizontal="center" vertical="center" wrapText="1"/>
      <protection locked="0"/>
    </xf>
    <xf numFmtId="49" fontId="7" fillId="0" borderId="1" xfId="5" applyFont="1" applyFill="1" applyBorder="1" applyAlignment="1" applyProtection="1">
      <alignment horizontal="center" vertical="center" wrapText="1"/>
      <protection locked="0"/>
    </xf>
    <xf numFmtId="37" fontId="4" fillId="2" borderId="1" xfId="4" applyFont="1" applyFill="1" applyBorder="1" applyAlignment="1">
      <alignment horizontal="center" vertical="center" wrapText="1"/>
    </xf>
    <xf numFmtId="49" fontId="7" fillId="5" borderId="1" xfId="5" applyFont="1" applyFill="1" applyBorder="1" applyAlignment="1" applyProtection="1">
      <alignment horizontal="center" vertical="center" wrapText="1"/>
      <protection locked="0"/>
    </xf>
    <xf numFmtId="0" fontId="4" fillId="7" borderId="1" xfId="0" applyFont="1" applyFill="1" applyBorder="1" applyAlignment="1" applyProtection="1">
      <alignment horizontal="center" vertical="center" wrapText="1"/>
      <protection locked="0"/>
    </xf>
    <xf numFmtId="37" fontId="4" fillId="11" borderId="1" xfId="4" applyFont="1" applyFill="1" applyBorder="1" applyAlignment="1">
      <alignment horizontal="center" vertical="center" wrapText="1"/>
    </xf>
    <xf numFmtId="0" fontId="4" fillId="5" borderId="1" xfId="0" applyFont="1" applyFill="1" applyBorder="1" applyAlignment="1">
      <alignment horizontal="center" vertical="center" wrapText="1"/>
    </xf>
    <xf numFmtId="37" fontId="4" fillId="15" borderId="1" xfId="4" applyFont="1" applyFill="1" applyBorder="1" applyAlignment="1">
      <alignment horizontal="center" vertical="center" wrapText="1"/>
    </xf>
    <xf numFmtId="37" fontId="4" fillId="4" borderId="1" xfId="4" applyFont="1" applyFill="1" applyBorder="1" applyAlignment="1">
      <alignment horizontal="center" vertical="center" wrapText="1"/>
    </xf>
    <xf numFmtId="0" fontId="4" fillId="18" borderId="1" xfId="0" applyFont="1" applyFill="1" applyBorder="1" applyAlignment="1">
      <alignment horizontal="center" vertical="center" wrapText="1"/>
    </xf>
    <xf numFmtId="0" fontId="4" fillId="9" borderId="1" xfId="0" applyFont="1" applyFill="1" applyBorder="1" applyAlignment="1" applyProtection="1">
      <alignment horizontal="center" vertical="center" wrapText="1"/>
      <protection locked="0"/>
    </xf>
    <xf numFmtId="0" fontId="4" fillId="23"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37" fontId="4" fillId="18" borderId="1" xfId="4" applyFont="1" applyFill="1" applyBorder="1" applyAlignment="1">
      <alignment horizontal="center" vertical="center" wrapText="1"/>
    </xf>
    <xf numFmtId="0" fontId="4" fillId="4" borderId="1" xfId="0" applyFont="1" applyFill="1" applyBorder="1" applyAlignment="1">
      <alignment horizontal="center" vertical="center" wrapText="1"/>
    </xf>
    <xf numFmtId="49" fontId="7" fillId="12" borderId="1" xfId="5" applyFont="1" applyFill="1" applyBorder="1" applyAlignment="1" applyProtection="1">
      <alignment horizontal="center" vertical="center" wrapText="1"/>
      <protection locked="0"/>
    </xf>
    <xf numFmtId="49" fontId="7" fillId="16" borderId="1" xfId="5" applyFont="1" applyFill="1" applyBorder="1" applyAlignment="1" applyProtection="1">
      <alignment horizontal="center" vertical="center" wrapText="1"/>
      <protection locked="0"/>
    </xf>
    <xf numFmtId="49" fontId="7" fillId="14" borderId="1" xfId="5" applyFont="1" applyFill="1" applyBorder="1" applyAlignment="1" applyProtection="1">
      <alignment horizontal="center" vertical="center" wrapText="1"/>
      <protection locked="0"/>
    </xf>
    <xf numFmtId="49" fontId="7" fillId="9" borderId="1" xfId="5" applyFont="1" applyFill="1" applyBorder="1" applyAlignment="1" applyProtection="1">
      <alignment horizontal="center" vertical="center" wrapText="1"/>
      <protection locked="0"/>
    </xf>
    <xf numFmtId="49" fontId="7" fillId="18" borderId="1" xfId="5" applyFont="1" applyFill="1" applyBorder="1" applyAlignment="1" applyProtection="1">
      <alignment horizontal="center" vertical="center" wrapText="1"/>
      <protection locked="0"/>
    </xf>
    <xf numFmtId="0" fontId="7" fillId="16" borderId="1" xfId="0" applyFont="1" applyFill="1" applyBorder="1" applyAlignment="1">
      <alignment horizontal="center" vertical="center"/>
    </xf>
    <xf numFmtId="0" fontId="7" fillId="18" borderId="1" xfId="0" applyFont="1" applyFill="1" applyBorder="1" applyAlignment="1">
      <alignment horizontal="center" vertical="center" wrapText="1"/>
    </xf>
    <xf numFmtId="49" fontId="7" fillId="7" borderId="1" xfId="5" applyFont="1" applyFill="1" applyBorder="1" applyAlignment="1" applyProtection="1">
      <alignment horizontal="center" vertical="center" wrapText="1"/>
      <protection locked="0"/>
    </xf>
    <xf numFmtId="0" fontId="7" fillId="2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12" borderId="1" xfId="0" applyFont="1" applyFill="1" applyBorder="1" applyAlignment="1">
      <alignment horizontal="center" vertical="center" wrapText="1"/>
    </xf>
    <xf numFmtId="0" fontId="7" fillId="0" borderId="0" xfId="0" applyFont="1" applyAlignment="1">
      <alignment horizontal="center" vertical="center"/>
    </xf>
    <xf numFmtId="0" fontId="7" fillId="4"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37" fontId="4" fillId="9" borderId="1" xfId="4" applyFont="1" applyFill="1" applyBorder="1" applyAlignment="1">
      <alignment horizontal="center" vertical="center" wrapText="1"/>
    </xf>
    <xf numFmtId="0" fontId="4" fillId="5" borderId="1" xfId="0" applyFont="1" applyFill="1" applyBorder="1" applyAlignment="1" applyProtection="1">
      <alignment horizontal="center" vertical="center" wrapText="1"/>
      <protection locked="0"/>
    </xf>
    <xf numFmtId="49" fontId="4" fillId="5"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0" borderId="0" xfId="0" applyFont="1"/>
    <xf numFmtId="0" fontId="7" fillId="25" borderId="1" xfId="0" applyFont="1" applyFill="1" applyBorder="1" applyAlignment="1">
      <alignment horizontal="center" vertical="center" wrapText="1"/>
    </xf>
    <xf numFmtId="0" fontId="7" fillId="5" borderId="1" xfId="0" applyFont="1" applyFill="1" applyBorder="1"/>
    <xf numFmtId="0" fontId="7" fillId="5" borderId="1" xfId="0" applyFont="1" applyFill="1" applyBorder="1" applyAlignment="1">
      <alignment vertical="center"/>
    </xf>
    <xf numFmtId="0" fontId="7" fillId="22" borderId="1" xfId="0" applyFont="1" applyFill="1" applyBorder="1" applyAlignment="1">
      <alignment horizontal="center" vertical="center" wrapText="1"/>
    </xf>
    <xf numFmtId="0" fontId="7" fillId="24" borderId="1" xfId="0" applyFont="1" applyFill="1" applyBorder="1" applyAlignment="1">
      <alignment horizontal="center" vertical="center" wrapText="1"/>
    </xf>
    <xf numFmtId="0" fontId="7" fillId="0" borderId="0" xfId="0" applyFont="1" applyAlignment="1">
      <alignment horizontal="center" vertical="center" wrapText="1"/>
    </xf>
    <xf numFmtId="9" fontId="4" fillId="5" borderId="1" xfId="0" applyNumberFormat="1" applyFont="1" applyFill="1" applyBorder="1" applyAlignment="1">
      <alignment horizontal="center" vertical="center" wrapText="1"/>
    </xf>
    <xf numFmtId="9" fontId="7" fillId="5" borderId="1" xfId="5" applyNumberFormat="1" applyFont="1" applyFill="1" applyBorder="1" applyAlignment="1" applyProtection="1">
      <alignment horizontal="center" vertical="center" wrapText="1"/>
      <protection locked="0"/>
    </xf>
    <xf numFmtId="9" fontId="4" fillId="5" borderId="1" xfId="7" applyNumberFormat="1" applyFont="1" applyFill="1" applyBorder="1" applyAlignment="1">
      <alignment horizontal="center" vertical="center" wrapText="1"/>
    </xf>
    <xf numFmtId="0" fontId="4" fillId="5" borderId="1" xfId="0" applyFont="1" applyFill="1" applyBorder="1" applyAlignment="1">
      <alignment horizontal="center" vertical="center"/>
    </xf>
    <xf numFmtId="1" fontId="4" fillId="5" borderId="1" xfId="0" applyNumberFormat="1" applyFont="1" applyFill="1" applyBorder="1" applyAlignment="1">
      <alignment horizontal="center" vertical="center" wrapText="1"/>
    </xf>
    <xf numFmtId="0" fontId="4" fillId="25" borderId="1" xfId="0" applyFont="1" applyFill="1" applyBorder="1" applyAlignment="1">
      <alignment horizontal="center" vertical="center" wrapText="1"/>
    </xf>
    <xf numFmtId="49" fontId="7" fillId="25" borderId="1" xfId="5" applyFont="1" applyFill="1" applyBorder="1" applyAlignment="1" applyProtection="1">
      <alignment horizontal="center" vertical="center" wrapText="1"/>
      <protection locked="0"/>
    </xf>
    <xf numFmtId="0" fontId="7" fillId="9" borderId="1" xfId="0" applyFont="1" applyFill="1" applyBorder="1" applyAlignment="1">
      <alignment horizontal="center" vertical="center" wrapText="1"/>
    </xf>
    <xf numFmtId="0" fontId="7" fillId="5" borderId="0" xfId="0" applyFont="1" applyFill="1"/>
    <xf numFmtId="9" fontId="4" fillId="5" borderId="1" xfId="8" applyFont="1" applyFill="1" applyBorder="1" applyAlignment="1" applyProtection="1">
      <alignment horizontal="center" vertical="center" wrapText="1"/>
      <protection locked="0"/>
    </xf>
    <xf numFmtId="9" fontId="4" fillId="5" borderId="1" xfId="4" applyNumberFormat="1" applyFont="1" applyFill="1" applyBorder="1" applyAlignment="1">
      <alignment horizontal="center" vertical="center" wrapText="1"/>
    </xf>
    <xf numFmtId="37" fontId="4" fillId="8" borderId="1" xfId="4" applyFont="1" applyFill="1" applyBorder="1" applyAlignment="1">
      <alignment horizontal="center" vertical="center" wrapText="1"/>
    </xf>
    <xf numFmtId="49" fontId="4" fillId="5" borderId="1" xfId="5" applyFont="1" applyFill="1" applyBorder="1" applyAlignment="1" applyProtection="1">
      <alignment horizontal="center" vertical="center" wrapText="1"/>
      <protection locked="0"/>
    </xf>
    <xf numFmtId="9" fontId="4" fillId="5" borderId="1" xfId="8" applyFont="1" applyFill="1" applyBorder="1" applyAlignment="1">
      <alignment horizontal="center" vertical="center" wrapText="1"/>
    </xf>
    <xf numFmtId="9" fontId="4" fillId="5" borderId="1" xfId="0" applyNumberFormat="1" applyFont="1" applyFill="1" applyBorder="1" applyAlignment="1" applyProtection="1">
      <alignment horizontal="center" vertical="center" wrapText="1"/>
      <protection locked="0"/>
    </xf>
    <xf numFmtId="0" fontId="7" fillId="5" borderId="0" xfId="0" applyFont="1" applyFill="1" applyAlignment="1">
      <alignment horizontal="center" vertical="center" wrapText="1"/>
    </xf>
    <xf numFmtId="49" fontId="7" fillId="8" borderId="1" xfId="5" applyFont="1" applyFill="1" applyBorder="1" applyAlignment="1" applyProtection="1">
      <alignment horizontal="center" vertical="center" wrapText="1"/>
      <protection locked="0"/>
    </xf>
    <xf numFmtId="9" fontId="4" fillId="8" borderId="1" xfId="7" applyNumberFormat="1" applyFont="1" applyFill="1" applyBorder="1" applyAlignment="1">
      <alignment horizontal="center" vertical="center" wrapText="1"/>
    </xf>
    <xf numFmtId="9" fontId="4" fillId="8" borderId="1" xfId="0" applyNumberFormat="1" applyFont="1" applyFill="1" applyBorder="1" applyAlignment="1" applyProtection="1">
      <alignment horizontal="center" vertical="center" wrapText="1"/>
      <protection locked="0"/>
    </xf>
    <xf numFmtId="9" fontId="4" fillId="8" borderId="1" xfId="0" applyNumberFormat="1" applyFont="1" applyFill="1" applyBorder="1" applyAlignment="1">
      <alignment horizontal="center" vertical="center" wrapText="1"/>
    </xf>
    <xf numFmtId="9" fontId="10" fillId="26" borderId="4" xfId="0" applyNumberFormat="1" applyFont="1" applyFill="1" applyBorder="1" applyAlignment="1">
      <alignment horizontal="center" vertical="center" wrapText="1"/>
    </xf>
    <xf numFmtId="0" fontId="12" fillId="0" borderId="0" xfId="0" applyFont="1"/>
    <xf numFmtId="0" fontId="10" fillId="10" borderId="4" xfId="0" applyFont="1" applyFill="1" applyBorder="1" applyAlignment="1">
      <alignment horizontal="center" vertical="center" wrapText="1"/>
    </xf>
    <xf numFmtId="9" fontId="7" fillId="5" borderId="1" xfId="0" applyNumberFormat="1" applyFont="1" applyFill="1" applyBorder="1" applyAlignment="1">
      <alignment horizontal="center" vertical="center"/>
    </xf>
    <xf numFmtId="0" fontId="7" fillId="5" borderId="0" xfId="0" applyFont="1" applyFill="1" applyAlignment="1">
      <alignment horizontal="center" vertical="center"/>
    </xf>
    <xf numFmtId="1" fontId="7" fillId="5" borderId="1" xfId="0" applyNumberFormat="1" applyFont="1" applyFill="1" applyBorder="1" applyAlignment="1">
      <alignment horizontal="center" vertical="center"/>
    </xf>
    <xf numFmtId="0" fontId="9"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9" fontId="7" fillId="5" borderId="1" xfId="5" applyNumberFormat="1" applyFont="1" applyFill="1" applyBorder="1" applyAlignment="1">
      <alignment horizontal="center" vertical="center" wrapText="1"/>
    </xf>
    <xf numFmtId="41" fontId="11" fillId="20" borderId="4" xfId="1" applyFont="1" applyFill="1" applyBorder="1" applyAlignment="1">
      <alignment horizontal="center" vertical="center" wrapText="1"/>
    </xf>
    <xf numFmtId="9" fontId="7" fillId="5" borderId="5" xfId="5"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1" fontId="7" fillId="5" borderId="1" xfId="5" applyNumberFormat="1" applyFont="1" applyFill="1" applyBorder="1" applyAlignment="1" applyProtection="1">
      <alignment horizontal="center" vertical="center" wrapText="1"/>
      <protection locked="0"/>
    </xf>
    <xf numFmtId="1" fontId="4" fillId="5" borderId="1" xfId="5" applyNumberFormat="1" applyFont="1" applyFill="1" applyBorder="1" applyAlignment="1" applyProtection="1">
      <alignment horizontal="center" vertical="center" wrapText="1"/>
      <protection locked="0"/>
    </xf>
    <xf numFmtId="1" fontId="4" fillId="5" borderId="1" xfId="4" applyNumberFormat="1" applyFont="1" applyFill="1" applyBorder="1" applyAlignment="1">
      <alignment horizontal="center" vertical="center" wrapText="1"/>
    </xf>
    <xf numFmtId="1" fontId="4" fillId="5" borderId="1" xfId="8" applyNumberFormat="1" applyFont="1" applyFill="1" applyBorder="1" applyAlignment="1">
      <alignment horizontal="center" vertical="center" wrapText="1"/>
    </xf>
    <xf numFmtId="1" fontId="4" fillId="5" borderId="1" xfId="8" applyNumberFormat="1" applyFont="1" applyFill="1" applyBorder="1" applyAlignment="1" applyProtection="1">
      <alignment horizontal="center" vertical="center" wrapText="1"/>
      <protection locked="0"/>
    </xf>
    <xf numFmtId="1" fontId="4" fillId="5" borderId="1" xfId="0" applyNumberFormat="1" applyFont="1" applyFill="1" applyBorder="1" applyAlignment="1" applyProtection="1">
      <alignment horizontal="center" vertical="center" wrapText="1"/>
      <protection locked="0"/>
    </xf>
    <xf numFmtId="1" fontId="7" fillId="0" borderId="1" xfId="0" applyNumberFormat="1" applyFont="1" applyFill="1" applyBorder="1" applyAlignment="1">
      <alignment horizontal="center" vertical="center" wrapText="1"/>
    </xf>
    <xf numFmtId="1" fontId="7" fillId="5" borderId="0" xfId="0" applyNumberFormat="1" applyFont="1" applyFill="1"/>
    <xf numFmtId="1" fontId="7" fillId="0" borderId="0" xfId="0" applyNumberFormat="1" applyFont="1"/>
    <xf numFmtId="0" fontId="7" fillId="8" borderId="1" xfId="0" applyFont="1" applyFill="1" applyBorder="1" applyAlignment="1">
      <alignment horizontal="center" vertical="center"/>
    </xf>
    <xf numFmtId="0" fontId="7" fillId="0" borderId="1" xfId="0" applyFont="1" applyFill="1" applyBorder="1" applyAlignment="1">
      <alignment horizontal="center" vertical="center"/>
    </xf>
    <xf numFmtId="9" fontId="7" fillId="5" borderId="1" xfId="8" applyFont="1" applyFill="1" applyBorder="1" applyAlignment="1" applyProtection="1">
      <alignment horizontal="center" vertical="center" wrapText="1"/>
      <protection locked="0"/>
    </xf>
    <xf numFmtId="0" fontId="4" fillId="8" borderId="1" xfId="0" applyFont="1" applyFill="1" applyBorder="1" applyAlignment="1">
      <alignment horizontal="center" vertical="center"/>
    </xf>
    <xf numFmtId="9" fontId="4" fillId="8" borderId="1" xfId="4" applyNumberFormat="1" applyFont="1" applyFill="1" applyBorder="1" applyAlignment="1">
      <alignment horizontal="center" vertical="center" wrapText="1"/>
    </xf>
    <xf numFmtId="1" fontId="4" fillId="0" borderId="1" xfId="4" applyNumberFormat="1" applyFont="1" applyFill="1" applyBorder="1" applyAlignment="1">
      <alignment horizontal="center" vertical="center" wrapText="1"/>
    </xf>
    <xf numFmtId="0" fontId="11" fillId="19" borderId="6" xfId="0" applyFont="1" applyFill="1" applyBorder="1" applyAlignment="1">
      <alignment horizontal="center" vertical="center" wrapText="1"/>
    </xf>
    <xf numFmtId="0" fontId="11" fillId="21" borderId="6" xfId="0" applyFont="1" applyFill="1" applyBorder="1" applyAlignment="1">
      <alignment horizontal="center" vertical="center" wrapText="1"/>
    </xf>
    <xf numFmtId="41" fontId="11" fillId="20" borderId="6" xfId="1" applyFont="1" applyFill="1" applyBorder="1" applyAlignment="1">
      <alignment horizontal="center" vertical="center" wrapText="1"/>
    </xf>
    <xf numFmtId="1" fontId="11" fillId="20" borderId="6" xfId="1" applyNumberFormat="1" applyFont="1" applyFill="1" applyBorder="1" applyAlignment="1">
      <alignment horizontal="center" vertical="center" wrapText="1"/>
    </xf>
    <xf numFmtId="41" fontId="11" fillId="27" borderId="6" xfId="1" applyFont="1" applyFill="1" applyBorder="1" applyAlignment="1">
      <alignment horizontal="center" vertical="center" wrapText="1"/>
    </xf>
    <xf numFmtId="0" fontId="7" fillId="16"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9" fontId="4" fillId="5" borderId="2" xfId="0" applyNumberFormat="1" applyFont="1" applyFill="1" applyBorder="1" applyAlignment="1">
      <alignment horizontal="center" vertical="center" wrapText="1"/>
    </xf>
    <xf numFmtId="9" fontId="7" fillId="5" borderId="7" xfId="5" applyNumberFormat="1" applyFont="1" applyFill="1" applyBorder="1" applyAlignment="1" applyProtection="1">
      <alignment horizontal="center" vertical="center" wrapText="1"/>
      <protection locked="0"/>
    </xf>
    <xf numFmtId="0" fontId="7" fillId="5" borderId="2" xfId="0" applyFont="1" applyFill="1" applyBorder="1"/>
    <xf numFmtId="49" fontId="7" fillId="5" borderId="2" xfId="5" applyFont="1" applyFill="1" applyBorder="1" applyAlignment="1" applyProtection="1">
      <alignment horizontal="center" vertical="center" wrapText="1"/>
      <protection locked="0"/>
    </xf>
    <xf numFmtId="9" fontId="7" fillId="5" borderId="2" xfId="0" applyNumberFormat="1" applyFont="1" applyFill="1" applyBorder="1" applyAlignment="1">
      <alignment horizontal="center" vertical="center"/>
    </xf>
    <xf numFmtId="0" fontId="9" fillId="5" borderId="2"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14" borderId="9"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10" borderId="9" xfId="0" applyFont="1" applyFill="1" applyBorder="1" applyAlignment="1">
      <alignment horizontal="center" vertical="center" wrapText="1"/>
    </xf>
    <xf numFmtId="0" fontId="7" fillId="25" borderId="9" xfId="0" applyFont="1" applyFill="1" applyBorder="1" applyAlignment="1">
      <alignment horizontal="center" vertical="center" wrapText="1"/>
    </xf>
    <xf numFmtId="0" fontId="4" fillId="18" borderId="9" xfId="0" applyFont="1" applyFill="1" applyBorder="1" applyAlignment="1">
      <alignment horizontal="center" vertical="center" wrapText="1"/>
    </xf>
    <xf numFmtId="0" fontId="7" fillId="23" borderId="9" xfId="0" applyFont="1" applyFill="1" applyBorder="1" applyAlignment="1">
      <alignment horizontal="center" vertical="center" wrapText="1"/>
    </xf>
    <xf numFmtId="49" fontId="7" fillId="9" borderId="9" xfId="5" applyFont="1" applyFill="1" applyBorder="1" applyAlignment="1" applyProtection="1">
      <alignment horizontal="center" vertical="center" wrapText="1"/>
      <protection locked="0"/>
    </xf>
    <xf numFmtId="37" fontId="4" fillId="18" borderId="9" xfId="4" applyFont="1" applyFill="1" applyBorder="1" applyAlignment="1">
      <alignment horizontal="center" vertical="center" wrapText="1"/>
    </xf>
    <xf numFmtId="0" fontId="7" fillId="5" borderId="9" xfId="0" applyFont="1" applyFill="1" applyBorder="1" applyAlignment="1">
      <alignment horizontal="center" vertical="center"/>
    </xf>
    <xf numFmtId="1" fontId="4" fillId="5" borderId="9" xfId="0" applyNumberFormat="1" applyFont="1" applyFill="1" applyBorder="1" applyAlignment="1">
      <alignment horizontal="center" vertical="center" wrapText="1"/>
    </xf>
    <xf numFmtId="0" fontId="4" fillId="5" borderId="9" xfId="0" applyFont="1" applyFill="1" applyBorder="1" applyAlignment="1">
      <alignment horizontal="center" vertical="center" wrapText="1"/>
    </xf>
    <xf numFmtId="9" fontId="4" fillId="5" borderId="9" xfId="0" applyNumberFormat="1" applyFont="1" applyFill="1" applyBorder="1" applyAlignment="1">
      <alignment horizontal="center" vertical="center" wrapText="1"/>
    </xf>
    <xf numFmtId="9" fontId="7" fillId="5" borderId="10" xfId="5" applyNumberFormat="1" applyFont="1" applyFill="1" applyBorder="1" applyAlignment="1" applyProtection="1">
      <alignment horizontal="center" vertical="center" wrapText="1"/>
      <protection locked="0"/>
    </xf>
    <xf numFmtId="44" fontId="7" fillId="5" borderId="9" xfId="9" applyFont="1" applyFill="1" applyBorder="1" applyAlignment="1">
      <alignment horizontal="center" vertical="center"/>
    </xf>
    <xf numFmtId="49" fontId="7" fillId="5" borderId="9" xfId="5" applyFont="1" applyFill="1" applyBorder="1" applyAlignment="1" applyProtection="1">
      <alignment horizontal="center" vertical="center" wrapText="1"/>
      <protection locked="0"/>
    </xf>
    <xf numFmtId="1" fontId="7" fillId="5" borderId="10" xfId="0" applyNumberFormat="1" applyFont="1" applyFill="1" applyBorder="1" applyAlignment="1">
      <alignment horizontal="center" vertical="center"/>
    </xf>
    <xf numFmtId="0" fontId="9" fillId="5" borderId="9" xfId="0" applyFont="1" applyFill="1" applyBorder="1" applyAlignment="1">
      <alignment horizontal="center" vertical="center"/>
    </xf>
    <xf numFmtId="0" fontId="7" fillId="5" borderId="11" xfId="0" applyFont="1" applyFill="1" applyBorder="1" applyAlignment="1">
      <alignment horizontal="center" vertical="center"/>
    </xf>
    <xf numFmtId="0" fontId="7" fillId="16" borderId="12" xfId="0" applyFont="1" applyFill="1" applyBorder="1" applyAlignment="1">
      <alignment horizontal="center" vertical="center" wrapText="1"/>
    </xf>
    <xf numFmtId="0" fontId="7" fillId="5" borderId="13" xfId="0" applyFont="1" applyFill="1" applyBorder="1" applyAlignment="1">
      <alignment horizontal="center" vertical="center"/>
    </xf>
    <xf numFmtId="0" fontId="7" fillId="16"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14" borderId="15"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15" borderId="15" xfId="0" applyFont="1" applyFill="1" applyBorder="1" applyAlignment="1">
      <alignment horizontal="center" vertical="center" wrapText="1"/>
    </xf>
    <xf numFmtId="0" fontId="7" fillId="10" borderId="15" xfId="0" applyFont="1" applyFill="1" applyBorder="1" applyAlignment="1">
      <alignment horizontal="center" vertical="center" wrapText="1"/>
    </xf>
    <xf numFmtId="0" fontId="7" fillId="25" borderId="15" xfId="0" applyFont="1" applyFill="1" applyBorder="1" applyAlignment="1">
      <alignment horizontal="center" vertical="center" wrapText="1"/>
    </xf>
    <xf numFmtId="0" fontId="4" fillId="18" borderId="15" xfId="0" applyFont="1" applyFill="1" applyBorder="1" applyAlignment="1">
      <alignment horizontal="center" vertical="center" wrapText="1"/>
    </xf>
    <xf numFmtId="0" fontId="7" fillId="23" borderId="15" xfId="0" applyFont="1" applyFill="1" applyBorder="1" applyAlignment="1">
      <alignment horizontal="center" vertical="center" wrapText="1"/>
    </xf>
    <xf numFmtId="49" fontId="7" fillId="9" borderId="15" xfId="5" applyFont="1" applyFill="1" applyBorder="1" applyAlignment="1" applyProtection="1">
      <alignment horizontal="center" vertical="center" wrapText="1"/>
      <protection locked="0"/>
    </xf>
    <xf numFmtId="37" fontId="4" fillId="5" borderId="15" xfId="4" applyFont="1" applyFill="1" applyBorder="1" applyAlignment="1">
      <alignment horizontal="center" vertical="center" wrapText="1"/>
    </xf>
    <xf numFmtId="0" fontId="7" fillId="8" borderId="15" xfId="0" applyFont="1" applyFill="1" applyBorder="1" applyAlignment="1">
      <alignment horizontal="center" vertical="center"/>
    </xf>
    <xf numFmtId="1" fontId="7" fillId="5" borderId="15" xfId="5" applyNumberFormat="1" applyFont="1" applyFill="1" applyBorder="1" applyAlignment="1" applyProtection="1">
      <alignment horizontal="center" vertical="center" wrapText="1"/>
      <protection locked="0"/>
    </xf>
    <xf numFmtId="0" fontId="4" fillId="5" borderId="15" xfId="0" applyFont="1" applyFill="1" applyBorder="1" applyAlignment="1">
      <alignment horizontal="center" vertical="center" wrapText="1"/>
    </xf>
    <xf numFmtId="9" fontId="4" fillId="5" borderId="15" xfId="8" applyFont="1" applyFill="1" applyBorder="1" applyAlignment="1">
      <alignment horizontal="center" vertical="center" wrapText="1"/>
    </xf>
    <xf numFmtId="9" fontId="7" fillId="5" borderId="16" xfId="5" applyNumberFormat="1" applyFont="1" applyFill="1" applyBorder="1" applyAlignment="1" applyProtection="1">
      <alignment horizontal="center" vertical="center" wrapText="1"/>
      <protection locked="0"/>
    </xf>
    <xf numFmtId="0" fontId="7" fillId="5" borderId="15" xfId="0" applyFont="1" applyFill="1" applyBorder="1"/>
    <xf numFmtId="49" fontId="7" fillId="5" borderId="15" xfId="5" applyFont="1" applyFill="1" applyBorder="1" applyAlignment="1" applyProtection="1">
      <alignment horizontal="center" vertical="center" wrapText="1"/>
      <protection locked="0"/>
    </xf>
    <xf numFmtId="1" fontId="7" fillId="5" borderId="15" xfId="0" applyNumberFormat="1" applyFont="1" applyFill="1" applyBorder="1" applyAlignment="1">
      <alignment horizontal="center" vertical="center"/>
    </xf>
    <xf numFmtId="0" fontId="7" fillId="5" borderId="15" xfId="0" applyFont="1" applyFill="1" applyBorder="1" applyAlignment="1">
      <alignment horizontal="center" vertical="center"/>
    </xf>
    <xf numFmtId="0" fontId="9" fillId="5" borderId="15" xfId="0" applyFont="1" applyFill="1" applyBorder="1" applyAlignment="1">
      <alignment horizontal="center" vertical="center"/>
    </xf>
    <xf numFmtId="0" fontId="7" fillId="5" borderId="17" xfId="0" applyFont="1" applyFill="1" applyBorder="1" applyAlignment="1">
      <alignment horizontal="center" vertical="center"/>
    </xf>
    <xf numFmtId="49" fontId="7" fillId="16" borderId="9" xfId="5" applyFont="1" applyFill="1" applyBorder="1" applyAlignment="1" applyProtection="1">
      <alignment horizontal="center" vertical="center" wrapText="1"/>
      <protection locked="0"/>
    </xf>
    <xf numFmtId="0" fontId="4" fillId="25" borderId="9" xfId="0" applyFont="1" applyFill="1" applyBorder="1" applyAlignment="1">
      <alignment horizontal="center" vertical="center" wrapText="1"/>
    </xf>
    <xf numFmtId="1" fontId="7" fillId="5" borderId="9" xfId="5" applyNumberFormat="1" applyFont="1" applyFill="1" applyBorder="1" applyAlignment="1" applyProtection="1">
      <alignment horizontal="center" vertical="center" wrapText="1"/>
      <protection locked="0"/>
    </xf>
    <xf numFmtId="0" fontId="7" fillId="5" borderId="9" xfId="0" applyFont="1" applyFill="1" applyBorder="1"/>
    <xf numFmtId="9" fontId="7" fillId="5" borderId="9" xfId="0" applyNumberFormat="1" applyFont="1" applyFill="1" applyBorder="1" applyAlignment="1">
      <alignment horizontal="center" vertical="center"/>
    </xf>
    <xf numFmtId="49" fontId="7" fillId="16" borderId="15" xfId="5" applyFont="1" applyFill="1" applyBorder="1" applyAlignment="1" applyProtection="1">
      <alignment horizontal="center" vertical="center" wrapText="1"/>
      <protection locked="0"/>
    </xf>
    <xf numFmtId="0" fontId="4" fillId="25" borderId="15" xfId="0" applyFont="1" applyFill="1" applyBorder="1" applyAlignment="1">
      <alignment horizontal="center" vertical="center" wrapText="1"/>
    </xf>
    <xf numFmtId="9" fontId="4" fillId="5" borderId="15" xfId="0" applyNumberFormat="1" applyFont="1" applyFill="1" applyBorder="1" applyAlignment="1">
      <alignment horizontal="center" vertical="center" wrapText="1"/>
    </xf>
    <xf numFmtId="0" fontId="4" fillId="5" borderId="2" xfId="0" applyFont="1" applyFill="1" applyBorder="1" applyAlignment="1" applyProtection="1">
      <alignment horizontal="center" vertical="center" wrapText="1"/>
      <protection locked="0"/>
    </xf>
    <xf numFmtId="49" fontId="7" fillId="18" borderId="9" xfId="5" applyFont="1" applyFill="1" applyBorder="1" applyAlignment="1" applyProtection="1">
      <alignment horizontal="center" vertical="center" wrapText="1"/>
      <protection locked="0"/>
    </xf>
    <xf numFmtId="37" fontId="4" fillId="2" borderId="9" xfId="4" applyFont="1" applyFill="1" applyBorder="1" applyAlignment="1">
      <alignment horizontal="center" vertical="center" wrapText="1"/>
    </xf>
    <xf numFmtId="0" fontId="7" fillId="8" borderId="9" xfId="0" applyFont="1" applyFill="1" applyBorder="1" applyAlignment="1">
      <alignment horizontal="center" vertical="center"/>
    </xf>
    <xf numFmtId="49" fontId="4" fillId="5" borderId="9" xfId="5" applyFont="1" applyFill="1" applyBorder="1" applyAlignment="1" applyProtection="1">
      <alignment horizontal="center" vertical="center" wrapText="1"/>
      <protection locked="0"/>
    </xf>
    <xf numFmtId="9" fontId="4" fillId="8" borderId="9" xfId="8" applyFont="1" applyFill="1" applyBorder="1" applyAlignment="1" applyProtection="1">
      <alignment horizontal="center" vertical="center" wrapText="1"/>
      <protection locked="0"/>
    </xf>
    <xf numFmtId="1" fontId="7" fillId="5" borderId="9" xfId="0" applyNumberFormat="1" applyFont="1" applyFill="1" applyBorder="1" applyAlignment="1">
      <alignment horizontal="center" vertical="center"/>
    </xf>
    <xf numFmtId="49" fontId="7" fillId="18" borderId="15" xfId="5" applyFont="1" applyFill="1" applyBorder="1" applyAlignment="1" applyProtection="1">
      <alignment horizontal="center" vertical="center" wrapText="1"/>
      <protection locked="0"/>
    </xf>
    <xf numFmtId="37" fontId="4" fillId="2" borderId="15" xfId="4" applyFont="1" applyFill="1" applyBorder="1" applyAlignment="1">
      <alignment horizontal="center" vertical="center" wrapText="1"/>
    </xf>
    <xf numFmtId="9" fontId="7" fillId="5" borderId="15" xfId="8" applyFont="1" applyFill="1" applyBorder="1" applyAlignment="1" applyProtection="1">
      <alignment horizontal="center" vertical="center" wrapText="1"/>
      <protection locked="0"/>
    </xf>
    <xf numFmtId="9" fontId="7" fillId="5" borderId="15" xfId="0" applyNumberFormat="1" applyFont="1" applyFill="1" applyBorder="1" applyAlignment="1">
      <alignment horizontal="center" vertical="center"/>
    </xf>
    <xf numFmtId="0" fontId="7" fillId="18" borderId="2" xfId="0" applyFont="1" applyFill="1" applyBorder="1" applyAlignment="1">
      <alignment horizontal="center" vertical="center" wrapText="1"/>
    </xf>
    <xf numFmtId="0" fontId="4" fillId="23" borderId="2" xfId="0" applyFont="1" applyFill="1" applyBorder="1" applyAlignment="1">
      <alignment horizontal="center" vertical="center" wrapText="1"/>
    </xf>
    <xf numFmtId="49" fontId="7" fillId="9" borderId="2" xfId="5" applyFont="1" applyFill="1" applyBorder="1" applyAlignment="1" applyProtection="1">
      <alignment horizontal="center" vertical="center" wrapText="1"/>
      <protection locked="0"/>
    </xf>
    <xf numFmtId="44" fontId="7" fillId="5" borderId="2" xfId="9" applyFont="1" applyFill="1" applyBorder="1" applyAlignment="1">
      <alignment horizontal="center" vertical="center"/>
    </xf>
    <xf numFmtId="49" fontId="7" fillId="12" borderId="9" xfId="5" applyFont="1" applyFill="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protection locked="0"/>
    </xf>
    <xf numFmtId="0" fontId="4" fillId="5" borderId="9" xfId="0" applyFont="1" applyFill="1" applyBorder="1" applyAlignment="1">
      <alignment horizontal="center" vertical="center"/>
    </xf>
    <xf numFmtId="9" fontId="4" fillId="5" borderId="9" xfId="5" applyNumberFormat="1" applyFont="1" applyFill="1" applyBorder="1" applyAlignment="1" applyProtection="1">
      <alignment horizontal="center" vertical="center" wrapText="1"/>
      <protection locked="0"/>
    </xf>
    <xf numFmtId="49" fontId="4" fillId="5" borderId="9" xfId="0" applyNumberFormat="1" applyFont="1" applyFill="1" applyBorder="1" applyAlignment="1">
      <alignment horizontal="center" vertical="center" wrapText="1"/>
    </xf>
    <xf numFmtId="49" fontId="7" fillId="12" borderId="15" xfId="5" applyFont="1" applyFill="1" applyBorder="1" applyAlignment="1" applyProtection="1">
      <alignment horizontal="center" vertical="center" wrapText="1"/>
      <protection locked="0"/>
    </xf>
    <xf numFmtId="0" fontId="4" fillId="5" borderId="15" xfId="0" applyFont="1" applyFill="1" applyBorder="1" applyAlignment="1" applyProtection="1">
      <alignment horizontal="center" vertical="center" wrapText="1"/>
      <protection locked="0"/>
    </xf>
    <xf numFmtId="0" fontId="4" fillId="8" borderId="15" xfId="0" applyFont="1" applyFill="1" applyBorder="1" applyAlignment="1">
      <alignment horizontal="center" vertical="center"/>
    </xf>
    <xf numFmtId="1" fontId="4" fillId="5" borderId="15" xfId="5" applyNumberFormat="1" applyFont="1" applyFill="1" applyBorder="1" applyAlignment="1" applyProtection="1">
      <alignment horizontal="center" vertical="center" wrapText="1"/>
      <protection locked="0"/>
    </xf>
    <xf numFmtId="9" fontId="4" fillId="8" borderId="15" xfId="0" applyNumberFormat="1" applyFont="1" applyFill="1" applyBorder="1" applyAlignment="1">
      <alignment horizontal="center" vertical="center" wrapText="1"/>
    </xf>
    <xf numFmtId="49" fontId="4" fillId="5" borderId="15" xfId="0" applyNumberFormat="1" applyFont="1" applyFill="1" applyBorder="1" applyAlignment="1">
      <alignment horizontal="center" vertical="center" wrapText="1"/>
    </xf>
    <xf numFmtId="0" fontId="4" fillId="7" borderId="2" xfId="0" applyFont="1" applyFill="1" applyBorder="1" applyAlignment="1" applyProtection="1">
      <alignment horizontal="center" vertical="center" wrapText="1"/>
      <protection locked="0"/>
    </xf>
    <xf numFmtId="0" fontId="7" fillId="18" borderId="9" xfId="0" applyFont="1" applyFill="1" applyBorder="1" applyAlignment="1">
      <alignment horizontal="center" vertical="center" wrapText="1"/>
    </xf>
    <xf numFmtId="0" fontId="4" fillId="23" borderId="9" xfId="0" applyFont="1" applyFill="1" applyBorder="1" applyAlignment="1">
      <alignment horizontal="center" vertical="center" wrapText="1"/>
    </xf>
    <xf numFmtId="1" fontId="4" fillId="5" borderId="9" xfId="5" applyNumberFormat="1" applyFont="1" applyFill="1" applyBorder="1" applyAlignment="1" applyProtection="1">
      <alignment horizontal="center" vertical="center" wrapText="1"/>
      <protection locked="0"/>
    </xf>
    <xf numFmtId="0" fontId="7" fillId="18" borderId="15" xfId="0" applyFont="1" applyFill="1" applyBorder="1" applyAlignment="1">
      <alignment horizontal="center" vertical="center" wrapText="1"/>
    </xf>
    <xf numFmtId="0" fontId="4" fillId="23" borderId="15" xfId="0" applyFont="1" applyFill="1" applyBorder="1" applyAlignment="1">
      <alignment horizontal="center" vertical="center" wrapText="1"/>
    </xf>
    <xf numFmtId="37" fontId="4" fillId="18" borderId="15" xfId="4" applyFont="1" applyFill="1" applyBorder="1" applyAlignment="1">
      <alignment horizontal="center" vertical="center" wrapText="1"/>
    </xf>
    <xf numFmtId="0" fontId="7" fillId="16" borderId="9" xfId="0" applyFont="1" applyFill="1" applyBorder="1" applyAlignment="1">
      <alignment horizontal="center" vertical="center"/>
    </xf>
    <xf numFmtId="0" fontId="4" fillId="7" borderId="9" xfId="0" applyFont="1" applyFill="1" applyBorder="1" applyAlignment="1" applyProtection="1">
      <alignment horizontal="center" vertical="center" wrapText="1"/>
      <protection locked="0"/>
    </xf>
    <xf numFmtId="0" fontId="7" fillId="16" borderId="15" xfId="0" applyFont="1" applyFill="1" applyBorder="1" applyAlignment="1">
      <alignment horizontal="center" vertical="center"/>
    </xf>
    <xf numFmtId="0" fontId="4" fillId="7" borderId="15" xfId="0" applyFont="1" applyFill="1" applyBorder="1" applyAlignment="1" applyProtection="1">
      <alignment horizontal="center" vertical="center" wrapText="1"/>
      <protection locked="0"/>
    </xf>
    <xf numFmtId="0" fontId="7" fillId="5" borderId="6" xfId="0" applyFont="1" applyFill="1" applyBorder="1" applyAlignment="1">
      <alignment horizontal="center" vertical="center" wrapText="1"/>
    </xf>
    <xf numFmtId="0" fontId="7" fillId="18" borderId="6" xfId="0" applyFont="1" applyFill="1" applyBorder="1" applyAlignment="1">
      <alignment horizontal="center" vertical="center" wrapText="1"/>
    </xf>
    <xf numFmtId="9" fontId="7" fillId="5" borderId="18" xfId="5" applyNumberFormat="1" applyFont="1" applyFill="1" applyBorder="1" applyAlignment="1" applyProtection="1">
      <alignment horizontal="center" vertical="center" wrapText="1"/>
      <protection locked="0"/>
    </xf>
    <xf numFmtId="9" fontId="7" fillId="5" borderId="6" xfId="0" applyNumberFormat="1" applyFont="1" applyFill="1" applyBorder="1" applyAlignment="1">
      <alignment horizontal="center" vertical="center"/>
    </xf>
    <xf numFmtId="0" fontId="7" fillId="5" borderId="6" xfId="0" applyFont="1" applyFill="1" applyBorder="1" applyAlignment="1">
      <alignment horizontal="center" vertical="center"/>
    </xf>
    <xf numFmtId="0" fontId="9" fillId="5" borderId="6" xfId="0" applyFont="1" applyFill="1" applyBorder="1" applyAlignment="1">
      <alignment horizontal="center" vertical="center"/>
    </xf>
    <xf numFmtId="37" fontId="4" fillId="5" borderId="2" xfId="4" applyFont="1" applyFill="1" applyBorder="1" applyAlignment="1">
      <alignment horizontal="center" vertical="center" wrapText="1"/>
    </xf>
    <xf numFmtId="9" fontId="4" fillId="8" borderId="9" xfId="0" applyNumberFormat="1" applyFont="1" applyFill="1" applyBorder="1" applyAlignment="1">
      <alignment horizontal="center" vertical="center" wrapText="1"/>
    </xf>
    <xf numFmtId="0" fontId="4" fillId="5" borderId="15" xfId="0" applyFont="1" applyFill="1" applyBorder="1" applyAlignment="1">
      <alignment horizontal="center" vertical="center"/>
    </xf>
    <xf numFmtId="0" fontId="7" fillId="16" borderId="19"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18" borderId="3"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4" fillId="23" borderId="3" xfId="0" applyFont="1" applyFill="1" applyBorder="1" applyAlignment="1">
      <alignment horizontal="center" vertical="center" wrapText="1"/>
    </xf>
    <xf numFmtId="0" fontId="7" fillId="16" borderId="3" xfId="0" applyFont="1" applyFill="1" applyBorder="1" applyAlignment="1">
      <alignment horizontal="center" vertical="center"/>
    </xf>
    <xf numFmtId="0" fontId="4" fillId="7" borderId="3" xfId="0" applyFont="1" applyFill="1" applyBorder="1" applyAlignment="1" applyProtection="1">
      <alignment horizontal="center" vertical="center" wrapText="1"/>
      <protection locked="0"/>
    </xf>
    <xf numFmtId="1" fontId="4" fillId="5" borderId="3" xfId="5" applyNumberFormat="1" applyFont="1" applyFill="1" applyBorder="1" applyAlignment="1" applyProtection="1">
      <alignment horizontal="center" vertical="center" wrapText="1"/>
      <protection locked="0"/>
    </xf>
    <xf numFmtId="0" fontId="4" fillId="5" borderId="3" xfId="0" applyFont="1" applyFill="1" applyBorder="1" applyAlignment="1">
      <alignment horizontal="center" vertical="center" wrapText="1"/>
    </xf>
    <xf numFmtId="9" fontId="4" fillId="5" borderId="3" xfId="0" applyNumberFormat="1" applyFont="1" applyFill="1" applyBorder="1" applyAlignment="1">
      <alignment horizontal="center" vertical="center" wrapText="1"/>
    </xf>
    <xf numFmtId="9" fontId="4" fillId="5" borderId="20" xfId="5" applyNumberFormat="1" applyFont="1" applyFill="1" applyBorder="1" applyAlignment="1" applyProtection="1">
      <alignment horizontal="center" vertical="center" wrapText="1"/>
      <protection locked="0"/>
    </xf>
    <xf numFmtId="0" fontId="7" fillId="5" borderId="3" xfId="0" applyFont="1" applyFill="1" applyBorder="1"/>
    <xf numFmtId="49" fontId="7" fillId="5" borderId="3" xfId="5" applyFont="1" applyFill="1" applyBorder="1" applyAlignment="1" applyProtection="1">
      <alignment horizontal="center" vertical="center" wrapText="1"/>
      <protection locked="0"/>
    </xf>
    <xf numFmtId="9" fontId="7" fillId="5" borderId="3" xfId="0" applyNumberFormat="1" applyFont="1" applyFill="1" applyBorder="1" applyAlignment="1">
      <alignment horizontal="center" vertical="center"/>
    </xf>
    <xf numFmtId="0" fontId="9" fillId="5" borderId="3" xfId="0" applyFont="1" applyFill="1" applyBorder="1" applyAlignment="1">
      <alignment horizontal="center" vertical="center"/>
    </xf>
    <xf numFmtId="0" fontId="7" fillId="5" borderId="21" xfId="0" applyFont="1" applyFill="1" applyBorder="1" applyAlignment="1">
      <alignment horizontal="center" vertical="center"/>
    </xf>
    <xf numFmtId="9" fontId="7" fillId="5" borderId="9" xfId="5" applyNumberFormat="1" applyFont="1" applyFill="1" applyBorder="1" applyAlignment="1" applyProtection="1">
      <alignment horizontal="center" vertical="center" wrapText="1"/>
      <protection locked="0"/>
    </xf>
    <xf numFmtId="9" fontId="7" fillId="5" borderId="15" xfId="5" applyNumberFormat="1" applyFont="1" applyFill="1" applyBorder="1" applyAlignment="1" applyProtection="1">
      <alignment horizontal="center" vertical="center" wrapText="1"/>
      <protection locked="0"/>
    </xf>
    <xf numFmtId="37" fontId="4" fillId="9" borderId="9" xfId="4" applyFont="1" applyFill="1" applyBorder="1" applyAlignment="1">
      <alignment horizontal="center" vertical="center" wrapText="1"/>
    </xf>
    <xf numFmtId="37" fontId="4" fillId="5" borderId="9" xfId="4" applyFont="1" applyFill="1" applyBorder="1" applyAlignment="1">
      <alignment horizontal="center" vertical="center" wrapText="1"/>
    </xf>
    <xf numFmtId="1" fontId="4" fillId="5" borderId="9" xfId="4" applyNumberFormat="1" applyFont="1" applyFill="1" applyBorder="1" applyAlignment="1">
      <alignment horizontal="center" vertical="center" wrapText="1"/>
    </xf>
    <xf numFmtId="9" fontId="4" fillId="5" borderId="9" xfId="4" applyNumberFormat="1" applyFont="1" applyFill="1" applyBorder="1" applyAlignment="1">
      <alignment horizontal="center" vertical="center" wrapText="1"/>
    </xf>
    <xf numFmtId="37" fontId="4" fillId="9" borderId="15" xfId="4" applyFont="1" applyFill="1" applyBorder="1" applyAlignment="1">
      <alignment horizontal="center" vertical="center" wrapText="1"/>
    </xf>
    <xf numFmtId="1" fontId="4" fillId="5" borderId="15" xfId="4" applyNumberFormat="1" applyFont="1" applyFill="1" applyBorder="1" applyAlignment="1">
      <alignment horizontal="center" vertical="center" wrapText="1"/>
    </xf>
    <xf numFmtId="9" fontId="4" fillId="5" borderId="15" xfId="4" applyNumberFormat="1" applyFont="1" applyFill="1" applyBorder="1" applyAlignment="1">
      <alignment horizontal="center" vertical="center" wrapText="1"/>
    </xf>
    <xf numFmtId="0" fontId="7" fillId="6" borderId="9" xfId="0" applyFont="1" applyFill="1" applyBorder="1" applyAlignment="1">
      <alignment horizontal="center" vertical="center" wrapText="1"/>
    </xf>
    <xf numFmtId="49" fontId="7" fillId="14" borderId="9" xfId="5" applyFont="1" applyFill="1" applyBorder="1" applyAlignment="1" applyProtection="1">
      <alignment horizontal="center" vertical="center" wrapText="1"/>
      <protection locked="0"/>
    </xf>
    <xf numFmtId="37" fontId="4" fillId="11" borderId="9" xfId="4" applyFont="1" applyFill="1" applyBorder="1" applyAlignment="1">
      <alignment horizontal="center" vertical="center" wrapText="1"/>
    </xf>
    <xf numFmtId="0" fontId="7" fillId="6" borderId="15" xfId="0" applyFont="1" applyFill="1" applyBorder="1" applyAlignment="1">
      <alignment horizontal="center" vertical="center" wrapText="1"/>
    </xf>
    <xf numFmtId="49" fontId="7" fillId="14" borderId="15" xfId="5" applyFont="1" applyFill="1" applyBorder="1" applyAlignment="1" applyProtection="1">
      <alignment horizontal="center" vertical="center" wrapText="1"/>
      <protection locked="0"/>
    </xf>
    <xf numFmtId="37" fontId="4" fillId="11" borderId="15" xfId="4" applyFont="1" applyFill="1" applyBorder="1" applyAlignment="1">
      <alignment horizontal="center" vertical="center" wrapText="1"/>
    </xf>
    <xf numFmtId="49" fontId="7" fillId="7" borderId="2" xfId="5" applyFont="1" applyFill="1" applyBorder="1" applyAlignment="1" applyProtection="1">
      <alignment horizontal="center" vertical="center" wrapText="1"/>
      <protection locked="0"/>
    </xf>
    <xf numFmtId="44" fontId="4" fillId="5" borderId="2" xfId="9" applyFont="1" applyFill="1" applyBorder="1" applyAlignment="1">
      <alignment horizontal="center" vertical="center" wrapText="1"/>
    </xf>
    <xf numFmtId="0" fontId="7" fillId="16" borderId="9" xfId="0" applyFont="1" applyFill="1" applyBorder="1" applyAlignment="1">
      <alignment horizontal="center" vertical="center" wrapText="1"/>
    </xf>
    <xf numFmtId="0" fontId="7" fillId="16" borderId="15" xfId="0" applyFont="1" applyFill="1" applyBorder="1" applyAlignment="1">
      <alignment horizontal="center" vertical="center" wrapText="1"/>
    </xf>
    <xf numFmtId="49" fontId="7" fillId="7" borderId="15" xfId="5" applyFont="1" applyFill="1" applyBorder="1" applyAlignment="1" applyProtection="1">
      <alignment horizontal="center" vertical="center" wrapText="1"/>
      <protection locked="0"/>
    </xf>
    <xf numFmtId="0" fontId="7" fillId="22" borderId="9" xfId="0" applyFont="1" applyFill="1" applyBorder="1" applyAlignment="1">
      <alignment horizontal="center" vertical="center" wrapText="1"/>
    </xf>
    <xf numFmtId="49" fontId="7" fillId="0" borderId="9" xfId="5" applyFont="1" applyFill="1" applyBorder="1" applyAlignment="1" applyProtection="1">
      <alignment horizontal="center" vertical="center" wrapText="1"/>
      <protection locked="0"/>
    </xf>
    <xf numFmtId="37" fontId="4" fillId="15" borderId="9" xfId="4" applyFont="1" applyFill="1" applyBorder="1" applyAlignment="1">
      <alignment horizontal="center" vertical="center" wrapText="1"/>
    </xf>
    <xf numFmtId="1" fontId="4" fillId="8" borderId="9" xfId="4" applyNumberFormat="1" applyFont="1" applyFill="1" applyBorder="1" applyAlignment="1">
      <alignment horizontal="center" vertical="center" wrapText="1"/>
    </xf>
    <xf numFmtId="37" fontId="4" fillId="8" borderId="9" xfId="4" applyFont="1" applyFill="1" applyBorder="1" applyAlignment="1">
      <alignment horizontal="center" vertical="center" wrapText="1"/>
    </xf>
    <xf numFmtId="44" fontId="4" fillId="5" borderId="9" xfId="9" applyFont="1" applyFill="1" applyBorder="1" applyAlignment="1">
      <alignment horizontal="center" vertical="center" wrapText="1"/>
    </xf>
    <xf numFmtId="0" fontId="7" fillId="22" borderId="15" xfId="0" applyFont="1" applyFill="1" applyBorder="1" applyAlignment="1">
      <alignment horizontal="center" vertical="center" wrapText="1"/>
    </xf>
    <xf numFmtId="49" fontId="7" fillId="0" borderId="15" xfId="5" applyFont="1" applyFill="1" applyBorder="1" applyAlignment="1" applyProtection="1">
      <alignment horizontal="center" vertical="center" wrapText="1"/>
      <protection locked="0"/>
    </xf>
    <xf numFmtId="37" fontId="4" fillId="15" borderId="15" xfId="4" applyFont="1" applyFill="1" applyBorder="1" applyAlignment="1">
      <alignment horizontal="center" vertical="center" wrapText="1"/>
    </xf>
    <xf numFmtId="1" fontId="4" fillId="5" borderId="15" xfId="8" applyNumberFormat="1" applyFont="1" applyFill="1" applyBorder="1" applyAlignment="1">
      <alignment horizontal="center" vertical="center" wrapText="1"/>
    </xf>
    <xf numFmtId="0" fontId="7" fillId="16" borderId="22"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14" borderId="23"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15" borderId="23" xfId="0" applyFont="1" applyFill="1" applyBorder="1" applyAlignment="1">
      <alignment horizontal="center" vertical="center" wrapText="1"/>
    </xf>
    <xf numFmtId="0" fontId="7" fillId="10" borderId="23" xfId="0" applyFont="1" applyFill="1" applyBorder="1" applyAlignment="1">
      <alignment horizontal="center" vertical="center" wrapText="1"/>
    </xf>
    <xf numFmtId="0" fontId="7" fillId="22" borderId="23" xfId="0" applyFont="1" applyFill="1" applyBorder="1" applyAlignment="1">
      <alignment horizontal="center" vertical="center" wrapText="1"/>
    </xf>
    <xf numFmtId="0" fontId="4" fillId="18" borderId="23" xfId="0" applyFont="1" applyFill="1" applyBorder="1" applyAlignment="1">
      <alignment horizontal="center" vertical="center" wrapText="1"/>
    </xf>
    <xf numFmtId="0" fontId="7" fillId="23" borderId="23" xfId="0" applyFont="1" applyFill="1" applyBorder="1" applyAlignment="1">
      <alignment horizontal="center" vertical="center" wrapText="1"/>
    </xf>
    <xf numFmtId="49" fontId="7" fillId="5" borderId="23" xfId="5" applyFont="1" applyFill="1" applyBorder="1" applyAlignment="1" applyProtection="1">
      <alignment horizontal="center" vertical="center" wrapText="1"/>
      <protection locked="0"/>
    </xf>
    <xf numFmtId="49" fontId="7" fillId="0" borderId="23" xfId="5" applyFont="1" applyFill="1" applyBorder="1" applyAlignment="1" applyProtection="1">
      <alignment horizontal="center" vertical="center" wrapText="1"/>
      <protection locked="0"/>
    </xf>
    <xf numFmtId="37" fontId="4" fillId="16" borderId="23" xfId="4" applyFont="1" applyFill="1" applyBorder="1" applyAlignment="1">
      <alignment horizontal="center" vertical="center" wrapText="1"/>
    </xf>
    <xf numFmtId="37" fontId="4" fillId="5" borderId="23" xfId="4" applyFont="1" applyFill="1" applyBorder="1" applyAlignment="1">
      <alignment horizontal="center" vertical="center" wrapText="1"/>
    </xf>
    <xf numFmtId="1" fontId="4" fillId="8" borderId="23" xfId="4" applyNumberFormat="1" applyFont="1" applyFill="1" applyBorder="1" applyAlignment="1">
      <alignment horizontal="center" vertical="center" wrapText="1"/>
    </xf>
    <xf numFmtId="9" fontId="7" fillId="5" borderId="24" xfId="5" applyNumberFormat="1" applyFont="1" applyFill="1" applyBorder="1" applyAlignment="1" applyProtection="1">
      <alignment horizontal="center" vertical="center" wrapText="1"/>
      <protection locked="0"/>
    </xf>
    <xf numFmtId="1" fontId="7" fillId="5" borderId="23" xfId="0" applyNumberFormat="1" applyFont="1" applyFill="1" applyBorder="1" applyAlignment="1">
      <alignment horizontal="center" vertical="center"/>
    </xf>
    <xf numFmtId="0" fontId="7" fillId="5" borderId="23" xfId="0" applyFont="1" applyFill="1" applyBorder="1" applyAlignment="1">
      <alignment horizontal="center" vertical="center"/>
    </xf>
    <xf numFmtId="0" fontId="9" fillId="5" borderId="23" xfId="0" applyFont="1" applyFill="1" applyBorder="1" applyAlignment="1">
      <alignment horizontal="center" vertical="center"/>
    </xf>
    <xf numFmtId="0" fontId="7" fillId="5" borderId="25" xfId="0" applyFont="1" applyFill="1" applyBorder="1" applyAlignment="1">
      <alignment horizontal="center" vertical="center"/>
    </xf>
    <xf numFmtId="0" fontId="7" fillId="9" borderId="2" xfId="0" applyFont="1" applyFill="1" applyBorder="1" applyAlignment="1">
      <alignment horizontal="center" vertical="center" wrapText="1"/>
    </xf>
    <xf numFmtId="0" fontId="7" fillId="24" borderId="2"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4" fillId="9" borderId="2" xfId="0" applyFont="1" applyFill="1" applyBorder="1" applyAlignment="1" applyProtection="1">
      <alignment horizontal="center" vertical="center" wrapText="1"/>
      <protection locked="0"/>
    </xf>
    <xf numFmtId="37" fontId="4" fillId="4" borderId="9" xfId="4" applyFont="1" applyFill="1" applyBorder="1" applyAlignment="1">
      <alignment horizontal="center" vertical="center" wrapText="1"/>
    </xf>
    <xf numFmtId="0" fontId="7" fillId="0" borderId="15" xfId="2" applyFont="1" applyBorder="1" applyAlignment="1">
      <alignment horizontal="center" vertical="center" wrapText="1"/>
    </xf>
    <xf numFmtId="37" fontId="4" fillId="4" borderId="15" xfId="4"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24" borderId="6" xfId="0" applyFont="1" applyFill="1" applyBorder="1" applyAlignment="1">
      <alignment horizontal="center" vertical="center" wrapText="1"/>
    </xf>
    <xf numFmtId="0" fontId="7" fillId="17" borderId="6" xfId="0" applyFont="1" applyFill="1" applyBorder="1" applyAlignment="1">
      <alignment horizontal="center" vertical="center" wrapText="1"/>
    </xf>
    <xf numFmtId="0" fontId="4" fillId="15" borderId="6"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4" fillId="9" borderId="6" xfId="0" applyFont="1" applyFill="1" applyBorder="1" applyAlignment="1" applyProtection="1">
      <alignment horizontal="center" vertical="center" wrapText="1"/>
      <protection locked="0"/>
    </xf>
    <xf numFmtId="0" fontId="4" fillId="5" borderId="6" xfId="0" applyFont="1" applyFill="1" applyBorder="1" applyAlignment="1" applyProtection="1">
      <alignment horizontal="center" vertical="center" wrapText="1"/>
      <protection locked="0"/>
    </xf>
    <xf numFmtId="9" fontId="4" fillId="8" borderId="6" xfId="8" applyFont="1" applyFill="1" applyBorder="1" applyAlignment="1" applyProtection="1">
      <alignment horizontal="center" vertical="center" wrapText="1"/>
      <protection locked="0"/>
    </xf>
    <xf numFmtId="6" fontId="4" fillId="5" borderId="6" xfId="0" applyNumberFormat="1" applyFont="1" applyFill="1" applyBorder="1" applyAlignment="1" applyProtection="1">
      <alignment horizontal="center" vertical="center" wrapText="1"/>
      <protection locked="0"/>
    </xf>
    <xf numFmtId="0" fontId="7" fillId="8"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9" fontId="4" fillId="5" borderId="2" xfId="0" applyNumberFormat="1" applyFont="1" applyFill="1" applyBorder="1" applyAlignment="1" applyProtection="1">
      <alignment horizontal="center" vertical="center" wrapText="1"/>
      <protection locked="0"/>
    </xf>
    <xf numFmtId="1" fontId="4" fillId="5" borderId="2" xfId="8" applyNumberFormat="1" applyFont="1" applyFill="1" applyBorder="1" applyAlignment="1" applyProtection="1">
      <alignment horizontal="center" vertical="center" wrapText="1"/>
      <protection locked="0"/>
    </xf>
    <xf numFmtId="9" fontId="4" fillId="5" borderId="2" xfId="7" applyNumberFormat="1" applyFont="1" applyFill="1" applyBorder="1" applyAlignment="1">
      <alignment horizontal="center" vertical="center" wrapText="1"/>
    </xf>
    <xf numFmtId="44" fontId="4" fillId="5" borderId="2" xfId="9" applyFont="1" applyFill="1" applyBorder="1" applyAlignment="1" applyProtection="1">
      <alignment horizontal="center" vertical="center" wrapText="1"/>
      <protection locked="0"/>
    </xf>
    <xf numFmtId="0" fontId="7" fillId="18" borderId="8" xfId="0" applyFont="1" applyFill="1" applyBorder="1" applyAlignment="1">
      <alignment horizontal="center" vertical="center" wrapText="1"/>
    </xf>
    <xf numFmtId="0" fontId="7" fillId="24" borderId="9" xfId="0" applyFont="1" applyFill="1" applyBorder="1" applyAlignment="1">
      <alignment horizontal="center" vertical="center" wrapText="1"/>
    </xf>
    <xf numFmtId="0" fontId="7" fillId="17" borderId="9" xfId="0" applyFont="1" applyFill="1" applyBorder="1" applyAlignment="1">
      <alignment horizontal="center" vertical="center" wrapText="1"/>
    </xf>
    <xf numFmtId="0" fontId="4" fillId="8" borderId="9" xfId="0" applyFont="1" applyFill="1" applyBorder="1" applyAlignment="1">
      <alignment horizontal="center" vertical="center" wrapText="1"/>
    </xf>
    <xf numFmtId="1" fontId="4" fillId="8" borderId="9" xfId="0" applyNumberFormat="1" applyFont="1" applyFill="1" applyBorder="1" applyAlignment="1">
      <alignment horizontal="center" vertical="center" wrapText="1"/>
    </xf>
    <xf numFmtId="9" fontId="4" fillId="8" borderId="9" xfId="7" applyNumberFormat="1" applyFont="1" applyFill="1" applyBorder="1" applyAlignment="1">
      <alignment horizontal="center" vertical="center" wrapText="1"/>
    </xf>
    <xf numFmtId="6" fontId="4" fillId="5" borderId="9" xfId="0" applyNumberFormat="1" applyFont="1" applyFill="1" applyBorder="1" applyAlignment="1">
      <alignment horizontal="center" vertical="center" wrapText="1"/>
    </xf>
    <xf numFmtId="0" fontId="7" fillId="18" borderId="12" xfId="0" applyFont="1" applyFill="1" applyBorder="1" applyAlignment="1">
      <alignment horizontal="center" vertical="center" wrapText="1"/>
    </xf>
    <xf numFmtId="0" fontId="7" fillId="18" borderId="14" xfId="0" applyFont="1" applyFill="1" applyBorder="1" applyAlignment="1">
      <alignment horizontal="center" vertical="center" wrapText="1"/>
    </xf>
    <xf numFmtId="0" fontId="7" fillId="24" borderId="15" xfId="0" applyFont="1" applyFill="1" applyBorder="1" applyAlignment="1">
      <alignment horizontal="center" vertical="center" wrapText="1"/>
    </xf>
    <xf numFmtId="0" fontId="7" fillId="17" borderId="15"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4" fillId="4" borderId="9" xfId="0" applyFont="1" applyFill="1" applyBorder="1" applyAlignment="1">
      <alignment horizontal="center" vertical="center" wrapText="1"/>
    </xf>
    <xf numFmtId="1" fontId="4" fillId="5" borderId="9" xfId="8" applyNumberFormat="1" applyFont="1" applyFill="1" applyBorder="1" applyAlignment="1" applyProtection="1">
      <alignment horizontal="center" vertical="center" wrapText="1"/>
      <protection locked="0"/>
    </xf>
    <xf numFmtId="9" fontId="4" fillId="5" borderId="9" xfId="7" applyNumberFormat="1"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4" fillId="4" borderId="15" xfId="0" applyFont="1" applyFill="1" applyBorder="1" applyAlignment="1">
      <alignment horizontal="center" vertical="center" wrapText="1"/>
    </xf>
    <xf numFmtId="9" fontId="4" fillId="8" borderId="15" xfId="7" applyNumberFormat="1" applyFont="1" applyFill="1" applyBorder="1" applyAlignment="1">
      <alignment horizontal="center" vertical="center" wrapText="1"/>
    </xf>
    <xf numFmtId="0" fontId="4" fillId="12" borderId="2" xfId="0" applyFont="1" applyFill="1" applyBorder="1" applyAlignment="1">
      <alignment horizontal="center" vertical="center" wrapText="1"/>
    </xf>
    <xf numFmtId="49" fontId="7" fillId="0" borderId="2" xfId="5" applyFont="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8" borderId="15" xfId="8" applyNumberFormat="1" applyFont="1" applyFill="1" applyBorder="1" applyAlignment="1">
      <alignment horizontal="center" vertical="center" wrapText="1"/>
    </xf>
    <xf numFmtId="9" fontId="4" fillId="8" borderId="2" xfId="7" applyNumberFormat="1" applyFont="1" applyFill="1" applyBorder="1" applyAlignment="1">
      <alignment horizontal="center" vertical="center" wrapText="1"/>
    </xf>
    <xf numFmtId="0" fontId="4" fillId="12" borderId="9" xfId="0" applyFont="1" applyFill="1" applyBorder="1" applyAlignment="1">
      <alignment horizontal="center" vertical="center" wrapText="1"/>
    </xf>
    <xf numFmtId="0" fontId="7" fillId="9" borderId="9" xfId="0" applyFont="1" applyFill="1" applyBorder="1" applyAlignment="1">
      <alignment horizontal="center" vertical="center" wrapText="1"/>
    </xf>
    <xf numFmtId="49" fontId="7" fillId="0" borderId="9" xfId="5" applyFont="1" applyBorder="1" applyAlignment="1" applyProtection="1">
      <alignment horizontal="center" vertical="center" wrapText="1"/>
      <protection locked="0"/>
    </xf>
    <xf numFmtId="0" fontId="4" fillId="12" borderId="15" xfId="0" applyFont="1" applyFill="1" applyBorder="1" applyAlignment="1">
      <alignment horizontal="center" vertical="center" wrapText="1"/>
    </xf>
    <xf numFmtId="0" fontId="7" fillId="9" borderId="15" xfId="0" applyFont="1" applyFill="1" applyBorder="1" applyAlignment="1">
      <alignment horizontal="center" vertical="center" wrapText="1"/>
    </xf>
    <xf numFmtId="49" fontId="7" fillId="0" borderId="15" xfId="5" applyFont="1" applyBorder="1" applyAlignment="1" applyProtection="1">
      <alignment horizontal="center" vertical="center" wrapText="1"/>
      <protection locked="0"/>
    </xf>
    <xf numFmtId="0" fontId="7" fillId="4" borderId="2"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7" fillId="12" borderId="2" xfId="0" applyFont="1" applyFill="1" applyBorder="1" applyAlignment="1">
      <alignment horizontal="center" vertical="center" wrapText="1"/>
    </xf>
    <xf numFmtId="49" fontId="7" fillId="25" borderId="2" xfId="5" applyFont="1" applyFill="1" applyBorder="1" applyAlignment="1" applyProtection="1">
      <alignment horizontal="center" vertical="center" wrapText="1"/>
      <protection locked="0"/>
    </xf>
    <xf numFmtId="1" fontId="4" fillId="5" borderId="2" xfId="0" applyNumberFormat="1" applyFont="1" applyFill="1" applyBorder="1" applyAlignment="1" applyProtection="1">
      <alignment horizontal="center" vertical="center" wrapText="1"/>
      <protection locked="0"/>
    </xf>
    <xf numFmtId="0" fontId="7" fillId="0" borderId="9" xfId="0" applyFont="1" applyBorder="1" applyAlignment="1">
      <alignment horizontal="center" vertical="center" wrapText="1"/>
    </xf>
    <xf numFmtId="0" fontId="7" fillId="0" borderId="15" xfId="0" applyFont="1" applyBorder="1" applyAlignment="1">
      <alignment horizontal="center" vertical="center" wrapText="1"/>
    </xf>
    <xf numFmtId="1" fontId="4" fillId="5" borderId="2" xfId="0" applyNumberFormat="1"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12" borderId="9" xfId="0" applyFont="1" applyFill="1" applyBorder="1" applyAlignment="1">
      <alignment horizontal="center" vertical="center" wrapText="1"/>
    </xf>
    <xf numFmtId="49" fontId="7" fillId="25" borderId="9" xfId="5" applyFont="1" applyFill="1" applyBorder="1" applyAlignment="1" applyProtection="1">
      <alignment horizontal="center" vertical="center" wrapText="1"/>
      <protection locked="0"/>
    </xf>
    <xf numFmtId="1" fontId="4" fillId="5" borderId="9" xfId="0" applyNumberFormat="1" applyFont="1" applyFill="1" applyBorder="1" applyAlignment="1" applyProtection="1">
      <alignment horizontal="center" vertical="center" wrapText="1"/>
      <protection locked="0"/>
    </xf>
    <xf numFmtId="0" fontId="7" fillId="4" borderId="15" xfId="0" applyFont="1" applyFill="1" applyBorder="1" applyAlignment="1">
      <alignment horizontal="center" vertical="center" wrapText="1"/>
    </xf>
    <xf numFmtId="0" fontId="7" fillId="12" borderId="15" xfId="0" applyFont="1" applyFill="1" applyBorder="1" applyAlignment="1">
      <alignment horizontal="center" vertical="center" wrapText="1"/>
    </xf>
    <xf numFmtId="49" fontId="7" fillId="25" borderId="15" xfId="5" applyFont="1" applyFill="1" applyBorder="1" applyAlignment="1" applyProtection="1">
      <alignment horizontal="center" vertical="center" wrapText="1"/>
      <protection locked="0"/>
    </xf>
    <xf numFmtId="0" fontId="4" fillId="9" borderId="15" xfId="0" applyFont="1" applyFill="1" applyBorder="1" applyAlignment="1" applyProtection="1">
      <alignment horizontal="center" vertical="center" wrapText="1"/>
      <protection locked="0"/>
    </xf>
    <xf numFmtId="0" fontId="7" fillId="9" borderId="3" xfId="0" applyFont="1" applyFill="1" applyBorder="1" applyAlignment="1">
      <alignment horizontal="center" vertical="center" wrapText="1"/>
    </xf>
    <xf numFmtId="0" fontId="7" fillId="24" borderId="3"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4" fillId="8" borderId="3" xfId="0" applyFont="1" applyFill="1" applyBorder="1" applyAlignment="1">
      <alignment horizontal="center" vertical="center" wrapText="1"/>
    </xf>
    <xf numFmtId="49" fontId="7" fillId="0" borderId="3" xfId="5" applyFont="1" applyBorder="1" applyAlignment="1" applyProtection="1">
      <alignment horizontal="center" vertical="center" wrapText="1"/>
      <protection locked="0"/>
    </xf>
    <xf numFmtId="9" fontId="7" fillId="5" borderId="20" xfId="5" applyNumberFormat="1" applyFont="1" applyFill="1" applyBorder="1" applyAlignment="1" applyProtection="1">
      <alignment horizontal="center" vertical="center" wrapText="1"/>
      <protection locked="0"/>
    </xf>
    <xf numFmtId="0" fontId="4" fillId="5" borderId="3" xfId="0" applyFont="1" applyFill="1" applyBorder="1" applyAlignment="1" applyProtection="1">
      <alignment horizontal="center" vertical="center" wrapText="1"/>
      <protection locked="0"/>
    </xf>
    <xf numFmtId="0" fontId="7" fillId="0" borderId="15" xfId="0" applyFont="1" applyFill="1" applyBorder="1" applyAlignment="1">
      <alignment horizontal="center" vertical="center" wrapText="1"/>
    </xf>
    <xf numFmtId="1" fontId="7" fillId="0" borderId="15" xfId="0" applyNumberFormat="1" applyFont="1" applyFill="1" applyBorder="1" applyAlignment="1">
      <alignment horizontal="center" vertical="center" wrapText="1"/>
    </xf>
    <xf numFmtId="9" fontId="7" fillId="12" borderId="10" xfId="5" applyNumberFormat="1" applyFont="1" applyFill="1" applyBorder="1" applyAlignment="1" applyProtection="1">
      <alignment horizontal="center" vertical="center" wrapText="1"/>
      <protection locked="0"/>
    </xf>
    <xf numFmtId="9" fontId="4" fillId="8" borderId="9" xfId="4" applyNumberFormat="1" applyFont="1" applyFill="1" applyBorder="1" applyAlignment="1">
      <alignment horizontal="center" vertical="center" wrapText="1"/>
    </xf>
    <xf numFmtId="0" fontId="7" fillId="16" borderId="3" xfId="0" applyFont="1" applyFill="1" applyBorder="1" applyAlignment="1">
      <alignment horizontal="center" vertical="center" wrapText="1"/>
    </xf>
    <xf numFmtId="1" fontId="4" fillId="5" borderId="3" xfId="0" applyNumberFormat="1" applyFont="1" applyFill="1" applyBorder="1" applyAlignment="1">
      <alignment horizontal="center" vertical="center" wrapText="1"/>
    </xf>
    <xf numFmtId="0" fontId="7" fillId="16" borderId="26" xfId="0" applyFont="1" applyFill="1" applyBorder="1" applyAlignment="1">
      <alignment horizontal="center" vertical="center" wrapText="1"/>
    </xf>
    <xf numFmtId="0" fontId="7" fillId="5" borderId="27" xfId="0" applyFont="1" applyFill="1" applyBorder="1" applyAlignment="1">
      <alignment horizontal="center" vertical="center"/>
    </xf>
    <xf numFmtId="0" fontId="7" fillId="18" borderId="23" xfId="0" applyFont="1" applyFill="1" applyBorder="1" applyAlignment="1">
      <alignment horizontal="center" vertical="center" wrapText="1"/>
    </xf>
    <xf numFmtId="0" fontId="4" fillId="23" borderId="23" xfId="0" applyFont="1" applyFill="1" applyBorder="1" applyAlignment="1">
      <alignment horizontal="center" vertical="center" wrapText="1"/>
    </xf>
    <xf numFmtId="0" fontId="7" fillId="16" borderId="23" xfId="0" applyFont="1" applyFill="1" applyBorder="1" applyAlignment="1">
      <alignment horizontal="center" vertical="center" wrapText="1"/>
    </xf>
    <xf numFmtId="49" fontId="7" fillId="7" borderId="23" xfId="5" applyFont="1" applyFill="1" applyBorder="1" applyAlignment="1" applyProtection="1">
      <alignment horizontal="center" vertical="center" wrapText="1"/>
      <protection locked="0"/>
    </xf>
    <xf numFmtId="37" fontId="4" fillId="13" borderId="23" xfId="4" applyFont="1" applyFill="1" applyBorder="1" applyAlignment="1">
      <alignment horizontal="center" vertical="center" wrapText="1"/>
    </xf>
    <xf numFmtId="49" fontId="7" fillId="8" borderId="23" xfId="5" applyFont="1" applyFill="1" applyBorder="1" applyAlignment="1" applyProtection="1">
      <alignment horizontal="center" vertical="center" wrapText="1"/>
      <protection locked="0"/>
    </xf>
    <xf numFmtId="0" fontId="7" fillId="5" borderId="23" xfId="0" applyFont="1" applyFill="1" applyBorder="1"/>
    <xf numFmtId="0" fontId="7" fillId="15" borderId="3" xfId="0" applyFont="1" applyFill="1" applyBorder="1" applyAlignment="1">
      <alignment horizontal="center" vertical="center" wrapText="1"/>
    </xf>
    <xf numFmtId="0" fontId="4" fillId="18" borderId="3" xfId="0" applyFont="1" applyFill="1" applyBorder="1" applyAlignment="1">
      <alignment horizontal="center" vertical="center" wrapText="1"/>
    </xf>
    <xf numFmtId="9" fontId="4" fillId="8" borderId="1" xfId="8" applyFont="1" applyFill="1" applyBorder="1" applyAlignment="1">
      <alignment horizontal="center" vertical="center" wrapText="1"/>
    </xf>
    <xf numFmtId="1" fontId="4" fillId="0" borderId="9" xfId="4" applyNumberFormat="1" applyFont="1" applyFill="1" applyBorder="1" applyAlignment="1">
      <alignment horizontal="center" vertical="center" wrapText="1"/>
    </xf>
    <xf numFmtId="0" fontId="7" fillId="8" borderId="23" xfId="0" applyFont="1" applyFill="1" applyBorder="1" applyAlignment="1">
      <alignment horizontal="center" vertical="center"/>
    </xf>
    <xf numFmtId="1" fontId="7" fillId="0" borderId="23" xfId="5" applyNumberFormat="1" applyFont="1" applyFill="1" applyBorder="1" applyAlignment="1" applyProtection="1">
      <alignment horizontal="center" vertical="center" wrapText="1"/>
      <protection locked="0"/>
    </xf>
    <xf numFmtId="9" fontId="4" fillId="8" borderId="23" xfId="8" applyFont="1" applyFill="1" applyBorder="1" applyAlignment="1">
      <alignment horizontal="center" vertical="center" wrapText="1"/>
    </xf>
    <xf numFmtId="0" fontId="4" fillId="8" borderId="6" xfId="0" applyFont="1" applyFill="1" applyBorder="1" applyAlignment="1" applyProtection="1">
      <alignment horizontal="center" vertical="center" wrapText="1"/>
      <protection locked="0"/>
    </xf>
    <xf numFmtId="9" fontId="4" fillId="5" borderId="6" xfId="8" applyFont="1" applyFill="1" applyBorder="1" applyAlignment="1" applyProtection="1">
      <alignment horizontal="center" vertical="center" wrapText="1"/>
      <protection locked="0"/>
    </xf>
    <xf numFmtId="0" fontId="7" fillId="18" borderId="26"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4" fillId="17" borderId="15" xfId="0" applyFont="1" applyFill="1" applyBorder="1" applyAlignment="1">
      <alignment horizontal="center" vertical="center" wrapText="1"/>
    </xf>
    <xf numFmtId="0" fontId="7" fillId="18" borderId="19" xfId="0" applyFont="1" applyFill="1" applyBorder="1" applyAlignment="1">
      <alignment horizontal="center" vertical="center" wrapText="1"/>
    </xf>
    <xf numFmtId="0" fontId="7" fillId="23" borderId="3" xfId="0" applyFont="1" applyFill="1" applyBorder="1" applyAlignment="1">
      <alignment horizontal="center" vertical="center" wrapText="1"/>
    </xf>
    <xf numFmtId="9" fontId="4" fillId="8" borderId="3" xfId="7" applyNumberFormat="1" applyFont="1" applyFill="1" applyBorder="1" applyAlignment="1">
      <alignment horizontal="center" vertical="center" wrapText="1"/>
    </xf>
    <xf numFmtId="9" fontId="4" fillId="5" borderId="3" xfId="7" applyNumberFormat="1" applyFont="1" applyFill="1" applyBorder="1" applyAlignment="1">
      <alignment horizontal="center" vertical="center" wrapText="1"/>
    </xf>
    <xf numFmtId="0" fontId="4" fillId="17" borderId="9" xfId="0" applyFont="1" applyFill="1" applyBorder="1" applyAlignment="1">
      <alignment horizontal="center" vertical="center" wrapText="1"/>
    </xf>
    <xf numFmtId="9" fontId="4" fillId="0" borderId="9" xfId="7"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wrapText="1"/>
    </xf>
    <xf numFmtId="1" fontId="4" fillId="5" borderId="15" xfId="0" applyNumberFormat="1" applyFont="1" applyFill="1" applyBorder="1" applyAlignment="1" applyProtection="1">
      <alignment horizontal="center" vertical="center" wrapText="1"/>
      <protection locked="0"/>
    </xf>
    <xf numFmtId="0" fontId="4" fillId="8" borderId="15" xfId="0" applyFont="1" applyFill="1" applyBorder="1" applyAlignment="1" applyProtection="1">
      <alignment horizontal="center" vertical="center" wrapText="1"/>
      <protection locked="0"/>
    </xf>
    <xf numFmtId="0" fontId="7" fillId="8" borderId="3"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9" fontId="4" fillId="8" borderId="3" xfId="0" applyNumberFormat="1" applyFont="1" applyFill="1" applyBorder="1" applyAlignment="1" applyProtection="1">
      <alignment horizontal="center" vertical="center" wrapText="1"/>
      <protection locked="0"/>
    </xf>
    <xf numFmtId="9" fontId="4" fillId="5" borderId="3" xfId="8" applyFont="1" applyFill="1" applyBorder="1" applyAlignment="1" applyProtection="1">
      <alignment horizontal="center" vertical="center" wrapText="1"/>
      <protection locked="0"/>
    </xf>
    <xf numFmtId="0" fontId="4" fillId="12" borderId="3" xfId="0" applyFont="1" applyFill="1" applyBorder="1" applyAlignment="1">
      <alignment horizontal="center" vertical="center" wrapText="1"/>
    </xf>
    <xf numFmtId="9" fontId="7" fillId="5" borderId="29" xfId="5" applyNumberFormat="1" applyFont="1" applyFill="1" applyBorder="1" applyAlignment="1">
      <alignment horizontal="center" vertical="center" wrapText="1"/>
    </xf>
    <xf numFmtId="49" fontId="7" fillId="9" borderId="3" xfId="5" applyFont="1" applyFill="1" applyBorder="1" applyAlignment="1" applyProtection="1">
      <alignment horizontal="center" vertical="center" wrapText="1"/>
      <protection locked="0"/>
    </xf>
    <xf numFmtId="9" fontId="4" fillId="8" borderId="3" xfId="8" applyFont="1" applyFill="1" applyBorder="1" applyAlignment="1">
      <alignment horizontal="center" vertical="center" wrapText="1"/>
    </xf>
    <xf numFmtId="1" fontId="7" fillId="5" borderId="3" xfId="5" applyNumberFormat="1" applyFont="1" applyFill="1" applyBorder="1" applyAlignment="1" applyProtection="1">
      <alignment horizontal="center" vertical="center" wrapText="1"/>
      <protection locked="0"/>
    </xf>
    <xf numFmtId="9" fontId="4" fillId="8" borderId="28" xfId="7" applyNumberFormat="1" applyFont="1" applyFill="1" applyBorder="1" applyAlignment="1">
      <alignment horizontal="center" vertical="center" wrapText="1"/>
    </xf>
    <xf numFmtId="0" fontId="4" fillId="5" borderId="28" xfId="0"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9" fontId="7" fillId="5" borderId="2" xfId="5" applyNumberFormat="1" applyFont="1" applyFill="1" applyBorder="1" applyAlignment="1">
      <alignment horizontal="center" vertical="center" wrapText="1"/>
    </xf>
    <xf numFmtId="0" fontId="7" fillId="5" borderId="30" xfId="0" applyFont="1" applyFill="1" applyBorder="1" applyAlignment="1">
      <alignment horizontal="center" vertical="center"/>
    </xf>
    <xf numFmtId="0" fontId="7" fillId="5" borderId="31" xfId="0" applyFont="1" applyFill="1" applyBorder="1" applyAlignment="1">
      <alignment horizontal="center" vertical="center"/>
    </xf>
    <xf numFmtId="9" fontId="4" fillId="8" borderId="32" xfId="8" applyFont="1" applyFill="1" applyBorder="1" applyAlignment="1">
      <alignment horizontal="center" vertical="center" wrapText="1"/>
    </xf>
    <xf numFmtId="9" fontId="4" fillId="8" borderId="15" xfId="8" applyFont="1" applyFill="1" applyBorder="1" applyAlignment="1">
      <alignment horizontal="center" vertical="center" wrapText="1"/>
    </xf>
    <xf numFmtId="1" fontId="7" fillId="5" borderId="1" xfId="8" applyNumberFormat="1" applyFont="1" applyFill="1" applyBorder="1" applyAlignment="1">
      <alignment horizontal="center" vertical="center"/>
    </xf>
    <xf numFmtId="0" fontId="7" fillId="5" borderId="11" xfId="0" applyFont="1" applyFill="1" applyBorder="1" applyAlignment="1">
      <alignment horizontal="center" vertical="center" wrapText="1"/>
    </xf>
    <xf numFmtId="0" fontId="4" fillId="28" borderId="1" xfId="0" applyFont="1" applyFill="1" applyBorder="1" applyAlignment="1">
      <alignment horizontal="center" vertical="center" wrapText="1"/>
    </xf>
    <xf numFmtId="0" fontId="7" fillId="10" borderId="1" xfId="0" applyFont="1" applyFill="1" applyBorder="1" applyAlignment="1">
      <alignment horizontal="center" vertical="center"/>
    </xf>
    <xf numFmtId="9" fontId="4" fillId="10" borderId="1" xfId="0" applyNumberFormat="1" applyFont="1" applyFill="1" applyBorder="1" applyAlignment="1">
      <alignment horizontal="center" vertical="center" wrapText="1"/>
    </xf>
    <xf numFmtId="0" fontId="4" fillId="0" borderId="15" xfId="0" applyFont="1" applyFill="1" applyBorder="1" applyAlignment="1" applyProtection="1">
      <alignment horizontal="center" vertical="center" wrapText="1"/>
      <protection locked="0"/>
    </xf>
    <xf numFmtId="9" fontId="4" fillId="0" borderId="15" xfId="8" applyNumberFormat="1" applyFont="1" applyFill="1" applyBorder="1" applyAlignment="1">
      <alignment horizontal="center" vertical="center" wrapText="1"/>
    </xf>
    <xf numFmtId="9" fontId="4" fillId="8" borderId="15" xfId="8" applyNumberFormat="1" applyFont="1" applyFill="1" applyBorder="1" applyAlignment="1">
      <alignment horizontal="center" vertical="center" wrapText="1"/>
    </xf>
    <xf numFmtId="9" fontId="7" fillId="5" borderId="3" xfId="8" applyFont="1" applyFill="1" applyBorder="1" applyAlignment="1" applyProtection="1">
      <alignment horizontal="center" vertical="center" wrapText="1"/>
      <protection locked="0"/>
    </xf>
    <xf numFmtId="3" fontId="7" fillId="8" borderId="1" xfId="0" applyNumberFormat="1" applyFont="1" applyFill="1" applyBorder="1" applyAlignment="1">
      <alignment horizontal="center" vertical="center"/>
    </xf>
    <xf numFmtId="37" fontId="4" fillId="8" borderId="23" xfId="4" applyFont="1" applyFill="1" applyBorder="1" applyAlignment="1">
      <alignment horizontal="center" vertical="center" wrapText="1"/>
    </xf>
    <xf numFmtId="1" fontId="4" fillId="5" borderId="23" xfId="4" applyNumberFormat="1" applyFont="1" applyFill="1" applyBorder="1" applyAlignment="1">
      <alignment horizontal="center" vertical="center" wrapText="1"/>
    </xf>
    <xf numFmtId="1" fontId="7" fillId="5" borderId="2" xfId="0" applyNumberFormat="1" applyFont="1" applyFill="1" applyBorder="1" applyAlignment="1">
      <alignment horizontal="center" vertical="center" wrapText="1"/>
    </xf>
    <xf numFmtId="1" fontId="7" fillId="5" borderId="1" xfId="0" applyNumberFormat="1" applyFont="1" applyFill="1" applyBorder="1" applyAlignment="1">
      <alignment horizontal="center" vertical="center" wrapText="1"/>
    </xf>
    <xf numFmtId="1" fontId="7" fillId="5" borderId="15" xfId="0" applyNumberFormat="1" applyFont="1" applyFill="1" applyBorder="1" applyAlignment="1">
      <alignment horizontal="center" vertical="center" wrapText="1"/>
    </xf>
    <xf numFmtId="9" fontId="4" fillId="5" borderId="28" xfId="7" applyNumberFormat="1" applyFont="1" applyFill="1" applyBorder="1" applyAlignment="1">
      <alignment horizontal="center" vertical="center" wrapText="1"/>
    </xf>
    <xf numFmtId="0" fontId="7" fillId="25" borderId="3" xfId="0" applyFont="1" applyFill="1" applyBorder="1" applyAlignment="1">
      <alignment horizontal="center" vertical="center" wrapText="1"/>
    </xf>
    <xf numFmtId="49" fontId="7" fillId="18" borderId="3" xfId="5" applyFont="1" applyFill="1" applyBorder="1" applyAlignment="1" applyProtection="1">
      <alignment horizontal="center" vertical="center" wrapText="1"/>
      <protection locked="0"/>
    </xf>
    <xf numFmtId="37" fontId="4" fillId="2" borderId="3" xfId="4" applyFont="1" applyFill="1" applyBorder="1" applyAlignment="1">
      <alignment horizontal="center" vertical="center" wrapText="1"/>
    </xf>
    <xf numFmtId="0" fontId="7" fillId="23" borderId="2" xfId="0" applyFont="1" applyFill="1" applyBorder="1" applyAlignment="1">
      <alignment horizontal="center" vertical="center" wrapText="1"/>
    </xf>
    <xf numFmtId="37" fontId="4" fillId="18" borderId="2" xfId="4" applyFont="1" applyFill="1" applyBorder="1" applyAlignment="1">
      <alignment horizontal="center" vertical="center" wrapText="1"/>
    </xf>
    <xf numFmtId="1" fontId="4" fillId="5" borderId="2" xfId="5" applyNumberFormat="1" applyFont="1" applyFill="1" applyBorder="1" applyAlignment="1" applyProtection="1">
      <alignment horizontal="center" vertical="center" wrapText="1"/>
      <protection locked="0"/>
    </xf>
    <xf numFmtId="49" fontId="4" fillId="5" borderId="2" xfId="0" applyNumberFormat="1" applyFont="1" applyFill="1" applyBorder="1" applyAlignment="1">
      <alignment horizontal="center" vertical="center" wrapText="1"/>
    </xf>
    <xf numFmtId="49" fontId="4" fillId="5" borderId="13" xfId="0" applyNumberFormat="1" applyFont="1" applyFill="1" applyBorder="1" applyAlignment="1">
      <alignment horizontal="center" vertical="center" wrapText="1"/>
    </xf>
    <xf numFmtId="37" fontId="4" fillId="9" borderId="3" xfId="4" applyFont="1" applyFill="1" applyBorder="1" applyAlignment="1">
      <alignment horizontal="center" vertical="center" wrapText="1"/>
    </xf>
    <xf numFmtId="37" fontId="4" fillId="5" borderId="3" xfId="4" applyFont="1" applyFill="1" applyBorder="1" applyAlignment="1">
      <alignment horizontal="center" vertical="center" wrapText="1"/>
    </xf>
    <xf numFmtId="1" fontId="4" fillId="5" borderId="3" xfId="4" applyNumberFormat="1" applyFont="1" applyFill="1" applyBorder="1" applyAlignment="1">
      <alignment horizontal="center" vertical="center" wrapText="1"/>
    </xf>
    <xf numFmtId="9" fontId="4" fillId="5" borderId="3" xfId="4" applyNumberFormat="1" applyFont="1" applyFill="1" applyBorder="1" applyAlignment="1">
      <alignment horizontal="center" vertical="center" wrapText="1"/>
    </xf>
    <xf numFmtId="37" fontId="4" fillId="5" borderId="11" xfId="4" applyFont="1" applyFill="1" applyBorder="1" applyAlignment="1">
      <alignment horizontal="center" vertical="center" wrapText="1"/>
    </xf>
    <xf numFmtId="37" fontId="4" fillId="5" borderId="17" xfId="4" applyFont="1" applyFill="1" applyBorder="1" applyAlignment="1">
      <alignment horizontal="center" vertical="center" wrapText="1"/>
    </xf>
    <xf numFmtId="0" fontId="7" fillId="6" borderId="3" xfId="0" applyFont="1" applyFill="1" applyBorder="1" applyAlignment="1">
      <alignment horizontal="center" vertical="center" wrapText="1"/>
    </xf>
    <xf numFmtId="49" fontId="7" fillId="14" borderId="3" xfId="5" applyFont="1" applyFill="1" applyBorder="1" applyAlignment="1" applyProtection="1">
      <alignment horizontal="center" vertical="center" wrapText="1"/>
      <protection locked="0"/>
    </xf>
    <xf numFmtId="37" fontId="4" fillId="11" borderId="3" xfId="4" applyFont="1" applyFill="1" applyBorder="1" applyAlignment="1">
      <alignment horizontal="center" vertical="center" wrapText="1"/>
    </xf>
    <xf numFmtId="37" fontId="4" fillId="8" borderId="3" xfId="4" applyFont="1" applyFill="1" applyBorder="1" applyAlignment="1">
      <alignment horizontal="center" vertical="center" wrapText="1"/>
    </xf>
    <xf numFmtId="9" fontId="4" fillId="8" borderId="3" xfId="4" applyNumberFormat="1" applyFont="1" applyFill="1" applyBorder="1" applyAlignment="1">
      <alignment horizontal="center" vertical="center" wrapText="1"/>
    </xf>
    <xf numFmtId="37" fontId="4" fillId="5" borderId="21" xfId="4" applyFont="1" applyFill="1" applyBorder="1" applyAlignment="1">
      <alignment horizontal="center" vertical="center" wrapText="1"/>
    </xf>
    <xf numFmtId="0" fontId="7" fillId="16" borderId="33"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14" borderId="28"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18" borderId="28" xfId="0" applyFont="1" applyFill="1" applyBorder="1" applyAlignment="1">
      <alignment horizontal="center" vertical="center" wrapText="1"/>
    </xf>
    <xf numFmtId="0" fontId="7" fillId="10" borderId="28" xfId="0" applyFont="1" applyFill="1" applyBorder="1" applyAlignment="1">
      <alignment horizontal="center" vertical="center" wrapText="1"/>
    </xf>
    <xf numFmtId="0" fontId="4" fillId="23" borderId="28" xfId="0" applyFont="1" applyFill="1" applyBorder="1" applyAlignment="1">
      <alignment horizontal="center" vertical="center" wrapText="1"/>
    </xf>
    <xf numFmtId="0" fontId="7" fillId="16" borderId="28" xfId="0" applyFont="1" applyFill="1" applyBorder="1" applyAlignment="1">
      <alignment horizontal="center" vertical="center" wrapText="1"/>
    </xf>
    <xf numFmtId="49" fontId="7" fillId="7" borderId="28" xfId="5" applyFont="1" applyFill="1" applyBorder="1" applyAlignment="1" applyProtection="1">
      <alignment horizontal="center" vertical="center" wrapText="1"/>
      <protection locked="0"/>
    </xf>
    <xf numFmtId="37" fontId="4" fillId="13" borderId="28" xfId="4" applyFont="1" applyFill="1" applyBorder="1" applyAlignment="1">
      <alignment horizontal="center" vertical="center" wrapText="1"/>
    </xf>
    <xf numFmtId="0" fontId="7" fillId="8" borderId="28" xfId="0" applyFont="1" applyFill="1" applyBorder="1" applyAlignment="1">
      <alignment horizontal="center" vertical="center"/>
    </xf>
    <xf numFmtId="1" fontId="7" fillId="0" borderId="28" xfId="5" applyNumberFormat="1" applyFont="1" applyFill="1" applyBorder="1" applyAlignment="1" applyProtection="1">
      <alignment horizontal="center" vertical="center" wrapText="1"/>
      <protection locked="0"/>
    </xf>
    <xf numFmtId="49" fontId="7" fillId="5" borderId="28" xfId="5" applyFont="1" applyFill="1" applyBorder="1" applyAlignment="1" applyProtection="1">
      <alignment horizontal="center" vertical="center" wrapText="1"/>
      <protection locked="0"/>
    </xf>
    <xf numFmtId="49" fontId="7" fillId="8" borderId="28" xfId="5" applyFont="1" applyFill="1" applyBorder="1" applyAlignment="1" applyProtection="1">
      <alignment horizontal="center" vertical="center" wrapText="1"/>
      <protection locked="0"/>
    </xf>
    <xf numFmtId="37" fontId="4" fillId="5" borderId="13" xfId="4" applyFont="1" applyFill="1" applyBorder="1" applyAlignment="1">
      <alignment horizontal="center" vertical="center" wrapText="1"/>
    </xf>
    <xf numFmtId="44" fontId="7" fillId="5" borderId="9" xfId="9" applyFont="1" applyFill="1" applyBorder="1" applyAlignment="1">
      <alignment vertical="center"/>
    </xf>
    <xf numFmtId="44" fontId="7" fillId="5" borderId="28" xfId="9" applyFont="1" applyFill="1" applyBorder="1" applyAlignment="1">
      <alignment horizontal="center" vertical="center"/>
    </xf>
    <xf numFmtId="44" fontId="4" fillId="5" borderId="23" xfId="9" applyFont="1" applyFill="1" applyBorder="1" applyAlignment="1">
      <alignment horizontal="center" vertical="center" wrapText="1"/>
    </xf>
    <xf numFmtId="44" fontId="4" fillId="5" borderId="9" xfId="9" applyFont="1" applyFill="1" applyBorder="1" applyAlignment="1" applyProtection="1">
      <alignment horizontal="center" vertical="center" wrapText="1"/>
      <protection locked="0"/>
    </xf>
  </cellXfs>
  <cellStyles count="10">
    <cellStyle name="BodyStyle" xfId="5"/>
    <cellStyle name="HeaderStyle" xfId="3"/>
    <cellStyle name="Millares" xfId="7" builtinId="3"/>
    <cellStyle name="Millares [0]" xfId="1" builtinId="6"/>
    <cellStyle name="Millares [0] 2" xfId="6"/>
    <cellStyle name="Moneda" xfId="9" builtinId="4"/>
    <cellStyle name="Normal" xfId="0" builtinId="0"/>
    <cellStyle name="Normal 2" xfId="2"/>
    <cellStyle name="Normal 3" xfId="4"/>
    <cellStyle name="Porcentaje" xfId="8" builtinId="5"/>
  </cellStyles>
  <dxfs count="103">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numFmt numFmtId="1" formatCode="0"/>
      <fill>
        <patternFill>
          <bgColor theme="0"/>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fill>
        <patternFill>
          <fgColor indexed="64"/>
          <bgColor theme="0"/>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13" formatCode="0%"/>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auto="1"/>
        </top>
      </border>
    </dxf>
    <dxf>
      <font>
        <strike val="0"/>
        <outline val="0"/>
        <shadow val="0"/>
        <u val="none"/>
        <vertAlign val="baseline"/>
        <sz val="12"/>
        <name val="Arial"/>
        <scheme val="none"/>
      </font>
    </dxf>
    <dxf>
      <border outline="0">
        <bottom style="thin">
          <color auto="1"/>
        </bottom>
      </border>
    </dxf>
    <dxf>
      <font>
        <b/>
        <i val="0"/>
        <strike val="0"/>
        <condense val="0"/>
        <extend val="0"/>
        <outline val="0"/>
        <shadow val="0"/>
        <u val="none"/>
        <vertAlign val="baseline"/>
        <sz val="14"/>
        <color auto="1"/>
        <name val="Arial"/>
        <scheme val="none"/>
      </font>
      <fill>
        <patternFill patternType="solid">
          <fgColor rgb="FFFDE9D9"/>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fill>
        <patternFill>
          <fgColor indexed="64"/>
          <bgColor theme="0"/>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auto="1"/>
        </top>
      </border>
    </dxf>
    <dxf>
      <font>
        <strike val="0"/>
        <outline val="0"/>
        <shadow val="0"/>
        <u val="none"/>
        <vertAlign val="baseline"/>
        <sz val="12"/>
        <name val="Arial"/>
        <scheme val="none"/>
      </font>
    </dxf>
    <dxf>
      <border outline="0">
        <bottom style="thin">
          <color auto="1"/>
        </bottom>
      </border>
    </dxf>
    <dxf>
      <font>
        <b/>
        <i val="0"/>
        <strike val="0"/>
        <condense val="0"/>
        <extend val="0"/>
        <outline val="0"/>
        <shadow val="0"/>
        <u val="none"/>
        <vertAlign val="baseline"/>
        <sz val="14"/>
        <color auto="1"/>
        <name val="Arial"/>
        <scheme val="none"/>
      </font>
      <fill>
        <patternFill patternType="solid">
          <fgColor rgb="FFFDE9D9"/>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02"/>
      <tableStyleElement type="headerRow" dxfId="101"/>
    </tableStyle>
  </tableStyles>
  <colors>
    <mruColors>
      <color rgb="FFCCCCFF"/>
      <color rgb="FFEFD4FE"/>
      <color rgb="FFFD8E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a1" displayName="Tabla1" ref="A1:S116" totalsRowShown="0" headerRowDxfId="100" dataDxfId="98" headerRowBorderDxfId="99" tableBorderDxfId="97" headerRowCellStyle="Millares [0]">
  <tableColumns count="19">
    <tableColumn id="1" name="ODS" dataDxfId="96"/>
    <tableColumn id="2" name="Derechos Humanos" dataDxfId="95"/>
    <tableColumn id="3" name="Dimensión Modelo Integrado de Planeación y Gestión" dataDxfId="94"/>
    <tableColumn id="4" name="Objetivo Institucional" dataDxfId="93"/>
    <tableColumn id="5" name="Objetivo Especifico" dataDxfId="92"/>
    <tableColumn id="6" name="Proyecto de inversión" dataDxfId="91"/>
    <tableColumn id="7" name="Producto del proyecto" dataDxfId="90"/>
    <tableColumn id="8" name="Código Producto del Proyecto" dataDxfId="89"/>
    <tableColumn id="9" name="Proceso Responsable" dataDxfId="88"/>
    <tableColumn id="10" name="Grupo de trabajo" dataDxfId="87" dataCellStyle="BodyStyle"/>
    <tableColumn id="11" name="Meta" dataDxfId="86"/>
    <tableColumn id="12" name="Meta Cuatrienio" dataDxfId="85"/>
    <tableColumn id="13" name="Meta 2020_x000a_(Actividad ó Meta anual)" dataDxfId="84" dataCellStyle="BodyStyle"/>
    <tableColumn id="14" name="Actividad " dataDxfId="83" dataCellStyle="Normal 2"/>
    <tableColumn id="19" name="Peso Porcentual de la Actividad en relación con la Meta " dataDxfId="82" dataCellStyle="Normal 2"/>
    <tableColumn id="16" name="Indicador Eficacia" dataDxfId="81"/>
    <tableColumn id="20" name=" Presupuesto por Meta del proyecto de inversión" dataDxfId="80"/>
    <tableColumn id="17" name="Fecha Inicio " dataDxfId="79" dataCellStyle="Normal 2"/>
    <tableColumn id="18" name="Fecha Fin" dataDxfId="78"/>
  </tableColumns>
  <tableStyleInfo name="TableStyleLight1" showFirstColumn="0" showLastColumn="0" showRowStripes="1" showColumnStripes="0"/>
</table>
</file>

<file path=xl/tables/table2.xml><?xml version="1.0" encoding="utf-8"?>
<table xmlns="http://schemas.openxmlformats.org/spreadsheetml/2006/main" id="2" name="Tabla13" displayName="Tabla13" ref="A1:BF118" totalsRowShown="0" headerRowDxfId="77" dataDxfId="75" headerRowBorderDxfId="76" tableBorderDxfId="74" headerRowCellStyle="Millares [0]">
  <autoFilter ref="A1:BF118"/>
  <tableColumns count="58">
    <tableColumn id="1" name="ODS" dataDxfId="73"/>
    <tableColumn id="2" name="Derechos Humanos" dataDxfId="72"/>
    <tableColumn id="3" name="Dimensión Modelo Integrado de Planeación y Gestión" dataDxfId="71"/>
    <tableColumn id="4" name="Objetivo Institucional" dataDxfId="70"/>
    <tableColumn id="5" name="Objetivo Especifico" dataDxfId="69"/>
    <tableColumn id="6" name="Proyecto" dataDxfId="68"/>
    <tableColumn id="7" name="Producto" dataDxfId="67"/>
    <tableColumn id="8" name="Código Producto" dataDxfId="66"/>
    <tableColumn id="9" name="Proceso Responsable" dataDxfId="65"/>
    <tableColumn id="10" name="Grupo de trabajo" dataDxfId="64" dataCellStyle="BodyStyle"/>
    <tableColumn id="15" name="Funcionario responsable" dataDxfId="63" dataCellStyle="BodyStyle"/>
    <tableColumn id="11" name="Meta" dataDxfId="62"/>
    <tableColumn id="12" name="Meta Cuatrienio" dataDxfId="61"/>
    <tableColumn id="13" name="Meta 2020" dataDxfId="60" dataCellStyle="BodyStyle"/>
    <tableColumn id="14" name="Actividad " dataDxfId="59" dataCellStyle="Normal 2"/>
    <tableColumn id="19" name="Peso Porcentual de la Actividad en relación con la Meta " dataDxfId="58" dataCellStyle="Normal 2"/>
    <tableColumn id="60" name="PORCENTAJE DE AVANCE DE LA META" dataDxfId="57" dataCellStyle="Millares">
      <calculatedColumnFormula>+Tabla13[[#This Row],[ACUMULADO AVANCE ACTIVIDAD]]/Tabla13[[#This Row],[Meta 2020]]</calculatedColumnFormula>
    </tableColumn>
    <tableColumn id="16" name="Indicador Eficacia" dataDxfId="56"/>
    <tableColumn id="20" name="Presupuesto por producto" dataDxfId="55"/>
    <tableColumn id="17" name="Fecha Inicio " dataDxfId="54" dataCellStyle="Normal 2"/>
    <tableColumn id="18" name="Fecha Fin" dataDxfId="53"/>
    <tableColumn id="21" name="ACUMULADO AVANCE ACTIVIDAD" dataDxfId="52">
      <calculatedColumnFormula>+Tabla13[[#This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calculatedColumnFormula>
    </tableColumn>
    <tableColumn id="22" name="OBSERVACIONES ENERO" dataDxfId="51"/>
    <tableColumn id="23" name="AVANCE _x000a_ ENERO" dataDxfId="50"/>
    <tableColumn id="48" name="EVIDENCIA ENERO (Favor Adjuntar)" dataDxfId="49"/>
    <tableColumn id="26" name="OBSERVACIONES_x000a_ FEBRERO" dataDxfId="48"/>
    <tableColumn id="27" name="AVANCE  FEBRERO" dataDxfId="47"/>
    <tableColumn id="49" name="EVIDENCIA FEBRERO_x000a_(Favor adjuntar)" dataDxfId="46"/>
    <tableColumn id="28" name="OBSERVACIONES MARZO" dataDxfId="45"/>
    <tableColumn id="29" name="AVANCE  MARZO" dataDxfId="44"/>
    <tableColumn id="50" name="EVIDENCIA MARZO_x000a_(Favor adjuntar)" dataDxfId="43"/>
    <tableColumn id="30" name="OBSERVACIONES_x000a_ ABRIL" dataDxfId="42"/>
    <tableColumn id="31" name="AVANCE  ABRIL" dataDxfId="41"/>
    <tableColumn id="51" name="EVIDENCIA ABRIL_x000a_(Favor adjuntar)" dataDxfId="40"/>
    <tableColumn id="32" name="OBSERVACIONES_x000a_MAYO" dataDxfId="39"/>
    <tableColumn id="33" name="AVANCE L MAYO" dataDxfId="38"/>
    <tableColumn id="52" name="EVIDENCIA MAYO_x000a_(Favor adjuntar)" dataDxfId="37"/>
    <tableColumn id="34" name="OBSERVACIONES_x000a_JUNIO" dataDxfId="36"/>
    <tableColumn id="35" name="AVANCE _x000a_JUNIO" dataDxfId="35"/>
    <tableColumn id="53" name="EVIDENCIA JUNIO_x000a_(Favor adjuntar)" dataDxfId="34"/>
    <tableColumn id="36" name="OBSERVACIONES_x000a_JULIO" dataDxfId="33"/>
    <tableColumn id="37" name="AVANCE _x000a_JULIO" dataDxfId="32"/>
    <tableColumn id="54" name="EVIDENCIA JULIO (Favor adjuntar)" dataDxfId="31"/>
    <tableColumn id="38" name="OBSERVACIONES_x000a_AGOSTO" dataDxfId="30"/>
    <tableColumn id="39" name="AVANCE _x000a_AGOSTO" dataDxfId="29"/>
    <tableColumn id="55" name="EVIDENCIA AGOSTO_x000a_(Favor adjuntar)" dataDxfId="28"/>
    <tableColumn id="40" name="OBSERVACIONES_x000a_SEPTIEMBRE" dataDxfId="27"/>
    <tableColumn id="41" name="AVANCE _x000a_SEPTIEMBRE" dataDxfId="26"/>
    <tableColumn id="56" name="EVIDENCIA SEPTIEMBRE_x000a_(Favor adjuntar)" dataDxfId="25"/>
    <tableColumn id="42" name="OBSERVACIONES_x000a_OCTUBRE" dataDxfId="24"/>
    <tableColumn id="43" name="AVANCE _x000a_OCTUBRE" dataDxfId="23"/>
    <tableColumn id="57" name="EVIDENCIA OCTUBRE_x000a_(Favor adjuntar)" dataDxfId="22"/>
    <tableColumn id="44" name="OBSERVACIONES_x000a_NOVIEMBRE" dataDxfId="21"/>
    <tableColumn id="45" name="AVANCE NOVIEMBRE" dataDxfId="20"/>
    <tableColumn id="58" name="EVIDENCIA NOVIEMBRE_x000a_(Favor adjuntar)" dataDxfId="19"/>
    <tableColumn id="46" name="OBSERVACIONES_x000a_DICIEMBRE" dataDxfId="18"/>
    <tableColumn id="47" name="AVANCE DICIEMBRE" dataDxfId="17"/>
    <tableColumn id="59" name="EVIDENCIA DICIEMBRE_x000a_(Favor adjuntar)" dataDxfId="16"/>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36"/>
  <sheetViews>
    <sheetView tabSelected="1" topLeftCell="I73" zoomScale="60" zoomScaleNormal="60" workbookViewId="0">
      <selection activeCell="M75" sqref="M75"/>
    </sheetView>
  </sheetViews>
  <sheetFormatPr baseColWidth="10" defaultRowHeight="15" x14ac:dyDescent="0.2"/>
  <cols>
    <col min="1" max="1" width="34.28515625" style="35" customWidth="1"/>
    <col min="2" max="2" width="49.85546875" style="35" customWidth="1"/>
    <col min="3" max="3" width="40" style="35" customWidth="1"/>
    <col min="4" max="4" width="30.140625" style="35" customWidth="1"/>
    <col min="5" max="5" width="28" style="35" customWidth="1"/>
    <col min="6" max="7" width="31.85546875" style="35" customWidth="1"/>
    <col min="8" max="8" width="17.42578125" style="35" customWidth="1"/>
    <col min="9" max="9" width="30.85546875" style="35" customWidth="1"/>
    <col min="10" max="10" width="24.7109375" style="35" customWidth="1"/>
    <col min="11" max="11" width="37.7109375" style="44" customWidth="1"/>
    <col min="12" max="12" width="20" style="44" customWidth="1"/>
    <col min="13" max="13" width="21.7109375" style="95" customWidth="1"/>
    <col min="14" max="14" width="41.42578125" style="44" customWidth="1"/>
    <col min="15" max="15" width="30.5703125" style="44" customWidth="1"/>
    <col min="16" max="16" width="38.5703125" style="50" customWidth="1"/>
    <col min="17" max="17" width="26.5703125" style="44" customWidth="1"/>
    <col min="18" max="18" width="28.140625" style="44" customWidth="1"/>
    <col min="19" max="19" width="22.7109375" style="44" customWidth="1"/>
    <col min="20" max="16384" width="11.42578125" style="44"/>
  </cols>
  <sheetData>
    <row r="1" spans="1:19" s="72" customFormat="1" ht="87" customHeight="1" thickBot="1" x14ac:dyDescent="0.3">
      <c r="A1" s="102" t="s">
        <v>97</v>
      </c>
      <c r="B1" s="102" t="s">
        <v>104</v>
      </c>
      <c r="C1" s="102" t="s">
        <v>103</v>
      </c>
      <c r="D1" s="103" t="s">
        <v>99</v>
      </c>
      <c r="E1" s="103" t="s">
        <v>100</v>
      </c>
      <c r="F1" s="103" t="s">
        <v>486</v>
      </c>
      <c r="G1" s="103" t="s">
        <v>485</v>
      </c>
      <c r="H1" s="103" t="s">
        <v>484</v>
      </c>
      <c r="I1" s="103" t="s">
        <v>96</v>
      </c>
      <c r="J1" s="103" t="s">
        <v>108</v>
      </c>
      <c r="K1" s="104" t="s">
        <v>102</v>
      </c>
      <c r="L1" s="104" t="s">
        <v>109</v>
      </c>
      <c r="M1" s="105" t="s">
        <v>487</v>
      </c>
      <c r="N1" s="105" t="s">
        <v>107</v>
      </c>
      <c r="O1" s="105" t="s">
        <v>258</v>
      </c>
      <c r="P1" s="104" t="s">
        <v>442</v>
      </c>
      <c r="Q1" s="104" t="s">
        <v>519</v>
      </c>
      <c r="R1" s="104" t="s">
        <v>105</v>
      </c>
      <c r="S1" s="104" t="s">
        <v>106</v>
      </c>
    </row>
    <row r="2" spans="1:19" ht="204" customHeight="1" x14ac:dyDescent="0.2">
      <c r="A2" s="120" t="s">
        <v>139</v>
      </c>
      <c r="B2" s="121" t="s">
        <v>145</v>
      </c>
      <c r="C2" s="122" t="s">
        <v>141</v>
      </c>
      <c r="D2" s="123" t="s">
        <v>134</v>
      </c>
      <c r="E2" s="124" t="s">
        <v>133</v>
      </c>
      <c r="F2" s="125" t="s">
        <v>130</v>
      </c>
      <c r="G2" s="126" t="s">
        <v>122</v>
      </c>
      <c r="H2" s="127" t="s">
        <v>0</v>
      </c>
      <c r="I2" s="128" t="s">
        <v>112</v>
      </c>
      <c r="J2" s="129" t="s">
        <v>2</v>
      </c>
      <c r="K2" s="130" t="s">
        <v>1</v>
      </c>
      <c r="L2" s="131" t="s">
        <v>179</v>
      </c>
      <c r="M2" s="132">
        <v>2</v>
      </c>
      <c r="N2" s="133" t="s">
        <v>208</v>
      </c>
      <c r="O2" s="134">
        <v>0.1</v>
      </c>
      <c r="P2" s="133" t="s">
        <v>259</v>
      </c>
      <c r="Q2" s="136">
        <v>231448571</v>
      </c>
      <c r="R2" s="137" t="s">
        <v>55</v>
      </c>
      <c r="S2" s="137" t="s">
        <v>147</v>
      </c>
    </row>
    <row r="3" spans="1:19" ht="204" customHeight="1" x14ac:dyDescent="0.2">
      <c r="A3" s="141" t="s">
        <v>139</v>
      </c>
      <c r="B3" s="27" t="s">
        <v>145</v>
      </c>
      <c r="C3" s="39" t="s">
        <v>141</v>
      </c>
      <c r="D3" s="31" t="s">
        <v>134</v>
      </c>
      <c r="E3" s="32" t="s">
        <v>133</v>
      </c>
      <c r="F3" s="37" t="s">
        <v>130</v>
      </c>
      <c r="G3" s="45" t="s">
        <v>122</v>
      </c>
      <c r="H3" s="11" t="s">
        <v>0</v>
      </c>
      <c r="I3" s="26" t="s">
        <v>112</v>
      </c>
      <c r="J3" s="21" t="s">
        <v>2</v>
      </c>
      <c r="K3" s="1" t="s">
        <v>1</v>
      </c>
      <c r="L3" s="43" t="s">
        <v>179</v>
      </c>
      <c r="M3" s="55">
        <v>2</v>
      </c>
      <c r="N3" s="8" t="s">
        <v>207</v>
      </c>
      <c r="O3" s="51">
        <v>0.1</v>
      </c>
      <c r="P3" s="8" t="s">
        <v>277</v>
      </c>
      <c r="Q3" s="46"/>
      <c r="R3" s="5" t="s">
        <v>55</v>
      </c>
      <c r="S3" s="5" t="s">
        <v>147</v>
      </c>
    </row>
    <row r="4" spans="1:19" ht="180" x14ac:dyDescent="0.2">
      <c r="A4" s="141" t="s">
        <v>139</v>
      </c>
      <c r="B4" s="27" t="s">
        <v>145</v>
      </c>
      <c r="C4" s="39" t="s">
        <v>141</v>
      </c>
      <c r="D4" s="31" t="s">
        <v>134</v>
      </c>
      <c r="E4" s="32" t="s">
        <v>133</v>
      </c>
      <c r="F4" s="37" t="s">
        <v>130</v>
      </c>
      <c r="G4" s="45" t="s">
        <v>122</v>
      </c>
      <c r="H4" s="11" t="s">
        <v>0</v>
      </c>
      <c r="I4" s="26" t="s">
        <v>112</v>
      </c>
      <c r="J4" s="21" t="s">
        <v>2</v>
      </c>
      <c r="K4" s="1" t="s">
        <v>1</v>
      </c>
      <c r="L4" s="43" t="s">
        <v>179</v>
      </c>
      <c r="M4" s="55">
        <v>3</v>
      </c>
      <c r="N4" s="8" t="s">
        <v>453</v>
      </c>
      <c r="O4" s="51">
        <v>0.1</v>
      </c>
      <c r="P4" s="27" t="s">
        <v>279</v>
      </c>
      <c r="Q4" s="46"/>
      <c r="R4" s="5" t="s">
        <v>55</v>
      </c>
      <c r="S4" s="5" t="s">
        <v>149</v>
      </c>
    </row>
    <row r="5" spans="1:19" ht="180" x14ac:dyDescent="0.2">
      <c r="A5" s="141" t="s">
        <v>139</v>
      </c>
      <c r="B5" s="27" t="s">
        <v>145</v>
      </c>
      <c r="C5" s="39" t="s">
        <v>141</v>
      </c>
      <c r="D5" s="31" t="s">
        <v>134</v>
      </c>
      <c r="E5" s="32" t="s">
        <v>133</v>
      </c>
      <c r="F5" s="37" t="s">
        <v>130</v>
      </c>
      <c r="G5" s="45" t="s">
        <v>122</v>
      </c>
      <c r="H5" s="11" t="s">
        <v>0</v>
      </c>
      <c r="I5" s="26" t="s">
        <v>112</v>
      </c>
      <c r="J5" s="21" t="s">
        <v>2</v>
      </c>
      <c r="K5" s="16" t="s">
        <v>1</v>
      </c>
      <c r="L5" s="43" t="s">
        <v>179</v>
      </c>
      <c r="M5" s="55">
        <v>21</v>
      </c>
      <c r="N5" s="8" t="s">
        <v>454</v>
      </c>
      <c r="O5" s="51">
        <v>0.1</v>
      </c>
      <c r="P5" s="27" t="s">
        <v>285</v>
      </c>
      <c r="Q5" s="46"/>
      <c r="R5" s="5" t="s">
        <v>200</v>
      </c>
      <c r="S5" s="5" t="s">
        <v>149</v>
      </c>
    </row>
    <row r="6" spans="1:19" ht="180" x14ac:dyDescent="0.2">
      <c r="A6" s="141" t="s">
        <v>139</v>
      </c>
      <c r="B6" s="27" t="s">
        <v>145</v>
      </c>
      <c r="C6" s="39" t="s">
        <v>141</v>
      </c>
      <c r="D6" s="31" t="s">
        <v>134</v>
      </c>
      <c r="E6" s="32" t="s">
        <v>133</v>
      </c>
      <c r="F6" s="37" t="s">
        <v>130</v>
      </c>
      <c r="G6" s="45" t="s">
        <v>122</v>
      </c>
      <c r="H6" s="11" t="s">
        <v>0</v>
      </c>
      <c r="I6" s="26" t="s">
        <v>112</v>
      </c>
      <c r="J6" s="21" t="s">
        <v>2</v>
      </c>
      <c r="K6" s="1" t="s">
        <v>1</v>
      </c>
      <c r="L6" s="43" t="s">
        <v>179</v>
      </c>
      <c r="M6" s="55">
        <v>2</v>
      </c>
      <c r="N6" s="8" t="s">
        <v>199</v>
      </c>
      <c r="O6" s="51">
        <v>0.1</v>
      </c>
      <c r="P6" s="27" t="s">
        <v>337</v>
      </c>
      <c r="Q6" s="46"/>
      <c r="R6" s="5" t="s">
        <v>361</v>
      </c>
      <c r="S6" s="5" t="s">
        <v>147</v>
      </c>
    </row>
    <row r="7" spans="1:19" ht="180" x14ac:dyDescent="0.2">
      <c r="A7" s="141" t="s">
        <v>139</v>
      </c>
      <c r="B7" s="27" t="s">
        <v>145</v>
      </c>
      <c r="C7" s="39" t="s">
        <v>141</v>
      </c>
      <c r="D7" s="31" t="s">
        <v>134</v>
      </c>
      <c r="E7" s="32" t="s">
        <v>133</v>
      </c>
      <c r="F7" s="37" t="s">
        <v>130</v>
      </c>
      <c r="G7" s="45" t="s">
        <v>122</v>
      </c>
      <c r="H7" s="11" t="s">
        <v>0</v>
      </c>
      <c r="I7" s="26" t="s">
        <v>112</v>
      </c>
      <c r="J7" s="21" t="s">
        <v>2</v>
      </c>
      <c r="K7" s="1" t="s">
        <v>1</v>
      </c>
      <c r="L7" s="43" t="s">
        <v>179</v>
      </c>
      <c r="M7" s="55">
        <v>7</v>
      </c>
      <c r="N7" s="8" t="s">
        <v>448</v>
      </c>
      <c r="O7" s="51">
        <v>0.05</v>
      </c>
      <c r="P7" s="27" t="s">
        <v>287</v>
      </c>
      <c r="Q7" s="46"/>
      <c r="R7" s="5" t="s">
        <v>55</v>
      </c>
      <c r="S7" s="5" t="s">
        <v>78</v>
      </c>
    </row>
    <row r="8" spans="1:19" ht="180" x14ac:dyDescent="0.2">
      <c r="A8" s="141" t="s">
        <v>139</v>
      </c>
      <c r="B8" s="27" t="s">
        <v>145</v>
      </c>
      <c r="C8" s="39" t="s">
        <v>141</v>
      </c>
      <c r="D8" s="31" t="s">
        <v>134</v>
      </c>
      <c r="E8" s="32" t="s">
        <v>133</v>
      </c>
      <c r="F8" s="37" t="s">
        <v>130</v>
      </c>
      <c r="G8" s="45" t="s">
        <v>122</v>
      </c>
      <c r="H8" s="11" t="s">
        <v>0</v>
      </c>
      <c r="I8" s="26" t="s">
        <v>112</v>
      </c>
      <c r="J8" s="21" t="s">
        <v>2</v>
      </c>
      <c r="K8" s="16" t="s">
        <v>1</v>
      </c>
      <c r="L8" s="43" t="s">
        <v>179</v>
      </c>
      <c r="M8" s="55">
        <v>7</v>
      </c>
      <c r="N8" s="8" t="s">
        <v>449</v>
      </c>
      <c r="O8" s="51">
        <v>0.05</v>
      </c>
      <c r="P8" s="27" t="s">
        <v>450</v>
      </c>
      <c r="Q8" s="46"/>
      <c r="R8" s="5" t="s">
        <v>152</v>
      </c>
      <c r="S8" s="5" t="s">
        <v>147</v>
      </c>
    </row>
    <row r="9" spans="1:19" ht="180" x14ac:dyDescent="0.2">
      <c r="A9" s="141" t="s">
        <v>139</v>
      </c>
      <c r="B9" s="27" t="s">
        <v>145</v>
      </c>
      <c r="C9" s="39" t="s">
        <v>141</v>
      </c>
      <c r="D9" s="31" t="s">
        <v>134</v>
      </c>
      <c r="E9" s="32" t="s">
        <v>133</v>
      </c>
      <c r="F9" s="37" t="s">
        <v>130</v>
      </c>
      <c r="G9" s="45" t="s">
        <v>122</v>
      </c>
      <c r="H9" s="11" t="s">
        <v>0</v>
      </c>
      <c r="I9" s="26" t="s">
        <v>112</v>
      </c>
      <c r="J9" s="21" t="s">
        <v>2</v>
      </c>
      <c r="K9" s="1" t="s">
        <v>1</v>
      </c>
      <c r="L9" s="43" t="s">
        <v>179</v>
      </c>
      <c r="M9" s="55">
        <v>20</v>
      </c>
      <c r="N9" s="8" t="s">
        <v>339</v>
      </c>
      <c r="O9" s="51">
        <v>0.15</v>
      </c>
      <c r="P9" s="27" t="s">
        <v>291</v>
      </c>
      <c r="Q9" s="46"/>
      <c r="R9" s="3" t="s">
        <v>72</v>
      </c>
      <c r="S9" s="5" t="s">
        <v>152</v>
      </c>
    </row>
    <row r="10" spans="1:19" ht="180.75" thickBot="1" x14ac:dyDescent="0.25">
      <c r="A10" s="141" t="s">
        <v>139</v>
      </c>
      <c r="B10" s="27" t="s">
        <v>145</v>
      </c>
      <c r="C10" s="39" t="s">
        <v>141</v>
      </c>
      <c r="D10" s="31" t="s">
        <v>134</v>
      </c>
      <c r="E10" s="32" t="s">
        <v>133</v>
      </c>
      <c r="F10" s="37" t="s">
        <v>130</v>
      </c>
      <c r="G10" s="45" t="s">
        <v>122</v>
      </c>
      <c r="H10" s="11" t="s">
        <v>0</v>
      </c>
      <c r="I10" s="26" t="s">
        <v>112</v>
      </c>
      <c r="J10" s="21" t="s">
        <v>2</v>
      </c>
      <c r="K10" s="1" t="s">
        <v>1</v>
      </c>
      <c r="L10" s="423">
        <v>96</v>
      </c>
      <c r="M10" s="155">
        <v>20</v>
      </c>
      <c r="N10" s="8" t="s">
        <v>452</v>
      </c>
      <c r="O10" s="424">
        <v>0.25</v>
      </c>
      <c r="P10" s="27" t="s">
        <v>451</v>
      </c>
      <c r="Q10" s="46"/>
      <c r="R10" s="5" t="s">
        <v>152</v>
      </c>
      <c r="S10" s="5" t="s">
        <v>147</v>
      </c>
    </row>
    <row r="11" spans="1:19" ht="180" x14ac:dyDescent="0.2">
      <c r="A11" s="120" t="s">
        <v>139</v>
      </c>
      <c r="B11" s="121" t="s">
        <v>145</v>
      </c>
      <c r="C11" s="122" t="s">
        <v>141</v>
      </c>
      <c r="D11" s="123" t="s">
        <v>134</v>
      </c>
      <c r="E11" s="124" t="s">
        <v>133</v>
      </c>
      <c r="F11" s="125" t="s">
        <v>130</v>
      </c>
      <c r="G11" s="126" t="s">
        <v>122</v>
      </c>
      <c r="H11" s="127" t="s">
        <v>0</v>
      </c>
      <c r="I11" s="128" t="s">
        <v>112</v>
      </c>
      <c r="J11" s="165" t="s">
        <v>4</v>
      </c>
      <c r="K11" s="166" t="s">
        <v>3</v>
      </c>
      <c r="L11" s="131" t="s">
        <v>179</v>
      </c>
      <c r="M11" s="167">
        <v>1</v>
      </c>
      <c r="N11" s="133" t="s">
        <v>176</v>
      </c>
      <c r="O11" s="134">
        <v>0.1</v>
      </c>
      <c r="P11" s="121" t="s">
        <v>282</v>
      </c>
      <c r="Q11" s="471">
        <v>94433278</v>
      </c>
      <c r="R11" s="137" t="s">
        <v>55</v>
      </c>
      <c r="S11" s="137" t="s">
        <v>153</v>
      </c>
    </row>
    <row r="12" spans="1:19" ht="180" x14ac:dyDescent="0.2">
      <c r="A12" s="141" t="s">
        <v>139</v>
      </c>
      <c r="B12" s="27" t="s">
        <v>145</v>
      </c>
      <c r="C12" s="39" t="s">
        <v>141</v>
      </c>
      <c r="D12" s="31" t="s">
        <v>134</v>
      </c>
      <c r="E12" s="32" t="s">
        <v>133</v>
      </c>
      <c r="F12" s="37" t="s">
        <v>130</v>
      </c>
      <c r="G12" s="45" t="s">
        <v>122</v>
      </c>
      <c r="H12" s="11" t="s">
        <v>0</v>
      </c>
      <c r="I12" s="26" t="s">
        <v>112</v>
      </c>
      <c r="J12" s="19" t="s">
        <v>4</v>
      </c>
      <c r="K12" s="56" t="s">
        <v>3</v>
      </c>
      <c r="L12" s="43" t="s">
        <v>179</v>
      </c>
      <c r="M12" s="87">
        <v>1</v>
      </c>
      <c r="N12" s="8" t="s">
        <v>202</v>
      </c>
      <c r="O12" s="51">
        <v>0.15</v>
      </c>
      <c r="P12" s="8" t="s">
        <v>283</v>
      </c>
      <c r="Q12" s="46"/>
      <c r="R12" s="5" t="s">
        <v>72</v>
      </c>
      <c r="S12" s="5" t="s">
        <v>149</v>
      </c>
    </row>
    <row r="13" spans="1:19" ht="180" x14ac:dyDescent="0.2">
      <c r="A13" s="141" t="s">
        <v>139</v>
      </c>
      <c r="B13" s="27" t="s">
        <v>145</v>
      </c>
      <c r="C13" s="39" t="s">
        <v>141</v>
      </c>
      <c r="D13" s="31" t="s">
        <v>134</v>
      </c>
      <c r="E13" s="32" t="s">
        <v>133</v>
      </c>
      <c r="F13" s="37" t="s">
        <v>130</v>
      </c>
      <c r="G13" s="45" t="s">
        <v>122</v>
      </c>
      <c r="H13" s="11" t="s">
        <v>0</v>
      </c>
      <c r="I13" s="26" t="s">
        <v>112</v>
      </c>
      <c r="J13" s="19" t="s">
        <v>4</v>
      </c>
      <c r="K13" s="56" t="s">
        <v>3</v>
      </c>
      <c r="L13" s="43" t="s">
        <v>179</v>
      </c>
      <c r="M13" s="87">
        <v>0.7</v>
      </c>
      <c r="N13" s="8" t="s">
        <v>342</v>
      </c>
      <c r="O13" s="51">
        <v>0.15</v>
      </c>
      <c r="P13" s="27" t="s">
        <v>343</v>
      </c>
      <c r="Q13" s="46"/>
      <c r="R13" s="5" t="s">
        <v>55</v>
      </c>
      <c r="S13" s="5" t="s">
        <v>147</v>
      </c>
    </row>
    <row r="14" spans="1:19" ht="180" x14ac:dyDescent="0.2">
      <c r="A14" s="141" t="s">
        <v>139</v>
      </c>
      <c r="B14" s="27" t="s">
        <v>145</v>
      </c>
      <c r="C14" s="39" t="s">
        <v>141</v>
      </c>
      <c r="D14" s="31" t="s">
        <v>134</v>
      </c>
      <c r="E14" s="32" t="s">
        <v>133</v>
      </c>
      <c r="F14" s="37" t="s">
        <v>130</v>
      </c>
      <c r="G14" s="45" t="s">
        <v>122</v>
      </c>
      <c r="H14" s="11" t="s">
        <v>0</v>
      </c>
      <c r="I14" s="26" t="s">
        <v>112</v>
      </c>
      <c r="J14" s="19" t="s">
        <v>4</v>
      </c>
      <c r="K14" s="56" t="s">
        <v>3</v>
      </c>
      <c r="L14" s="43" t="s">
        <v>179</v>
      </c>
      <c r="M14" s="87">
        <v>1</v>
      </c>
      <c r="N14" s="8" t="s">
        <v>5</v>
      </c>
      <c r="O14" s="51">
        <v>0.15</v>
      </c>
      <c r="P14" s="27" t="s">
        <v>284</v>
      </c>
      <c r="Q14" s="46"/>
      <c r="R14" s="5" t="s">
        <v>55</v>
      </c>
      <c r="S14" s="5" t="s">
        <v>203</v>
      </c>
    </row>
    <row r="15" spans="1:19" ht="180" x14ac:dyDescent="0.2">
      <c r="A15" s="141" t="s">
        <v>139</v>
      </c>
      <c r="B15" s="27" t="s">
        <v>145</v>
      </c>
      <c r="C15" s="39" t="s">
        <v>141</v>
      </c>
      <c r="D15" s="31" t="s">
        <v>134</v>
      </c>
      <c r="E15" s="32" t="s">
        <v>133</v>
      </c>
      <c r="F15" s="37" t="s">
        <v>130</v>
      </c>
      <c r="G15" s="45" t="s">
        <v>122</v>
      </c>
      <c r="H15" s="11" t="s">
        <v>0</v>
      </c>
      <c r="I15" s="26" t="s">
        <v>112</v>
      </c>
      <c r="J15" s="19" t="s">
        <v>4</v>
      </c>
      <c r="K15" s="56" t="s">
        <v>3</v>
      </c>
      <c r="L15" s="97">
        <v>200</v>
      </c>
      <c r="M15" s="87">
        <v>150</v>
      </c>
      <c r="N15" s="8" t="s">
        <v>472</v>
      </c>
      <c r="O15" s="51">
        <v>0.25</v>
      </c>
      <c r="P15" s="27" t="s">
        <v>524</v>
      </c>
      <c r="Q15" s="46"/>
      <c r="R15" s="5" t="s">
        <v>55</v>
      </c>
      <c r="S15" s="5" t="s">
        <v>147</v>
      </c>
    </row>
    <row r="16" spans="1:19" ht="180.75" thickBot="1" x14ac:dyDescent="0.25">
      <c r="A16" s="143" t="s">
        <v>139</v>
      </c>
      <c r="B16" s="144" t="s">
        <v>145</v>
      </c>
      <c r="C16" s="145" t="s">
        <v>141</v>
      </c>
      <c r="D16" s="146" t="s">
        <v>134</v>
      </c>
      <c r="E16" s="147" t="s">
        <v>133</v>
      </c>
      <c r="F16" s="148" t="s">
        <v>130</v>
      </c>
      <c r="G16" s="149" t="s">
        <v>122</v>
      </c>
      <c r="H16" s="150" t="s">
        <v>0</v>
      </c>
      <c r="I16" s="151" t="s">
        <v>112</v>
      </c>
      <c r="J16" s="170" t="s">
        <v>4</v>
      </c>
      <c r="K16" s="171" t="s">
        <v>3</v>
      </c>
      <c r="L16" s="154">
        <v>200</v>
      </c>
      <c r="M16" s="155">
        <v>50</v>
      </c>
      <c r="N16" s="156" t="s">
        <v>473</v>
      </c>
      <c r="O16" s="197">
        <v>0.2</v>
      </c>
      <c r="P16" s="144" t="s">
        <v>295</v>
      </c>
      <c r="Q16" s="159"/>
      <c r="R16" s="160" t="s">
        <v>55</v>
      </c>
      <c r="S16" s="160" t="s">
        <v>147</v>
      </c>
    </row>
    <row r="17" spans="1:19" ht="180" x14ac:dyDescent="0.2">
      <c r="A17" s="120" t="s">
        <v>139</v>
      </c>
      <c r="B17" s="121" t="s">
        <v>145</v>
      </c>
      <c r="C17" s="122" t="s">
        <v>141</v>
      </c>
      <c r="D17" s="123" t="s">
        <v>134</v>
      </c>
      <c r="E17" s="124" t="s">
        <v>133</v>
      </c>
      <c r="F17" s="125" t="s">
        <v>130</v>
      </c>
      <c r="G17" s="126" t="s">
        <v>122</v>
      </c>
      <c r="H17" s="127" t="s">
        <v>0</v>
      </c>
      <c r="I17" s="128" t="s">
        <v>112</v>
      </c>
      <c r="J17" s="174" t="s">
        <v>167</v>
      </c>
      <c r="K17" s="175" t="s">
        <v>6</v>
      </c>
      <c r="L17" s="176">
        <v>20</v>
      </c>
      <c r="M17" s="167">
        <v>5</v>
      </c>
      <c r="N17" s="177" t="s">
        <v>467</v>
      </c>
      <c r="O17" s="178">
        <v>0.5</v>
      </c>
      <c r="P17" s="133" t="s">
        <v>458</v>
      </c>
      <c r="Q17" s="136">
        <v>105296724</v>
      </c>
      <c r="R17" s="137" t="s">
        <v>72</v>
      </c>
      <c r="S17" s="131" t="s">
        <v>147</v>
      </c>
    </row>
    <row r="18" spans="1:19" ht="180" x14ac:dyDescent="0.2">
      <c r="A18" s="141" t="s">
        <v>139</v>
      </c>
      <c r="B18" s="27" t="s">
        <v>145</v>
      </c>
      <c r="C18" s="39" t="s">
        <v>141</v>
      </c>
      <c r="D18" s="31" t="s">
        <v>134</v>
      </c>
      <c r="E18" s="32" t="s">
        <v>133</v>
      </c>
      <c r="F18" s="37" t="s">
        <v>130</v>
      </c>
      <c r="G18" s="45" t="s">
        <v>122</v>
      </c>
      <c r="H18" s="11" t="s">
        <v>0</v>
      </c>
      <c r="I18" s="26" t="s">
        <v>112</v>
      </c>
      <c r="J18" s="22" t="s">
        <v>167</v>
      </c>
      <c r="K18" s="4" t="s">
        <v>6</v>
      </c>
      <c r="L18" s="43" t="s">
        <v>179</v>
      </c>
      <c r="M18" s="87">
        <v>4</v>
      </c>
      <c r="N18" s="5" t="s">
        <v>459</v>
      </c>
      <c r="O18" s="98">
        <v>0.1</v>
      </c>
      <c r="P18" s="27" t="s">
        <v>298</v>
      </c>
      <c r="Q18" s="46"/>
      <c r="R18" s="5" t="s">
        <v>72</v>
      </c>
      <c r="S18" s="5" t="s">
        <v>147</v>
      </c>
    </row>
    <row r="19" spans="1:19" ht="180" x14ac:dyDescent="0.2">
      <c r="A19" s="141" t="s">
        <v>139</v>
      </c>
      <c r="B19" s="27" t="s">
        <v>145</v>
      </c>
      <c r="C19" s="39" t="s">
        <v>141</v>
      </c>
      <c r="D19" s="31" t="s">
        <v>134</v>
      </c>
      <c r="E19" s="32" t="s">
        <v>133</v>
      </c>
      <c r="F19" s="37" t="s">
        <v>130</v>
      </c>
      <c r="G19" s="45" t="s">
        <v>122</v>
      </c>
      <c r="H19" s="11" t="s">
        <v>0</v>
      </c>
      <c r="I19" s="26" t="s">
        <v>112</v>
      </c>
      <c r="J19" s="22" t="s">
        <v>167</v>
      </c>
      <c r="K19" s="4" t="s">
        <v>6</v>
      </c>
      <c r="L19" s="43" t="s">
        <v>179</v>
      </c>
      <c r="M19" s="87">
        <v>4</v>
      </c>
      <c r="N19" s="5" t="s">
        <v>460</v>
      </c>
      <c r="O19" s="98">
        <v>0.1</v>
      </c>
      <c r="P19" s="5" t="s">
        <v>302</v>
      </c>
      <c r="Q19" s="46"/>
      <c r="R19" s="5" t="s">
        <v>72</v>
      </c>
      <c r="S19" s="5" t="s">
        <v>147</v>
      </c>
    </row>
    <row r="20" spans="1:19" ht="180" x14ac:dyDescent="0.2">
      <c r="A20" s="141" t="s">
        <v>139</v>
      </c>
      <c r="B20" s="27" t="s">
        <v>145</v>
      </c>
      <c r="C20" s="39" t="s">
        <v>141</v>
      </c>
      <c r="D20" s="31" t="s">
        <v>134</v>
      </c>
      <c r="E20" s="32" t="s">
        <v>133</v>
      </c>
      <c r="F20" s="37" t="s">
        <v>130</v>
      </c>
      <c r="G20" s="45" t="s">
        <v>122</v>
      </c>
      <c r="H20" s="11" t="s">
        <v>0</v>
      </c>
      <c r="I20" s="26" t="s">
        <v>112</v>
      </c>
      <c r="J20" s="22" t="s">
        <v>167</v>
      </c>
      <c r="K20" s="4" t="s">
        <v>6</v>
      </c>
      <c r="L20" s="43" t="s">
        <v>179</v>
      </c>
      <c r="M20" s="87">
        <v>1</v>
      </c>
      <c r="N20" s="63" t="s">
        <v>243</v>
      </c>
      <c r="O20" s="60">
        <v>0.05</v>
      </c>
      <c r="P20" s="8" t="s">
        <v>303</v>
      </c>
      <c r="Q20" s="46"/>
      <c r="R20" s="5" t="s">
        <v>72</v>
      </c>
      <c r="S20" s="47" t="s">
        <v>78</v>
      </c>
    </row>
    <row r="21" spans="1:19" ht="180" x14ac:dyDescent="0.2">
      <c r="A21" s="141" t="s">
        <v>139</v>
      </c>
      <c r="B21" s="27" t="s">
        <v>145</v>
      </c>
      <c r="C21" s="39" t="s">
        <v>141</v>
      </c>
      <c r="D21" s="31" t="s">
        <v>134</v>
      </c>
      <c r="E21" s="32" t="s">
        <v>133</v>
      </c>
      <c r="F21" s="37" t="s">
        <v>130</v>
      </c>
      <c r="G21" s="45" t="s">
        <v>122</v>
      </c>
      <c r="H21" s="11" t="s">
        <v>0</v>
      </c>
      <c r="I21" s="26" t="s">
        <v>112</v>
      </c>
      <c r="J21" s="22" t="s">
        <v>245</v>
      </c>
      <c r="K21" s="4" t="s">
        <v>6</v>
      </c>
      <c r="L21" s="43" t="s">
        <v>179</v>
      </c>
      <c r="M21" s="87">
        <v>4</v>
      </c>
      <c r="N21" s="63" t="s">
        <v>461</v>
      </c>
      <c r="O21" s="60">
        <v>0.05</v>
      </c>
      <c r="P21" s="8" t="s">
        <v>345</v>
      </c>
      <c r="Q21" s="46"/>
      <c r="R21" s="5" t="s">
        <v>72</v>
      </c>
      <c r="S21" s="47" t="s">
        <v>78</v>
      </c>
    </row>
    <row r="22" spans="1:19" ht="180" x14ac:dyDescent="0.2">
      <c r="A22" s="141" t="s">
        <v>139</v>
      </c>
      <c r="B22" s="27" t="s">
        <v>145</v>
      </c>
      <c r="C22" s="39" t="s">
        <v>141</v>
      </c>
      <c r="D22" s="31" t="s">
        <v>134</v>
      </c>
      <c r="E22" s="32" t="s">
        <v>133</v>
      </c>
      <c r="F22" s="37" t="s">
        <v>130</v>
      </c>
      <c r="G22" s="45" t="s">
        <v>122</v>
      </c>
      <c r="H22" s="11" t="s">
        <v>0</v>
      </c>
      <c r="I22" s="26" t="s">
        <v>112</v>
      </c>
      <c r="J22" s="22" t="s">
        <v>245</v>
      </c>
      <c r="K22" s="4" t="s">
        <v>6</v>
      </c>
      <c r="L22" s="43" t="s">
        <v>179</v>
      </c>
      <c r="M22" s="87">
        <v>2</v>
      </c>
      <c r="N22" s="5" t="s">
        <v>462</v>
      </c>
      <c r="O22" s="98">
        <v>0.1</v>
      </c>
      <c r="P22" s="27" t="s">
        <v>304</v>
      </c>
      <c r="Q22" s="46"/>
      <c r="R22" s="5" t="s">
        <v>149</v>
      </c>
      <c r="S22" s="47" t="s">
        <v>78</v>
      </c>
    </row>
    <row r="23" spans="1:19" ht="180" x14ac:dyDescent="0.2">
      <c r="A23" s="141" t="s">
        <v>139</v>
      </c>
      <c r="B23" s="27" t="s">
        <v>145</v>
      </c>
      <c r="C23" s="39" t="s">
        <v>141</v>
      </c>
      <c r="D23" s="31" t="s">
        <v>134</v>
      </c>
      <c r="E23" s="32" t="s">
        <v>133</v>
      </c>
      <c r="F23" s="37" t="s">
        <v>130</v>
      </c>
      <c r="G23" s="45" t="s">
        <v>122</v>
      </c>
      <c r="H23" s="11" t="s">
        <v>0</v>
      </c>
      <c r="I23" s="26" t="s">
        <v>112</v>
      </c>
      <c r="J23" s="22" t="s">
        <v>245</v>
      </c>
      <c r="K23" s="4" t="s">
        <v>6</v>
      </c>
      <c r="L23" s="43" t="s">
        <v>179</v>
      </c>
      <c r="M23" s="87">
        <v>2</v>
      </c>
      <c r="N23" s="5" t="s">
        <v>465</v>
      </c>
      <c r="O23" s="98">
        <v>0.05</v>
      </c>
      <c r="P23" s="27" t="s">
        <v>463</v>
      </c>
      <c r="Q23" s="46"/>
      <c r="R23" s="5" t="s">
        <v>150</v>
      </c>
      <c r="S23" s="47" t="s">
        <v>464</v>
      </c>
    </row>
    <row r="24" spans="1:19" ht="180.75" thickBot="1" x14ac:dyDescent="0.25">
      <c r="A24" s="219" t="s">
        <v>139</v>
      </c>
      <c r="B24" s="220" t="s">
        <v>145</v>
      </c>
      <c r="C24" s="221" t="s">
        <v>141</v>
      </c>
      <c r="D24" s="222" t="s">
        <v>134</v>
      </c>
      <c r="E24" s="380" t="s">
        <v>133</v>
      </c>
      <c r="F24" s="224" t="s">
        <v>130</v>
      </c>
      <c r="G24" s="436" t="s">
        <v>122</v>
      </c>
      <c r="H24" s="381" t="s">
        <v>0</v>
      </c>
      <c r="I24" s="393" t="s">
        <v>112</v>
      </c>
      <c r="J24" s="437" t="s">
        <v>245</v>
      </c>
      <c r="K24" s="438" t="s">
        <v>6</v>
      </c>
      <c r="L24" s="79" t="s">
        <v>179</v>
      </c>
      <c r="M24" s="410">
        <v>3</v>
      </c>
      <c r="N24" s="233" t="s">
        <v>308</v>
      </c>
      <c r="O24" s="428">
        <v>0.05</v>
      </c>
      <c r="P24" s="220" t="s">
        <v>466</v>
      </c>
      <c r="Q24" s="232"/>
      <c r="R24" s="233" t="s">
        <v>55</v>
      </c>
      <c r="S24" s="79" t="s">
        <v>152</v>
      </c>
    </row>
    <row r="25" spans="1:19" ht="180" x14ac:dyDescent="0.2">
      <c r="A25" s="120" t="s">
        <v>139</v>
      </c>
      <c r="B25" s="121" t="s">
        <v>145</v>
      </c>
      <c r="C25" s="121" t="s">
        <v>142</v>
      </c>
      <c r="D25" s="123" t="s">
        <v>134</v>
      </c>
      <c r="E25" s="124" t="s">
        <v>133</v>
      </c>
      <c r="F25" s="125" t="s">
        <v>130</v>
      </c>
      <c r="G25" s="126" t="s">
        <v>122</v>
      </c>
      <c r="H25" s="127" t="s">
        <v>0</v>
      </c>
      <c r="I25" s="121" t="s">
        <v>204</v>
      </c>
      <c r="J25" s="188" t="s">
        <v>205</v>
      </c>
      <c r="K25" s="189" t="s">
        <v>10</v>
      </c>
      <c r="L25" s="190" t="s">
        <v>179</v>
      </c>
      <c r="M25" s="191">
        <v>1</v>
      </c>
      <c r="N25" s="133" t="s">
        <v>310</v>
      </c>
      <c r="O25" s="134">
        <v>0.1</v>
      </c>
      <c r="P25" s="121" t="s">
        <v>363</v>
      </c>
      <c r="Q25" s="136">
        <v>156766556</v>
      </c>
      <c r="R25" s="192" t="s">
        <v>72</v>
      </c>
      <c r="S25" s="140" t="s">
        <v>147</v>
      </c>
    </row>
    <row r="26" spans="1:19" ht="180" x14ac:dyDescent="0.2">
      <c r="A26" s="141" t="s">
        <v>139</v>
      </c>
      <c r="B26" s="27" t="s">
        <v>145</v>
      </c>
      <c r="C26" s="27" t="s">
        <v>142</v>
      </c>
      <c r="D26" s="31" t="s">
        <v>134</v>
      </c>
      <c r="E26" s="32" t="s">
        <v>133</v>
      </c>
      <c r="F26" s="37" t="s">
        <v>130</v>
      </c>
      <c r="G26" s="45" t="s">
        <v>122</v>
      </c>
      <c r="H26" s="11" t="s">
        <v>0</v>
      </c>
      <c r="I26" s="27" t="s">
        <v>113</v>
      </c>
      <c r="J26" s="18" t="s">
        <v>113</v>
      </c>
      <c r="K26" s="41" t="s">
        <v>10</v>
      </c>
      <c r="L26" s="54" t="s">
        <v>179</v>
      </c>
      <c r="M26" s="88">
        <v>1</v>
      </c>
      <c r="N26" s="8" t="s">
        <v>311</v>
      </c>
      <c r="O26" s="51">
        <v>0.1</v>
      </c>
      <c r="P26" s="27" t="s">
        <v>312</v>
      </c>
      <c r="Q26" s="46"/>
      <c r="R26" s="42" t="s">
        <v>72</v>
      </c>
      <c r="S26" s="142" t="s">
        <v>149</v>
      </c>
    </row>
    <row r="27" spans="1:19" ht="180" x14ac:dyDescent="0.2">
      <c r="A27" s="141" t="s">
        <v>139</v>
      </c>
      <c r="B27" s="27" t="s">
        <v>145</v>
      </c>
      <c r="C27" s="27" t="s">
        <v>142</v>
      </c>
      <c r="D27" s="31" t="s">
        <v>134</v>
      </c>
      <c r="E27" s="32" t="s">
        <v>133</v>
      </c>
      <c r="F27" s="37" t="s">
        <v>130</v>
      </c>
      <c r="G27" s="45" t="s">
        <v>122</v>
      </c>
      <c r="H27" s="11" t="s">
        <v>0</v>
      </c>
      <c r="I27" s="5" t="s">
        <v>504</v>
      </c>
      <c r="J27" s="18" t="s">
        <v>504</v>
      </c>
      <c r="K27" s="41" t="s">
        <v>10</v>
      </c>
      <c r="L27" s="54" t="s">
        <v>179</v>
      </c>
      <c r="M27" s="88">
        <v>1</v>
      </c>
      <c r="N27" s="8" t="s">
        <v>364</v>
      </c>
      <c r="O27" s="51">
        <v>0.1</v>
      </c>
      <c r="P27" s="27" t="s">
        <v>365</v>
      </c>
      <c r="Q27" s="46"/>
      <c r="R27" s="42" t="s">
        <v>11</v>
      </c>
      <c r="S27" s="443" t="s">
        <v>55</v>
      </c>
    </row>
    <row r="28" spans="1:19" ht="180.75" thickBot="1" x14ac:dyDescent="0.25">
      <c r="A28" s="143" t="s">
        <v>139</v>
      </c>
      <c r="B28" s="144" t="s">
        <v>145</v>
      </c>
      <c r="C28" s="144" t="s">
        <v>142</v>
      </c>
      <c r="D28" s="146" t="s">
        <v>134</v>
      </c>
      <c r="E28" s="147" t="s">
        <v>133</v>
      </c>
      <c r="F28" s="148" t="s">
        <v>130</v>
      </c>
      <c r="G28" s="149" t="s">
        <v>122</v>
      </c>
      <c r="H28" s="150" t="s">
        <v>0</v>
      </c>
      <c r="I28" s="144" t="s">
        <v>204</v>
      </c>
      <c r="J28" s="193" t="s">
        <v>113</v>
      </c>
      <c r="K28" s="194" t="s">
        <v>10</v>
      </c>
      <c r="L28" s="195">
        <v>40</v>
      </c>
      <c r="M28" s="196">
        <v>10</v>
      </c>
      <c r="N28" s="156" t="s">
        <v>313</v>
      </c>
      <c r="O28" s="197">
        <v>0.7</v>
      </c>
      <c r="P28" s="144" t="s">
        <v>314</v>
      </c>
      <c r="Q28" s="159"/>
      <c r="R28" s="198" t="s">
        <v>55</v>
      </c>
      <c r="S28" s="164" t="s">
        <v>147</v>
      </c>
    </row>
    <row r="29" spans="1:19" ht="180" x14ac:dyDescent="0.2">
      <c r="A29" s="371" t="s">
        <v>139</v>
      </c>
      <c r="B29" s="108" t="s">
        <v>145</v>
      </c>
      <c r="C29" s="109" t="s">
        <v>141</v>
      </c>
      <c r="D29" s="110" t="s">
        <v>134</v>
      </c>
      <c r="E29" s="184" t="s">
        <v>123</v>
      </c>
      <c r="F29" s="112" t="s">
        <v>130</v>
      </c>
      <c r="G29" s="110" t="s">
        <v>132</v>
      </c>
      <c r="H29" s="185" t="s">
        <v>13</v>
      </c>
      <c r="I29" s="439" t="s">
        <v>112</v>
      </c>
      <c r="J29" s="186" t="s">
        <v>2</v>
      </c>
      <c r="K29" s="440" t="s">
        <v>14</v>
      </c>
      <c r="L29" s="78" t="s">
        <v>179</v>
      </c>
      <c r="M29" s="441">
        <v>30</v>
      </c>
      <c r="N29" s="113" t="s">
        <v>455</v>
      </c>
      <c r="O29" s="114">
        <v>0.15</v>
      </c>
      <c r="P29" s="108" t="s">
        <v>488</v>
      </c>
      <c r="Q29" s="187">
        <v>11000000</v>
      </c>
      <c r="R29" s="442" t="s">
        <v>157</v>
      </c>
      <c r="S29" s="78" t="s">
        <v>78</v>
      </c>
    </row>
    <row r="30" spans="1:19" ht="180" x14ac:dyDescent="0.2">
      <c r="A30" s="141" t="s">
        <v>139</v>
      </c>
      <c r="B30" s="27" t="s">
        <v>145</v>
      </c>
      <c r="C30" s="39" t="s">
        <v>141</v>
      </c>
      <c r="D30" s="31" t="s">
        <v>134</v>
      </c>
      <c r="E30" s="24" t="s">
        <v>123</v>
      </c>
      <c r="F30" s="37" t="s">
        <v>130</v>
      </c>
      <c r="G30" s="31" t="s">
        <v>132</v>
      </c>
      <c r="H30" s="13" t="s">
        <v>13</v>
      </c>
      <c r="I30" s="26" t="s">
        <v>112</v>
      </c>
      <c r="J30" s="21" t="s">
        <v>2</v>
      </c>
      <c r="K30" s="16" t="s">
        <v>14</v>
      </c>
      <c r="L30" s="43" t="s">
        <v>179</v>
      </c>
      <c r="M30" s="88">
        <v>1</v>
      </c>
      <c r="N30" s="5" t="s">
        <v>15</v>
      </c>
      <c r="O30" s="51">
        <v>0.1</v>
      </c>
      <c r="P30" s="27" t="s">
        <v>456</v>
      </c>
      <c r="Q30" s="46"/>
      <c r="R30" s="5" t="s">
        <v>55</v>
      </c>
      <c r="S30" s="43" t="s">
        <v>153</v>
      </c>
    </row>
    <row r="31" spans="1:19" ht="180" x14ac:dyDescent="0.2">
      <c r="A31" s="141" t="s">
        <v>139</v>
      </c>
      <c r="B31" s="27" t="s">
        <v>145</v>
      </c>
      <c r="C31" s="39" t="s">
        <v>141</v>
      </c>
      <c r="D31" s="31" t="s">
        <v>134</v>
      </c>
      <c r="E31" s="24" t="s">
        <v>123</v>
      </c>
      <c r="F31" s="37" t="s">
        <v>130</v>
      </c>
      <c r="G31" s="31" t="s">
        <v>132</v>
      </c>
      <c r="H31" s="13" t="s">
        <v>13</v>
      </c>
      <c r="I31" s="26" t="s">
        <v>112</v>
      </c>
      <c r="J31" s="21" t="s">
        <v>2</v>
      </c>
      <c r="K31" s="16" t="s">
        <v>14</v>
      </c>
      <c r="L31" s="43" t="s">
        <v>179</v>
      </c>
      <c r="M31" s="88">
        <v>1</v>
      </c>
      <c r="N31" s="5" t="s">
        <v>16</v>
      </c>
      <c r="O31" s="51">
        <v>0.15</v>
      </c>
      <c r="P31" s="27" t="s">
        <v>317</v>
      </c>
      <c r="Q31" s="46"/>
      <c r="R31" s="5" t="s">
        <v>55</v>
      </c>
      <c r="S31" s="43" t="s">
        <v>72</v>
      </c>
    </row>
    <row r="32" spans="1:19" ht="180.75" thickBot="1" x14ac:dyDescent="0.25">
      <c r="A32" s="141" t="s">
        <v>139</v>
      </c>
      <c r="B32" s="27" t="s">
        <v>145</v>
      </c>
      <c r="C32" s="39" t="s">
        <v>141</v>
      </c>
      <c r="D32" s="31" t="s">
        <v>134</v>
      </c>
      <c r="E32" s="24" t="s">
        <v>123</v>
      </c>
      <c r="F32" s="37" t="s">
        <v>130</v>
      </c>
      <c r="G32" s="31" t="s">
        <v>132</v>
      </c>
      <c r="H32" s="13" t="s">
        <v>13</v>
      </c>
      <c r="I32" s="26" t="s">
        <v>112</v>
      </c>
      <c r="J32" s="21" t="s">
        <v>2</v>
      </c>
      <c r="K32" s="16" t="s">
        <v>14</v>
      </c>
      <c r="L32" s="96">
        <v>2400</v>
      </c>
      <c r="M32" s="87">
        <v>600</v>
      </c>
      <c r="N32" s="5" t="s">
        <v>17</v>
      </c>
      <c r="O32" s="197">
        <v>0.45</v>
      </c>
      <c r="P32" s="27" t="s">
        <v>457</v>
      </c>
      <c r="Q32" s="46"/>
      <c r="R32" s="42" t="s">
        <v>72</v>
      </c>
      <c r="S32" s="43" t="s">
        <v>78</v>
      </c>
    </row>
    <row r="33" spans="1:19" ht="180.75" thickBot="1" x14ac:dyDescent="0.25">
      <c r="A33" s="143" t="s">
        <v>139</v>
      </c>
      <c r="B33" s="144" t="s">
        <v>145</v>
      </c>
      <c r="C33" s="145" t="s">
        <v>141</v>
      </c>
      <c r="D33" s="146" t="s">
        <v>134</v>
      </c>
      <c r="E33" s="203" t="s">
        <v>123</v>
      </c>
      <c r="F33" s="148" t="s">
        <v>130</v>
      </c>
      <c r="G33" s="146" t="s">
        <v>132</v>
      </c>
      <c r="H33" s="204" t="s">
        <v>13</v>
      </c>
      <c r="I33" s="151" t="s">
        <v>112</v>
      </c>
      <c r="J33" s="152" t="s">
        <v>2</v>
      </c>
      <c r="K33" s="205" t="s">
        <v>14</v>
      </c>
      <c r="L33" s="162" t="s">
        <v>179</v>
      </c>
      <c r="M33" s="196">
        <v>4</v>
      </c>
      <c r="N33" s="160" t="s">
        <v>226</v>
      </c>
      <c r="O33" s="172">
        <v>0.15</v>
      </c>
      <c r="P33" s="144" t="s">
        <v>333</v>
      </c>
      <c r="Q33" s="159"/>
      <c r="R33" s="198" t="s">
        <v>72</v>
      </c>
      <c r="S33" s="162" t="s">
        <v>78</v>
      </c>
    </row>
    <row r="34" spans="1:19" ht="180" x14ac:dyDescent="0.2">
      <c r="A34" s="120" t="s">
        <v>139</v>
      </c>
      <c r="B34" s="121" t="s">
        <v>145</v>
      </c>
      <c r="C34" s="122" t="s">
        <v>141</v>
      </c>
      <c r="D34" s="123" t="s">
        <v>134</v>
      </c>
      <c r="E34" s="200" t="s">
        <v>123</v>
      </c>
      <c r="F34" s="125" t="s">
        <v>130</v>
      </c>
      <c r="G34" s="123" t="s">
        <v>132</v>
      </c>
      <c r="H34" s="201" t="s">
        <v>13</v>
      </c>
      <c r="I34" s="200" t="s">
        <v>114</v>
      </c>
      <c r="J34" s="206" t="s">
        <v>114</v>
      </c>
      <c r="K34" s="207" t="s">
        <v>18</v>
      </c>
      <c r="L34" s="131" t="s">
        <v>179</v>
      </c>
      <c r="M34" s="202">
        <v>1</v>
      </c>
      <c r="N34" s="133" t="s">
        <v>19</v>
      </c>
      <c r="O34" s="134">
        <v>0.1</v>
      </c>
      <c r="P34" s="121" t="s">
        <v>321</v>
      </c>
      <c r="Q34" s="136">
        <v>78621745</v>
      </c>
      <c r="R34" s="137" t="s">
        <v>55</v>
      </c>
      <c r="S34" s="137" t="s">
        <v>55</v>
      </c>
    </row>
    <row r="35" spans="1:19" ht="180.75" thickBot="1" x14ac:dyDescent="0.25">
      <c r="A35" s="141" t="s">
        <v>139</v>
      </c>
      <c r="B35" s="27" t="s">
        <v>145</v>
      </c>
      <c r="C35" s="39" t="s">
        <v>141</v>
      </c>
      <c r="D35" s="31" t="s">
        <v>134</v>
      </c>
      <c r="E35" s="24" t="s">
        <v>123</v>
      </c>
      <c r="F35" s="37" t="s">
        <v>130</v>
      </c>
      <c r="G35" s="31" t="s">
        <v>132</v>
      </c>
      <c r="H35" s="13" t="s">
        <v>13</v>
      </c>
      <c r="I35" s="24" t="s">
        <v>114</v>
      </c>
      <c r="J35" s="23" t="s">
        <v>114</v>
      </c>
      <c r="K35" s="6" t="s">
        <v>18</v>
      </c>
      <c r="L35" s="96">
        <v>200</v>
      </c>
      <c r="M35" s="55">
        <v>50</v>
      </c>
      <c r="N35" s="80" t="s">
        <v>180</v>
      </c>
      <c r="O35" s="70">
        <v>0.9</v>
      </c>
      <c r="P35" s="27" t="s">
        <v>323</v>
      </c>
      <c r="Q35" s="46"/>
      <c r="R35" s="5" t="s">
        <v>55</v>
      </c>
      <c r="S35" s="43" t="s">
        <v>147</v>
      </c>
    </row>
    <row r="36" spans="1:19" ht="180" x14ac:dyDescent="0.2">
      <c r="A36" s="120" t="s">
        <v>139</v>
      </c>
      <c r="B36" s="121" t="s">
        <v>145</v>
      </c>
      <c r="C36" s="122" t="s">
        <v>141</v>
      </c>
      <c r="D36" s="123" t="s">
        <v>134</v>
      </c>
      <c r="E36" s="200" t="s">
        <v>123</v>
      </c>
      <c r="F36" s="125" t="s">
        <v>130</v>
      </c>
      <c r="G36" s="123" t="s">
        <v>132</v>
      </c>
      <c r="H36" s="201" t="s">
        <v>13</v>
      </c>
      <c r="I36" s="200" t="s">
        <v>114</v>
      </c>
      <c r="J36" s="206" t="s">
        <v>114</v>
      </c>
      <c r="K36" s="130" t="s">
        <v>20</v>
      </c>
      <c r="L36" s="190" t="s">
        <v>179</v>
      </c>
      <c r="M36" s="202">
        <v>1</v>
      </c>
      <c r="N36" s="133" t="s">
        <v>326</v>
      </c>
      <c r="O36" s="134">
        <v>0.1</v>
      </c>
      <c r="P36" s="133" t="s">
        <v>325</v>
      </c>
      <c r="Q36" s="136">
        <v>200395245</v>
      </c>
      <c r="R36" s="137" t="s">
        <v>11</v>
      </c>
      <c r="S36" s="137" t="s">
        <v>55</v>
      </c>
    </row>
    <row r="37" spans="1:19" ht="180" x14ac:dyDescent="0.2">
      <c r="A37" s="141" t="s">
        <v>139</v>
      </c>
      <c r="B37" s="27" t="s">
        <v>145</v>
      </c>
      <c r="C37" s="39" t="s">
        <v>141</v>
      </c>
      <c r="D37" s="31" t="s">
        <v>134</v>
      </c>
      <c r="E37" s="24" t="s">
        <v>123</v>
      </c>
      <c r="F37" s="37" t="s">
        <v>130</v>
      </c>
      <c r="G37" s="31" t="s">
        <v>132</v>
      </c>
      <c r="H37" s="13" t="s">
        <v>13</v>
      </c>
      <c r="I37" s="24" t="s">
        <v>114</v>
      </c>
      <c r="J37" s="23" t="s">
        <v>114</v>
      </c>
      <c r="K37" s="16" t="s">
        <v>20</v>
      </c>
      <c r="L37" s="99">
        <v>1600</v>
      </c>
      <c r="M37" s="88">
        <v>400</v>
      </c>
      <c r="N37" s="8" t="s">
        <v>477</v>
      </c>
      <c r="O37" s="70">
        <v>0.6</v>
      </c>
      <c r="P37" s="8" t="s">
        <v>478</v>
      </c>
      <c r="Q37" s="46"/>
      <c r="R37" s="5" t="s">
        <v>72</v>
      </c>
      <c r="S37" s="43" t="s">
        <v>147</v>
      </c>
    </row>
    <row r="38" spans="1:19" ht="180" x14ac:dyDescent="0.2">
      <c r="A38" s="141" t="s">
        <v>139</v>
      </c>
      <c r="B38" s="27" t="s">
        <v>145</v>
      </c>
      <c r="C38" s="39" t="s">
        <v>141</v>
      </c>
      <c r="D38" s="31" t="s">
        <v>134</v>
      </c>
      <c r="E38" s="24" t="s">
        <v>123</v>
      </c>
      <c r="F38" s="37" t="s">
        <v>130</v>
      </c>
      <c r="G38" s="31" t="s">
        <v>132</v>
      </c>
      <c r="H38" s="13" t="s">
        <v>13</v>
      </c>
      <c r="I38" s="24" t="s">
        <v>114</v>
      </c>
      <c r="J38" s="23" t="s">
        <v>114</v>
      </c>
      <c r="K38" s="16" t="s">
        <v>20</v>
      </c>
      <c r="L38" s="54" t="s">
        <v>179</v>
      </c>
      <c r="M38" s="88">
        <v>4</v>
      </c>
      <c r="N38" s="8" t="s">
        <v>479</v>
      </c>
      <c r="O38" s="51">
        <v>0.15</v>
      </c>
      <c r="P38" s="8" t="s">
        <v>480</v>
      </c>
      <c r="Q38" s="46"/>
      <c r="R38" s="5" t="s">
        <v>72</v>
      </c>
      <c r="S38" s="43" t="s">
        <v>147</v>
      </c>
    </row>
    <row r="39" spans="1:19" ht="180.75" thickBot="1" x14ac:dyDescent="0.25">
      <c r="A39" s="143" t="s">
        <v>139</v>
      </c>
      <c r="B39" s="144" t="s">
        <v>145</v>
      </c>
      <c r="C39" s="145" t="s">
        <v>141</v>
      </c>
      <c r="D39" s="146" t="s">
        <v>134</v>
      </c>
      <c r="E39" s="203" t="s">
        <v>123</v>
      </c>
      <c r="F39" s="148" t="s">
        <v>130</v>
      </c>
      <c r="G39" s="146" t="s">
        <v>132</v>
      </c>
      <c r="H39" s="204" t="s">
        <v>13</v>
      </c>
      <c r="I39" s="203" t="s">
        <v>114</v>
      </c>
      <c r="J39" s="208" t="s">
        <v>114</v>
      </c>
      <c r="K39" s="205" t="s">
        <v>20</v>
      </c>
      <c r="L39" s="218" t="s">
        <v>179</v>
      </c>
      <c r="M39" s="196">
        <v>1</v>
      </c>
      <c r="N39" s="156" t="s">
        <v>23</v>
      </c>
      <c r="O39" s="172">
        <v>0.15</v>
      </c>
      <c r="P39" s="156" t="s">
        <v>329</v>
      </c>
      <c r="Q39" s="159"/>
      <c r="R39" s="160" t="s">
        <v>72</v>
      </c>
      <c r="S39" s="162" t="s">
        <v>149</v>
      </c>
    </row>
    <row r="40" spans="1:19" ht="180" x14ac:dyDescent="0.2">
      <c r="A40" s="120" t="s">
        <v>139</v>
      </c>
      <c r="B40" s="121" t="s">
        <v>145</v>
      </c>
      <c r="C40" s="122" t="s">
        <v>141</v>
      </c>
      <c r="D40" s="123" t="s">
        <v>134</v>
      </c>
      <c r="E40" s="200" t="s">
        <v>123</v>
      </c>
      <c r="F40" s="125" t="s">
        <v>130</v>
      </c>
      <c r="G40" s="123" t="s">
        <v>132</v>
      </c>
      <c r="H40" s="201" t="s">
        <v>13</v>
      </c>
      <c r="I40" s="200" t="s">
        <v>114</v>
      </c>
      <c r="J40" s="206" t="s">
        <v>114</v>
      </c>
      <c r="K40" s="239" t="s">
        <v>25</v>
      </c>
      <c r="L40" s="240" t="s">
        <v>179</v>
      </c>
      <c r="M40" s="241">
        <v>1</v>
      </c>
      <c r="N40" s="240" t="s">
        <v>24</v>
      </c>
      <c r="O40" s="242">
        <v>0.1</v>
      </c>
      <c r="P40" s="240" t="s">
        <v>330</v>
      </c>
      <c r="Q40" s="262">
        <v>54433278</v>
      </c>
      <c r="R40" s="240" t="s">
        <v>11</v>
      </c>
      <c r="S40" s="240" t="s">
        <v>55</v>
      </c>
    </row>
    <row r="41" spans="1:19" ht="180" x14ac:dyDescent="0.2">
      <c r="A41" s="141" t="s">
        <v>139</v>
      </c>
      <c r="B41" s="27" t="s">
        <v>145</v>
      </c>
      <c r="C41" s="39" t="s">
        <v>141</v>
      </c>
      <c r="D41" s="31" t="s">
        <v>134</v>
      </c>
      <c r="E41" s="24" t="s">
        <v>123</v>
      </c>
      <c r="F41" s="37" t="s">
        <v>130</v>
      </c>
      <c r="G41" s="31" t="s">
        <v>132</v>
      </c>
      <c r="H41" s="13" t="s">
        <v>13</v>
      </c>
      <c r="I41" s="24" t="s">
        <v>114</v>
      </c>
      <c r="J41" s="23" t="s">
        <v>114</v>
      </c>
      <c r="K41" s="40" t="s">
        <v>25</v>
      </c>
      <c r="L41" s="62">
        <v>13</v>
      </c>
      <c r="M41" s="101">
        <v>3</v>
      </c>
      <c r="N41" s="1" t="s">
        <v>26</v>
      </c>
      <c r="O41" s="100">
        <v>0.6</v>
      </c>
      <c r="P41" s="1" t="s">
        <v>481</v>
      </c>
      <c r="Q41" s="1"/>
      <c r="R41" s="1" t="s">
        <v>55</v>
      </c>
      <c r="S41" s="1" t="s">
        <v>147</v>
      </c>
    </row>
    <row r="42" spans="1:19" ht="180.75" thickBot="1" x14ac:dyDescent="0.25">
      <c r="A42" s="219" t="s">
        <v>139</v>
      </c>
      <c r="B42" s="220" t="s">
        <v>145</v>
      </c>
      <c r="C42" s="221" t="s">
        <v>141</v>
      </c>
      <c r="D42" s="222" t="s">
        <v>134</v>
      </c>
      <c r="E42" s="223" t="s">
        <v>123</v>
      </c>
      <c r="F42" s="224" t="s">
        <v>130</v>
      </c>
      <c r="G42" s="222" t="s">
        <v>132</v>
      </c>
      <c r="H42" s="225" t="s">
        <v>13</v>
      </c>
      <c r="I42" s="223" t="s">
        <v>114</v>
      </c>
      <c r="J42" s="226" t="s">
        <v>114</v>
      </c>
      <c r="K42" s="444" t="s">
        <v>25</v>
      </c>
      <c r="L42" s="445" t="s">
        <v>179</v>
      </c>
      <c r="M42" s="446">
        <v>5</v>
      </c>
      <c r="N42" s="445" t="s">
        <v>482</v>
      </c>
      <c r="O42" s="447">
        <v>0.3</v>
      </c>
      <c r="P42" s="445" t="s">
        <v>483</v>
      </c>
      <c r="Q42" s="445"/>
      <c r="R42" s="445" t="s">
        <v>72</v>
      </c>
      <c r="S42" s="445" t="s">
        <v>147</v>
      </c>
    </row>
    <row r="43" spans="1:19" ht="180" x14ac:dyDescent="0.2">
      <c r="A43" s="120" t="s">
        <v>139</v>
      </c>
      <c r="B43" s="121" t="s">
        <v>145</v>
      </c>
      <c r="C43" s="122" t="s">
        <v>141</v>
      </c>
      <c r="D43" s="123" t="s">
        <v>134</v>
      </c>
      <c r="E43" s="200" t="s">
        <v>123</v>
      </c>
      <c r="F43" s="125" t="s">
        <v>130</v>
      </c>
      <c r="G43" s="123" t="s">
        <v>132</v>
      </c>
      <c r="H43" s="201" t="s">
        <v>13</v>
      </c>
      <c r="I43" s="246" t="s">
        <v>115</v>
      </c>
      <c r="J43" s="247" t="s">
        <v>115</v>
      </c>
      <c r="K43" s="248" t="s">
        <v>28</v>
      </c>
      <c r="L43" s="240" t="s">
        <v>179</v>
      </c>
      <c r="M43" s="241">
        <v>1</v>
      </c>
      <c r="N43" s="240" t="s">
        <v>29</v>
      </c>
      <c r="O43" s="242">
        <v>0.1</v>
      </c>
      <c r="P43" s="240" t="s">
        <v>335</v>
      </c>
      <c r="Q43" s="262">
        <v>36764700</v>
      </c>
      <c r="R43" s="240" t="s">
        <v>55</v>
      </c>
      <c r="S43" s="448" t="s">
        <v>55</v>
      </c>
    </row>
    <row r="44" spans="1:19" ht="180.75" thickBot="1" x14ac:dyDescent="0.25">
      <c r="A44" s="219" t="s">
        <v>139</v>
      </c>
      <c r="B44" s="220" t="s">
        <v>145</v>
      </c>
      <c r="C44" s="221" t="s">
        <v>141</v>
      </c>
      <c r="D44" s="222" t="s">
        <v>134</v>
      </c>
      <c r="E44" s="223" t="s">
        <v>123</v>
      </c>
      <c r="F44" s="224" t="s">
        <v>130</v>
      </c>
      <c r="G44" s="222" t="s">
        <v>132</v>
      </c>
      <c r="H44" s="225" t="s">
        <v>13</v>
      </c>
      <c r="I44" s="450" t="s">
        <v>115</v>
      </c>
      <c r="J44" s="451" t="s">
        <v>115</v>
      </c>
      <c r="K44" s="452" t="s">
        <v>28</v>
      </c>
      <c r="L44" s="453">
        <v>300</v>
      </c>
      <c r="M44" s="446">
        <v>70</v>
      </c>
      <c r="N44" s="445" t="s">
        <v>30</v>
      </c>
      <c r="O44" s="454">
        <v>0.9</v>
      </c>
      <c r="P44" s="445" t="s">
        <v>474</v>
      </c>
      <c r="Q44" s="445"/>
      <c r="R44" s="445" t="s">
        <v>55</v>
      </c>
      <c r="S44" s="455" t="s">
        <v>147</v>
      </c>
    </row>
    <row r="45" spans="1:19" ht="180" x14ac:dyDescent="0.2">
      <c r="A45" s="120" t="s">
        <v>139</v>
      </c>
      <c r="B45" s="121" t="s">
        <v>145</v>
      </c>
      <c r="C45" s="122" t="s">
        <v>141</v>
      </c>
      <c r="D45" s="123" t="s">
        <v>134</v>
      </c>
      <c r="E45" s="200" t="s">
        <v>123</v>
      </c>
      <c r="F45" s="125" t="s">
        <v>130</v>
      </c>
      <c r="G45" s="123" t="s">
        <v>132</v>
      </c>
      <c r="H45" s="201" t="s">
        <v>13</v>
      </c>
      <c r="I45" s="246" t="s">
        <v>115</v>
      </c>
      <c r="J45" s="247" t="s">
        <v>115</v>
      </c>
      <c r="K45" s="240" t="s">
        <v>31</v>
      </c>
      <c r="L45" s="240" t="s">
        <v>179</v>
      </c>
      <c r="M45" s="241">
        <v>2</v>
      </c>
      <c r="N45" s="240" t="s">
        <v>475</v>
      </c>
      <c r="O45" s="242">
        <v>0.05</v>
      </c>
      <c r="P45" s="240" t="s">
        <v>476</v>
      </c>
      <c r="Q45" s="262">
        <v>70838585</v>
      </c>
      <c r="R45" s="240" t="s">
        <v>55</v>
      </c>
      <c r="S45" s="448" t="s">
        <v>147</v>
      </c>
    </row>
    <row r="46" spans="1:19" ht="180" x14ac:dyDescent="0.2">
      <c r="A46" s="141" t="s">
        <v>139</v>
      </c>
      <c r="B46" s="27" t="s">
        <v>145</v>
      </c>
      <c r="C46" s="39" t="s">
        <v>141</v>
      </c>
      <c r="D46" s="31" t="s">
        <v>134</v>
      </c>
      <c r="E46" s="24" t="s">
        <v>123</v>
      </c>
      <c r="F46" s="37" t="s">
        <v>130</v>
      </c>
      <c r="G46" s="31" t="s">
        <v>132</v>
      </c>
      <c r="H46" s="13" t="s">
        <v>13</v>
      </c>
      <c r="I46" s="28" t="s">
        <v>115</v>
      </c>
      <c r="J46" s="20" t="s">
        <v>115</v>
      </c>
      <c r="K46" s="1" t="s">
        <v>31</v>
      </c>
      <c r="L46" s="62">
        <v>3200</v>
      </c>
      <c r="M46" s="89">
        <v>800</v>
      </c>
      <c r="N46" s="1" t="s">
        <v>33</v>
      </c>
      <c r="O46" s="100">
        <v>0.75</v>
      </c>
      <c r="P46" s="1" t="s">
        <v>441</v>
      </c>
      <c r="Q46" s="1"/>
      <c r="R46" s="1" t="s">
        <v>11</v>
      </c>
      <c r="S46" s="470" t="s">
        <v>147</v>
      </c>
    </row>
    <row r="47" spans="1:19" ht="180" x14ac:dyDescent="0.2">
      <c r="A47" s="141" t="s">
        <v>139</v>
      </c>
      <c r="B47" s="27" t="s">
        <v>145</v>
      </c>
      <c r="C47" s="39" t="s">
        <v>141</v>
      </c>
      <c r="D47" s="31" t="s">
        <v>134</v>
      </c>
      <c r="E47" s="24" t="s">
        <v>123</v>
      </c>
      <c r="F47" s="37" t="s">
        <v>130</v>
      </c>
      <c r="G47" s="31" t="s">
        <v>132</v>
      </c>
      <c r="H47" s="13" t="s">
        <v>13</v>
      </c>
      <c r="I47" s="28" t="s">
        <v>115</v>
      </c>
      <c r="J47" s="20" t="s">
        <v>115</v>
      </c>
      <c r="K47" s="1" t="s">
        <v>31</v>
      </c>
      <c r="L47" s="1" t="s">
        <v>179</v>
      </c>
      <c r="M47" s="89">
        <v>11</v>
      </c>
      <c r="N47" s="1" t="s">
        <v>34</v>
      </c>
      <c r="O47" s="61">
        <v>0.1</v>
      </c>
      <c r="P47" s="1" t="s">
        <v>347</v>
      </c>
      <c r="Q47" s="1"/>
      <c r="R47" s="1" t="s">
        <v>55</v>
      </c>
      <c r="S47" s="470" t="s">
        <v>147</v>
      </c>
    </row>
    <row r="48" spans="1:19" ht="180.75" thickBot="1" x14ac:dyDescent="0.25">
      <c r="A48" s="143" t="s">
        <v>139</v>
      </c>
      <c r="B48" s="144" t="s">
        <v>145</v>
      </c>
      <c r="C48" s="145" t="s">
        <v>141</v>
      </c>
      <c r="D48" s="146" t="s">
        <v>134</v>
      </c>
      <c r="E48" s="203" t="s">
        <v>123</v>
      </c>
      <c r="F48" s="148" t="s">
        <v>130</v>
      </c>
      <c r="G48" s="146" t="s">
        <v>132</v>
      </c>
      <c r="H48" s="204" t="s">
        <v>13</v>
      </c>
      <c r="I48" s="249" t="s">
        <v>115</v>
      </c>
      <c r="J48" s="250" t="s">
        <v>115</v>
      </c>
      <c r="K48" s="153" t="s">
        <v>31</v>
      </c>
      <c r="L48" s="153" t="s">
        <v>179</v>
      </c>
      <c r="M48" s="244">
        <v>2</v>
      </c>
      <c r="N48" s="153" t="s">
        <v>182</v>
      </c>
      <c r="O48" s="245">
        <v>0.1</v>
      </c>
      <c r="P48" s="153" t="s">
        <v>348</v>
      </c>
      <c r="Q48" s="153"/>
      <c r="R48" s="153" t="s">
        <v>55</v>
      </c>
      <c r="S48" s="449" t="s">
        <v>157</v>
      </c>
    </row>
    <row r="49" spans="1:19" ht="112.5" customHeight="1" thickBot="1" x14ac:dyDescent="0.25">
      <c r="A49" s="456" t="s">
        <v>139</v>
      </c>
      <c r="B49" s="457" t="s">
        <v>145</v>
      </c>
      <c r="C49" s="458" t="s">
        <v>141</v>
      </c>
      <c r="D49" s="459" t="s">
        <v>134</v>
      </c>
      <c r="E49" s="460" t="s">
        <v>123</v>
      </c>
      <c r="F49" s="461" t="s">
        <v>130</v>
      </c>
      <c r="G49" s="459" t="s">
        <v>132</v>
      </c>
      <c r="H49" s="462" t="s">
        <v>13</v>
      </c>
      <c r="I49" s="463" t="s">
        <v>116</v>
      </c>
      <c r="J49" s="464" t="s">
        <v>116</v>
      </c>
      <c r="K49" s="465" t="s">
        <v>35</v>
      </c>
      <c r="L49" s="466">
        <v>4000</v>
      </c>
      <c r="M49" s="467" t="s">
        <v>36</v>
      </c>
      <c r="N49" s="468" t="s">
        <v>183</v>
      </c>
      <c r="O49" s="469" t="s">
        <v>175</v>
      </c>
      <c r="P49" s="457" t="s">
        <v>350</v>
      </c>
      <c r="Q49" s="472">
        <v>180000000</v>
      </c>
      <c r="R49" s="457" t="s">
        <v>154</v>
      </c>
      <c r="S49" s="457" t="s">
        <v>155</v>
      </c>
    </row>
    <row r="50" spans="1:19" ht="111" customHeight="1" x14ac:dyDescent="0.2">
      <c r="A50" s="371" t="s">
        <v>139</v>
      </c>
      <c r="B50" s="108" t="s">
        <v>145</v>
      </c>
      <c r="C50" s="109" t="s">
        <v>141</v>
      </c>
      <c r="D50" s="110" t="s">
        <v>134</v>
      </c>
      <c r="E50" s="184" t="s">
        <v>123</v>
      </c>
      <c r="F50" s="112" t="s">
        <v>130</v>
      </c>
      <c r="G50" s="110" t="s">
        <v>132</v>
      </c>
      <c r="H50" s="185" t="s">
        <v>13</v>
      </c>
      <c r="I50" s="107" t="s">
        <v>116</v>
      </c>
      <c r="J50" s="252" t="s">
        <v>116</v>
      </c>
      <c r="K50" s="216" t="s">
        <v>37</v>
      </c>
      <c r="L50" s="78" t="s">
        <v>179</v>
      </c>
      <c r="M50" s="349">
        <v>1</v>
      </c>
      <c r="N50" s="113" t="s">
        <v>351</v>
      </c>
      <c r="O50" s="114">
        <v>0.1</v>
      </c>
      <c r="P50" s="108" t="s">
        <v>359</v>
      </c>
      <c r="Q50" s="187">
        <v>671016884</v>
      </c>
      <c r="R50" s="117" t="s">
        <v>11</v>
      </c>
      <c r="S50" s="117" t="s">
        <v>11</v>
      </c>
    </row>
    <row r="51" spans="1:19" ht="120" customHeight="1" x14ac:dyDescent="0.2">
      <c r="A51" s="141" t="s">
        <v>139</v>
      </c>
      <c r="B51" s="27" t="s">
        <v>145</v>
      </c>
      <c r="C51" s="39" t="s">
        <v>141</v>
      </c>
      <c r="D51" s="31" t="s">
        <v>134</v>
      </c>
      <c r="E51" s="24" t="s">
        <v>123</v>
      </c>
      <c r="F51" s="37" t="s">
        <v>130</v>
      </c>
      <c r="G51" s="31" t="s">
        <v>132</v>
      </c>
      <c r="H51" s="13" t="s">
        <v>13</v>
      </c>
      <c r="I51" s="29" t="s">
        <v>116</v>
      </c>
      <c r="J51" s="252" t="s">
        <v>116</v>
      </c>
      <c r="K51" s="1" t="s">
        <v>37</v>
      </c>
      <c r="L51" s="43" t="s">
        <v>179</v>
      </c>
      <c r="M51" s="55">
        <v>1</v>
      </c>
      <c r="N51" s="8" t="s">
        <v>352</v>
      </c>
      <c r="O51" s="51">
        <v>0.05</v>
      </c>
      <c r="P51" s="27" t="s">
        <v>357</v>
      </c>
      <c r="Q51" s="46"/>
      <c r="R51" s="117" t="s">
        <v>11</v>
      </c>
      <c r="S51" s="117" t="s">
        <v>11</v>
      </c>
    </row>
    <row r="52" spans="1:19" ht="130.5" customHeight="1" x14ac:dyDescent="0.2">
      <c r="A52" s="141" t="s">
        <v>139</v>
      </c>
      <c r="B52" s="27" t="s">
        <v>145</v>
      </c>
      <c r="C52" s="39" t="s">
        <v>141</v>
      </c>
      <c r="D52" s="31" t="s">
        <v>134</v>
      </c>
      <c r="E52" s="24" t="s">
        <v>123</v>
      </c>
      <c r="F52" s="37" t="s">
        <v>130</v>
      </c>
      <c r="G52" s="31" t="s">
        <v>132</v>
      </c>
      <c r="H52" s="13" t="s">
        <v>13</v>
      </c>
      <c r="I52" s="29" t="s">
        <v>116</v>
      </c>
      <c r="J52" s="252" t="s">
        <v>116</v>
      </c>
      <c r="K52" s="1" t="s">
        <v>37</v>
      </c>
      <c r="L52" s="43" t="s">
        <v>179</v>
      </c>
      <c r="M52" s="55">
        <v>1</v>
      </c>
      <c r="N52" s="8" t="s">
        <v>353</v>
      </c>
      <c r="O52" s="51">
        <v>0.05</v>
      </c>
      <c r="P52" s="27" t="s">
        <v>358</v>
      </c>
      <c r="Q52" s="46"/>
      <c r="R52" s="117" t="s">
        <v>11</v>
      </c>
      <c r="S52" s="117" t="s">
        <v>11</v>
      </c>
    </row>
    <row r="53" spans="1:19" ht="151.5" customHeight="1" x14ac:dyDescent="0.2">
      <c r="A53" s="141" t="s">
        <v>139</v>
      </c>
      <c r="B53" s="27" t="s">
        <v>145</v>
      </c>
      <c r="C53" s="39" t="s">
        <v>141</v>
      </c>
      <c r="D53" s="31" t="s">
        <v>134</v>
      </c>
      <c r="E53" s="24" t="s">
        <v>123</v>
      </c>
      <c r="F53" s="37" t="s">
        <v>130</v>
      </c>
      <c r="G53" s="31" t="s">
        <v>132</v>
      </c>
      <c r="H53" s="13" t="s">
        <v>13</v>
      </c>
      <c r="I53" s="29" t="s">
        <v>116</v>
      </c>
      <c r="J53" s="252" t="s">
        <v>116</v>
      </c>
      <c r="K53" s="1" t="s">
        <v>37</v>
      </c>
      <c r="L53" s="429">
        <v>762000</v>
      </c>
      <c r="M53" s="87" t="s">
        <v>38</v>
      </c>
      <c r="N53" s="8" t="s">
        <v>354</v>
      </c>
      <c r="O53" s="70">
        <v>0.7</v>
      </c>
      <c r="P53" s="220" t="s">
        <v>360</v>
      </c>
      <c r="Q53" s="46"/>
      <c r="R53" s="5" t="s">
        <v>55</v>
      </c>
      <c r="S53" s="5" t="s">
        <v>147</v>
      </c>
    </row>
    <row r="54" spans="1:19" ht="180" x14ac:dyDescent="0.2">
      <c r="A54" s="141" t="s">
        <v>139</v>
      </c>
      <c r="B54" s="27" t="s">
        <v>145</v>
      </c>
      <c r="C54" s="39" t="s">
        <v>141</v>
      </c>
      <c r="D54" s="31" t="s">
        <v>134</v>
      </c>
      <c r="E54" s="24" t="s">
        <v>123</v>
      </c>
      <c r="F54" s="37" t="s">
        <v>130</v>
      </c>
      <c r="G54" s="31" t="s">
        <v>132</v>
      </c>
      <c r="H54" s="13" t="s">
        <v>13</v>
      </c>
      <c r="I54" s="29" t="s">
        <v>116</v>
      </c>
      <c r="J54" s="252" t="s">
        <v>116</v>
      </c>
      <c r="K54" s="1" t="s">
        <v>37</v>
      </c>
      <c r="L54" s="78" t="s">
        <v>179</v>
      </c>
      <c r="M54" s="114">
        <v>1</v>
      </c>
      <c r="N54" s="8" t="s">
        <v>355</v>
      </c>
      <c r="O54" s="51">
        <v>0.05</v>
      </c>
      <c r="P54" s="27" t="s">
        <v>368</v>
      </c>
      <c r="Q54" s="46"/>
      <c r="R54" s="5" t="s">
        <v>55</v>
      </c>
      <c r="S54" s="5" t="s">
        <v>147</v>
      </c>
    </row>
    <row r="55" spans="1:19" ht="180.75" thickBot="1" x14ac:dyDescent="0.25">
      <c r="A55" s="143" t="s">
        <v>139</v>
      </c>
      <c r="B55" s="144" t="s">
        <v>145</v>
      </c>
      <c r="C55" s="145" t="s">
        <v>141</v>
      </c>
      <c r="D55" s="146" t="s">
        <v>134</v>
      </c>
      <c r="E55" s="203" t="s">
        <v>123</v>
      </c>
      <c r="F55" s="148" t="s">
        <v>130</v>
      </c>
      <c r="G55" s="146" t="s">
        <v>132</v>
      </c>
      <c r="H55" s="204" t="s">
        <v>13</v>
      </c>
      <c r="I55" s="255" t="s">
        <v>116</v>
      </c>
      <c r="J55" s="252" t="s">
        <v>116</v>
      </c>
      <c r="K55" s="153" t="s">
        <v>37</v>
      </c>
      <c r="L55" s="43" t="s">
        <v>179</v>
      </c>
      <c r="M55" s="51">
        <v>1</v>
      </c>
      <c r="N55" s="156" t="s">
        <v>356</v>
      </c>
      <c r="O55" s="51">
        <v>0.05</v>
      </c>
      <c r="P55" s="144" t="s">
        <v>369</v>
      </c>
      <c r="Q55" s="159"/>
      <c r="R55" s="5" t="s">
        <v>55</v>
      </c>
      <c r="S55" s="5" t="s">
        <v>147</v>
      </c>
    </row>
    <row r="56" spans="1:19" ht="180" x14ac:dyDescent="0.2">
      <c r="A56" s="120" t="s">
        <v>139</v>
      </c>
      <c r="B56" s="121" t="s">
        <v>145</v>
      </c>
      <c r="C56" s="122" t="s">
        <v>141</v>
      </c>
      <c r="D56" s="123" t="s">
        <v>134</v>
      </c>
      <c r="E56" s="124" t="s">
        <v>135</v>
      </c>
      <c r="F56" s="125" t="s">
        <v>130</v>
      </c>
      <c r="G56" s="257" t="s">
        <v>124</v>
      </c>
      <c r="H56" s="127" t="s">
        <v>39</v>
      </c>
      <c r="I56" s="128" t="s">
        <v>112</v>
      </c>
      <c r="J56" s="137" t="s">
        <v>168</v>
      </c>
      <c r="K56" s="259" t="s">
        <v>40</v>
      </c>
      <c r="L56" s="261">
        <v>4</v>
      </c>
      <c r="M56" s="241" t="s">
        <v>42</v>
      </c>
      <c r="N56" s="240" t="s">
        <v>178</v>
      </c>
      <c r="O56" s="382">
        <v>0.8</v>
      </c>
      <c r="P56" s="240" t="s">
        <v>370</v>
      </c>
      <c r="Q56" s="262">
        <v>39916952</v>
      </c>
      <c r="R56" s="240" t="s">
        <v>148</v>
      </c>
      <c r="S56" s="240" t="s">
        <v>78</v>
      </c>
    </row>
    <row r="57" spans="1:19" ht="180" x14ac:dyDescent="0.2">
      <c r="A57" s="141" t="s">
        <v>139</v>
      </c>
      <c r="B57" s="27" t="s">
        <v>145</v>
      </c>
      <c r="C57" s="39" t="s">
        <v>141</v>
      </c>
      <c r="D57" s="31" t="s">
        <v>134</v>
      </c>
      <c r="E57" s="32" t="s">
        <v>135</v>
      </c>
      <c r="F57" s="37" t="s">
        <v>130</v>
      </c>
      <c r="G57" s="48" t="s">
        <v>124</v>
      </c>
      <c r="H57" s="11" t="s">
        <v>39</v>
      </c>
      <c r="I57" s="26" t="s">
        <v>112</v>
      </c>
      <c r="J57" s="5" t="s">
        <v>117</v>
      </c>
      <c r="K57" s="9" t="s">
        <v>40</v>
      </c>
      <c r="L57" s="1" t="s">
        <v>179</v>
      </c>
      <c r="M57" s="90">
        <v>1</v>
      </c>
      <c r="N57" s="1" t="s">
        <v>43</v>
      </c>
      <c r="O57" s="64">
        <v>0.1</v>
      </c>
      <c r="P57" s="1" t="s">
        <v>371</v>
      </c>
      <c r="Q57" s="1"/>
      <c r="R57" s="1" t="s">
        <v>78</v>
      </c>
      <c r="S57" s="1" t="s">
        <v>78</v>
      </c>
    </row>
    <row r="58" spans="1:19" ht="180.75" thickBot="1" x14ac:dyDescent="0.25">
      <c r="A58" s="143" t="s">
        <v>139</v>
      </c>
      <c r="B58" s="144" t="s">
        <v>145</v>
      </c>
      <c r="C58" s="145" t="s">
        <v>141</v>
      </c>
      <c r="D58" s="146" t="s">
        <v>134</v>
      </c>
      <c r="E58" s="147" t="s">
        <v>135</v>
      </c>
      <c r="F58" s="148" t="s">
        <v>130</v>
      </c>
      <c r="G58" s="263" t="s">
        <v>124</v>
      </c>
      <c r="H58" s="150" t="s">
        <v>39</v>
      </c>
      <c r="I58" s="151" t="s">
        <v>112</v>
      </c>
      <c r="J58" s="160" t="s">
        <v>117</v>
      </c>
      <c r="K58" s="265" t="s">
        <v>40</v>
      </c>
      <c r="L58" s="153" t="s">
        <v>179</v>
      </c>
      <c r="M58" s="266">
        <v>2</v>
      </c>
      <c r="N58" s="153" t="s">
        <v>468</v>
      </c>
      <c r="O58" s="157">
        <v>0.1</v>
      </c>
      <c r="P58" s="153" t="s">
        <v>372</v>
      </c>
      <c r="Q58" s="153"/>
      <c r="R58" s="153" t="s">
        <v>156</v>
      </c>
      <c r="S58" s="153" t="s">
        <v>78</v>
      </c>
    </row>
    <row r="59" spans="1:19" ht="180.75" thickBot="1" x14ac:dyDescent="0.25">
      <c r="A59" s="267" t="s">
        <v>139</v>
      </c>
      <c r="B59" s="268" t="s">
        <v>145</v>
      </c>
      <c r="C59" s="269" t="s">
        <v>141</v>
      </c>
      <c r="D59" s="270" t="s">
        <v>134</v>
      </c>
      <c r="E59" s="271" t="s">
        <v>135</v>
      </c>
      <c r="F59" s="272" t="s">
        <v>130</v>
      </c>
      <c r="G59" s="273" t="s">
        <v>124</v>
      </c>
      <c r="H59" s="274" t="s">
        <v>39</v>
      </c>
      <c r="I59" s="275" t="s">
        <v>112</v>
      </c>
      <c r="J59" s="276" t="s">
        <v>117</v>
      </c>
      <c r="K59" s="278" t="s">
        <v>45</v>
      </c>
      <c r="L59" s="430">
        <v>8</v>
      </c>
      <c r="M59" s="431">
        <v>4</v>
      </c>
      <c r="N59" s="279" t="s">
        <v>469</v>
      </c>
      <c r="O59" s="386">
        <v>1</v>
      </c>
      <c r="P59" s="279" t="s">
        <v>374</v>
      </c>
      <c r="Q59" s="473">
        <v>34433278</v>
      </c>
      <c r="R59" s="279" t="s">
        <v>148</v>
      </c>
      <c r="S59" s="279" t="s">
        <v>78</v>
      </c>
    </row>
    <row r="60" spans="1:19" ht="180" x14ac:dyDescent="0.2">
      <c r="A60" s="120" t="s">
        <v>139</v>
      </c>
      <c r="B60" s="121" t="s">
        <v>145</v>
      </c>
      <c r="C60" s="122" t="s">
        <v>141</v>
      </c>
      <c r="D60" s="123" t="s">
        <v>134</v>
      </c>
      <c r="E60" s="124" t="s">
        <v>135</v>
      </c>
      <c r="F60" s="125" t="s">
        <v>130</v>
      </c>
      <c r="G60" s="257" t="s">
        <v>124</v>
      </c>
      <c r="H60" s="130" t="s">
        <v>39</v>
      </c>
      <c r="I60" s="128" t="s">
        <v>112</v>
      </c>
      <c r="J60" s="137" t="s">
        <v>117</v>
      </c>
      <c r="K60" s="291" t="s">
        <v>46</v>
      </c>
      <c r="L60" s="261">
        <v>40</v>
      </c>
      <c r="M60" s="241">
        <v>10</v>
      </c>
      <c r="N60" s="240" t="s">
        <v>470</v>
      </c>
      <c r="O60" s="418">
        <v>0.7</v>
      </c>
      <c r="P60" s="240" t="s">
        <v>471</v>
      </c>
      <c r="Q60" s="262">
        <v>70398992</v>
      </c>
      <c r="R60" s="240" t="s">
        <v>157</v>
      </c>
      <c r="S60" s="240" t="s">
        <v>78</v>
      </c>
    </row>
    <row r="61" spans="1:19" ht="180" x14ac:dyDescent="0.2">
      <c r="A61" s="141" t="s">
        <v>139</v>
      </c>
      <c r="B61" s="27" t="s">
        <v>145</v>
      </c>
      <c r="C61" s="39" t="s">
        <v>141</v>
      </c>
      <c r="D61" s="31" t="s">
        <v>134</v>
      </c>
      <c r="E61" s="32" t="s">
        <v>135</v>
      </c>
      <c r="F61" s="37" t="s">
        <v>130</v>
      </c>
      <c r="G61" s="48" t="s">
        <v>124</v>
      </c>
      <c r="H61" s="16" t="s">
        <v>39</v>
      </c>
      <c r="I61" s="26" t="s">
        <v>112</v>
      </c>
      <c r="J61" s="5" t="s">
        <v>117</v>
      </c>
      <c r="K61" s="10" t="s">
        <v>46</v>
      </c>
      <c r="L61" s="1" t="s">
        <v>179</v>
      </c>
      <c r="M61" s="90">
        <v>1</v>
      </c>
      <c r="N61" s="1" t="s">
        <v>48</v>
      </c>
      <c r="O61" s="64">
        <v>0.2</v>
      </c>
      <c r="P61" s="1" t="s">
        <v>377</v>
      </c>
      <c r="Q61" s="1"/>
      <c r="R61" s="1" t="s">
        <v>55</v>
      </c>
      <c r="S61" s="1" t="s">
        <v>157</v>
      </c>
    </row>
    <row r="62" spans="1:19" ht="180.75" thickBot="1" x14ac:dyDescent="0.25">
      <c r="A62" s="143" t="s">
        <v>139</v>
      </c>
      <c r="B62" s="144" t="s">
        <v>145</v>
      </c>
      <c r="C62" s="145" t="s">
        <v>141</v>
      </c>
      <c r="D62" s="146" t="s">
        <v>134</v>
      </c>
      <c r="E62" s="147" t="s">
        <v>135</v>
      </c>
      <c r="F62" s="148" t="s">
        <v>130</v>
      </c>
      <c r="G62" s="263" t="s">
        <v>124</v>
      </c>
      <c r="H62" s="205" t="s">
        <v>39</v>
      </c>
      <c r="I62" s="151" t="s">
        <v>112</v>
      </c>
      <c r="J62" s="160" t="s">
        <v>117</v>
      </c>
      <c r="K62" s="293" t="s">
        <v>46</v>
      </c>
      <c r="L62" s="153" t="s">
        <v>179</v>
      </c>
      <c r="M62" s="266">
        <v>2</v>
      </c>
      <c r="N62" s="153" t="s">
        <v>378</v>
      </c>
      <c r="O62" s="157">
        <v>0.1</v>
      </c>
      <c r="P62" s="153" t="s">
        <v>376</v>
      </c>
      <c r="Q62" s="153"/>
      <c r="R62" s="153" t="s">
        <v>11</v>
      </c>
      <c r="S62" s="153" t="s">
        <v>147</v>
      </c>
    </row>
    <row r="63" spans="1:19" ht="121.5" customHeight="1" thickBot="1" x14ac:dyDescent="0.25">
      <c r="A63" s="211" t="s">
        <v>140</v>
      </c>
      <c r="B63" s="210" t="s">
        <v>146</v>
      </c>
      <c r="C63" s="294" t="s">
        <v>143</v>
      </c>
      <c r="D63" s="295" t="s">
        <v>138</v>
      </c>
      <c r="E63" s="210" t="s">
        <v>136</v>
      </c>
      <c r="F63" s="296" t="s">
        <v>131</v>
      </c>
      <c r="G63" s="214" t="s">
        <v>126</v>
      </c>
      <c r="H63" s="297" t="s">
        <v>49</v>
      </c>
      <c r="I63" s="210" t="s">
        <v>118</v>
      </c>
      <c r="J63" s="413" t="s">
        <v>248</v>
      </c>
      <c r="K63" s="299" t="s">
        <v>50</v>
      </c>
      <c r="L63" s="387">
        <v>1</v>
      </c>
      <c r="M63" s="388">
        <v>1</v>
      </c>
      <c r="N63" s="300" t="s">
        <v>51</v>
      </c>
      <c r="O63" s="301">
        <v>1</v>
      </c>
      <c r="P63" s="300" t="s">
        <v>379</v>
      </c>
      <c r="Q63" s="302">
        <v>209416524</v>
      </c>
      <c r="R63" s="300" t="s">
        <v>152</v>
      </c>
      <c r="S63" s="300" t="s">
        <v>78</v>
      </c>
    </row>
    <row r="64" spans="1:19" ht="135" x14ac:dyDescent="0.2">
      <c r="A64" s="309" t="s">
        <v>140</v>
      </c>
      <c r="B64" s="121" t="s">
        <v>146</v>
      </c>
      <c r="C64" s="121" t="s">
        <v>142</v>
      </c>
      <c r="D64" s="310" t="s">
        <v>138</v>
      </c>
      <c r="E64" s="121" t="s">
        <v>136</v>
      </c>
      <c r="F64" s="311" t="s">
        <v>131</v>
      </c>
      <c r="G64" s="128" t="s">
        <v>125</v>
      </c>
      <c r="H64" s="312" t="s">
        <v>52</v>
      </c>
      <c r="I64" s="123" t="s">
        <v>119</v>
      </c>
      <c r="J64" s="123" t="s">
        <v>119</v>
      </c>
      <c r="K64" s="127" t="s">
        <v>53</v>
      </c>
      <c r="L64" s="217">
        <v>0.5</v>
      </c>
      <c r="M64" s="132">
        <v>4</v>
      </c>
      <c r="N64" s="133" t="s">
        <v>492</v>
      </c>
      <c r="O64" s="314">
        <v>0.7</v>
      </c>
      <c r="P64" s="133" t="s">
        <v>381</v>
      </c>
      <c r="Q64" s="315">
        <v>56692000</v>
      </c>
      <c r="R64" s="133" t="s">
        <v>55</v>
      </c>
      <c r="S64" s="133" t="s">
        <v>147</v>
      </c>
    </row>
    <row r="65" spans="1:19" ht="105.75" thickBot="1" x14ac:dyDescent="0.25">
      <c r="A65" s="392" t="s">
        <v>140</v>
      </c>
      <c r="B65" s="220" t="s">
        <v>146</v>
      </c>
      <c r="C65" s="220" t="s">
        <v>142</v>
      </c>
      <c r="D65" s="359" t="s">
        <v>138</v>
      </c>
      <c r="E65" s="220" t="s">
        <v>136</v>
      </c>
      <c r="F65" s="360" t="s">
        <v>131</v>
      </c>
      <c r="G65" s="393" t="s">
        <v>125</v>
      </c>
      <c r="H65" s="361" t="s">
        <v>52</v>
      </c>
      <c r="I65" s="222" t="s">
        <v>119</v>
      </c>
      <c r="J65" s="222" t="s">
        <v>119</v>
      </c>
      <c r="K65" s="381" t="s">
        <v>53</v>
      </c>
      <c r="L65" s="230" t="s">
        <v>179</v>
      </c>
      <c r="M65" s="64">
        <v>1</v>
      </c>
      <c r="N65" s="229" t="s">
        <v>54</v>
      </c>
      <c r="O65" s="395">
        <v>0.3</v>
      </c>
      <c r="P65" s="229" t="s">
        <v>184</v>
      </c>
      <c r="Q65" s="229"/>
      <c r="R65" s="229" t="s">
        <v>158</v>
      </c>
      <c r="S65" s="229" t="s">
        <v>147</v>
      </c>
    </row>
    <row r="66" spans="1:19" ht="105" x14ac:dyDescent="0.2">
      <c r="A66" s="309" t="s">
        <v>140</v>
      </c>
      <c r="B66" s="121" t="s">
        <v>146</v>
      </c>
      <c r="C66" s="121" t="s">
        <v>142</v>
      </c>
      <c r="D66" s="310" t="s">
        <v>138</v>
      </c>
      <c r="E66" s="121" t="s">
        <v>136</v>
      </c>
      <c r="F66" s="311" t="s">
        <v>131</v>
      </c>
      <c r="G66" s="128" t="s">
        <v>125</v>
      </c>
      <c r="H66" s="312" t="s">
        <v>52</v>
      </c>
      <c r="I66" s="123" t="s">
        <v>119</v>
      </c>
      <c r="J66" s="123" t="s">
        <v>119</v>
      </c>
      <c r="K66" s="396" t="s">
        <v>56</v>
      </c>
      <c r="L66" s="134" t="s">
        <v>179</v>
      </c>
      <c r="M66" s="132">
        <v>1</v>
      </c>
      <c r="N66" s="133" t="s">
        <v>383</v>
      </c>
      <c r="O66" s="325">
        <v>0.1</v>
      </c>
      <c r="P66" s="133" t="s">
        <v>387</v>
      </c>
      <c r="Q66" s="262">
        <v>25168000</v>
      </c>
      <c r="R66" s="133" t="s">
        <v>11</v>
      </c>
      <c r="S66" s="133" t="s">
        <v>55</v>
      </c>
    </row>
    <row r="67" spans="1:19" ht="105" x14ac:dyDescent="0.2">
      <c r="A67" s="316" t="s">
        <v>140</v>
      </c>
      <c r="B67" s="27" t="s">
        <v>146</v>
      </c>
      <c r="C67" s="27" t="s">
        <v>142</v>
      </c>
      <c r="D67" s="49" t="s">
        <v>138</v>
      </c>
      <c r="E67" s="27" t="s">
        <v>136</v>
      </c>
      <c r="F67" s="38" t="s">
        <v>131</v>
      </c>
      <c r="G67" s="26" t="s">
        <v>125</v>
      </c>
      <c r="H67" s="15" t="s">
        <v>52</v>
      </c>
      <c r="I67" s="31" t="s">
        <v>119</v>
      </c>
      <c r="J67" s="31" t="s">
        <v>119</v>
      </c>
      <c r="K67" s="390" t="s">
        <v>56</v>
      </c>
      <c r="L67" s="70">
        <v>0.25</v>
      </c>
      <c r="M67" s="64">
        <v>1</v>
      </c>
      <c r="N67" s="8" t="s">
        <v>385</v>
      </c>
      <c r="O67" s="68">
        <v>0.4</v>
      </c>
      <c r="P67" s="8" t="s">
        <v>493</v>
      </c>
      <c r="Q67" s="8"/>
      <c r="R67" s="8" t="s">
        <v>55</v>
      </c>
      <c r="S67" s="8" t="s">
        <v>147</v>
      </c>
    </row>
    <row r="68" spans="1:19" ht="105" x14ac:dyDescent="0.2">
      <c r="A68" s="316" t="s">
        <v>140</v>
      </c>
      <c r="B68" s="27" t="s">
        <v>146</v>
      </c>
      <c r="C68" s="27" t="s">
        <v>142</v>
      </c>
      <c r="D68" s="49" t="s">
        <v>138</v>
      </c>
      <c r="E68" s="27" t="s">
        <v>136</v>
      </c>
      <c r="F68" s="38" t="s">
        <v>131</v>
      </c>
      <c r="G68" s="26" t="s">
        <v>125</v>
      </c>
      <c r="H68" s="15" t="s">
        <v>52</v>
      </c>
      <c r="I68" s="31" t="s">
        <v>119</v>
      </c>
      <c r="J68" s="31" t="s">
        <v>119</v>
      </c>
      <c r="K68" s="390" t="s">
        <v>56</v>
      </c>
      <c r="L68" s="51" t="s">
        <v>179</v>
      </c>
      <c r="M68" s="55">
        <v>1</v>
      </c>
      <c r="N68" s="8" t="s">
        <v>386</v>
      </c>
      <c r="O68" s="53">
        <v>0.1</v>
      </c>
      <c r="P68" s="8" t="s">
        <v>389</v>
      </c>
      <c r="Q68" s="8"/>
      <c r="R68" s="8" t="s">
        <v>11</v>
      </c>
      <c r="S68" s="8" t="s">
        <v>55</v>
      </c>
    </row>
    <row r="69" spans="1:19" ht="105.75" thickBot="1" x14ac:dyDescent="0.25">
      <c r="A69" s="317" t="s">
        <v>140</v>
      </c>
      <c r="B69" s="144" t="s">
        <v>146</v>
      </c>
      <c r="C69" s="144" t="s">
        <v>142</v>
      </c>
      <c r="D69" s="318" t="s">
        <v>138</v>
      </c>
      <c r="E69" s="144" t="s">
        <v>136</v>
      </c>
      <c r="F69" s="319" t="s">
        <v>131</v>
      </c>
      <c r="G69" s="151" t="s">
        <v>125</v>
      </c>
      <c r="H69" s="320" t="s">
        <v>52</v>
      </c>
      <c r="I69" s="146" t="s">
        <v>119</v>
      </c>
      <c r="J69" s="146" t="s">
        <v>119</v>
      </c>
      <c r="K69" s="391" t="s">
        <v>56</v>
      </c>
      <c r="L69" s="197">
        <v>0.25</v>
      </c>
      <c r="M69" s="157">
        <v>1</v>
      </c>
      <c r="N69" s="156" t="s">
        <v>384</v>
      </c>
      <c r="O69" s="329">
        <v>0.4</v>
      </c>
      <c r="P69" s="156" t="s">
        <v>390</v>
      </c>
      <c r="Q69" s="156"/>
      <c r="R69" s="8" t="s">
        <v>55</v>
      </c>
      <c r="S69" s="8" t="s">
        <v>147</v>
      </c>
    </row>
    <row r="70" spans="1:19" ht="105" x14ac:dyDescent="0.2">
      <c r="A70" s="389" t="s">
        <v>140</v>
      </c>
      <c r="B70" s="108" t="s">
        <v>146</v>
      </c>
      <c r="C70" s="303" t="s">
        <v>144</v>
      </c>
      <c r="D70" s="287" t="s">
        <v>138</v>
      </c>
      <c r="E70" s="289" t="s">
        <v>137</v>
      </c>
      <c r="F70" s="288" t="s">
        <v>131</v>
      </c>
      <c r="G70" s="107" t="s">
        <v>127</v>
      </c>
      <c r="H70" s="304" t="s">
        <v>57</v>
      </c>
      <c r="I70" s="184" t="s">
        <v>120</v>
      </c>
      <c r="J70" s="184" t="s">
        <v>120</v>
      </c>
      <c r="K70" s="199" t="s">
        <v>58</v>
      </c>
      <c r="L70" s="305" t="s">
        <v>179</v>
      </c>
      <c r="M70" s="306">
        <v>1</v>
      </c>
      <c r="N70" s="173" t="s">
        <v>61</v>
      </c>
      <c r="O70" s="307">
        <v>0.05</v>
      </c>
      <c r="P70" s="173" t="s">
        <v>391</v>
      </c>
      <c r="Q70" s="308">
        <v>6492300</v>
      </c>
      <c r="R70" s="173" t="s">
        <v>11</v>
      </c>
      <c r="S70" s="173" t="s">
        <v>55</v>
      </c>
    </row>
    <row r="71" spans="1:19" ht="105" x14ac:dyDescent="0.2">
      <c r="A71" s="316" t="s">
        <v>140</v>
      </c>
      <c r="B71" s="27" t="s">
        <v>146</v>
      </c>
      <c r="C71" s="81" t="s">
        <v>144</v>
      </c>
      <c r="D71" s="49" t="s">
        <v>138</v>
      </c>
      <c r="E71" s="30" t="s">
        <v>137</v>
      </c>
      <c r="F71" s="38" t="s">
        <v>131</v>
      </c>
      <c r="G71" s="29" t="s">
        <v>127</v>
      </c>
      <c r="H71" s="17" t="s">
        <v>57</v>
      </c>
      <c r="I71" s="24" t="s">
        <v>120</v>
      </c>
      <c r="J71" s="24" t="s">
        <v>120</v>
      </c>
      <c r="K71" s="6" t="s">
        <v>58</v>
      </c>
      <c r="L71" s="69">
        <v>7.0000000000000007E-2</v>
      </c>
      <c r="M71" s="306">
        <v>1</v>
      </c>
      <c r="N71" s="41" t="s">
        <v>210</v>
      </c>
      <c r="O71" s="68">
        <v>0.2</v>
      </c>
      <c r="P71" s="41" t="s">
        <v>523</v>
      </c>
      <c r="Q71" s="41"/>
      <c r="R71" s="41" t="s">
        <v>147</v>
      </c>
      <c r="S71" s="41" t="s">
        <v>147</v>
      </c>
    </row>
    <row r="72" spans="1:19" ht="105" x14ac:dyDescent="0.2">
      <c r="A72" s="316" t="s">
        <v>140</v>
      </c>
      <c r="B72" s="27" t="s">
        <v>146</v>
      </c>
      <c r="C72" s="81" t="s">
        <v>144</v>
      </c>
      <c r="D72" s="49" t="s">
        <v>138</v>
      </c>
      <c r="E72" s="30" t="s">
        <v>137</v>
      </c>
      <c r="F72" s="38" t="s">
        <v>131</v>
      </c>
      <c r="G72" s="29" t="s">
        <v>127</v>
      </c>
      <c r="H72" s="17" t="s">
        <v>57</v>
      </c>
      <c r="I72" s="24" t="s">
        <v>120</v>
      </c>
      <c r="J72" s="24" t="s">
        <v>120</v>
      </c>
      <c r="K72" s="6" t="s">
        <v>58</v>
      </c>
      <c r="L72" s="65" t="s">
        <v>179</v>
      </c>
      <c r="M72" s="91">
        <v>1</v>
      </c>
      <c r="N72" s="41" t="s">
        <v>211</v>
      </c>
      <c r="O72" s="53">
        <v>0.05</v>
      </c>
      <c r="P72" s="41" t="s">
        <v>393</v>
      </c>
      <c r="Q72" s="41"/>
      <c r="R72" s="41" t="s">
        <v>11</v>
      </c>
      <c r="S72" s="41" t="s">
        <v>55</v>
      </c>
    </row>
    <row r="73" spans="1:19" ht="105" x14ac:dyDescent="0.2">
      <c r="A73" s="316" t="s">
        <v>140</v>
      </c>
      <c r="B73" s="27" t="s">
        <v>146</v>
      </c>
      <c r="C73" s="81" t="s">
        <v>144</v>
      </c>
      <c r="D73" s="49" t="s">
        <v>138</v>
      </c>
      <c r="E73" s="30" t="s">
        <v>137</v>
      </c>
      <c r="F73" s="38" t="s">
        <v>131</v>
      </c>
      <c r="G73" s="29" t="s">
        <v>127</v>
      </c>
      <c r="H73" s="17" t="s">
        <v>57</v>
      </c>
      <c r="I73" s="24" t="s">
        <v>120</v>
      </c>
      <c r="J73" s="24" t="s">
        <v>120</v>
      </c>
      <c r="K73" s="6" t="s">
        <v>58</v>
      </c>
      <c r="L73" s="69">
        <v>0.06</v>
      </c>
      <c r="M73" s="60">
        <v>1</v>
      </c>
      <c r="N73" s="41" t="s">
        <v>212</v>
      </c>
      <c r="O73" s="68">
        <v>0.2</v>
      </c>
      <c r="P73" s="41" t="s">
        <v>394</v>
      </c>
      <c r="Q73" s="41"/>
      <c r="R73" s="41" t="s">
        <v>158</v>
      </c>
      <c r="S73" s="41" t="s">
        <v>147</v>
      </c>
    </row>
    <row r="74" spans="1:19" ht="105" x14ac:dyDescent="0.2">
      <c r="A74" s="316" t="s">
        <v>140</v>
      </c>
      <c r="B74" s="27" t="s">
        <v>146</v>
      </c>
      <c r="C74" s="81" t="s">
        <v>144</v>
      </c>
      <c r="D74" s="49" t="s">
        <v>138</v>
      </c>
      <c r="E74" s="30" t="s">
        <v>137</v>
      </c>
      <c r="F74" s="38" t="s">
        <v>131</v>
      </c>
      <c r="G74" s="29" t="s">
        <v>127</v>
      </c>
      <c r="H74" s="17" t="s">
        <v>57</v>
      </c>
      <c r="I74" s="24" t="s">
        <v>120</v>
      </c>
      <c r="J74" s="24" t="s">
        <v>120</v>
      </c>
      <c r="K74" s="6" t="s">
        <v>58</v>
      </c>
      <c r="L74" s="65" t="s">
        <v>179</v>
      </c>
      <c r="M74" s="91">
        <v>1</v>
      </c>
      <c r="N74" s="41" t="s">
        <v>59</v>
      </c>
      <c r="O74" s="53">
        <v>0.05</v>
      </c>
      <c r="P74" s="41" t="s">
        <v>398</v>
      </c>
      <c r="Q74" s="41"/>
      <c r="R74" s="41" t="s">
        <v>11</v>
      </c>
      <c r="S74" s="41" t="s">
        <v>55</v>
      </c>
    </row>
    <row r="75" spans="1:19" ht="105" x14ac:dyDescent="0.2">
      <c r="A75" s="316" t="s">
        <v>140</v>
      </c>
      <c r="B75" s="27" t="s">
        <v>146</v>
      </c>
      <c r="C75" s="81" t="s">
        <v>144</v>
      </c>
      <c r="D75" s="49" t="s">
        <v>138</v>
      </c>
      <c r="E75" s="30" t="s">
        <v>137</v>
      </c>
      <c r="F75" s="38" t="s">
        <v>131</v>
      </c>
      <c r="G75" s="29" t="s">
        <v>127</v>
      </c>
      <c r="H75" s="17" t="s">
        <v>57</v>
      </c>
      <c r="I75" s="24" t="s">
        <v>120</v>
      </c>
      <c r="J75" s="24" t="s">
        <v>120</v>
      </c>
      <c r="K75" s="6" t="s">
        <v>58</v>
      </c>
      <c r="L75" s="65" t="s">
        <v>179</v>
      </c>
      <c r="M75" s="91">
        <v>1</v>
      </c>
      <c r="N75" s="41" t="s">
        <v>62</v>
      </c>
      <c r="O75" s="53">
        <v>0.05</v>
      </c>
      <c r="P75" s="41" t="s">
        <v>396</v>
      </c>
      <c r="Q75" s="41"/>
      <c r="R75" s="41" t="s">
        <v>11</v>
      </c>
      <c r="S75" s="41" t="s">
        <v>55</v>
      </c>
    </row>
    <row r="76" spans="1:19" ht="105.75" thickBot="1" x14ac:dyDescent="0.25">
      <c r="A76" s="316" t="s">
        <v>140</v>
      </c>
      <c r="B76" s="27" t="s">
        <v>146</v>
      </c>
      <c r="C76" s="81" t="s">
        <v>144</v>
      </c>
      <c r="D76" s="49" t="s">
        <v>138</v>
      </c>
      <c r="E76" s="30" t="s">
        <v>137</v>
      </c>
      <c r="F76" s="38" t="s">
        <v>131</v>
      </c>
      <c r="G76" s="29" t="s">
        <v>127</v>
      </c>
      <c r="H76" s="17" t="s">
        <v>57</v>
      </c>
      <c r="I76" s="24" t="s">
        <v>120</v>
      </c>
      <c r="J76" s="24" t="s">
        <v>120</v>
      </c>
      <c r="K76" s="6" t="s">
        <v>58</v>
      </c>
      <c r="L76" s="69">
        <v>0.12</v>
      </c>
      <c r="M76" s="60">
        <v>1</v>
      </c>
      <c r="N76" s="41" t="s">
        <v>525</v>
      </c>
      <c r="O76" s="68">
        <v>0.4</v>
      </c>
      <c r="P76" s="41" t="s">
        <v>526</v>
      </c>
      <c r="Q76" s="41"/>
      <c r="R76" s="41" t="s">
        <v>158</v>
      </c>
      <c r="S76" s="41" t="s">
        <v>147</v>
      </c>
    </row>
    <row r="77" spans="1:19" ht="105" x14ac:dyDescent="0.2">
      <c r="A77" s="309" t="s">
        <v>140</v>
      </c>
      <c r="B77" s="121" t="s">
        <v>146</v>
      </c>
      <c r="C77" s="321" t="s">
        <v>144</v>
      </c>
      <c r="D77" s="310" t="s">
        <v>138</v>
      </c>
      <c r="E77" s="322" t="s">
        <v>137</v>
      </c>
      <c r="F77" s="311" t="s">
        <v>131</v>
      </c>
      <c r="G77" s="254" t="s">
        <v>127</v>
      </c>
      <c r="H77" s="323" t="s">
        <v>57</v>
      </c>
      <c r="I77" s="200" t="s">
        <v>120</v>
      </c>
      <c r="J77" s="200" t="s">
        <v>120</v>
      </c>
      <c r="K77" s="332" t="s">
        <v>64</v>
      </c>
      <c r="L77" s="189" t="s">
        <v>179</v>
      </c>
      <c r="M77" s="324">
        <v>1</v>
      </c>
      <c r="N77" s="189" t="s">
        <v>65</v>
      </c>
      <c r="O77" s="325">
        <v>0.2</v>
      </c>
      <c r="P77" s="189" t="s">
        <v>399</v>
      </c>
      <c r="Q77" s="474">
        <v>38600000</v>
      </c>
      <c r="R77" s="189" t="s">
        <v>11</v>
      </c>
      <c r="S77" s="137" t="s">
        <v>11</v>
      </c>
    </row>
    <row r="78" spans="1:19" ht="105.75" thickBot="1" x14ac:dyDescent="0.25">
      <c r="A78" s="317" t="s">
        <v>140</v>
      </c>
      <c r="B78" s="144" t="s">
        <v>146</v>
      </c>
      <c r="C78" s="326" t="s">
        <v>144</v>
      </c>
      <c r="D78" s="318" t="s">
        <v>138</v>
      </c>
      <c r="E78" s="327" t="s">
        <v>137</v>
      </c>
      <c r="F78" s="319" t="s">
        <v>131</v>
      </c>
      <c r="G78" s="255" t="s">
        <v>127</v>
      </c>
      <c r="H78" s="328" t="s">
        <v>57</v>
      </c>
      <c r="I78" s="203" t="s">
        <v>120</v>
      </c>
      <c r="J78" s="203" t="s">
        <v>120</v>
      </c>
      <c r="K78" s="333" t="s">
        <v>64</v>
      </c>
      <c r="L78" s="425" t="s">
        <v>185</v>
      </c>
      <c r="M78" s="405">
        <v>1</v>
      </c>
      <c r="N78" s="194" t="s">
        <v>66</v>
      </c>
      <c r="O78" s="426">
        <v>0.4</v>
      </c>
      <c r="P78" s="364" t="s">
        <v>490</v>
      </c>
      <c r="Q78" s="194"/>
      <c r="R78" s="194" t="s">
        <v>158</v>
      </c>
      <c r="S78" s="162" t="s">
        <v>147</v>
      </c>
    </row>
    <row r="79" spans="1:19" ht="105.75" thickBot="1" x14ac:dyDescent="0.25">
      <c r="A79" s="317" t="s">
        <v>140</v>
      </c>
      <c r="B79" s="144" t="s">
        <v>146</v>
      </c>
      <c r="C79" s="326" t="s">
        <v>144</v>
      </c>
      <c r="D79" s="318" t="s">
        <v>138</v>
      </c>
      <c r="E79" s="327" t="s">
        <v>137</v>
      </c>
      <c r="F79" s="319" t="s">
        <v>131</v>
      </c>
      <c r="G79" s="255" t="s">
        <v>127</v>
      </c>
      <c r="H79" s="328" t="s">
        <v>57</v>
      </c>
      <c r="I79" s="203" t="s">
        <v>120</v>
      </c>
      <c r="J79" s="203" t="s">
        <v>120</v>
      </c>
      <c r="K79" s="333" t="s">
        <v>64</v>
      </c>
      <c r="L79" s="400" t="s">
        <v>185</v>
      </c>
      <c r="M79" s="399" t="s">
        <v>186</v>
      </c>
      <c r="N79" s="194" t="s">
        <v>66</v>
      </c>
      <c r="O79" s="427">
        <v>0.4</v>
      </c>
      <c r="P79" s="194" t="s">
        <v>489</v>
      </c>
      <c r="Q79" s="194"/>
      <c r="R79" s="194" t="s">
        <v>158</v>
      </c>
      <c r="S79" s="162" t="s">
        <v>147</v>
      </c>
    </row>
    <row r="80" spans="1:19" ht="105" x14ac:dyDescent="0.2">
      <c r="A80" s="389" t="s">
        <v>140</v>
      </c>
      <c r="B80" s="108" t="s">
        <v>146</v>
      </c>
      <c r="C80" s="303" t="s">
        <v>144</v>
      </c>
      <c r="D80" s="287" t="s">
        <v>138</v>
      </c>
      <c r="E80" s="108" t="s">
        <v>136</v>
      </c>
      <c r="F80" s="288" t="s">
        <v>131</v>
      </c>
      <c r="G80" s="112" t="s">
        <v>128</v>
      </c>
      <c r="H80" s="330" t="s">
        <v>67</v>
      </c>
      <c r="I80" s="286" t="s">
        <v>120</v>
      </c>
      <c r="J80" s="186" t="s">
        <v>120</v>
      </c>
      <c r="K80" s="113" t="s">
        <v>68</v>
      </c>
      <c r="L80" s="173" t="s">
        <v>179</v>
      </c>
      <c r="M80" s="306">
        <v>1</v>
      </c>
      <c r="N80" s="113" t="s">
        <v>69</v>
      </c>
      <c r="O80" s="307">
        <v>0.2</v>
      </c>
      <c r="P80" s="113" t="s">
        <v>401</v>
      </c>
      <c r="Q80" s="187">
        <v>39564802</v>
      </c>
      <c r="R80" s="117" t="s">
        <v>11</v>
      </c>
      <c r="S80" s="117" t="s">
        <v>55</v>
      </c>
    </row>
    <row r="81" spans="1:19" ht="105.75" thickBot="1" x14ac:dyDescent="0.25">
      <c r="A81" s="392" t="s">
        <v>140</v>
      </c>
      <c r="B81" s="220" t="s">
        <v>146</v>
      </c>
      <c r="C81" s="401" t="s">
        <v>144</v>
      </c>
      <c r="D81" s="359" t="s">
        <v>138</v>
      </c>
      <c r="E81" s="220" t="s">
        <v>136</v>
      </c>
      <c r="F81" s="360" t="s">
        <v>131</v>
      </c>
      <c r="G81" s="224" t="s">
        <v>128</v>
      </c>
      <c r="H81" s="406" t="s">
        <v>67</v>
      </c>
      <c r="I81" s="358" t="s">
        <v>120</v>
      </c>
      <c r="J81" s="408" t="s">
        <v>120</v>
      </c>
      <c r="K81" s="229" t="s">
        <v>68</v>
      </c>
      <c r="L81" s="409">
        <v>0.25</v>
      </c>
      <c r="M81" s="428">
        <v>1</v>
      </c>
      <c r="N81" s="229" t="s">
        <v>70</v>
      </c>
      <c r="O81" s="394">
        <v>0.8</v>
      </c>
      <c r="P81" s="229" t="s">
        <v>402</v>
      </c>
      <c r="Q81" s="232"/>
      <c r="R81" s="233" t="s">
        <v>158</v>
      </c>
      <c r="S81" s="79" t="s">
        <v>147</v>
      </c>
    </row>
    <row r="82" spans="1:19" ht="105" x14ac:dyDescent="0.2">
      <c r="A82" s="309" t="s">
        <v>140</v>
      </c>
      <c r="B82" s="121" t="s">
        <v>146</v>
      </c>
      <c r="C82" s="337" t="s">
        <v>143</v>
      </c>
      <c r="D82" s="310" t="s">
        <v>138</v>
      </c>
      <c r="E82" s="121" t="s">
        <v>136</v>
      </c>
      <c r="F82" s="311" t="s">
        <v>131</v>
      </c>
      <c r="G82" s="125" t="s">
        <v>128</v>
      </c>
      <c r="H82" s="336" t="s">
        <v>67</v>
      </c>
      <c r="I82" s="347" t="s">
        <v>74</v>
      </c>
      <c r="J82" s="338" t="s">
        <v>191</v>
      </c>
      <c r="K82" s="127" t="s">
        <v>71</v>
      </c>
      <c r="L82" s="217">
        <v>0.02</v>
      </c>
      <c r="M82" s="132">
        <v>1</v>
      </c>
      <c r="N82" s="133" t="s">
        <v>403</v>
      </c>
      <c r="O82" s="314">
        <v>0.05</v>
      </c>
      <c r="P82" s="133" t="s">
        <v>405</v>
      </c>
      <c r="Q82" s="136">
        <v>41058028</v>
      </c>
      <c r="R82" s="133" t="s">
        <v>152</v>
      </c>
      <c r="S82" s="133" t="s">
        <v>149</v>
      </c>
    </row>
    <row r="83" spans="1:19" ht="105" x14ac:dyDescent="0.2">
      <c r="A83" s="316" t="s">
        <v>140</v>
      </c>
      <c r="B83" s="27" t="s">
        <v>146</v>
      </c>
      <c r="C83" s="58" t="s">
        <v>143</v>
      </c>
      <c r="D83" s="49" t="s">
        <v>138</v>
      </c>
      <c r="E83" s="27" t="s">
        <v>136</v>
      </c>
      <c r="F83" s="38" t="s">
        <v>131</v>
      </c>
      <c r="G83" s="37" t="s">
        <v>128</v>
      </c>
      <c r="H83" s="14" t="s">
        <v>67</v>
      </c>
      <c r="I83" s="33" t="s">
        <v>74</v>
      </c>
      <c r="J83" s="2" t="s">
        <v>191</v>
      </c>
      <c r="K83" s="11" t="s">
        <v>71</v>
      </c>
      <c r="L83" s="70">
        <v>0.03</v>
      </c>
      <c r="M83" s="64">
        <v>1</v>
      </c>
      <c r="N83" s="8" t="s">
        <v>404</v>
      </c>
      <c r="O83" s="68">
        <v>0.15</v>
      </c>
      <c r="P83" s="8" t="s">
        <v>406</v>
      </c>
      <c r="Q83" s="46"/>
      <c r="R83" s="8" t="s">
        <v>149</v>
      </c>
      <c r="S83" s="8" t="s">
        <v>147</v>
      </c>
    </row>
    <row r="84" spans="1:19" ht="105" x14ac:dyDescent="0.2">
      <c r="A84" s="316" t="s">
        <v>140</v>
      </c>
      <c r="B84" s="27" t="s">
        <v>146</v>
      </c>
      <c r="C84" s="58" t="s">
        <v>143</v>
      </c>
      <c r="D84" s="49" t="s">
        <v>138</v>
      </c>
      <c r="E84" s="27" t="s">
        <v>136</v>
      </c>
      <c r="F84" s="38" t="s">
        <v>131</v>
      </c>
      <c r="G84" s="37" t="s">
        <v>128</v>
      </c>
      <c r="H84" s="14" t="s">
        <v>67</v>
      </c>
      <c r="I84" s="5" t="s">
        <v>192</v>
      </c>
      <c r="J84" s="5" t="s">
        <v>73</v>
      </c>
      <c r="K84" s="11" t="s">
        <v>71</v>
      </c>
      <c r="L84" s="70">
        <v>0.02</v>
      </c>
      <c r="M84" s="55">
        <v>1</v>
      </c>
      <c r="N84" s="8" t="s">
        <v>407</v>
      </c>
      <c r="O84" s="68">
        <v>0.05</v>
      </c>
      <c r="P84" s="8" t="s">
        <v>419</v>
      </c>
      <c r="Q84" s="8"/>
      <c r="R84" s="8" t="s">
        <v>11</v>
      </c>
      <c r="S84" s="8" t="s">
        <v>11</v>
      </c>
    </row>
    <row r="85" spans="1:19" ht="105" x14ac:dyDescent="0.2">
      <c r="A85" s="316" t="s">
        <v>140</v>
      </c>
      <c r="B85" s="27" t="s">
        <v>146</v>
      </c>
      <c r="C85" s="58" t="s">
        <v>143</v>
      </c>
      <c r="D85" s="49" t="s">
        <v>138</v>
      </c>
      <c r="E85" s="27" t="s">
        <v>136</v>
      </c>
      <c r="F85" s="38" t="s">
        <v>131</v>
      </c>
      <c r="G85" s="37" t="s">
        <v>128</v>
      </c>
      <c r="H85" s="14" t="s">
        <v>67</v>
      </c>
      <c r="I85" s="5" t="s">
        <v>192</v>
      </c>
      <c r="J85" s="5" t="s">
        <v>73</v>
      </c>
      <c r="K85" s="11" t="s">
        <v>71</v>
      </c>
      <c r="L85" s="70">
        <v>0.02</v>
      </c>
      <c r="M85" s="64">
        <v>1</v>
      </c>
      <c r="N85" s="8" t="s">
        <v>408</v>
      </c>
      <c r="O85" s="68">
        <v>0.15</v>
      </c>
      <c r="P85" s="8" t="s">
        <v>409</v>
      </c>
      <c r="Q85" s="8"/>
      <c r="R85" s="8" t="s">
        <v>55</v>
      </c>
      <c r="S85" s="8" t="s">
        <v>147</v>
      </c>
    </row>
    <row r="86" spans="1:19" ht="118.5" customHeight="1" x14ac:dyDescent="0.2">
      <c r="A86" s="316" t="s">
        <v>140</v>
      </c>
      <c r="B86" s="27" t="s">
        <v>146</v>
      </c>
      <c r="C86" s="58" t="s">
        <v>143</v>
      </c>
      <c r="D86" s="49" t="s">
        <v>138</v>
      </c>
      <c r="E86" s="27" t="s">
        <v>136</v>
      </c>
      <c r="F86" s="38" t="s">
        <v>131</v>
      </c>
      <c r="G86" s="37" t="s">
        <v>128</v>
      </c>
      <c r="H86" s="14" t="s">
        <v>67</v>
      </c>
      <c r="I86" s="5" t="s">
        <v>520</v>
      </c>
      <c r="J86" s="5" t="s">
        <v>76</v>
      </c>
      <c r="K86" s="11" t="s">
        <v>71</v>
      </c>
      <c r="L86" s="70">
        <v>0.01</v>
      </c>
      <c r="M86" s="55">
        <v>12</v>
      </c>
      <c r="N86" s="8" t="s">
        <v>75</v>
      </c>
      <c r="O86" s="68">
        <v>0.02</v>
      </c>
      <c r="P86" s="8" t="s">
        <v>420</v>
      </c>
      <c r="Q86" s="8"/>
      <c r="R86" s="8" t="s">
        <v>158</v>
      </c>
      <c r="S86" s="8" t="s">
        <v>147</v>
      </c>
    </row>
    <row r="87" spans="1:19" ht="105" x14ac:dyDescent="0.2">
      <c r="A87" s="316" t="s">
        <v>140</v>
      </c>
      <c r="B87" s="27" t="s">
        <v>146</v>
      </c>
      <c r="C87" s="58" t="s">
        <v>143</v>
      </c>
      <c r="D87" s="49" t="s">
        <v>138</v>
      </c>
      <c r="E87" s="27" t="s">
        <v>136</v>
      </c>
      <c r="F87" s="38" t="s">
        <v>131</v>
      </c>
      <c r="G87" s="37" t="s">
        <v>128</v>
      </c>
      <c r="H87" s="14" t="s">
        <v>67</v>
      </c>
      <c r="I87" s="5" t="s">
        <v>521</v>
      </c>
      <c r="J87" s="5" t="s">
        <v>190</v>
      </c>
      <c r="K87" s="11" t="s">
        <v>71</v>
      </c>
      <c r="L87" s="70">
        <v>0.01</v>
      </c>
      <c r="M87" s="55">
        <v>11</v>
      </c>
      <c r="N87" s="8" t="s">
        <v>505</v>
      </c>
      <c r="O87" s="68">
        <v>0.08</v>
      </c>
      <c r="P87" s="8" t="s">
        <v>506</v>
      </c>
      <c r="Q87" s="8"/>
      <c r="R87" s="8" t="s">
        <v>55</v>
      </c>
      <c r="S87" s="8" t="s">
        <v>147</v>
      </c>
    </row>
    <row r="88" spans="1:19" ht="105" x14ac:dyDescent="0.2">
      <c r="A88" s="316" t="s">
        <v>140</v>
      </c>
      <c r="B88" s="27" t="s">
        <v>146</v>
      </c>
      <c r="C88" s="58" t="s">
        <v>143</v>
      </c>
      <c r="D88" s="49" t="s">
        <v>138</v>
      </c>
      <c r="E88" s="27" t="s">
        <v>136</v>
      </c>
      <c r="F88" s="38" t="s">
        <v>131</v>
      </c>
      <c r="G88" s="37" t="s">
        <v>128</v>
      </c>
      <c r="H88" s="14" t="s">
        <v>67</v>
      </c>
      <c r="I88" s="5" t="s">
        <v>74</v>
      </c>
      <c r="J88" s="5" t="s">
        <v>196</v>
      </c>
      <c r="K88" s="11" t="s">
        <v>71</v>
      </c>
      <c r="L88" s="70">
        <v>0.01</v>
      </c>
      <c r="M88" s="55">
        <v>4</v>
      </c>
      <c r="N88" s="8" t="s">
        <v>411</v>
      </c>
      <c r="O88" s="68">
        <v>0.1</v>
      </c>
      <c r="P88" s="8" t="s">
        <v>416</v>
      </c>
      <c r="Q88" s="8"/>
      <c r="R88" s="8" t="s">
        <v>158</v>
      </c>
      <c r="S88" s="8" t="s">
        <v>147</v>
      </c>
    </row>
    <row r="89" spans="1:19" ht="105" x14ac:dyDescent="0.2">
      <c r="A89" s="316" t="s">
        <v>140</v>
      </c>
      <c r="B89" s="27" t="s">
        <v>146</v>
      </c>
      <c r="C89" s="58" t="s">
        <v>143</v>
      </c>
      <c r="D89" s="49" t="s">
        <v>138</v>
      </c>
      <c r="E89" s="27" t="s">
        <v>136</v>
      </c>
      <c r="F89" s="38" t="s">
        <v>131</v>
      </c>
      <c r="G89" s="37" t="s">
        <v>128</v>
      </c>
      <c r="H89" s="14" t="s">
        <v>67</v>
      </c>
      <c r="I89" s="5" t="s">
        <v>520</v>
      </c>
      <c r="J89" s="5" t="s">
        <v>76</v>
      </c>
      <c r="K89" s="11" t="s">
        <v>71</v>
      </c>
      <c r="L89" s="70">
        <v>0.01</v>
      </c>
      <c r="M89" s="55">
        <v>1</v>
      </c>
      <c r="N89" s="8" t="s">
        <v>508</v>
      </c>
      <c r="O89" s="68">
        <v>0.02</v>
      </c>
      <c r="P89" s="80" t="s">
        <v>511</v>
      </c>
      <c r="Q89" s="8"/>
      <c r="R89" s="8" t="s">
        <v>158</v>
      </c>
      <c r="S89" s="8" t="s">
        <v>72</v>
      </c>
    </row>
    <row r="90" spans="1:19" ht="105" x14ac:dyDescent="0.2">
      <c r="A90" s="316" t="s">
        <v>140</v>
      </c>
      <c r="B90" s="27" t="s">
        <v>146</v>
      </c>
      <c r="C90" s="58" t="s">
        <v>143</v>
      </c>
      <c r="D90" s="49" t="s">
        <v>138</v>
      </c>
      <c r="E90" s="27" t="s">
        <v>136</v>
      </c>
      <c r="F90" s="38" t="s">
        <v>131</v>
      </c>
      <c r="G90" s="37" t="s">
        <v>128</v>
      </c>
      <c r="H90" s="14" t="s">
        <v>67</v>
      </c>
      <c r="I90" s="5" t="s">
        <v>520</v>
      </c>
      <c r="J90" s="5" t="s">
        <v>76</v>
      </c>
      <c r="K90" s="11" t="s">
        <v>71</v>
      </c>
      <c r="L90" s="70">
        <v>0.01</v>
      </c>
      <c r="M90" s="51">
        <v>1</v>
      </c>
      <c r="N90" s="8" t="s">
        <v>509</v>
      </c>
      <c r="O90" s="68">
        <v>0.02</v>
      </c>
      <c r="P90" s="80" t="s">
        <v>510</v>
      </c>
      <c r="Q90" s="8"/>
      <c r="R90" s="8" t="s">
        <v>72</v>
      </c>
      <c r="S90" s="8" t="s">
        <v>147</v>
      </c>
    </row>
    <row r="91" spans="1:19" ht="135.75" customHeight="1" x14ac:dyDescent="0.2">
      <c r="A91" s="316" t="s">
        <v>140</v>
      </c>
      <c r="B91" s="27" t="s">
        <v>146</v>
      </c>
      <c r="C91" s="58" t="s">
        <v>143</v>
      </c>
      <c r="D91" s="49" t="s">
        <v>138</v>
      </c>
      <c r="E91" s="27" t="s">
        <v>136</v>
      </c>
      <c r="F91" s="38" t="s">
        <v>131</v>
      </c>
      <c r="G91" s="37" t="s">
        <v>128</v>
      </c>
      <c r="H91" s="14" t="s">
        <v>67</v>
      </c>
      <c r="I91" s="5" t="s">
        <v>520</v>
      </c>
      <c r="J91" s="5" t="s">
        <v>76</v>
      </c>
      <c r="K91" s="11" t="s">
        <v>71</v>
      </c>
      <c r="L91" s="70">
        <v>0.01</v>
      </c>
      <c r="M91" s="55">
        <v>4</v>
      </c>
      <c r="N91" s="8" t="s">
        <v>518</v>
      </c>
      <c r="O91" s="68">
        <v>0.02</v>
      </c>
      <c r="P91" s="8" t="s">
        <v>512</v>
      </c>
      <c r="Q91" s="8"/>
      <c r="R91" s="8" t="s">
        <v>72</v>
      </c>
      <c r="S91" s="8" t="s">
        <v>147</v>
      </c>
    </row>
    <row r="92" spans="1:19" ht="135.75" customHeight="1" x14ac:dyDescent="0.2">
      <c r="A92" s="316" t="s">
        <v>140</v>
      </c>
      <c r="B92" s="27" t="s">
        <v>146</v>
      </c>
      <c r="C92" s="58" t="s">
        <v>143</v>
      </c>
      <c r="D92" s="49" t="s">
        <v>138</v>
      </c>
      <c r="E92" s="27" t="s">
        <v>136</v>
      </c>
      <c r="F92" s="38" t="s">
        <v>131</v>
      </c>
      <c r="G92" s="37" t="s">
        <v>128</v>
      </c>
      <c r="H92" s="14" t="s">
        <v>67</v>
      </c>
      <c r="I92" s="5" t="s">
        <v>522</v>
      </c>
      <c r="J92" s="5" t="s">
        <v>76</v>
      </c>
      <c r="K92" s="11" t="s">
        <v>71</v>
      </c>
      <c r="L92" s="70">
        <v>0.01</v>
      </c>
      <c r="M92" s="55">
        <v>2</v>
      </c>
      <c r="N92" s="8" t="s">
        <v>516</v>
      </c>
      <c r="O92" s="68">
        <v>0.02</v>
      </c>
      <c r="P92" s="8" t="s">
        <v>515</v>
      </c>
      <c r="Q92" s="8"/>
      <c r="R92" s="8" t="s">
        <v>72</v>
      </c>
      <c r="S92" s="8" t="s">
        <v>147</v>
      </c>
    </row>
    <row r="93" spans="1:19" ht="105" x14ac:dyDescent="0.2">
      <c r="A93" s="316" t="s">
        <v>140</v>
      </c>
      <c r="B93" s="27" t="s">
        <v>146</v>
      </c>
      <c r="C93" s="58" t="s">
        <v>143</v>
      </c>
      <c r="D93" s="49" t="s">
        <v>138</v>
      </c>
      <c r="E93" s="27" t="s">
        <v>136</v>
      </c>
      <c r="F93" s="38" t="s">
        <v>131</v>
      </c>
      <c r="G93" s="37" t="s">
        <v>128</v>
      </c>
      <c r="H93" s="14" t="s">
        <v>67</v>
      </c>
      <c r="I93" s="5" t="s">
        <v>520</v>
      </c>
      <c r="J93" s="5" t="s">
        <v>76</v>
      </c>
      <c r="K93" s="11" t="s">
        <v>71</v>
      </c>
      <c r="L93" s="70">
        <v>0.01</v>
      </c>
      <c r="M93" s="55">
        <v>4</v>
      </c>
      <c r="N93" s="8" t="s">
        <v>513</v>
      </c>
      <c r="O93" s="68">
        <v>0.02</v>
      </c>
      <c r="P93" s="8" t="s">
        <v>514</v>
      </c>
      <c r="Q93" s="8"/>
      <c r="R93" s="8" t="s">
        <v>72</v>
      </c>
      <c r="S93" s="8" t="s">
        <v>78</v>
      </c>
    </row>
    <row r="94" spans="1:19" ht="105" x14ac:dyDescent="0.2">
      <c r="A94" s="316" t="s">
        <v>140</v>
      </c>
      <c r="B94" s="27" t="s">
        <v>146</v>
      </c>
      <c r="C94" s="58" t="s">
        <v>143</v>
      </c>
      <c r="D94" s="49" t="s">
        <v>138</v>
      </c>
      <c r="E94" s="27" t="s">
        <v>136</v>
      </c>
      <c r="F94" s="38" t="s">
        <v>131</v>
      </c>
      <c r="G94" s="37" t="s">
        <v>128</v>
      </c>
      <c r="H94" s="14" t="s">
        <v>67</v>
      </c>
      <c r="I94" s="5" t="s">
        <v>197</v>
      </c>
      <c r="J94" s="5" t="s">
        <v>197</v>
      </c>
      <c r="K94" s="11" t="s">
        <v>71</v>
      </c>
      <c r="L94" s="70">
        <v>0.01</v>
      </c>
      <c r="M94" s="55">
        <v>1</v>
      </c>
      <c r="N94" s="8" t="s">
        <v>198</v>
      </c>
      <c r="O94" s="68">
        <v>0.05</v>
      </c>
      <c r="P94" s="8" t="s">
        <v>424</v>
      </c>
      <c r="Q94" s="8"/>
      <c r="R94" s="8" t="s">
        <v>159</v>
      </c>
      <c r="S94" s="8" t="s">
        <v>149</v>
      </c>
    </row>
    <row r="95" spans="1:19" ht="105" x14ac:dyDescent="0.2">
      <c r="A95" s="316" t="s">
        <v>140</v>
      </c>
      <c r="B95" s="27" t="s">
        <v>146</v>
      </c>
      <c r="C95" s="58" t="s">
        <v>143</v>
      </c>
      <c r="D95" s="49" t="s">
        <v>138</v>
      </c>
      <c r="E95" s="27" t="s">
        <v>136</v>
      </c>
      <c r="F95" s="38" t="s">
        <v>131</v>
      </c>
      <c r="G95" s="37" t="s">
        <v>128</v>
      </c>
      <c r="H95" s="14" t="s">
        <v>67</v>
      </c>
      <c r="I95" s="27" t="s">
        <v>74</v>
      </c>
      <c r="J95" s="27" t="s">
        <v>74</v>
      </c>
      <c r="K95" s="11" t="s">
        <v>71</v>
      </c>
      <c r="L95" s="70">
        <v>0.02</v>
      </c>
      <c r="M95" s="55">
        <v>1</v>
      </c>
      <c r="N95" s="8" t="s">
        <v>417</v>
      </c>
      <c r="O95" s="68">
        <v>0.05</v>
      </c>
      <c r="P95" s="8" t="s">
        <v>413</v>
      </c>
      <c r="Q95" s="8"/>
      <c r="R95" s="8" t="s">
        <v>189</v>
      </c>
      <c r="S95" s="8" t="s">
        <v>55</v>
      </c>
    </row>
    <row r="96" spans="1:19" ht="105" x14ac:dyDescent="0.2">
      <c r="A96" s="316" t="s">
        <v>140</v>
      </c>
      <c r="B96" s="27" t="s">
        <v>146</v>
      </c>
      <c r="C96" s="58" t="s">
        <v>143</v>
      </c>
      <c r="D96" s="49" t="s">
        <v>138</v>
      </c>
      <c r="E96" s="27" t="s">
        <v>136</v>
      </c>
      <c r="F96" s="38" t="s">
        <v>131</v>
      </c>
      <c r="G96" s="37" t="s">
        <v>128</v>
      </c>
      <c r="H96" s="14" t="s">
        <v>67</v>
      </c>
      <c r="I96" s="27" t="s">
        <v>74</v>
      </c>
      <c r="J96" s="27" t="s">
        <v>74</v>
      </c>
      <c r="K96" s="11" t="s">
        <v>71</v>
      </c>
      <c r="L96" s="70">
        <v>0.03</v>
      </c>
      <c r="M96" s="55">
        <v>4</v>
      </c>
      <c r="N96" s="8" t="s">
        <v>418</v>
      </c>
      <c r="O96" s="68">
        <v>0.1</v>
      </c>
      <c r="P96" s="8" t="s">
        <v>445</v>
      </c>
      <c r="Q96" s="8"/>
      <c r="R96" s="8" t="s">
        <v>158</v>
      </c>
      <c r="S96" s="8" t="s">
        <v>147</v>
      </c>
    </row>
    <row r="97" spans="1:19" ht="105.75" thickBot="1" x14ac:dyDescent="0.25">
      <c r="A97" s="317" t="s">
        <v>140</v>
      </c>
      <c r="B97" s="144" t="s">
        <v>146</v>
      </c>
      <c r="C97" s="340" t="s">
        <v>143</v>
      </c>
      <c r="D97" s="318" t="s">
        <v>138</v>
      </c>
      <c r="E97" s="144" t="s">
        <v>136</v>
      </c>
      <c r="F97" s="319" t="s">
        <v>131</v>
      </c>
      <c r="G97" s="148" t="s">
        <v>128</v>
      </c>
      <c r="H97" s="339" t="s">
        <v>67</v>
      </c>
      <c r="I97" s="144" t="s">
        <v>74</v>
      </c>
      <c r="J97" s="144" t="s">
        <v>229</v>
      </c>
      <c r="K97" s="150" t="s">
        <v>71</v>
      </c>
      <c r="L97" s="197">
        <v>0.03</v>
      </c>
      <c r="M97" s="157">
        <v>1</v>
      </c>
      <c r="N97" s="156" t="s">
        <v>494</v>
      </c>
      <c r="O97" s="329">
        <v>0.1</v>
      </c>
      <c r="P97" s="156" t="s">
        <v>412</v>
      </c>
      <c r="Q97" s="156"/>
      <c r="R97" s="156" t="s">
        <v>72</v>
      </c>
      <c r="S97" s="156" t="s">
        <v>78</v>
      </c>
    </row>
    <row r="98" spans="1:19" ht="105" x14ac:dyDescent="0.2">
      <c r="A98" s="389" t="s">
        <v>140</v>
      </c>
      <c r="B98" s="108" t="s">
        <v>146</v>
      </c>
      <c r="C98" s="286" t="s">
        <v>143</v>
      </c>
      <c r="D98" s="287" t="s">
        <v>138</v>
      </c>
      <c r="E98" s="108" t="s">
        <v>136</v>
      </c>
      <c r="F98" s="288" t="s">
        <v>131</v>
      </c>
      <c r="G98" s="342" t="s">
        <v>129</v>
      </c>
      <c r="H98" s="343" t="s">
        <v>79</v>
      </c>
      <c r="I98" s="344" t="s">
        <v>121</v>
      </c>
      <c r="J98" s="345" t="s">
        <v>121</v>
      </c>
      <c r="K98" s="290" t="s">
        <v>80</v>
      </c>
      <c r="L98" s="335">
        <v>0.04</v>
      </c>
      <c r="M98" s="346">
        <v>1</v>
      </c>
      <c r="N98" s="173" t="s">
        <v>81</v>
      </c>
      <c r="O98" s="335">
        <v>0.04</v>
      </c>
      <c r="P98" s="173" t="s">
        <v>425</v>
      </c>
      <c r="Q98" s="253">
        <v>285549194</v>
      </c>
      <c r="R98" s="173" t="s">
        <v>11</v>
      </c>
      <c r="S98" s="173" t="s">
        <v>55</v>
      </c>
    </row>
    <row r="99" spans="1:19" ht="105" x14ac:dyDescent="0.2">
      <c r="A99" s="316" t="s">
        <v>140</v>
      </c>
      <c r="B99" s="27" t="s">
        <v>146</v>
      </c>
      <c r="C99" s="58" t="s">
        <v>143</v>
      </c>
      <c r="D99" s="49" t="s">
        <v>138</v>
      </c>
      <c r="E99" s="27" t="s">
        <v>136</v>
      </c>
      <c r="F99" s="38" t="s">
        <v>131</v>
      </c>
      <c r="G99" s="36" t="s">
        <v>129</v>
      </c>
      <c r="H99" s="15" t="s">
        <v>79</v>
      </c>
      <c r="I99" s="34" t="s">
        <v>121</v>
      </c>
      <c r="J99" s="57" t="s">
        <v>121</v>
      </c>
      <c r="K99" s="12" t="s">
        <v>80</v>
      </c>
      <c r="L99" s="68">
        <v>0.1</v>
      </c>
      <c r="M99" s="60">
        <v>1</v>
      </c>
      <c r="N99" s="41" t="s">
        <v>187</v>
      </c>
      <c r="O99" s="68">
        <v>0.1</v>
      </c>
      <c r="P99" s="41" t="s">
        <v>426</v>
      </c>
      <c r="Q99" s="41"/>
      <c r="R99" s="41" t="s">
        <v>55</v>
      </c>
      <c r="S99" s="41" t="s">
        <v>147</v>
      </c>
    </row>
    <row r="100" spans="1:19" ht="105" x14ac:dyDescent="0.2">
      <c r="A100" s="316" t="s">
        <v>140</v>
      </c>
      <c r="B100" s="27" t="s">
        <v>146</v>
      </c>
      <c r="C100" s="58" t="s">
        <v>143</v>
      </c>
      <c r="D100" s="49" t="s">
        <v>138</v>
      </c>
      <c r="E100" s="27" t="s">
        <v>136</v>
      </c>
      <c r="F100" s="38" t="s">
        <v>131</v>
      </c>
      <c r="G100" s="36" t="s">
        <v>129</v>
      </c>
      <c r="H100" s="15" t="s">
        <v>79</v>
      </c>
      <c r="I100" s="34" t="s">
        <v>121</v>
      </c>
      <c r="J100" s="57" t="s">
        <v>121</v>
      </c>
      <c r="K100" s="12" t="s">
        <v>80</v>
      </c>
      <c r="L100" s="68">
        <v>0.03</v>
      </c>
      <c r="M100" s="92">
        <v>1</v>
      </c>
      <c r="N100" s="41" t="s">
        <v>427</v>
      </c>
      <c r="O100" s="68">
        <v>0.03</v>
      </c>
      <c r="P100" s="41" t="s">
        <v>437</v>
      </c>
      <c r="Q100" s="41"/>
      <c r="R100" s="41" t="s">
        <v>11</v>
      </c>
      <c r="S100" s="41" t="s">
        <v>55</v>
      </c>
    </row>
    <row r="101" spans="1:19" ht="105" x14ac:dyDescent="0.2">
      <c r="A101" s="316" t="s">
        <v>140</v>
      </c>
      <c r="B101" s="27" t="s">
        <v>146</v>
      </c>
      <c r="C101" s="58" t="s">
        <v>143</v>
      </c>
      <c r="D101" s="49" t="s">
        <v>138</v>
      </c>
      <c r="E101" s="27" t="s">
        <v>136</v>
      </c>
      <c r="F101" s="38" t="s">
        <v>131</v>
      </c>
      <c r="G101" s="36" t="s">
        <v>129</v>
      </c>
      <c r="H101" s="15" t="s">
        <v>79</v>
      </c>
      <c r="I101" s="34" t="s">
        <v>121</v>
      </c>
      <c r="J101" s="57" t="s">
        <v>121</v>
      </c>
      <c r="K101" s="12" t="s">
        <v>80</v>
      </c>
      <c r="L101" s="68">
        <v>0.09</v>
      </c>
      <c r="M101" s="60">
        <v>1</v>
      </c>
      <c r="N101" s="41" t="s">
        <v>188</v>
      </c>
      <c r="O101" s="68">
        <v>0.09</v>
      </c>
      <c r="P101" s="41" t="s">
        <v>429</v>
      </c>
      <c r="Q101" s="41"/>
      <c r="R101" s="41" t="s">
        <v>55</v>
      </c>
      <c r="S101" s="41" t="s">
        <v>147</v>
      </c>
    </row>
    <row r="102" spans="1:19" ht="105" x14ac:dyDescent="0.2">
      <c r="A102" s="316" t="s">
        <v>140</v>
      </c>
      <c r="B102" s="27" t="s">
        <v>146</v>
      </c>
      <c r="C102" s="58" t="s">
        <v>143</v>
      </c>
      <c r="D102" s="49" t="s">
        <v>138</v>
      </c>
      <c r="E102" s="27" t="s">
        <v>136</v>
      </c>
      <c r="F102" s="38" t="s">
        <v>131</v>
      </c>
      <c r="G102" s="36" t="s">
        <v>129</v>
      </c>
      <c r="H102" s="15" t="s">
        <v>79</v>
      </c>
      <c r="I102" s="34" t="s">
        <v>121</v>
      </c>
      <c r="J102" s="57" t="s">
        <v>121</v>
      </c>
      <c r="K102" s="12" t="s">
        <v>80</v>
      </c>
      <c r="L102" s="68">
        <v>0.03</v>
      </c>
      <c r="M102" s="92">
        <v>1</v>
      </c>
      <c r="N102" s="41" t="s">
        <v>428</v>
      </c>
      <c r="O102" s="68">
        <v>0.03</v>
      </c>
      <c r="P102" s="41" t="s">
        <v>438</v>
      </c>
      <c r="Q102" s="41"/>
      <c r="R102" s="41" t="s">
        <v>11</v>
      </c>
      <c r="S102" s="41" t="s">
        <v>55</v>
      </c>
    </row>
    <row r="103" spans="1:19" ht="105" x14ac:dyDescent="0.2">
      <c r="A103" s="316" t="s">
        <v>140</v>
      </c>
      <c r="B103" s="27" t="s">
        <v>146</v>
      </c>
      <c r="C103" s="58" t="s">
        <v>143</v>
      </c>
      <c r="D103" s="49" t="s">
        <v>138</v>
      </c>
      <c r="E103" s="27" t="s">
        <v>136</v>
      </c>
      <c r="F103" s="38" t="s">
        <v>131</v>
      </c>
      <c r="G103" s="36" t="s">
        <v>129</v>
      </c>
      <c r="H103" s="15" t="s">
        <v>79</v>
      </c>
      <c r="I103" s="34" t="s">
        <v>121</v>
      </c>
      <c r="J103" s="57" t="s">
        <v>121</v>
      </c>
      <c r="K103" s="12" t="s">
        <v>80</v>
      </c>
      <c r="L103" s="68">
        <v>0.09</v>
      </c>
      <c r="M103" s="60">
        <v>1</v>
      </c>
      <c r="N103" s="41" t="s">
        <v>85</v>
      </c>
      <c r="O103" s="68">
        <v>0.09</v>
      </c>
      <c r="P103" s="41" t="s">
        <v>430</v>
      </c>
      <c r="Q103" s="41"/>
      <c r="R103" s="41" t="s">
        <v>55</v>
      </c>
      <c r="S103" s="41" t="s">
        <v>55</v>
      </c>
    </row>
    <row r="104" spans="1:19" ht="105" x14ac:dyDescent="0.2">
      <c r="A104" s="316" t="s">
        <v>140</v>
      </c>
      <c r="B104" s="27" t="s">
        <v>146</v>
      </c>
      <c r="C104" s="58" t="s">
        <v>143</v>
      </c>
      <c r="D104" s="49" t="s">
        <v>138</v>
      </c>
      <c r="E104" s="27" t="s">
        <v>136</v>
      </c>
      <c r="F104" s="38" t="s">
        <v>131</v>
      </c>
      <c r="G104" s="36" t="s">
        <v>129</v>
      </c>
      <c r="H104" s="15" t="s">
        <v>79</v>
      </c>
      <c r="I104" s="34" t="s">
        <v>121</v>
      </c>
      <c r="J104" s="57" t="s">
        <v>121</v>
      </c>
      <c r="K104" s="12" t="s">
        <v>80</v>
      </c>
      <c r="L104" s="68">
        <v>0.03</v>
      </c>
      <c r="M104" s="92">
        <v>1</v>
      </c>
      <c r="N104" s="41" t="s">
        <v>439</v>
      </c>
      <c r="O104" s="68">
        <v>0.03</v>
      </c>
      <c r="P104" s="41" t="s">
        <v>440</v>
      </c>
      <c r="Q104" s="41"/>
      <c r="R104" s="41" t="s">
        <v>11</v>
      </c>
      <c r="S104" s="41" t="s">
        <v>55</v>
      </c>
    </row>
    <row r="105" spans="1:19" ht="105.75" thickBot="1" x14ac:dyDescent="0.25">
      <c r="A105" s="317" t="s">
        <v>140</v>
      </c>
      <c r="B105" s="144" t="s">
        <v>146</v>
      </c>
      <c r="C105" s="340" t="s">
        <v>143</v>
      </c>
      <c r="D105" s="318" t="s">
        <v>138</v>
      </c>
      <c r="E105" s="144" t="s">
        <v>136</v>
      </c>
      <c r="F105" s="319" t="s">
        <v>131</v>
      </c>
      <c r="G105" s="354" t="s">
        <v>129</v>
      </c>
      <c r="H105" s="320" t="s">
        <v>79</v>
      </c>
      <c r="I105" s="355" t="s">
        <v>121</v>
      </c>
      <c r="J105" s="356" t="s">
        <v>121</v>
      </c>
      <c r="K105" s="357" t="s">
        <v>80</v>
      </c>
      <c r="L105" s="329">
        <v>0.09</v>
      </c>
      <c r="M105" s="60">
        <v>1</v>
      </c>
      <c r="N105" s="194" t="s">
        <v>87</v>
      </c>
      <c r="O105" s="329">
        <v>0.09</v>
      </c>
      <c r="P105" s="194" t="s">
        <v>431</v>
      </c>
      <c r="Q105" s="194"/>
      <c r="R105" s="194" t="s">
        <v>55</v>
      </c>
      <c r="S105" s="194" t="s">
        <v>147</v>
      </c>
    </row>
    <row r="106" spans="1:19" ht="105" x14ac:dyDescent="0.2">
      <c r="A106" s="309" t="s">
        <v>140</v>
      </c>
      <c r="B106" s="121" t="s">
        <v>146</v>
      </c>
      <c r="C106" s="337" t="s">
        <v>143</v>
      </c>
      <c r="D106" s="310" t="s">
        <v>138</v>
      </c>
      <c r="E106" s="121" t="s">
        <v>136</v>
      </c>
      <c r="F106" s="311" t="s">
        <v>131</v>
      </c>
      <c r="G106" s="350" t="s">
        <v>129</v>
      </c>
      <c r="H106" s="312" t="s">
        <v>79</v>
      </c>
      <c r="I106" s="351" t="s">
        <v>121</v>
      </c>
      <c r="J106" s="352" t="s">
        <v>121</v>
      </c>
      <c r="K106" s="207" t="s">
        <v>88</v>
      </c>
      <c r="L106" s="314">
        <v>0.1</v>
      </c>
      <c r="M106" s="353">
        <v>1</v>
      </c>
      <c r="N106" s="189" t="s">
        <v>517</v>
      </c>
      <c r="O106" s="314">
        <v>0.1</v>
      </c>
      <c r="P106" s="189" t="s">
        <v>444</v>
      </c>
      <c r="Q106" s="474">
        <v>88332953</v>
      </c>
      <c r="R106" s="189" t="s">
        <v>55</v>
      </c>
      <c r="S106" s="189" t="s">
        <v>147</v>
      </c>
    </row>
    <row r="107" spans="1:19" ht="105" x14ac:dyDescent="0.2">
      <c r="A107" s="316" t="s">
        <v>140</v>
      </c>
      <c r="B107" s="27" t="s">
        <v>146</v>
      </c>
      <c r="C107" s="58" t="s">
        <v>143</v>
      </c>
      <c r="D107" s="49" t="s">
        <v>138</v>
      </c>
      <c r="E107" s="27" t="s">
        <v>136</v>
      </c>
      <c r="F107" s="38" t="s">
        <v>131</v>
      </c>
      <c r="G107" s="36" t="s">
        <v>129</v>
      </c>
      <c r="H107" s="15" t="s">
        <v>79</v>
      </c>
      <c r="I107" s="34" t="s">
        <v>121</v>
      </c>
      <c r="J107" s="57" t="s">
        <v>121</v>
      </c>
      <c r="K107" s="6" t="s">
        <v>88</v>
      </c>
      <c r="L107" s="68">
        <v>0.05</v>
      </c>
      <c r="M107" s="92">
        <v>1</v>
      </c>
      <c r="N107" s="41" t="s">
        <v>90</v>
      </c>
      <c r="O107" s="68">
        <v>0.05</v>
      </c>
      <c r="P107" s="41" t="s">
        <v>435</v>
      </c>
      <c r="Q107" s="41"/>
      <c r="R107" s="41" t="s">
        <v>72</v>
      </c>
      <c r="S107" s="41" t="s">
        <v>72</v>
      </c>
    </row>
    <row r="108" spans="1:19" ht="105" x14ac:dyDescent="0.2">
      <c r="A108" s="316" t="s">
        <v>140</v>
      </c>
      <c r="B108" s="27" t="s">
        <v>146</v>
      </c>
      <c r="C108" s="58" t="s">
        <v>143</v>
      </c>
      <c r="D108" s="49" t="s">
        <v>138</v>
      </c>
      <c r="E108" s="27" t="s">
        <v>136</v>
      </c>
      <c r="F108" s="38" t="s">
        <v>131</v>
      </c>
      <c r="G108" s="36" t="s">
        <v>129</v>
      </c>
      <c r="H108" s="15" t="s">
        <v>79</v>
      </c>
      <c r="I108" s="34" t="s">
        <v>121</v>
      </c>
      <c r="J108" s="57" t="s">
        <v>121</v>
      </c>
      <c r="K108" s="6" t="s">
        <v>88</v>
      </c>
      <c r="L108" s="68">
        <v>0.05</v>
      </c>
      <c r="M108" s="92">
        <v>1</v>
      </c>
      <c r="N108" s="41" t="s">
        <v>433</v>
      </c>
      <c r="O108" s="68">
        <v>0.05</v>
      </c>
      <c r="P108" s="41" t="s">
        <v>434</v>
      </c>
      <c r="Q108" s="41"/>
      <c r="R108" s="41" t="s">
        <v>11</v>
      </c>
      <c r="S108" s="41" t="s">
        <v>55</v>
      </c>
    </row>
    <row r="109" spans="1:19" ht="105" x14ac:dyDescent="0.2">
      <c r="A109" s="316" t="s">
        <v>140</v>
      </c>
      <c r="B109" s="27" t="s">
        <v>146</v>
      </c>
      <c r="C109" s="58" t="s">
        <v>143</v>
      </c>
      <c r="D109" s="49" t="s">
        <v>138</v>
      </c>
      <c r="E109" s="27" t="s">
        <v>136</v>
      </c>
      <c r="F109" s="38" t="s">
        <v>131</v>
      </c>
      <c r="G109" s="36" t="s">
        <v>129</v>
      </c>
      <c r="H109" s="15" t="s">
        <v>79</v>
      </c>
      <c r="I109" s="34" t="s">
        <v>121</v>
      </c>
      <c r="J109" s="57" t="s">
        <v>121</v>
      </c>
      <c r="K109" s="6" t="s">
        <v>88</v>
      </c>
      <c r="L109" s="68">
        <v>0.2</v>
      </c>
      <c r="M109" s="60">
        <v>1</v>
      </c>
      <c r="N109" s="41" t="s">
        <v>93</v>
      </c>
      <c r="O109" s="68">
        <v>0.2</v>
      </c>
      <c r="P109" s="41" t="s">
        <v>432</v>
      </c>
      <c r="Q109" s="41"/>
      <c r="R109" s="41" t="s">
        <v>55</v>
      </c>
      <c r="S109" s="41" t="s">
        <v>147</v>
      </c>
    </row>
    <row r="110" spans="1:19" ht="105.75" thickBot="1" x14ac:dyDescent="0.25">
      <c r="A110" s="317" t="s">
        <v>140</v>
      </c>
      <c r="B110" s="144" t="s">
        <v>146</v>
      </c>
      <c r="C110" s="340" t="s">
        <v>143</v>
      </c>
      <c r="D110" s="318" t="s">
        <v>138</v>
      </c>
      <c r="E110" s="144" t="s">
        <v>136</v>
      </c>
      <c r="F110" s="319" t="s">
        <v>131</v>
      </c>
      <c r="G110" s="354" t="s">
        <v>129</v>
      </c>
      <c r="H110" s="320" t="s">
        <v>79</v>
      </c>
      <c r="I110" s="355" t="s">
        <v>121</v>
      </c>
      <c r="J110" s="356" t="s">
        <v>121</v>
      </c>
      <c r="K110" s="209" t="s">
        <v>88</v>
      </c>
      <c r="L110" s="329">
        <v>0.1</v>
      </c>
      <c r="M110" s="399">
        <v>1</v>
      </c>
      <c r="N110" s="194" t="s">
        <v>94</v>
      </c>
      <c r="O110" s="329">
        <v>0.1</v>
      </c>
      <c r="P110" s="194" t="s">
        <v>436</v>
      </c>
      <c r="Q110" s="194"/>
      <c r="R110" s="194" t="s">
        <v>72</v>
      </c>
      <c r="S110" s="194" t="s">
        <v>149</v>
      </c>
    </row>
    <row r="111" spans="1:19" ht="106.5" customHeight="1" x14ac:dyDescent="0.2">
      <c r="A111" s="389" t="s">
        <v>140</v>
      </c>
      <c r="B111" s="108" t="s">
        <v>146</v>
      </c>
      <c r="C111" s="286" t="s">
        <v>143</v>
      </c>
      <c r="D111" s="287" t="s">
        <v>138</v>
      </c>
      <c r="E111" s="108" t="s">
        <v>136</v>
      </c>
      <c r="F111" s="108" t="s">
        <v>246</v>
      </c>
      <c r="G111" s="108" t="s">
        <v>246</v>
      </c>
      <c r="H111" s="108" t="s">
        <v>246</v>
      </c>
      <c r="I111" s="108" t="s">
        <v>247</v>
      </c>
      <c r="J111" s="108" t="s">
        <v>248</v>
      </c>
      <c r="K111" s="108" t="s">
        <v>246</v>
      </c>
      <c r="L111" s="108" t="s">
        <v>246</v>
      </c>
      <c r="M111" s="432">
        <v>4</v>
      </c>
      <c r="N111" s="173" t="s">
        <v>503</v>
      </c>
      <c r="O111" s="307">
        <v>1</v>
      </c>
      <c r="P111" s="173" t="s">
        <v>253</v>
      </c>
      <c r="Q111" s="108" t="s">
        <v>246</v>
      </c>
      <c r="R111" s="173" t="s">
        <v>72</v>
      </c>
      <c r="S111" s="173" t="s">
        <v>147</v>
      </c>
    </row>
    <row r="112" spans="1:19" ht="105" x14ac:dyDescent="0.2">
      <c r="A112" s="316" t="s">
        <v>140</v>
      </c>
      <c r="B112" s="27" t="s">
        <v>146</v>
      </c>
      <c r="C112" s="58" t="s">
        <v>143</v>
      </c>
      <c r="D112" s="49" t="s">
        <v>138</v>
      </c>
      <c r="E112" s="27" t="s">
        <v>136</v>
      </c>
      <c r="F112" s="27" t="s">
        <v>246</v>
      </c>
      <c r="G112" s="27" t="s">
        <v>246</v>
      </c>
      <c r="H112" s="27" t="s">
        <v>246</v>
      </c>
      <c r="I112" s="27" t="s">
        <v>118</v>
      </c>
      <c r="J112" s="27" t="s">
        <v>248</v>
      </c>
      <c r="K112" s="27" t="s">
        <v>246</v>
      </c>
      <c r="L112" s="27" t="s">
        <v>246</v>
      </c>
      <c r="M112" s="433">
        <v>1</v>
      </c>
      <c r="N112" s="41" t="s">
        <v>495</v>
      </c>
      <c r="O112" s="53">
        <v>0.1</v>
      </c>
      <c r="P112" s="41" t="s">
        <v>496</v>
      </c>
      <c r="Q112" s="27" t="s">
        <v>246</v>
      </c>
      <c r="R112" s="41" t="s">
        <v>11</v>
      </c>
      <c r="S112" s="41" t="s">
        <v>55</v>
      </c>
    </row>
    <row r="113" spans="1:19" ht="105" x14ac:dyDescent="0.2">
      <c r="A113" s="316" t="s">
        <v>140</v>
      </c>
      <c r="B113" s="27" t="s">
        <v>146</v>
      </c>
      <c r="C113" s="58" t="s">
        <v>143</v>
      </c>
      <c r="D113" s="49" t="s">
        <v>138</v>
      </c>
      <c r="E113" s="27" t="s">
        <v>136</v>
      </c>
      <c r="F113" s="27" t="s">
        <v>246</v>
      </c>
      <c r="G113" s="27" t="s">
        <v>246</v>
      </c>
      <c r="H113" s="27" t="s">
        <v>246</v>
      </c>
      <c r="I113" s="27" t="s">
        <v>118</v>
      </c>
      <c r="J113" s="27" t="s">
        <v>248</v>
      </c>
      <c r="K113" s="27" t="s">
        <v>246</v>
      </c>
      <c r="L113" s="27" t="s">
        <v>246</v>
      </c>
      <c r="M113" s="433">
        <v>4</v>
      </c>
      <c r="N113" s="41" t="s">
        <v>499</v>
      </c>
      <c r="O113" s="53">
        <v>0.9</v>
      </c>
      <c r="P113" s="41" t="s">
        <v>249</v>
      </c>
      <c r="Q113" s="27" t="s">
        <v>246</v>
      </c>
      <c r="R113" s="41" t="s">
        <v>55</v>
      </c>
      <c r="S113" s="41" t="s">
        <v>147</v>
      </c>
    </row>
    <row r="114" spans="1:19" ht="105" x14ac:dyDescent="0.2">
      <c r="A114" s="316" t="s">
        <v>140</v>
      </c>
      <c r="B114" s="27" t="s">
        <v>146</v>
      </c>
      <c r="C114" s="58" t="s">
        <v>143</v>
      </c>
      <c r="D114" s="49" t="s">
        <v>138</v>
      </c>
      <c r="E114" s="27" t="s">
        <v>136</v>
      </c>
      <c r="F114" s="27" t="s">
        <v>246</v>
      </c>
      <c r="G114" s="27" t="s">
        <v>246</v>
      </c>
      <c r="H114" s="27" t="s">
        <v>246</v>
      </c>
      <c r="I114" s="27" t="s">
        <v>118</v>
      </c>
      <c r="J114" s="27" t="s">
        <v>248</v>
      </c>
      <c r="K114" s="27" t="s">
        <v>246</v>
      </c>
      <c r="L114" s="27" t="s">
        <v>246</v>
      </c>
      <c r="M114" s="433">
        <v>1</v>
      </c>
      <c r="N114" s="41" t="s">
        <v>497</v>
      </c>
      <c r="O114" s="53">
        <v>0.1</v>
      </c>
      <c r="P114" s="41" t="s">
        <v>498</v>
      </c>
      <c r="Q114" s="27" t="s">
        <v>246</v>
      </c>
      <c r="R114" s="41" t="s">
        <v>11</v>
      </c>
      <c r="S114" s="41" t="s">
        <v>55</v>
      </c>
    </row>
    <row r="115" spans="1:19" ht="105" x14ac:dyDescent="0.2">
      <c r="A115" s="316" t="s">
        <v>140</v>
      </c>
      <c r="B115" s="27" t="s">
        <v>146</v>
      </c>
      <c r="C115" s="58" t="s">
        <v>143</v>
      </c>
      <c r="D115" s="49" t="s">
        <v>138</v>
      </c>
      <c r="E115" s="27" t="s">
        <v>136</v>
      </c>
      <c r="F115" s="27" t="s">
        <v>246</v>
      </c>
      <c r="G115" s="27" t="s">
        <v>246</v>
      </c>
      <c r="H115" s="27" t="s">
        <v>246</v>
      </c>
      <c r="I115" s="27" t="s">
        <v>118</v>
      </c>
      <c r="J115" s="27" t="s">
        <v>248</v>
      </c>
      <c r="K115" s="27" t="s">
        <v>246</v>
      </c>
      <c r="L115" s="27" t="s">
        <v>246</v>
      </c>
      <c r="M115" s="433">
        <v>4</v>
      </c>
      <c r="N115" s="41" t="s">
        <v>500</v>
      </c>
      <c r="O115" s="53">
        <v>0.9</v>
      </c>
      <c r="P115" s="41" t="s">
        <v>250</v>
      </c>
      <c r="Q115" s="27" t="s">
        <v>246</v>
      </c>
      <c r="R115" s="41" t="s">
        <v>55</v>
      </c>
      <c r="S115" s="41" t="s">
        <v>147</v>
      </c>
    </row>
    <row r="116" spans="1:19" ht="105.75" thickBot="1" x14ac:dyDescent="0.25">
      <c r="A116" s="317" t="s">
        <v>140</v>
      </c>
      <c r="B116" s="144" t="s">
        <v>146</v>
      </c>
      <c r="C116" s="340" t="s">
        <v>254</v>
      </c>
      <c r="D116" s="318" t="s">
        <v>138</v>
      </c>
      <c r="E116" s="144" t="s">
        <v>136</v>
      </c>
      <c r="F116" s="144" t="s">
        <v>246</v>
      </c>
      <c r="G116" s="144" t="s">
        <v>246</v>
      </c>
      <c r="H116" s="144" t="s">
        <v>246</v>
      </c>
      <c r="I116" s="144" t="s">
        <v>247</v>
      </c>
      <c r="J116" s="144" t="s">
        <v>248</v>
      </c>
      <c r="K116" s="144" t="s">
        <v>246</v>
      </c>
      <c r="L116" s="144" t="s">
        <v>246</v>
      </c>
      <c r="M116" s="434">
        <v>4</v>
      </c>
      <c r="N116" s="194" t="s">
        <v>501</v>
      </c>
      <c r="O116" s="435">
        <v>1</v>
      </c>
      <c r="P116" s="412" t="s">
        <v>502</v>
      </c>
      <c r="Q116" s="144" t="s">
        <v>246</v>
      </c>
      <c r="R116" s="194" t="s">
        <v>72</v>
      </c>
      <c r="S116" s="194" t="s">
        <v>147</v>
      </c>
    </row>
    <row r="117" spans="1:19" x14ac:dyDescent="0.2">
      <c r="L117" s="59"/>
      <c r="M117" s="94"/>
      <c r="N117" s="59"/>
      <c r="O117" s="59"/>
      <c r="P117" s="66"/>
      <c r="Q117" s="59"/>
      <c r="R117" s="59"/>
      <c r="S117" s="59"/>
    </row>
    <row r="118" spans="1:19" x14ac:dyDescent="0.2">
      <c r="L118" s="59"/>
      <c r="M118" s="94"/>
      <c r="N118" s="59"/>
      <c r="O118" s="59"/>
      <c r="P118" s="66"/>
      <c r="Q118" s="59"/>
      <c r="R118" s="59"/>
      <c r="S118" s="59"/>
    </row>
    <row r="119" spans="1:19" x14ac:dyDescent="0.2">
      <c r="L119" s="59"/>
      <c r="M119" s="94"/>
      <c r="N119" s="59"/>
      <c r="O119" s="59"/>
      <c r="P119" s="66"/>
      <c r="Q119" s="59"/>
      <c r="R119" s="59"/>
      <c r="S119" s="59"/>
    </row>
    <row r="120" spans="1:19" x14ac:dyDescent="0.2">
      <c r="L120" s="59"/>
      <c r="M120" s="94"/>
      <c r="N120" s="59"/>
      <c r="O120" s="59"/>
      <c r="P120" s="66"/>
      <c r="Q120" s="59"/>
      <c r="R120" s="59"/>
      <c r="S120" s="59"/>
    </row>
    <row r="121" spans="1:19" x14ac:dyDescent="0.2">
      <c r="L121" s="59"/>
      <c r="M121" s="94"/>
      <c r="N121" s="59"/>
      <c r="O121" s="59"/>
      <c r="P121" s="66"/>
      <c r="Q121" s="59"/>
      <c r="R121" s="59"/>
      <c r="S121" s="59"/>
    </row>
    <row r="122" spans="1:19" x14ac:dyDescent="0.2">
      <c r="L122" s="59"/>
      <c r="M122" s="94"/>
      <c r="N122" s="59"/>
      <c r="O122" s="59"/>
      <c r="P122" s="66"/>
      <c r="Q122" s="59"/>
      <c r="R122" s="59"/>
      <c r="S122" s="59"/>
    </row>
    <row r="123" spans="1:19" x14ac:dyDescent="0.2">
      <c r="L123" s="59"/>
      <c r="M123" s="94"/>
      <c r="N123" s="59"/>
      <c r="O123" s="59"/>
      <c r="P123" s="66"/>
      <c r="Q123" s="59"/>
      <c r="R123" s="59"/>
      <c r="S123" s="59"/>
    </row>
    <row r="124" spans="1:19" x14ac:dyDescent="0.2">
      <c r="L124" s="59"/>
      <c r="M124" s="94"/>
      <c r="N124" s="59"/>
      <c r="O124" s="59"/>
      <c r="P124" s="66"/>
      <c r="Q124" s="59"/>
      <c r="R124" s="59"/>
      <c r="S124" s="59"/>
    </row>
    <row r="125" spans="1:19" x14ac:dyDescent="0.2">
      <c r="L125" s="59"/>
      <c r="M125" s="94"/>
      <c r="N125" s="59"/>
      <c r="O125" s="59"/>
      <c r="P125" s="66"/>
      <c r="Q125" s="59"/>
      <c r="R125" s="59"/>
      <c r="S125" s="59"/>
    </row>
    <row r="126" spans="1:19" x14ac:dyDescent="0.2">
      <c r="L126" s="59"/>
      <c r="M126" s="94"/>
      <c r="N126" s="59"/>
      <c r="O126" s="59"/>
      <c r="P126" s="66"/>
      <c r="Q126" s="59"/>
      <c r="R126" s="59"/>
      <c r="S126" s="59"/>
    </row>
    <row r="127" spans="1:19" x14ac:dyDescent="0.2">
      <c r="L127" s="59"/>
      <c r="M127" s="94"/>
      <c r="N127" s="59"/>
      <c r="O127" s="59"/>
      <c r="P127" s="66"/>
      <c r="Q127" s="59"/>
      <c r="R127" s="59"/>
      <c r="S127" s="59"/>
    </row>
    <row r="128" spans="1:19" x14ac:dyDescent="0.2">
      <c r="L128" s="59"/>
      <c r="M128" s="94"/>
      <c r="N128" s="59"/>
      <c r="O128" s="59"/>
      <c r="P128" s="66"/>
      <c r="Q128" s="59"/>
      <c r="R128" s="59"/>
      <c r="S128" s="59"/>
    </row>
    <row r="129" spans="12:19" x14ac:dyDescent="0.2">
      <c r="L129" s="59"/>
      <c r="M129" s="94"/>
      <c r="N129" s="59"/>
      <c r="O129" s="59"/>
      <c r="P129" s="66"/>
      <c r="Q129" s="59"/>
      <c r="R129" s="59"/>
      <c r="S129" s="59"/>
    </row>
    <row r="130" spans="12:19" x14ac:dyDescent="0.2">
      <c r="L130" s="59"/>
      <c r="M130" s="94"/>
      <c r="N130" s="59"/>
      <c r="O130" s="59"/>
      <c r="P130" s="66"/>
      <c r="Q130" s="59"/>
      <c r="R130" s="59"/>
      <c r="S130" s="59"/>
    </row>
    <row r="131" spans="12:19" x14ac:dyDescent="0.2">
      <c r="L131" s="59"/>
      <c r="M131" s="94"/>
      <c r="N131" s="59"/>
      <c r="O131" s="59"/>
      <c r="P131" s="66"/>
      <c r="Q131" s="59"/>
      <c r="R131" s="59"/>
      <c r="S131" s="59"/>
    </row>
    <row r="132" spans="12:19" x14ac:dyDescent="0.2">
      <c r="L132" s="59"/>
      <c r="M132" s="94"/>
      <c r="N132" s="59"/>
      <c r="O132" s="59"/>
      <c r="P132" s="66"/>
      <c r="Q132" s="59"/>
      <c r="R132" s="59"/>
      <c r="S132" s="59"/>
    </row>
    <row r="133" spans="12:19" x14ac:dyDescent="0.2">
      <c r="L133" s="59"/>
      <c r="M133" s="94"/>
      <c r="N133" s="59"/>
      <c r="O133" s="59"/>
      <c r="P133" s="66"/>
      <c r="Q133" s="59"/>
      <c r="R133" s="59"/>
      <c r="S133" s="59"/>
    </row>
    <row r="134" spans="12:19" x14ac:dyDescent="0.2">
      <c r="L134" s="59"/>
      <c r="M134" s="94"/>
      <c r="N134" s="59"/>
      <c r="O134" s="59"/>
      <c r="P134" s="66"/>
      <c r="Q134" s="59"/>
      <c r="R134" s="59"/>
      <c r="S134" s="59"/>
    </row>
    <row r="135" spans="12:19" x14ac:dyDescent="0.2">
      <c r="L135" s="59"/>
      <c r="M135" s="94"/>
      <c r="N135" s="59"/>
      <c r="O135" s="59"/>
      <c r="P135" s="66"/>
      <c r="Q135" s="59"/>
      <c r="R135" s="59"/>
      <c r="S135" s="59"/>
    </row>
    <row r="136" spans="12:19" x14ac:dyDescent="0.2">
      <c r="L136" s="59"/>
      <c r="M136" s="94"/>
      <c r="N136" s="59"/>
      <c r="O136" s="59"/>
      <c r="P136" s="66"/>
      <c r="Q136" s="59"/>
      <c r="R136" s="59"/>
      <c r="S136" s="59"/>
    </row>
  </sheetData>
  <conditionalFormatting sqref="K2">
    <cfRule type="duplicateValues" dxfId="15" priority="7"/>
  </conditionalFormatting>
  <conditionalFormatting sqref="K2">
    <cfRule type="duplicateValues" dxfId="14" priority="8"/>
  </conditionalFormatting>
  <conditionalFormatting sqref="K8">
    <cfRule type="duplicateValues" dxfId="13" priority="1"/>
  </conditionalFormatting>
  <conditionalFormatting sqref="K8">
    <cfRule type="duplicateValues" dxfId="12" priority="2"/>
  </conditionalFormatting>
  <conditionalFormatting sqref="K3:K7 K9:K10">
    <cfRule type="duplicateValues" dxfId="11" priority="22"/>
  </conditionalFormatting>
  <conditionalFormatting sqref="K3:K7 K9:K10">
    <cfRule type="duplicateValues" dxfId="10" priority="26"/>
  </conditionalFormatting>
  <dataValidations count="1">
    <dataValidation type="list" allowBlank="1" showInputMessage="1" showErrorMessage="1" sqref="O49 P48 R60 S72 L98:L105 S80 R48:R55 N48:N49 N17:O24 P102:P103 N102:N103 P82:P85 P19 R17:R24 M18:M24 N60:P60 S50:S55 S64 N67:N69 S66:S70 N82:N85 S82:S85 K40:K55 R63:R70 I27 N63:O66 P64:P69 J17:K28 J93:J94 K93:K97 J43:J55 J82:K92 K106:L110 I84:I94 R72:R74 S74 R76 R77:R96 K60:K76 K77:K79 R75:S75 S77 O67:O76 O77:O116">
      <formula1>META</formula1>
    </dataValidation>
  </dataValidations>
  <pageMargins left="0.7" right="0.7" top="0.75" bottom="0.75" header="0.3" footer="0.3"/>
  <pageSetup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142"/>
  <sheetViews>
    <sheetView topLeftCell="I1" zoomScale="71" zoomScaleNormal="70" workbookViewId="0">
      <pane ySplit="1" topLeftCell="A2" activePane="bottomLeft" state="frozen"/>
      <selection pane="bottomLeft" activeCell="Y2" sqref="Y2"/>
    </sheetView>
  </sheetViews>
  <sheetFormatPr baseColWidth="10" defaultRowHeight="15" x14ac:dyDescent="0.2"/>
  <cols>
    <col min="1" max="1" width="34.28515625" style="35" hidden="1" customWidth="1"/>
    <col min="2" max="2" width="49.85546875" style="35" hidden="1" customWidth="1"/>
    <col min="3" max="3" width="40" style="35" hidden="1" customWidth="1"/>
    <col min="4" max="4" width="30.140625" style="35" hidden="1" customWidth="1"/>
    <col min="5" max="5" width="28" style="35" hidden="1" customWidth="1"/>
    <col min="6" max="7" width="31.85546875" style="35" hidden="1" customWidth="1"/>
    <col min="8" max="8" width="17.42578125" style="35" hidden="1" customWidth="1"/>
    <col min="9" max="9" width="23.7109375" style="35" customWidth="1"/>
    <col min="10" max="10" width="22.28515625" style="35" customWidth="1"/>
    <col min="11" max="11" width="39.42578125" style="35" hidden="1" customWidth="1"/>
    <col min="12" max="12" width="37.7109375" style="44" customWidth="1"/>
    <col min="13" max="13" width="20" style="44" hidden="1" customWidth="1"/>
    <col min="14" max="14" width="17.5703125" style="95" customWidth="1"/>
    <col min="15" max="15" width="41.42578125" style="44" customWidth="1"/>
    <col min="16" max="16" width="30.5703125" style="44" hidden="1" customWidth="1"/>
    <col min="17" max="17" width="23.7109375" style="44" hidden="1" customWidth="1"/>
    <col min="18" max="18" width="38.5703125" style="50" customWidth="1"/>
    <col min="19" max="19" width="26.5703125" style="44" hidden="1" customWidth="1"/>
    <col min="20" max="20" width="28.140625" style="44" customWidth="1"/>
    <col min="21" max="21" width="22.7109375" style="44" customWidth="1"/>
    <col min="22" max="22" width="35.7109375" style="75" hidden="1" customWidth="1"/>
    <col min="23" max="23" width="34.85546875" style="75" customWidth="1"/>
    <col min="24" max="25" width="32" style="75" customWidth="1"/>
    <col min="26" max="26" width="31.7109375" style="75" hidden="1" customWidth="1"/>
    <col min="27" max="28" width="25.140625" style="75" hidden="1" customWidth="1"/>
    <col min="29" max="29" width="32" style="75" hidden="1" customWidth="1"/>
    <col min="30" max="53" width="29.42578125" style="75" hidden="1" customWidth="1"/>
    <col min="54" max="57" width="29.42578125" style="35" hidden="1" customWidth="1"/>
    <col min="58" max="58" width="32.5703125" style="44" hidden="1" customWidth="1"/>
    <col min="59" max="16384" width="11.42578125" style="44"/>
  </cols>
  <sheetData>
    <row r="1" spans="1:58" s="72" customFormat="1" ht="87" customHeight="1" thickBot="1" x14ac:dyDescent="0.3">
      <c r="A1" s="102" t="s">
        <v>97</v>
      </c>
      <c r="B1" s="102" t="s">
        <v>104</v>
      </c>
      <c r="C1" s="102" t="s">
        <v>103</v>
      </c>
      <c r="D1" s="103" t="s">
        <v>99</v>
      </c>
      <c r="E1" s="103" t="s">
        <v>100</v>
      </c>
      <c r="F1" s="103" t="s">
        <v>98</v>
      </c>
      <c r="G1" s="103" t="s">
        <v>101</v>
      </c>
      <c r="H1" s="103" t="s">
        <v>111</v>
      </c>
      <c r="I1" s="103" t="s">
        <v>96</v>
      </c>
      <c r="J1" s="103" t="s">
        <v>108</v>
      </c>
      <c r="K1" s="103" t="s">
        <v>162</v>
      </c>
      <c r="L1" s="104" t="s">
        <v>102</v>
      </c>
      <c r="M1" s="104" t="s">
        <v>109</v>
      </c>
      <c r="N1" s="105" t="s">
        <v>110</v>
      </c>
      <c r="O1" s="105" t="s">
        <v>107</v>
      </c>
      <c r="P1" s="105" t="s">
        <v>258</v>
      </c>
      <c r="Q1" s="84" t="s">
        <v>263</v>
      </c>
      <c r="R1" s="104" t="s">
        <v>442</v>
      </c>
      <c r="S1" s="104" t="s">
        <v>213</v>
      </c>
      <c r="T1" s="104" t="s">
        <v>105</v>
      </c>
      <c r="U1" s="104" t="s">
        <v>106</v>
      </c>
      <c r="V1" s="71" t="s">
        <v>260</v>
      </c>
      <c r="W1" s="73" t="s">
        <v>214</v>
      </c>
      <c r="X1" s="73" t="s">
        <v>261</v>
      </c>
      <c r="Y1" s="73" t="s">
        <v>230</v>
      </c>
      <c r="Z1" s="73" t="s">
        <v>215</v>
      </c>
      <c r="AA1" s="73" t="s">
        <v>264</v>
      </c>
      <c r="AB1" s="73" t="s">
        <v>231</v>
      </c>
      <c r="AC1" s="73" t="s">
        <v>216</v>
      </c>
      <c r="AD1" s="106" t="s">
        <v>265</v>
      </c>
      <c r="AE1" s="73" t="s">
        <v>233</v>
      </c>
      <c r="AF1" s="106" t="s">
        <v>217</v>
      </c>
      <c r="AG1" s="106" t="s">
        <v>266</v>
      </c>
      <c r="AH1" s="106" t="s">
        <v>234</v>
      </c>
      <c r="AI1" s="106" t="s">
        <v>218</v>
      </c>
      <c r="AJ1" s="106" t="s">
        <v>267</v>
      </c>
      <c r="AK1" s="106" t="s">
        <v>235</v>
      </c>
      <c r="AL1" s="106" t="s">
        <v>219</v>
      </c>
      <c r="AM1" s="106" t="s">
        <v>268</v>
      </c>
      <c r="AN1" s="106" t="s">
        <v>232</v>
      </c>
      <c r="AO1" s="106" t="s">
        <v>220</v>
      </c>
      <c r="AP1" s="106" t="s">
        <v>269</v>
      </c>
      <c r="AQ1" s="106" t="s">
        <v>236</v>
      </c>
      <c r="AR1" s="106" t="s">
        <v>221</v>
      </c>
      <c r="AS1" s="106" t="s">
        <v>270</v>
      </c>
      <c r="AT1" s="106" t="s">
        <v>237</v>
      </c>
      <c r="AU1" s="106" t="s">
        <v>222</v>
      </c>
      <c r="AV1" s="106" t="s">
        <v>271</v>
      </c>
      <c r="AW1" s="106" t="s">
        <v>238</v>
      </c>
      <c r="AX1" s="106" t="s">
        <v>223</v>
      </c>
      <c r="AY1" s="106" t="s">
        <v>272</v>
      </c>
      <c r="AZ1" s="106" t="s">
        <v>239</v>
      </c>
      <c r="BA1" s="106" t="s">
        <v>224</v>
      </c>
      <c r="BB1" s="106" t="s">
        <v>273</v>
      </c>
      <c r="BC1" s="106" t="s">
        <v>240</v>
      </c>
      <c r="BD1" s="106" t="s">
        <v>225</v>
      </c>
      <c r="BE1" s="106" t="s">
        <v>274</v>
      </c>
      <c r="BF1" s="106" t="s">
        <v>241</v>
      </c>
    </row>
    <row r="2" spans="1:58" ht="204" customHeight="1" x14ac:dyDescent="0.2">
      <c r="A2" s="120" t="s">
        <v>139</v>
      </c>
      <c r="B2" s="121" t="s">
        <v>145</v>
      </c>
      <c r="C2" s="122" t="s">
        <v>141</v>
      </c>
      <c r="D2" s="123" t="s">
        <v>134</v>
      </c>
      <c r="E2" s="124" t="s">
        <v>133</v>
      </c>
      <c r="F2" s="125" t="s">
        <v>130</v>
      </c>
      <c r="G2" s="126" t="s">
        <v>122</v>
      </c>
      <c r="H2" s="127" t="s">
        <v>0</v>
      </c>
      <c r="I2" s="128" t="s">
        <v>112</v>
      </c>
      <c r="J2" s="129" t="s">
        <v>2</v>
      </c>
      <c r="K2" s="129"/>
      <c r="L2" s="130" t="s">
        <v>1</v>
      </c>
      <c r="M2" s="131" t="s">
        <v>179</v>
      </c>
      <c r="N2" s="132">
        <v>2</v>
      </c>
      <c r="O2" s="133" t="s">
        <v>208</v>
      </c>
      <c r="P2" s="134">
        <v>0.05</v>
      </c>
      <c r="Q2" s="367">
        <f>+Tabla13[[#This Row],[ACUMULADO AVANCE ACTIVIDAD]]/Tabla13[[#This Row],[Meta 2020]]</f>
        <v>1.5</v>
      </c>
      <c r="R2" s="133" t="s">
        <v>259</v>
      </c>
      <c r="S2" s="136">
        <v>587945129</v>
      </c>
      <c r="T2" s="137" t="s">
        <v>55</v>
      </c>
      <c r="U2" s="137" t="s">
        <v>147</v>
      </c>
      <c r="V2" s="13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3</v>
      </c>
      <c r="W2" s="131" t="s">
        <v>507</v>
      </c>
      <c r="X2" s="131">
        <v>1</v>
      </c>
      <c r="Y2" s="131" t="s">
        <v>491</v>
      </c>
      <c r="Z2" s="139"/>
      <c r="AA2" s="131">
        <v>0</v>
      </c>
      <c r="AB2" s="131"/>
      <c r="AC2" s="131">
        <v>0</v>
      </c>
      <c r="AD2" s="131"/>
      <c r="AE2" s="131"/>
      <c r="AF2" s="131">
        <v>0</v>
      </c>
      <c r="AG2" s="131"/>
      <c r="AH2" s="131"/>
      <c r="AI2" s="131"/>
      <c r="AJ2" s="131"/>
      <c r="AK2" s="131"/>
      <c r="AL2" s="131" t="s">
        <v>262</v>
      </c>
      <c r="AM2" s="131">
        <v>1</v>
      </c>
      <c r="AN2" s="131"/>
      <c r="AO2" s="131"/>
      <c r="AP2" s="131"/>
      <c r="AQ2" s="131"/>
      <c r="AR2" s="131"/>
      <c r="AS2" s="131"/>
      <c r="AT2" s="131"/>
      <c r="AU2" s="131"/>
      <c r="AV2" s="131"/>
      <c r="AW2" s="131"/>
      <c r="AX2" s="131"/>
      <c r="AY2" s="131"/>
      <c r="AZ2" s="131"/>
      <c r="BA2" s="131"/>
      <c r="BB2" s="131"/>
      <c r="BC2" s="131"/>
      <c r="BD2" s="131" t="s">
        <v>446</v>
      </c>
      <c r="BE2" s="131">
        <v>1</v>
      </c>
      <c r="BF2" s="421" t="s">
        <v>447</v>
      </c>
    </row>
    <row r="3" spans="1:58" ht="204" customHeight="1" x14ac:dyDescent="0.2">
      <c r="A3" s="141" t="s">
        <v>139</v>
      </c>
      <c r="B3" s="27" t="s">
        <v>145</v>
      </c>
      <c r="C3" s="39" t="s">
        <v>141</v>
      </c>
      <c r="D3" s="31" t="s">
        <v>134</v>
      </c>
      <c r="E3" s="32" t="s">
        <v>133</v>
      </c>
      <c r="F3" s="37" t="s">
        <v>130</v>
      </c>
      <c r="G3" s="45" t="s">
        <v>122</v>
      </c>
      <c r="H3" s="11" t="s">
        <v>0</v>
      </c>
      <c r="I3" s="26" t="s">
        <v>112</v>
      </c>
      <c r="J3" s="21" t="s">
        <v>2</v>
      </c>
      <c r="K3" s="21"/>
      <c r="L3" s="1" t="s">
        <v>1</v>
      </c>
      <c r="M3" s="43" t="s">
        <v>179</v>
      </c>
      <c r="N3" s="55">
        <v>2</v>
      </c>
      <c r="O3" s="8" t="s">
        <v>207</v>
      </c>
      <c r="P3" s="51">
        <v>0.05</v>
      </c>
      <c r="Q3" s="85">
        <f>+Tabla13[[#This Row],[ACUMULADO AVANCE ACTIVIDAD]]/Tabla13[[#This Row],[Meta 2020]]</f>
        <v>0</v>
      </c>
      <c r="R3" s="8" t="s">
        <v>277</v>
      </c>
      <c r="S3" s="46"/>
      <c r="T3" s="5" t="s">
        <v>55</v>
      </c>
      <c r="U3" s="5" t="s">
        <v>147</v>
      </c>
      <c r="V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 s="43"/>
      <c r="X3" s="43"/>
      <c r="Y3" s="43"/>
      <c r="Z3" s="77"/>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142"/>
    </row>
    <row r="4" spans="1:58" ht="180" x14ac:dyDescent="0.2">
      <c r="A4" s="141" t="s">
        <v>139</v>
      </c>
      <c r="B4" s="27" t="s">
        <v>145</v>
      </c>
      <c r="C4" s="39" t="s">
        <v>141</v>
      </c>
      <c r="D4" s="31" t="s">
        <v>134</v>
      </c>
      <c r="E4" s="32" t="s">
        <v>133</v>
      </c>
      <c r="F4" s="37" t="s">
        <v>130</v>
      </c>
      <c r="G4" s="45" t="s">
        <v>122</v>
      </c>
      <c r="H4" s="11" t="s">
        <v>0</v>
      </c>
      <c r="I4" s="26" t="s">
        <v>112</v>
      </c>
      <c r="J4" s="21" t="s">
        <v>2</v>
      </c>
      <c r="K4" s="21"/>
      <c r="L4" s="1" t="s">
        <v>1</v>
      </c>
      <c r="M4" s="43" t="s">
        <v>179</v>
      </c>
      <c r="N4" s="55">
        <v>5</v>
      </c>
      <c r="O4" s="8" t="s">
        <v>278</v>
      </c>
      <c r="P4" s="51">
        <v>0.05</v>
      </c>
      <c r="Q4" s="85">
        <f>+Tabla13[[#This Row],[ACUMULADO AVANCE ACTIVIDAD]]/Tabla13[[#This Row],[Meta 2020]]</f>
        <v>0</v>
      </c>
      <c r="R4" s="27" t="s">
        <v>279</v>
      </c>
      <c r="S4" s="46"/>
      <c r="T4" s="5" t="s">
        <v>55</v>
      </c>
      <c r="U4" s="5" t="s">
        <v>149</v>
      </c>
      <c r="V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 s="43">
        <v>0</v>
      </c>
      <c r="X4" s="43"/>
      <c r="Y4" s="43"/>
      <c r="Z4" s="77"/>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142"/>
    </row>
    <row r="5" spans="1:58" ht="180" x14ac:dyDescent="0.2">
      <c r="A5" s="141" t="s">
        <v>139</v>
      </c>
      <c r="B5" s="27" t="s">
        <v>145</v>
      </c>
      <c r="C5" s="39" t="s">
        <v>141</v>
      </c>
      <c r="D5" s="31" t="s">
        <v>134</v>
      </c>
      <c r="E5" s="32" t="s">
        <v>133</v>
      </c>
      <c r="F5" s="37" t="s">
        <v>130</v>
      </c>
      <c r="G5" s="45" t="s">
        <v>122</v>
      </c>
      <c r="H5" s="11" t="s">
        <v>0</v>
      </c>
      <c r="I5" s="26" t="s">
        <v>112</v>
      </c>
      <c r="J5" s="21" t="s">
        <v>2</v>
      </c>
      <c r="K5" s="21"/>
      <c r="L5" s="16" t="s">
        <v>1</v>
      </c>
      <c r="M5" s="43" t="s">
        <v>179</v>
      </c>
      <c r="N5" s="55">
        <v>5</v>
      </c>
      <c r="O5" s="8" t="s">
        <v>280</v>
      </c>
      <c r="P5" s="51">
        <v>0.05</v>
      </c>
      <c r="Q5" s="85">
        <f>+Tabla13[[#This Row],[ACUMULADO AVANCE ACTIVIDAD]]/Tabla13[[#This Row],[Meta 2020]]</f>
        <v>0</v>
      </c>
      <c r="R5" s="27" t="s">
        <v>281</v>
      </c>
      <c r="S5" s="46"/>
      <c r="T5" s="5" t="s">
        <v>55</v>
      </c>
      <c r="U5" s="5" t="s">
        <v>149</v>
      </c>
      <c r="V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 s="43"/>
      <c r="X5" s="43"/>
      <c r="Y5" s="43"/>
      <c r="Z5" s="77"/>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142"/>
    </row>
    <row r="6" spans="1:58" ht="180" x14ac:dyDescent="0.2">
      <c r="A6" s="141" t="s">
        <v>139</v>
      </c>
      <c r="B6" s="27" t="s">
        <v>145</v>
      </c>
      <c r="C6" s="39" t="s">
        <v>141</v>
      </c>
      <c r="D6" s="31" t="s">
        <v>134</v>
      </c>
      <c r="E6" s="32" t="s">
        <v>133</v>
      </c>
      <c r="F6" s="37" t="s">
        <v>130</v>
      </c>
      <c r="G6" s="45" t="s">
        <v>122</v>
      </c>
      <c r="H6" s="11" t="s">
        <v>0</v>
      </c>
      <c r="I6" s="26" t="s">
        <v>112</v>
      </c>
      <c r="J6" s="21" t="s">
        <v>2</v>
      </c>
      <c r="K6" s="21"/>
      <c r="L6" s="16" t="s">
        <v>1</v>
      </c>
      <c r="M6" s="43" t="s">
        <v>179</v>
      </c>
      <c r="N6" s="55">
        <v>1</v>
      </c>
      <c r="O6" s="8" t="s">
        <v>275</v>
      </c>
      <c r="P6" s="51">
        <v>0.05</v>
      </c>
      <c r="Q6" s="85">
        <f>+Tabla13[[#This Row],[ACUMULADO AVANCE ACTIVIDAD]]/Tabla13[[#This Row],[Meta 2020]]</f>
        <v>0</v>
      </c>
      <c r="R6" s="27" t="s">
        <v>285</v>
      </c>
      <c r="S6" s="46"/>
      <c r="T6" s="5" t="s">
        <v>200</v>
      </c>
      <c r="U6" s="5" t="s">
        <v>149</v>
      </c>
      <c r="V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 s="43">
        <v>0</v>
      </c>
      <c r="X6" s="43"/>
      <c r="Y6" s="43"/>
      <c r="Z6" s="77"/>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142"/>
    </row>
    <row r="7" spans="1:58" ht="180" x14ac:dyDescent="0.2">
      <c r="A7" s="141" t="s">
        <v>139</v>
      </c>
      <c r="B7" s="27" t="s">
        <v>145</v>
      </c>
      <c r="C7" s="39" t="s">
        <v>141</v>
      </c>
      <c r="D7" s="31" t="s">
        <v>134</v>
      </c>
      <c r="E7" s="32" t="s">
        <v>133</v>
      </c>
      <c r="F7" s="37" t="s">
        <v>130</v>
      </c>
      <c r="G7" s="45" t="s">
        <v>122</v>
      </c>
      <c r="H7" s="11" t="s">
        <v>0</v>
      </c>
      <c r="I7" s="26" t="s">
        <v>112</v>
      </c>
      <c r="J7" s="21" t="s">
        <v>2</v>
      </c>
      <c r="K7" s="21"/>
      <c r="L7" s="16" t="s">
        <v>1</v>
      </c>
      <c r="M7" s="43" t="s">
        <v>179</v>
      </c>
      <c r="N7" s="55">
        <v>1</v>
      </c>
      <c r="O7" s="8" t="s">
        <v>276</v>
      </c>
      <c r="P7" s="51">
        <v>0.05</v>
      </c>
      <c r="Q7" s="85">
        <f>+Tabla13[[#This Row],[ACUMULADO AVANCE ACTIVIDAD]]/Tabla13[[#This Row],[Meta 2020]]</f>
        <v>0</v>
      </c>
      <c r="R7" s="27" t="s">
        <v>286</v>
      </c>
      <c r="S7" s="46"/>
      <c r="T7" s="3" t="s">
        <v>361</v>
      </c>
      <c r="U7" s="5" t="s">
        <v>201</v>
      </c>
      <c r="V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 s="43"/>
      <c r="X7" s="43"/>
      <c r="Y7" s="43"/>
      <c r="Z7" s="77"/>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142"/>
    </row>
    <row r="8" spans="1:58" ht="180" x14ac:dyDescent="0.2">
      <c r="A8" s="141" t="s">
        <v>139</v>
      </c>
      <c r="B8" s="27" t="s">
        <v>145</v>
      </c>
      <c r="C8" s="39" t="s">
        <v>141</v>
      </c>
      <c r="D8" s="31" t="s">
        <v>134</v>
      </c>
      <c r="E8" s="32" t="s">
        <v>133</v>
      </c>
      <c r="F8" s="37" t="s">
        <v>130</v>
      </c>
      <c r="G8" s="45" t="s">
        <v>122</v>
      </c>
      <c r="H8" s="11" t="s">
        <v>0</v>
      </c>
      <c r="I8" s="26" t="s">
        <v>112</v>
      </c>
      <c r="J8" s="21" t="s">
        <v>2</v>
      </c>
      <c r="K8" s="21"/>
      <c r="L8" s="1" t="s">
        <v>1</v>
      </c>
      <c r="M8" s="43" t="s">
        <v>179</v>
      </c>
      <c r="N8" s="55">
        <v>2</v>
      </c>
      <c r="O8" s="8" t="s">
        <v>199</v>
      </c>
      <c r="P8" s="51">
        <v>0.1</v>
      </c>
      <c r="Q8" s="85">
        <f>+Tabla13[[#This Row],[ACUMULADO AVANCE ACTIVIDAD]]/Tabla13[[#This Row],[Meta 2020]]</f>
        <v>0</v>
      </c>
      <c r="R8" s="27" t="s">
        <v>337</v>
      </c>
      <c r="S8" s="46"/>
      <c r="T8" s="3" t="s">
        <v>361</v>
      </c>
      <c r="U8" s="5" t="s">
        <v>147</v>
      </c>
      <c r="V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 s="43"/>
      <c r="X8" s="43"/>
      <c r="Y8" s="43"/>
      <c r="Z8" s="77"/>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142"/>
    </row>
    <row r="9" spans="1:58" ht="180" x14ac:dyDescent="0.2">
      <c r="A9" s="141" t="s">
        <v>139</v>
      </c>
      <c r="B9" s="27" t="s">
        <v>145</v>
      </c>
      <c r="C9" s="39" t="s">
        <v>141</v>
      </c>
      <c r="D9" s="31" t="s">
        <v>134</v>
      </c>
      <c r="E9" s="32" t="s">
        <v>133</v>
      </c>
      <c r="F9" s="37" t="s">
        <v>130</v>
      </c>
      <c r="G9" s="45" t="s">
        <v>122</v>
      </c>
      <c r="H9" s="11" t="s">
        <v>0</v>
      </c>
      <c r="I9" s="26" t="s">
        <v>112</v>
      </c>
      <c r="J9" s="21" t="s">
        <v>2</v>
      </c>
      <c r="K9" s="21"/>
      <c r="L9" s="1" t="s">
        <v>1</v>
      </c>
      <c r="M9" s="43" t="s">
        <v>179</v>
      </c>
      <c r="N9" s="55">
        <v>6</v>
      </c>
      <c r="O9" s="8" t="s">
        <v>288</v>
      </c>
      <c r="P9" s="51">
        <v>0.05</v>
      </c>
      <c r="Q9" s="85">
        <f>+Tabla13[[#This Row],[ACUMULADO AVANCE ACTIVIDAD]]/Tabla13[[#This Row],[Meta 2020]]</f>
        <v>0</v>
      </c>
      <c r="R9" s="27" t="s">
        <v>289</v>
      </c>
      <c r="S9" s="46"/>
      <c r="T9" s="5" t="s">
        <v>55</v>
      </c>
      <c r="U9" s="5" t="s">
        <v>203</v>
      </c>
      <c r="V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 s="43"/>
      <c r="X9" s="43"/>
      <c r="Y9" s="43"/>
      <c r="Z9" s="77"/>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142"/>
    </row>
    <row r="10" spans="1:58" ht="180" x14ac:dyDescent="0.2">
      <c r="A10" s="141" t="s">
        <v>139</v>
      </c>
      <c r="B10" s="27" t="s">
        <v>145</v>
      </c>
      <c r="C10" s="39" t="s">
        <v>141</v>
      </c>
      <c r="D10" s="31" t="s">
        <v>134</v>
      </c>
      <c r="E10" s="32" t="s">
        <v>133</v>
      </c>
      <c r="F10" s="37" t="s">
        <v>130</v>
      </c>
      <c r="G10" s="45" t="s">
        <v>122</v>
      </c>
      <c r="H10" s="11" t="s">
        <v>0</v>
      </c>
      <c r="I10" s="26" t="s">
        <v>112</v>
      </c>
      <c r="J10" s="21" t="s">
        <v>2</v>
      </c>
      <c r="K10" s="21"/>
      <c r="L10" s="16" t="s">
        <v>1</v>
      </c>
      <c r="M10" s="43" t="s">
        <v>179</v>
      </c>
      <c r="N10" s="55">
        <v>6</v>
      </c>
      <c r="O10" s="8" t="s">
        <v>290</v>
      </c>
      <c r="P10" s="51">
        <v>0.05</v>
      </c>
      <c r="Q10" s="85">
        <f>+Tabla13[[#This Row],[ACUMULADO AVANCE ACTIVIDAD]]/Tabla13[[#This Row],[Meta 2020]]</f>
        <v>0</v>
      </c>
      <c r="R10" s="27" t="s">
        <v>287</v>
      </c>
      <c r="S10" s="46"/>
      <c r="T10" s="5" t="s">
        <v>203</v>
      </c>
      <c r="U10" s="5" t="s">
        <v>147</v>
      </c>
      <c r="V1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 s="43"/>
      <c r="X10" s="43"/>
      <c r="Y10" s="43"/>
      <c r="Z10" s="77"/>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142"/>
    </row>
    <row r="11" spans="1:58" ht="180" x14ac:dyDescent="0.2">
      <c r="A11" s="141" t="s">
        <v>139</v>
      </c>
      <c r="B11" s="27" t="s">
        <v>145</v>
      </c>
      <c r="C11" s="39" t="s">
        <v>141</v>
      </c>
      <c r="D11" s="31" t="s">
        <v>134</v>
      </c>
      <c r="E11" s="32" t="s">
        <v>133</v>
      </c>
      <c r="F11" s="37" t="s">
        <v>130</v>
      </c>
      <c r="G11" s="45" t="s">
        <v>122</v>
      </c>
      <c r="H11" s="11" t="s">
        <v>0</v>
      </c>
      <c r="I11" s="26" t="s">
        <v>112</v>
      </c>
      <c r="J11" s="21" t="s">
        <v>2</v>
      </c>
      <c r="K11" s="21"/>
      <c r="L11" s="1" t="s">
        <v>1</v>
      </c>
      <c r="M11" s="43" t="s">
        <v>179</v>
      </c>
      <c r="N11" s="55">
        <v>20</v>
      </c>
      <c r="O11" s="8" t="s">
        <v>338</v>
      </c>
      <c r="P11" s="51">
        <v>0.1</v>
      </c>
      <c r="Q11" s="85">
        <f>+Tabla13[[#This Row],[ACUMULADO AVANCE ACTIVIDAD]]/Tabla13[[#This Row],[Meta 2020]]</f>
        <v>0</v>
      </c>
      <c r="R11" s="31" t="s">
        <v>292</v>
      </c>
      <c r="S11" s="46"/>
      <c r="T11" s="5" t="s">
        <v>55</v>
      </c>
      <c r="U11" s="5" t="s">
        <v>147</v>
      </c>
      <c r="V1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 s="43"/>
      <c r="X11" s="43"/>
      <c r="Y11" s="43"/>
      <c r="Z11" s="77"/>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142"/>
    </row>
    <row r="12" spans="1:58" ht="180" x14ac:dyDescent="0.2">
      <c r="A12" s="141" t="s">
        <v>139</v>
      </c>
      <c r="B12" s="27" t="s">
        <v>145</v>
      </c>
      <c r="C12" s="39" t="s">
        <v>141</v>
      </c>
      <c r="D12" s="31" t="s">
        <v>134</v>
      </c>
      <c r="E12" s="32" t="s">
        <v>133</v>
      </c>
      <c r="F12" s="37" t="s">
        <v>130</v>
      </c>
      <c r="G12" s="45" t="s">
        <v>122</v>
      </c>
      <c r="H12" s="11" t="s">
        <v>0</v>
      </c>
      <c r="I12" s="26" t="s">
        <v>112</v>
      </c>
      <c r="J12" s="21" t="s">
        <v>2</v>
      </c>
      <c r="K12" s="21"/>
      <c r="L12" s="1" t="s">
        <v>1</v>
      </c>
      <c r="M12" s="43" t="s">
        <v>179</v>
      </c>
      <c r="N12" s="55">
        <v>20</v>
      </c>
      <c r="O12" s="8" t="s">
        <v>339</v>
      </c>
      <c r="P12" s="51">
        <v>0.1</v>
      </c>
      <c r="Q12" s="85">
        <f>+Tabla13[[#This Row],[ACUMULADO AVANCE ACTIVIDAD]]/Tabla13[[#This Row],[Meta 2020]]</f>
        <v>0</v>
      </c>
      <c r="R12" s="27" t="s">
        <v>291</v>
      </c>
      <c r="S12" s="46"/>
      <c r="T12" s="3" t="s">
        <v>72</v>
      </c>
      <c r="U12" s="5" t="s">
        <v>147</v>
      </c>
      <c r="V1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2" s="43"/>
      <c r="X12" s="43"/>
      <c r="Y12" s="43"/>
      <c r="Z12" s="77"/>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142"/>
    </row>
    <row r="13" spans="1:58" ht="180" x14ac:dyDescent="0.2">
      <c r="A13" s="141" t="s">
        <v>139</v>
      </c>
      <c r="B13" s="27" t="s">
        <v>145</v>
      </c>
      <c r="C13" s="39" t="s">
        <v>141</v>
      </c>
      <c r="D13" s="31" t="s">
        <v>134</v>
      </c>
      <c r="E13" s="32" t="s">
        <v>133</v>
      </c>
      <c r="F13" s="37" t="s">
        <v>130</v>
      </c>
      <c r="G13" s="45" t="s">
        <v>122</v>
      </c>
      <c r="H13" s="11" t="s">
        <v>0</v>
      </c>
      <c r="I13" s="26" t="s">
        <v>112</v>
      </c>
      <c r="J13" s="21" t="s">
        <v>2</v>
      </c>
      <c r="K13" s="21"/>
      <c r="L13" s="1" t="s">
        <v>1</v>
      </c>
      <c r="M13" s="43" t="s">
        <v>179</v>
      </c>
      <c r="N13" s="51">
        <v>1</v>
      </c>
      <c r="O13" s="422" t="s">
        <v>340</v>
      </c>
      <c r="P13" s="51">
        <v>0.15</v>
      </c>
      <c r="Q13" s="85">
        <f>+Tabla13[[#This Row],[ACUMULADO AVANCE ACTIVIDAD]]/Tabla13[[#This Row],[Meta 2020]]</f>
        <v>0</v>
      </c>
      <c r="R13" s="27" t="s">
        <v>293</v>
      </c>
      <c r="S13" s="46"/>
      <c r="T13" s="3" t="s">
        <v>362</v>
      </c>
      <c r="U13" s="5" t="s">
        <v>147</v>
      </c>
      <c r="V1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3" s="43"/>
      <c r="X13" s="43"/>
      <c r="Y13" s="43"/>
      <c r="Z13" s="77"/>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142"/>
    </row>
    <row r="14" spans="1:58" ht="180.75" thickBot="1" x14ac:dyDescent="0.25">
      <c r="A14" s="143" t="s">
        <v>139</v>
      </c>
      <c r="B14" s="144" t="s">
        <v>145</v>
      </c>
      <c r="C14" s="145" t="s">
        <v>141</v>
      </c>
      <c r="D14" s="146" t="s">
        <v>134</v>
      </c>
      <c r="E14" s="147" t="s">
        <v>133</v>
      </c>
      <c r="F14" s="148" t="s">
        <v>130</v>
      </c>
      <c r="G14" s="149" t="s">
        <v>122</v>
      </c>
      <c r="H14" s="150" t="s">
        <v>0</v>
      </c>
      <c r="I14" s="151" t="s">
        <v>112</v>
      </c>
      <c r="J14" s="152" t="s">
        <v>2</v>
      </c>
      <c r="K14" s="152"/>
      <c r="L14" s="153" t="s">
        <v>1</v>
      </c>
      <c r="M14" s="154">
        <v>96</v>
      </c>
      <c r="N14" s="155">
        <v>20</v>
      </c>
      <c r="O14" s="156" t="s">
        <v>341</v>
      </c>
      <c r="P14" s="419">
        <v>0.15</v>
      </c>
      <c r="Q14" s="158">
        <f>+Tabla13[[#This Row],[ACUMULADO AVANCE ACTIVIDAD]]/Tabla13[[#This Row],[Meta 2020]]</f>
        <v>0.01</v>
      </c>
      <c r="R14" s="144" t="s">
        <v>294</v>
      </c>
      <c r="S14" s="159"/>
      <c r="T14" s="264" t="s">
        <v>201</v>
      </c>
      <c r="U14" s="160" t="s">
        <v>147</v>
      </c>
      <c r="V14" s="420">
        <v>0.2</v>
      </c>
      <c r="W14" s="162"/>
      <c r="X14" s="162"/>
      <c r="Y14" s="162"/>
      <c r="Z14" s="163"/>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4"/>
    </row>
    <row r="15" spans="1:58" ht="180" x14ac:dyDescent="0.2">
      <c r="A15" s="120" t="s">
        <v>139</v>
      </c>
      <c r="B15" s="121" t="s">
        <v>145</v>
      </c>
      <c r="C15" s="122" t="s">
        <v>141</v>
      </c>
      <c r="D15" s="123" t="s">
        <v>134</v>
      </c>
      <c r="E15" s="124" t="s">
        <v>133</v>
      </c>
      <c r="F15" s="125" t="s">
        <v>130</v>
      </c>
      <c r="G15" s="126" t="s">
        <v>122</v>
      </c>
      <c r="H15" s="127" t="s">
        <v>0</v>
      </c>
      <c r="I15" s="128" t="s">
        <v>112</v>
      </c>
      <c r="J15" s="165" t="s">
        <v>4</v>
      </c>
      <c r="K15" s="165"/>
      <c r="L15" s="166" t="s">
        <v>3</v>
      </c>
      <c r="M15" s="131" t="s">
        <v>179</v>
      </c>
      <c r="N15" s="167">
        <v>1</v>
      </c>
      <c r="O15" s="133" t="s">
        <v>176</v>
      </c>
      <c r="P15" s="134">
        <v>0.15</v>
      </c>
      <c r="Q15" s="135">
        <f>+Tabla13[[#This Row],[ACUMULADO AVANCE ACTIVIDAD]]/Tabla13[[#This Row],[Meta 2020]]</f>
        <v>0</v>
      </c>
      <c r="R15" s="121" t="s">
        <v>282</v>
      </c>
      <c r="S15" s="168"/>
      <c r="T15" s="137" t="s">
        <v>55</v>
      </c>
      <c r="U15" s="137" t="s">
        <v>201</v>
      </c>
      <c r="V15"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5" s="131"/>
      <c r="X15" s="131"/>
      <c r="Y15" s="131"/>
      <c r="Z15" s="139"/>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40"/>
    </row>
    <row r="16" spans="1:58" ht="180" x14ac:dyDescent="0.2">
      <c r="A16" s="141" t="s">
        <v>139</v>
      </c>
      <c r="B16" s="27" t="s">
        <v>145</v>
      </c>
      <c r="C16" s="39" t="s">
        <v>141</v>
      </c>
      <c r="D16" s="31" t="s">
        <v>134</v>
      </c>
      <c r="E16" s="32" t="s">
        <v>133</v>
      </c>
      <c r="F16" s="37" t="s">
        <v>130</v>
      </c>
      <c r="G16" s="45" t="s">
        <v>122</v>
      </c>
      <c r="H16" s="11" t="s">
        <v>0</v>
      </c>
      <c r="I16" s="26" t="s">
        <v>112</v>
      </c>
      <c r="J16" s="19" t="s">
        <v>4</v>
      </c>
      <c r="K16" s="19"/>
      <c r="L16" s="56" t="s">
        <v>3</v>
      </c>
      <c r="M16" s="43" t="s">
        <v>179</v>
      </c>
      <c r="N16" s="87">
        <v>1</v>
      </c>
      <c r="O16" s="8" t="s">
        <v>202</v>
      </c>
      <c r="P16" s="51">
        <v>0.15</v>
      </c>
      <c r="Q16" s="85">
        <f>+Tabla13[[#This Row],[ACUMULADO AVANCE ACTIVIDAD]]/Tabla13[[#This Row],[Meta 2020]]</f>
        <v>0</v>
      </c>
      <c r="R16" s="86" t="s">
        <v>283</v>
      </c>
      <c r="S16" s="46"/>
      <c r="T16" s="5" t="s">
        <v>72</v>
      </c>
      <c r="U16" s="5" t="s">
        <v>149</v>
      </c>
      <c r="V1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6" s="43"/>
      <c r="X16" s="43"/>
      <c r="Y16" s="43"/>
      <c r="Z16" s="77"/>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142"/>
    </row>
    <row r="17" spans="1:58" ht="180" x14ac:dyDescent="0.2">
      <c r="A17" s="141" t="s">
        <v>139</v>
      </c>
      <c r="B17" s="27" t="s">
        <v>145</v>
      </c>
      <c r="C17" s="39" t="s">
        <v>141</v>
      </c>
      <c r="D17" s="31" t="s">
        <v>134</v>
      </c>
      <c r="E17" s="32" t="s">
        <v>133</v>
      </c>
      <c r="F17" s="37" t="s">
        <v>130</v>
      </c>
      <c r="G17" s="45" t="s">
        <v>122</v>
      </c>
      <c r="H17" s="11" t="s">
        <v>0</v>
      </c>
      <c r="I17" s="26" t="s">
        <v>112</v>
      </c>
      <c r="J17" s="19" t="s">
        <v>4</v>
      </c>
      <c r="K17" s="19"/>
      <c r="L17" s="56" t="s">
        <v>3</v>
      </c>
      <c r="M17" s="43" t="s">
        <v>179</v>
      </c>
      <c r="N17" s="87">
        <v>1</v>
      </c>
      <c r="O17" s="8" t="s">
        <v>342</v>
      </c>
      <c r="P17" s="51">
        <v>0.05</v>
      </c>
      <c r="Q17" s="85">
        <f>+Tabla13[[#This Row],[ACUMULADO AVANCE ACTIVIDAD]]/Tabla13[[#This Row],[Meta 2020]]</f>
        <v>0</v>
      </c>
      <c r="R17" s="27" t="s">
        <v>343</v>
      </c>
      <c r="S17" s="46"/>
      <c r="T17" s="5" t="s">
        <v>55</v>
      </c>
      <c r="U17" s="5" t="s">
        <v>147</v>
      </c>
      <c r="V1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7" s="43"/>
      <c r="X17" s="43"/>
      <c r="Y17" s="43"/>
      <c r="Z17" s="77"/>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142"/>
    </row>
    <row r="18" spans="1:58" ht="180" x14ac:dyDescent="0.2">
      <c r="A18" s="141" t="s">
        <v>139</v>
      </c>
      <c r="B18" s="27" t="s">
        <v>145</v>
      </c>
      <c r="C18" s="39" t="s">
        <v>141</v>
      </c>
      <c r="D18" s="31" t="s">
        <v>134</v>
      </c>
      <c r="E18" s="32" t="s">
        <v>133</v>
      </c>
      <c r="F18" s="37" t="s">
        <v>130</v>
      </c>
      <c r="G18" s="45" t="s">
        <v>122</v>
      </c>
      <c r="H18" s="11" t="s">
        <v>0</v>
      </c>
      <c r="I18" s="26" t="s">
        <v>112</v>
      </c>
      <c r="J18" s="19" t="s">
        <v>4</v>
      </c>
      <c r="K18" s="19"/>
      <c r="L18" s="56" t="s">
        <v>3</v>
      </c>
      <c r="M18" s="43" t="s">
        <v>179</v>
      </c>
      <c r="N18" s="87">
        <v>1</v>
      </c>
      <c r="O18" s="8" t="s">
        <v>5</v>
      </c>
      <c r="P18" s="51">
        <v>0.15</v>
      </c>
      <c r="Q18" s="85">
        <f>+Tabla13[[#This Row],[ACUMULADO AVANCE ACTIVIDAD]]/Tabla13[[#This Row],[Meta 2020]]</f>
        <v>0</v>
      </c>
      <c r="R18" s="27" t="s">
        <v>284</v>
      </c>
      <c r="S18" s="46"/>
      <c r="T18" s="5" t="s">
        <v>55</v>
      </c>
      <c r="U18" s="5" t="s">
        <v>203</v>
      </c>
      <c r="V1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8" s="43"/>
      <c r="X18" s="43"/>
      <c r="Y18" s="43"/>
      <c r="Z18" s="77"/>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142"/>
    </row>
    <row r="19" spans="1:58" ht="180" x14ac:dyDescent="0.2">
      <c r="A19" s="141" t="s">
        <v>139</v>
      </c>
      <c r="B19" s="27" t="s">
        <v>145</v>
      </c>
      <c r="C19" s="39" t="s">
        <v>141</v>
      </c>
      <c r="D19" s="31" t="s">
        <v>134</v>
      </c>
      <c r="E19" s="32" t="s">
        <v>133</v>
      </c>
      <c r="F19" s="37" t="s">
        <v>130</v>
      </c>
      <c r="G19" s="45" t="s">
        <v>122</v>
      </c>
      <c r="H19" s="11" t="s">
        <v>0</v>
      </c>
      <c r="I19" s="26" t="s">
        <v>112</v>
      </c>
      <c r="J19" s="19" t="s">
        <v>4</v>
      </c>
      <c r="K19" s="19"/>
      <c r="L19" s="56" t="s">
        <v>3</v>
      </c>
      <c r="M19" s="97">
        <v>200</v>
      </c>
      <c r="N19" s="87">
        <v>50</v>
      </c>
      <c r="O19" s="8" t="s">
        <v>301</v>
      </c>
      <c r="P19" s="51">
        <v>0.25</v>
      </c>
      <c r="Q19" s="85">
        <f>+Tabla13[[#This Row],[ACUMULADO AVANCE ACTIVIDAD]]/Tabla13[[#This Row],[Meta 2020]]</f>
        <v>0</v>
      </c>
      <c r="R19" s="27" t="s">
        <v>299</v>
      </c>
      <c r="S19" s="46"/>
      <c r="T19" s="5" t="s">
        <v>55</v>
      </c>
      <c r="U19" s="5" t="s">
        <v>147</v>
      </c>
      <c r="V19"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9" s="43"/>
      <c r="X19" s="43"/>
      <c r="Y19" s="43"/>
      <c r="Z19" s="77"/>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142"/>
    </row>
    <row r="20" spans="1:58" ht="180.75" thickBot="1" x14ac:dyDescent="0.25">
      <c r="A20" s="143" t="s">
        <v>139</v>
      </c>
      <c r="B20" s="144" t="s">
        <v>145</v>
      </c>
      <c r="C20" s="145" t="s">
        <v>141</v>
      </c>
      <c r="D20" s="146" t="s">
        <v>134</v>
      </c>
      <c r="E20" s="147" t="s">
        <v>133</v>
      </c>
      <c r="F20" s="148" t="s">
        <v>130</v>
      </c>
      <c r="G20" s="149" t="s">
        <v>122</v>
      </c>
      <c r="H20" s="150" t="s">
        <v>0</v>
      </c>
      <c r="I20" s="151" t="s">
        <v>112</v>
      </c>
      <c r="J20" s="170" t="s">
        <v>4</v>
      </c>
      <c r="K20" s="170"/>
      <c r="L20" s="171" t="s">
        <v>3</v>
      </c>
      <c r="M20" s="154">
        <v>200</v>
      </c>
      <c r="N20" s="155">
        <v>50</v>
      </c>
      <c r="O20" s="156" t="s">
        <v>300</v>
      </c>
      <c r="P20" s="172">
        <v>0.25</v>
      </c>
      <c r="Q20" s="158">
        <f>+Tabla13[[#This Row],[ACUMULADO AVANCE ACTIVIDAD]]/Tabla13[[#This Row],[Meta 2020]]</f>
        <v>0</v>
      </c>
      <c r="R20" s="144" t="s">
        <v>295</v>
      </c>
      <c r="S20" s="159"/>
      <c r="T20" s="160" t="s">
        <v>55</v>
      </c>
      <c r="U20" s="160" t="s">
        <v>147</v>
      </c>
      <c r="V20"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0" s="162"/>
      <c r="X20" s="162"/>
      <c r="Y20" s="162"/>
      <c r="Z20" s="163"/>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4"/>
    </row>
    <row r="21" spans="1:58" ht="180" x14ac:dyDescent="0.2">
      <c r="A21" s="120" t="s">
        <v>139</v>
      </c>
      <c r="B21" s="121" t="s">
        <v>145</v>
      </c>
      <c r="C21" s="122" t="s">
        <v>141</v>
      </c>
      <c r="D21" s="123" t="s">
        <v>134</v>
      </c>
      <c r="E21" s="124" t="s">
        <v>133</v>
      </c>
      <c r="F21" s="125" t="s">
        <v>130</v>
      </c>
      <c r="G21" s="126" t="s">
        <v>122</v>
      </c>
      <c r="H21" s="127" t="s">
        <v>0</v>
      </c>
      <c r="I21" s="128" t="s">
        <v>112</v>
      </c>
      <c r="J21" s="174" t="s">
        <v>167</v>
      </c>
      <c r="K21" s="174" t="s">
        <v>7</v>
      </c>
      <c r="L21" s="175" t="s">
        <v>6</v>
      </c>
      <c r="M21" s="176">
        <v>20</v>
      </c>
      <c r="N21" s="167">
        <v>5</v>
      </c>
      <c r="O21" s="177" t="s">
        <v>296</v>
      </c>
      <c r="P21" s="178">
        <v>0.5</v>
      </c>
      <c r="Q21" s="135">
        <f>+Tabla13[[#This Row],[ACUMULADO AVANCE ACTIVIDAD]]/Tabla13[[#This Row],[Meta 2020]]</f>
        <v>0</v>
      </c>
      <c r="R21" s="133" t="s">
        <v>297</v>
      </c>
      <c r="S21" s="168"/>
      <c r="T21" s="137" t="s">
        <v>72</v>
      </c>
      <c r="U21" s="131" t="s">
        <v>147</v>
      </c>
      <c r="V21" s="17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1" s="131"/>
      <c r="X21" s="131"/>
      <c r="Y21" s="131"/>
      <c r="Z21" s="139"/>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1"/>
      <c r="BA21" s="131"/>
      <c r="BB21" s="131"/>
      <c r="BC21" s="131"/>
      <c r="BD21" s="131"/>
      <c r="BE21" s="131"/>
      <c r="BF21" s="140"/>
    </row>
    <row r="22" spans="1:58" ht="180" x14ac:dyDescent="0.2">
      <c r="A22" s="141" t="s">
        <v>139</v>
      </c>
      <c r="B22" s="27" t="s">
        <v>145</v>
      </c>
      <c r="C22" s="39" t="s">
        <v>141</v>
      </c>
      <c r="D22" s="31" t="s">
        <v>134</v>
      </c>
      <c r="E22" s="32" t="s">
        <v>133</v>
      </c>
      <c r="F22" s="37" t="s">
        <v>130</v>
      </c>
      <c r="G22" s="45" t="s">
        <v>122</v>
      </c>
      <c r="H22" s="11" t="s">
        <v>0</v>
      </c>
      <c r="I22" s="26" t="s">
        <v>112</v>
      </c>
      <c r="J22" s="22" t="s">
        <v>167</v>
      </c>
      <c r="K22" s="22" t="s">
        <v>163</v>
      </c>
      <c r="L22" s="4" t="s">
        <v>6</v>
      </c>
      <c r="M22" s="43" t="s">
        <v>179</v>
      </c>
      <c r="N22" s="87">
        <v>4</v>
      </c>
      <c r="O22" s="5" t="s">
        <v>344</v>
      </c>
      <c r="P22" s="98">
        <v>0.1</v>
      </c>
      <c r="Q22" s="85">
        <f>+Tabla13[[#This Row],[ACUMULADO AVANCE ACTIVIDAD]]/Tabla13[[#This Row],[Meta 2020]]</f>
        <v>0</v>
      </c>
      <c r="R22" s="27" t="s">
        <v>298</v>
      </c>
      <c r="S22" s="46"/>
      <c r="T22" s="5" t="s">
        <v>72</v>
      </c>
      <c r="U22" s="5" t="s">
        <v>147</v>
      </c>
      <c r="V2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2" s="43"/>
      <c r="X22" s="43"/>
      <c r="Y22" s="43"/>
      <c r="Z22" s="77"/>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142"/>
    </row>
    <row r="23" spans="1:58" ht="180" x14ac:dyDescent="0.2">
      <c r="A23" s="141" t="s">
        <v>139</v>
      </c>
      <c r="B23" s="27" t="s">
        <v>145</v>
      </c>
      <c r="C23" s="39" t="s">
        <v>141</v>
      </c>
      <c r="D23" s="31" t="s">
        <v>134</v>
      </c>
      <c r="E23" s="32" t="s">
        <v>133</v>
      </c>
      <c r="F23" s="37" t="s">
        <v>130</v>
      </c>
      <c r="G23" s="45" t="s">
        <v>122</v>
      </c>
      <c r="H23" s="11" t="s">
        <v>0</v>
      </c>
      <c r="I23" s="26" t="s">
        <v>112</v>
      </c>
      <c r="J23" s="22" t="s">
        <v>167</v>
      </c>
      <c r="K23" s="22" t="s">
        <v>8</v>
      </c>
      <c r="L23" s="4" t="s">
        <v>6</v>
      </c>
      <c r="M23" s="43" t="s">
        <v>179</v>
      </c>
      <c r="N23" s="87">
        <v>4</v>
      </c>
      <c r="O23" s="5" t="s">
        <v>244</v>
      </c>
      <c r="P23" s="98">
        <v>0.1</v>
      </c>
      <c r="Q23" s="85">
        <f>+Tabla13[[#This Row],[ACUMULADO AVANCE ACTIVIDAD]]/Tabla13[[#This Row],[Meta 2020]]</f>
        <v>0</v>
      </c>
      <c r="R23" s="5" t="s">
        <v>302</v>
      </c>
      <c r="S23" s="46"/>
      <c r="T23" s="5" t="s">
        <v>72</v>
      </c>
      <c r="U23" s="5" t="s">
        <v>147</v>
      </c>
      <c r="V2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3" s="43"/>
      <c r="X23" s="43"/>
      <c r="Y23" s="43"/>
      <c r="Z23" s="77"/>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142"/>
    </row>
    <row r="24" spans="1:58" ht="180" x14ac:dyDescent="0.2">
      <c r="A24" s="141" t="s">
        <v>139</v>
      </c>
      <c r="B24" s="27" t="s">
        <v>145</v>
      </c>
      <c r="C24" s="39" t="s">
        <v>141</v>
      </c>
      <c r="D24" s="31" t="s">
        <v>134</v>
      </c>
      <c r="E24" s="32" t="s">
        <v>133</v>
      </c>
      <c r="F24" s="37" t="s">
        <v>130</v>
      </c>
      <c r="G24" s="45" t="s">
        <v>122</v>
      </c>
      <c r="H24" s="11" t="s">
        <v>0</v>
      </c>
      <c r="I24" s="26" t="s">
        <v>112</v>
      </c>
      <c r="J24" s="22" t="s">
        <v>167</v>
      </c>
      <c r="K24" s="22" t="s">
        <v>164</v>
      </c>
      <c r="L24" s="4" t="s">
        <v>6</v>
      </c>
      <c r="M24" s="43" t="s">
        <v>179</v>
      </c>
      <c r="N24" s="87">
        <v>1</v>
      </c>
      <c r="O24" s="63" t="s">
        <v>243</v>
      </c>
      <c r="P24" s="60">
        <v>0.05</v>
      </c>
      <c r="Q24" s="85">
        <f>+Tabla13[[#This Row],[ACUMULADO AVANCE ACTIVIDAD]]/Tabla13[[#This Row],[Meta 2020]]</f>
        <v>0</v>
      </c>
      <c r="R24" s="8" t="s">
        <v>303</v>
      </c>
      <c r="S24" s="46"/>
      <c r="T24" s="5" t="s">
        <v>72</v>
      </c>
      <c r="U24" s="47" t="s">
        <v>78</v>
      </c>
      <c r="V2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4" s="43"/>
      <c r="X24" s="43"/>
      <c r="Y24" s="43"/>
      <c r="Z24" s="77"/>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142"/>
    </row>
    <row r="25" spans="1:58" ht="180" x14ac:dyDescent="0.2">
      <c r="A25" s="141" t="s">
        <v>139</v>
      </c>
      <c r="B25" s="27" t="s">
        <v>145</v>
      </c>
      <c r="C25" s="39" t="s">
        <v>141</v>
      </c>
      <c r="D25" s="31" t="s">
        <v>134</v>
      </c>
      <c r="E25" s="32" t="s">
        <v>133</v>
      </c>
      <c r="F25" s="37" t="s">
        <v>130</v>
      </c>
      <c r="G25" s="45" t="s">
        <v>122</v>
      </c>
      <c r="H25" s="11" t="s">
        <v>0</v>
      </c>
      <c r="I25" s="26" t="s">
        <v>112</v>
      </c>
      <c r="J25" s="22" t="s">
        <v>245</v>
      </c>
      <c r="K25" s="22" t="s">
        <v>165</v>
      </c>
      <c r="L25" s="4" t="s">
        <v>6</v>
      </c>
      <c r="M25" s="43" t="s">
        <v>179</v>
      </c>
      <c r="N25" s="87">
        <v>4</v>
      </c>
      <c r="O25" s="63" t="s">
        <v>306</v>
      </c>
      <c r="P25" s="60">
        <v>0.05</v>
      </c>
      <c r="Q25" s="85">
        <f>+Tabla13[[#This Row],[ACUMULADO AVANCE ACTIVIDAD]]/Tabla13[[#This Row],[Meta 2020]]</f>
        <v>0</v>
      </c>
      <c r="R25" s="8" t="s">
        <v>345</v>
      </c>
      <c r="S25" s="46"/>
      <c r="T25" s="5" t="s">
        <v>72</v>
      </c>
      <c r="U25" s="47" t="s">
        <v>78</v>
      </c>
      <c r="V2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5" s="43"/>
      <c r="X25" s="43"/>
      <c r="Y25" s="43"/>
      <c r="Z25" s="77"/>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142"/>
    </row>
    <row r="26" spans="1:58" ht="180" x14ac:dyDescent="0.2">
      <c r="A26" s="141" t="s">
        <v>139</v>
      </c>
      <c r="B26" s="27" t="s">
        <v>145</v>
      </c>
      <c r="C26" s="39" t="s">
        <v>141</v>
      </c>
      <c r="D26" s="31" t="s">
        <v>134</v>
      </c>
      <c r="E26" s="32" t="s">
        <v>133</v>
      </c>
      <c r="F26" s="37" t="s">
        <v>130</v>
      </c>
      <c r="G26" s="45" t="s">
        <v>122</v>
      </c>
      <c r="H26" s="11" t="s">
        <v>0</v>
      </c>
      <c r="I26" s="26" t="s">
        <v>112</v>
      </c>
      <c r="J26" s="22" t="s">
        <v>245</v>
      </c>
      <c r="K26" s="22" t="s">
        <v>9</v>
      </c>
      <c r="L26" s="4" t="s">
        <v>6</v>
      </c>
      <c r="M26" s="43" t="s">
        <v>179</v>
      </c>
      <c r="N26" s="87">
        <v>2</v>
      </c>
      <c r="O26" s="5" t="s">
        <v>307</v>
      </c>
      <c r="P26" s="98">
        <v>0.1</v>
      </c>
      <c r="Q26" s="85">
        <f>+Tabla13[[#This Row],[ACUMULADO AVANCE ACTIVIDAD]]/Tabla13[[#This Row],[Meta 2020]]</f>
        <v>0</v>
      </c>
      <c r="R26" s="27" t="s">
        <v>304</v>
      </c>
      <c r="S26" s="46"/>
      <c r="T26" s="5" t="s">
        <v>149</v>
      </c>
      <c r="U26" s="47" t="s">
        <v>78</v>
      </c>
      <c r="V2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6" s="43"/>
      <c r="X26" s="43"/>
      <c r="Y26" s="43"/>
      <c r="Z26" s="77"/>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142"/>
    </row>
    <row r="27" spans="1:58" ht="180" x14ac:dyDescent="0.2">
      <c r="A27" s="141" t="s">
        <v>139</v>
      </c>
      <c r="B27" s="27" t="s">
        <v>145</v>
      </c>
      <c r="C27" s="39" t="s">
        <v>141</v>
      </c>
      <c r="D27" s="31" t="s">
        <v>134</v>
      </c>
      <c r="E27" s="32" t="s">
        <v>133</v>
      </c>
      <c r="F27" s="37" t="s">
        <v>130</v>
      </c>
      <c r="G27" s="45" t="s">
        <v>122</v>
      </c>
      <c r="H27" s="11" t="s">
        <v>0</v>
      </c>
      <c r="I27" s="26" t="s">
        <v>112</v>
      </c>
      <c r="J27" s="22" t="s">
        <v>245</v>
      </c>
      <c r="K27" s="22" t="s">
        <v>166</v>
      </c>
      <c r="L27" s="4" t="s">
        <v>6</v>
      </c>
      <c r="M27" s="43" t="s">
        <v>179</v>
      </c>
      <c r="N27" s="87">
        <v>1</v>
      </c>
      <c r="O27" s="5" t="s">
        <v>209</v>
      </c>
      <c r="P27" s="98">
        <v>0.05</v>
      </c>
      <c r="Q27" s="85">
        <f>+Tabla13[[#This Row],[ACUMULADO AVANCE ACTIVIDAD]]/Tabla13[[#This Row],[Meta 2020]]</f>
        <v>0</v>
      </c>
      <c r="R27" s="27" t="s">
        <v>309</v>
      </c>
      <c r="S27" s="46"/>
      <c r="T27" s="5" t="s">
        <v>150</v>
      </c>
      <c r="U27" s="47" t="s">
        <v>151</v>
      </c>
      <c r="V2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7" s="43"/>
      <c r="X27" s="43"/>
      <c r="Y27" s="43"/>
      <c r="Z27" s="77"/>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142"/>
    </row>
    <row r="28" spans="1:58" ht="180.75" thickBot="1" x14ac:dyDescent="0.25">
      <c r="A28" s="143" t="s">
        <v>139</v>
      </c>
      <c r="B28" s="144" t="s">
        <v>145</v>
      </c>
      <c r="C28" s="145" t="s">
        <v>141</v>
      </c>
      <c r="D28" s="146" t="s">
        <v>134</v>
      </c>
      <c r="E28" s="147" t="s">
        <v>133</v>
      </c>
      <c r="F28" s="148" t="s">
        <v>130</v>
      </c>
      <c r="G28" s="149" t="s">
        <v>122</v>
      </c>
      <c r="H28" s="150" t="s">
        <v>0</v>
      </c>
      <c r="I28" s="151" t="s">
        <v>112</v>
      </c>
      <c r="J28" s="180" t="s">
        <v>245</v>
      </c>
      <c r="K28" s="180" t="s">
        <v>165</v>
      </c>
      <c r="L28" s="181" t="s">
        <v>6</v>
      </c>
      <c r="M28" s="162" t="s">
        <v>179</v>
      </c>
      <c r="N28" s="155">
        <v>3</v>
      </c>
      <c r="O28" s="160" t="s">
        <v>308</v>
      </c>
      <c r="P28" s="182">
        <v>0.05</v>
      </c>
      <c r="Q28" s="158">
        <f>+Tabla13[[#This Row],[ACUMULADO AVANCE ACTIVIDAD]]/Tabla13[[#This Row],[Meta 2020]]</f>
        <v>0</v>
      </c>
      <c r="R28" s="144" t="s">
        <v>305</v>
      </c>
      <c r="S28" s="159"/>
      <c r="T28" s="160" t="s">
        <v>55</v>
      </c>
      <c r="U28" s="162" t="s">
        <v>152</v>
      </c>
      <c r="V2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8" s="162"/>
      <c r="X28" s="162"/>
      <c r="Y28" s="162"/>
      <c r="Z28" s="163"/>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4"/>
    </row>
    <row r="29" spans="1:58" ht="180" x14ac:dyDescent="0.2">
      <c r="A29" s="120" t="s">
        <v>139</v>
      </c>
      <c r="B29" s="121" t="s">
        <v>145</v>
      </c>
      <c r="C29" s="121" t="s">
        <v>142</v>
      </c>
      <c r="D29" s="123" t="s">
        <v>134</v>
      </c>
      <c r="E29" s="124" t="s">
        <v>133</v>
      </c>
      <c r="F29" s="125" t="s">
        <v>130</v>
      </c>
      <c r="G29" s="126" t="s">
        <v>122</v>
      </c>
      <c r="H29" s="127" t="s">
        <v>0</v>
      </c>
      <c r="I29" s="121" t="s">
        <v>113</v>
      </c>
      <c r="J29" s="188" t="s">
        <v>113</v>
      </c>
      <c r="K29" s="188" t="s">
        <v>12</v>
      </c>
      <c r="L29" s="189" t="s">
        <v>10</v>
      </c>
      <c r="M29" s="190" t="s">
        <v>179</v>
      </c>
      <c r="N29" s="191">
        <v>1</v>
      </c>
      <c r="O29" s="133" t="s">
        <v>310</v>
      </c>
      <c r="P29" s="134">
        <v>0.15</v>
      </c>
      <c r="Q29" s="135">
        <f>+Tabla13[[#This Row],[ACUMULADO AVANCE ACTIVIDAD]]/Tabla13[[#This Row],[Meta 2020]]</f>
        <v>0</v>
      </c>
      <c r="R29" s="121" t="s">
        <v>363</v>
      </c>
      <c r="S29" s="168"/>
      <c r="T29" s="192" t="s">
        <v>72</v>
      </c>
      <c r="U29" s="131" t="s">
        <v>147</v>
      </c>
      <c r="V29"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9" s="131"/>
      <c r="X29" s="131"/>
      <c r="Y29" s="131"/>
      <c r="Z29" s="139"/>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40"/>
    </row>
    <row r="30" spans="1:58" ht="180" x14ac:dyDescent="0.2">
      <c r="A30" s="141" t="s">
        <v>139</v>
      </c>
      <c r="B30" s="27" t="s">
        <v>145</v>
      </c>
      <c r="C30" s="27" t="s">
        <v>142</v>
      </c>
      <c r="D30" s="31" t="s">
        <v>134</v>
      </c>
      <c r="E30" s="32" t="s">
        <v>133</v>
      </c>
      <c r="F30" s="37" t="s">
        <v>130</v>
      </c>
      <c r="G30" s="45" t="s">
        <v>122</v>
      </c>
      <c r="H30" s="11" t="s">
        <v>0</v>
      </c>
      <c r="I30" s="27" t="s">
        <v>113</v>
      </c>
      <c r="J30" s="18" t="s">
        <v>113</v>
      </c>
      <c r="K30" s="18" t="s">
        <v>12</v>
      </c>
      <c r="L30" s="41" t="s">
        <v>10</v>
      </c>
      <c r="M30" s="54" t="s">
        <v>179</v>
      </c>
      <c r="N30" s="88">
        <v>1</v>
      </c>
      <c r="O30" s="8" t="s">
        <v>311</v>
      </c>
      <c r="P30" s="51">
        <v>0.15</v>
      </c>
      <c r="Q30" s="85">
        <f>+Tabla13[[#This Row],[ACUMULADO AVANCE ACTIVIDAD]]/Tabla13[[#This Row],[Meta 2020]]</f>
        <v>0</v>
      </c>
      <c r="R30" s="27" t="s">
        <v>312</v>
      </c>
      <c r="S30" s="46"/>
      <c r="T30" s="42" t="s">
        <v>72</v>
      </c>
      <c r="U30" s="43" t="s">
        <v>149</v>
      </c>
      <c r="V3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0" s="43"/>
      <c r="X30" s="43"/>
      <c r="Y30" s="43"/>
      <c r="Z30" s="77"/>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142"/>
    </row>
    <row r="31" spans="1:58" ht="180.75" thickBot="1" x14ac:dyDescent="0.25">
      <c r="A31" s="143" t="s">
        <v>139</v>
      </c>
      <c r="B31" s="144" t="s">
        <v>145</v>
      </c>
      <c r="C31" s="144" t="s">
        <v>142</v>
      </c>
      <c r="D31" s="146" t="s">
        <v>134</v>
      </c>
      <c r="E31" s="147" t="s">
        <v>133</v>
      </c>
      <c r="F31" s="148" t="s">
        <v>130</v>
      </c>
      <c r="G31" s="149" t="s">
        <v>122</v>
      </c>
      <c r="H31" s="150" t="s">
        <v>0</v>
      </c>
      <c r="I31" s="144" t="s">
        <v>204</v>
      </c>
      <c r="J31" s="193" t="s">
        <v>205</v>
      </c>
      <c r="K31" s="193" t="s">
        <v>12</v>
      </c>
      <c r="L31" s="194" t="s">
        <v>10</v>
      </c>
      <c r="M31" s="195">
        <v>40</v>
      </c>
      <c r="N31" s="196">
        <v>10</v>
      </c>
      <c r="O31" s="156" t="s">
        <v>364</v>
      </c>
      <c r="P31" s="197">
        <v>0.1</v>
      </c>
      <c r="Q31" s="158">
        <f>+Tabla13[[#This Row],[ACUMULADO AVANCE ACTIVIDAD]]/Tabla13[[#This Row],[Meta 2020]]</f>
        <v>0</v>
      </c>
      <c r="R31" s="144" t="s">
        <v>365</v>
      </c>
      <c r="S31" s="159"/>
      <c r="T31" s="198" t="s">
        <v>11</v>
      </c>
      <c r="U31" s="198" t="s">
        <v>55</v>
      </c>
      <c r="V31"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1" s="162"/>
      <c r="X31" s="162"/>
      <c r="Y31" s="162"/>
      <c r="Z31" s="163"/>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4"/>
    </row>
    <row r="32" spans="1:58" ht="180.75" thickBot="1" x14ac:dyDescent="0.25">
      <c r="A32" s="143" t="s">
        <v>139</v>
      </c>
      <c r="B32" s="144" t="s">
        <v>145</v>
      </c>
      <c r="C32" s="144" t="s">
        <v>142</v>
      </c>
      <c r="D32" s="146" t="s">
        <v>134</v>
      </c>
      <c r="E32" s="147" t="s">
        <v>133</v>
      </c>
      <c r="F32" s="148" t="s">
        <v>130</v>
      </c>
      <c r="G32" s="149" t="s">
        <v>122</v>
      </c>
      <c r="H32" s="150" t="s">
        <v>0</v>
      </c>
      <c r="I32" s="144" t="s">
        <v>204</v>
      </c>
      <c r="J32" s="193" t="s">
        <v>205</v>
      </c>
      <c r="K32" s="193" t="s">
        <v>12</v>
      </c>
      <c r="L32" s="194" t="s">
        <v>10</v>
      </c>
      <c r="M32" s="195">
        <v>40</v>
      </c>
      <c r="N32" s="196">
        <v>10</v>
      </c>
      <c r="O32" s="156" t="s">
        <v>313</v>
      </c>
      <c r="P32" s="197">
        <v>0.6</v>
      </c>
      <c r="Q32" s="158">
        <f>+Tabla13[[#This Row],[ACUMULADO AVANCE ACTIVIDAD]]/Tabla13[[#This Row],[Meta 2020]]</f>
        <v>0</v>
      </c>
      <c r="R32" s="144" t="s">
        <v>314</v>
      </c>
      <c r="S32" s="159"/>
      <c r="T32" s="198" t="s">
        <v>55</v>
      </c>
      <c r="U32" s="162" t="s">
        <v>147</v>
      </c>
      <c r="V32"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2" s="162"/>
      <c r="X32" s="162"/>
      <c r="Y32" s="162"/>
      <c r="Z32" s="163"/>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2"/>
      <c r="BC32" s="162"/>
      <c r="BD32" s="162"/>
      <c r="BE32" s="162"/>
      <c r="BF32" s="164"/>
    </row>
    <row r="33" spans="1:58" ht="180" x14ac:dyDescent="0.2">
      <c r="A33" s="120" t="s">
        <v>139</v>
      </c>
      <c r="B33" s="121" t="s">
        <v>145</v>
      </c>
      <c r="C33" s="122" t="s">
        <v>141</v>
      </c>
      <c r="D33" s="123" t="s">
        <v>134</v>
      </c>
      <c r="E33" s="200" t="s">
        <v>123</v>
      </c>
      <c r="F33" s="125" t="s">
        <v>130</v>
      </c>
      <c r="G33" s="123" t="s">
        <v>132</v>
      </c>
      <c r="H33" s="201" t="s">
        <v>13</v>
      </c>
      <c r="I33" s="128" t="s">
        <v>112</v>
      </c>
      <c r="J33" s="129" t="s">
        <v>2</v>
      </c>
      <c r="K33" s="129"/>
      <c r="L33" s="130" t="s">
        <v>14</v>
      </c>
      <c r="M33" s="131" t="s">
        <v>179</v>
      </c>
      <c r="N33" s="202">
        <v>2</v>
      </c>
      <c r="O33" s="133" t="s">
        <v>316</v>
      </c>
      <c r="P33" s="134">
        <v>0.1</v>
      </c>
      <c r="Q33" s="135">
        <f>+Tabla13[[#This Row],[ACUMULADO AVANCE ACTIVIDAD]]/Tabla13[[#This Row],[Meta 2020]]</f>
        <v>0</v>
      </c>
      <c r="R33" s="121" t="s">
        <v>315</v>
      </c>
      <c r="S33" s="136">
        <v>1303070437</v>
      </c>
      <c r="T33" s="192" t="s">
        <v>157</v>
      </c>
      <c r="U33" s="131" t="s">
        <v>78</v>
      </c>
      <c r="V33"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3" s="131"/>
      <c r="X33" s="131"/>
      <c r="Y33" s="131"/>
      <c r="Z33" s="139"/>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40"/>
    </row>
    <row r="34" spans="1:58" ht="180" x14ac:dyDescent="0.2">
      <c r="A34" s="141" t="s">
        <v>139</v>
      </c>
      <c r="B34" s="27" t="s">
        <v>145</v>
      </c>
      <c r="C34" s="39" t="s">
        <v>141</v>
      </c>
      <c r="D34" s="31" t="s">
        <v>134</v>
      </c>
      <c r="E34" s="24" t="s">
        <v>123</v>
      </c>
      <c r="F34" s="37" t="s">
        <v>130</v>
      </c>
      <c r="G34" s="31" t="s">
        <v>132</v>
      </c>
      <c r="H34" s="13" t="s">
        <v>13</v>
      </c>
      <c r="I34" s="26" t="s">
        <v>112</v>
      </c>
      <c r="J34" s="21" t="s">
        <v>2</v>
      </c>
      <c r="K34" s="21"/>
      <c r="L34" s="16" t="s">
        <v>14</v>
      </c>
      <c r="M34" s="43" t="s">
        <v>179</v>
      </c>
      <c r="N34" s="88">
        <v>1</v>
      </c>
      <c r="O34" s="5" t="s">
        <v>15</v>
      </c>
      <c r="P34" s="51">
        <v>0.1</v>
      </c>
      <c r="Q34" s="85">
        <f>+Tabla13[[#This Row],[ACUMULADO AVANCE ACTIVIDAD]]/Tabla13[[#This Row],[Meta 2020]]</f>
        <v>0</v>
      </c>
      <c r="R34" s="27" t="s">
        <v>177</v>
      </c>
      <c r="S34" s="46"/>
      <c r="T34" s="5" t="s">
        <v>55</v>
      </c>
      <c r="U34" s="43" t="s">
        <v>152</v>
      </c>
      <c r="V3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4" s="43"/>
      <c r="X34" s="43"/>
      <c r="Y34" s="43"/>
      <c r="Z34" s="77"/>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142"/>
    </row>
    <row r="35" spans="1:58" ht="180" x14ac:dyDescent="0.2">
      <c r="A35" s="141" t="s">
        <v>139</v>
      </c>
      <c r="B35" s="27" t="s">
        <v>145</v>
      </c>
      <c r="C35" s="39" t="s">
        <v>141</v>
      </c>
      <c r="D35" s="31" t="s">
        <v>134</v>
      </c>
      <c r="E35" s="24" t="s">
        <v>123</v>
      </c>
      <c r="F35" s="37" t="s">
        <v>130</v>
      </c>
      <c r="G35" s="31" t="s">
        <v>132</v>
      </c>
      <c r="H35" s="13" t="s">
        <v>13</v>
      </c>
      <c r="I35" s="26" t="s">
        <v>112</v>
      </c>
      <c r="J35" s="21" t="s">
        <v>2</v>
      </c>
      <c r="K35" s="21"/>
      <c r="L35" s="16" t="s">
        <v>14</v>
      </c>
      <c r="M35" s="43" t="s">
        <v>179</v>
      </c>
      <c r="N35" s="88">
        <v>1</v>
      </c>
      <c r="O35" s="5" t="s">
        <v>16</v>
      </c>
      <c r="P35" s="51">
        <v>0.2</v>
      </c>
      <c r="Q35" s="85">
        <f>+Tabla13[[#This Row],[ACUMULADO AVANCE ACTIVIDAD]]/Tabla13[[#This Row],[Meta 2020]]</f>
        <v>0</v>
      </c>
      <c r="R35" s="27" t="s">
        <v>317</v>
      </c>
      <c r="S35" s="46"/>
      <c r="T35" s="5" t="s">
        <v>55</v>
      </c>
      <c r="U35" s="43" t="s">
        <v>72</v>
      </c>
      <c r="V3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5" s="43"/>
      <c r="X35" s="43"/>
      <c r="Y35" s="43"/>
      <c r="Z35" s="77"/>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142"/>
    </row>
    <row r="36" spans="1:58" ht="180" x14ac:dyDescent="0.2">
      <c r="A36" s="141" t="s">
        <v>139</v>
      </c>
      <c r="B36" s="27" t="s">
        <v>145</v>
      </c>
      <c r="C36" s="39" t="s">
        <v>141</v>
      </c>
      <c r="D36" s="31" t="s">
        <v>134</v>
      </c>
      <c r="E36" s="24" t="s">
        <v>123</v>
      </c>
      <c r="F36" s="37" t="s">
        <v>130</v>
      </c>
      <c r="G36" s="31" t="s">
        <v>132</v>
      </c>
      <c r="H36" s="13" t="s">
        <v>13</v>
      </c>
      <c r="I36" s="26" t="s">
        <v>112</v>
      </c>
      <c r="J36" s="21" t="s">
        <v>2</v>
      </c>
      <c r="K36" s="21"/>
      <c r="L36" s="16" t="s">
        <v>14</v>
      </c>
      <c r="M36" s="96">
        <v>2400</v>
      </c>
      <c r="N36" s="87">
        <v>600</v>
      </c>
      <c r="O36" s="5" t="s">
        <v>17</v>
      </c>
      <c r="P36" s="67" t="s">
        <v>319</v>
      </c>
      <c r="Q36" s="85">
        <f>+Tabla13[[#This Row],[ACUMULADO AVANCE ACTIVIDAD]]/Tabla13[[#This Row],[Meta 2020]]</f>
        <v>0</v>
      </c>
      <c r="R36" s="27" t="s">
        <v>318</v>
      </c>
      <c r="S36" s="46"/>
      <c r="T36" s="42" t="s">
        <v>55</v>
      </c>
      <c r="U36" s="43" t="s">
        <v>78</v>
      </c>
      <c r="V36"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6" s="43"/>
      <c r="X36" s="43"/>
      <c r="Y36" s="43"/>
      <c r="Z36" s="77"/>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142"/>
    </row>
    <row r="37" spans="1:58" ht="180.75" thickBot="1" x14ac:dyDescent="0.25">
      <c r="A37" s="143" t="s">
        <v>139</v>
      </c>
      <c r="B37" s="144" t="s">
        <v>145</v>
      </c>
      <c r="C37" s="145" t="s">
        <v>141</v>
      </c>
      <c r="D37" s="146" t="s">
        <v>134</v>
      </c>
      <c r="E37" s="203" t="s">
        <v>123</v>
      </c>
      <c r="F37" s="148" t="s">
        <v>130</v>
      </c>
      <c r="G37" s="146" t="s">
        <v>132</v>
      </c>
      <c r="H37" s="204" t="s">
        <v>13</v>
      </c>
      <c r="I37" s="151" t="s">
        <v>112</v>
      </c>
      <c r="J37" s="152" t="s">
        <v>2</v>
      </c>
      <c r="K37" s="152"/>
      <c r="L37" s="205" t="s">
        <v>14</v>
      </c>
      <c r="M37" s="162" t="s">
        <v>179</v>
      </c>
      <c r="N37" s="196">
        <v>4</v>
      </c>
      <c r="O37" s="160" t="s">
        <v>226</v>
      </c>
      <c r="P37" s="172">
        <v>0.1</v>
      </c>
      <c r="Q37" s="158">
        <f>+Tabla13[[#This Row],[ACUMULADO AVANCE ACTIVIDAD]]/Tabla13[[#This Row],[Meta 2020]]</f>
        <v>0</v>
      </c>
      <c r="R37" s="144" t="s">
        <v>333</v>
      </c>
      <c r="S37" s="159"/>
      <c r="T37" s="198" t="s">
        <v>55</v>
      </c>
      <c r="U37" s="162" t="s">
        <v>78</v>
      </c>
      <c r="V37"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7" s="162"/>
      <c r="X37" s="162"/>
      <c r="Y37" s="162"/>
      <c r="Z37" s="163"/>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c r="BA37" s="162"/>
      <c r="BB37" s="162"/>
      <c r="BC37" s="162"/>
      <c r="BD37" s="162"/>
      <c r="BE37" s="162"/>
      <c r="BF37" s="164"/>
    </row>
    <row r="38" spans="1:58" ht="180" x14ac:dyDescent="0.2">
      <c r="A38" s="120" t="s">
        <v>139</v>
      </c>
      <c r="B38" s="121" t="s">
        <v>145</v>
      </c>
      <c r="C38" s="122" t="s">
        <v>141</v>
      </c>
      <c r="D38" s="123" t="s">
        <v>134</v>
      </c>
      <c r="E38" s="200" t="s">
        <v>123</v>
      </c>
      <c r="F38" s="125" t="s">
        <v>130</v>
      </c>
      <c r="G38" s="123" t="s">
        <v>132</v>
      </c>
      <c r="H38" s="201" t="s">
        <v>13</v>
      </c>
      <c r="I38" s="200" t="s">
        <v>114</v>
      </c>
      <c r="J38" s="206" t="s">
        <v>114</v>
      </c>
      <c r="K38" s="206"/>
      <c r="L38" s="207" t="s">
        <v>18</v>
      </c>
      <c r="M38" s="131" t="s">
        <v>179</v>
      </c>
      <c r="N38" s="202">
        <v>1</v>
      </c>
      <c r="O38" s="133" t="s">
        <v>19</v>
      </c>
      <c r="P38" s="134">
        <v>0.1</v>
      </c>
      <c r="Q38" s="135">
        <f>+Tabla13[[#This Row],[ACUMULADO AVANCE ACTIVIDAD]]/Tabla13[[#This Row],[Meta 2020]]</f>
        <v>0</v>
      </c>
      <c r="R38" s="121" t="s">
        <v>321</v>
      </c>
      <c r="S38" s="168"/>
      <c r="T38" s="137" t="s">
        <v>11</v>
      </c>
      <c r="U38" s="137" t="s">
        <v>11</v>
      </c>
      <c r="V38"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8" s="131"/>
      <c r="X38" s="131"/>
      <c r="Y38" s="131"/>
      <c r="Z38" s="139"/>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40"/>
    </row>
    <row r="39" spans="1:58" ht="180" x14ac:dyDescent="0.2">
      <c r="A39" s="141" t="s">
        <v>139</v>
      </c>
      <c r="B39" s="27" t="s">
        <v>145</v>
      </c>
      <c r="C39" s="39" t="s">
        <v>141</v>
      </c>
      <c r="D39" s="31" t="s">
        <v>134</v>
      </c>
      <c r="E39" s="24" t="s">
        <v>123</v>
      </c>
      <c r="F39" s="37" t="s">
        <v>130</v>
      </c>
      <c r="G39" s="31" t="s">
        <v>132</v>
      </c>
      <c r="H39" s="13" t="s">
        <v>13</v>
      </c>
      <c r="I39" s="24" t="s">
        <v>114</v>
      </c>
      <c r="J39" s="23" t="s">
        <v>114</v>
      </c>
      <c r="K39" s="23"/>
      <c r="L39" s="6" t="s">
        <v>18</v>
      </c>
      <c r="M39" s="43" t="s">
        <v>179</v>
      </c>
      <c r="N39" s="88">
        <v>50</v>
      </c>
      <c r="O39" s="8" t="s">
        <v>320</v>
      </c>
      <c r="P39" s="51">
        <v>0.2</v>
      </c>
      <c r="Q39" s="85">
        <f>+Tabla13[[#This Row],[ACUMULADO AVANCE ACTIVIDAD]]/Tabla13[[#This Row],[Meta 2020]]</f>
        <v>0</v>
      </c>
      <c r="R39" s="27" t="s">
        <v>322</v>
      </c>
      <c r="S39" s="46"/>
      <c r="T39" s="5" t="s">
        <v>55</v>
      </c>
      <c r="U39" s="43" t="s">
        <v>147</v>
      </c>
      <c r="V3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9" s="43"/>
      <c r="X39" s="43"/>
      <c r="Y39" s="43"/>
      <c r="Z39" s="77"/>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142"/>
    </row>
    <row r="40" spans="1:58" ht="180" x14ac:dyDescent="0.2">
      <c r="A40" s="141" t="s">
        <v>139</v>
      </c>
      <c r="B40" s="27" t="s">
        <v>145</v>
      </c>
      <c r="C40" s="39" t="s">
        <v>141</v>
      </c>
      <c r="D40" s="31" t="s">
        <v>134</v>
      </c>
      <c r="E40" s="24" t="s">
        <v>123</v>
      </c>
      <c r="F40" s="37" t="s">
        <v>130</v>
      </c>
      <c r="G40" s="31" t="s">
        <v>132</v>
      </c>
      <c r="H40" s="13" t="s">
        <v>13</v>
      </c>
      <c r="I40" s="24" t="s">
        <v>114</v>
      </c>
      <c r="J40" s="23" t="s">
        <v>114</v>
      </c>
      <c r="K40" s="23"/>
      <c r="L40" s="6" t="s">
        <v>18</v>
      </c>
      <c r="M40" s="96">
        <v>200</v>
      </c>
      <c r="N40" s="55">
        <v>50</v>
      </c>
      <c r="O40" s="8" t="s">
        <v>180</v>
      </c>
      <c r="P40" s="15">
        <v>50</v>
      </c>
      <c r="Q40" s="85">
        <f>+Tabla13[[#This Row],[ACUMULADO AVANCE ACTIVIDAD]]/Tabla13[[#This Row],[Meta 2020]]</f>
        <v>0</v>
      </c>
      <c r="R40" s="27" t="s">
        <v>323</v>
      </c>
      <c r="S40" s="46"/>
      <c r="T40" s="5" t="s">
        <v>55</v>
      </c>
      <c r="U40" s="43" t="s">
        <v>147</v>
      </c>
      <c r="V40"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0" s="43"/>
      <c r="X40" s="43"/>
      <c r="Y40" s="43"/>
      <c r="Z40" s="77"/>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142"/>
    </row>
    <row r="41" spans="1:58" ht="180.75" thickBot="1" x14ac:dyDescent="0.25">
      <c r="A41" s="219" t="s">
        <v>139</v>
      </c>
      <c r="B41" s="220" t="s">
        <v>145</v>
      </c>
      <c r="C41" s="221" t="s">
        <v>141</v>
      </c>
      <c r="D41" s="222" t="s">
        <v>134</v>
      </c>
      <c r="E41" s="223" t="s">
        <v>123</v>
      </c>
      <c r="F41" s="224" t="s">
        <v>130</v>
      </c>
      <c r="G41" s="222" t="s">
        <v>132</v>
      </c>
      <c r="H41" s="225" t="s">
        <v>13</v>
      </c>
      <c r="I41" s="223" t="s">
        <v>114</v>
      </c>
      <c r="J41" s="226" t="s">
        <v>114</v>
      </c>
      <c r="K41" s="226"/>
      <c r="L41" s="227" t="s">
        <v>18</v>
      </c>
      <c r="M41" s="79" t="s">
        <v>179</v>
      </c>
      <c r="N41" s="228">
        <v>1</v>
      </c>
      <c r="O41" s="229" t="s">
        <v>181</v>
      </c>
      <c r="P41" s="230">
        <v>0.2</v>
      </c>
      <c r="Q41" s="231">
        <f>+Tabla13[[#This Row],[ACUMULADO AVANCE ACTIVIDAD]]/Tabla13[[#This Row],[Meta 2020]]</f>
        <v>0</v>
      </c>
      <c r="R41" s="229" t="s">
        <v>324</v>
      </c>
      <c r="S41" s="232"/>
      <c r="T41" s="233" t="s">
        <v>55</v>
      </c>
      <c r="U41" s="79" t="s">
        <v>147</v>
      </c>
      <c r="V41"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1" s="79"/>
      <c r="X41" s="79"/>
      <c r="Y41" s="79"/>
      <c r="Z41" s="235"/>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236"/>
    </row>
    <row r="42" spans="1:58" ht="180" x14ac:dyDescent="0.2">
      <c r="A42" s="120" t="s">
        <v>139</v>
      </c>
      <c r="B42" s="121" t="s">
        <v>145</v>
      </c>
      <c r="C42" s="122" t="s">
        <v>141</v>
      </c>
      <c r="D42" s="123" t="s">
        <v>134</v>
      </c>
      <c r="E42" s="200" t="s">
        <v>123</v>
      </c>
      <c r="F42" s="125" t="s">
        <v>130</v>
      </c>
      <c r="G42" s="123" t="s">
        <v>132</v>
      </c>
      <c r="H42" s="201" t="s">
        <v>13</v>
      </c>
      <c r="I42" s="200" t="s">
        <v>114</v>
      </c>
      <c r="J42" s="206" t="s">
        <v>114</v>
      </c>
      <c r="K42" s="206"/>
      <c r="L42" s="130" t="s">
        <v>20</v>
      </c>
      <c r="M42" s="190" t="s">
        <v>179</v>
      </c>
      <c r="N42" s="202">
        <v>1</v>
      </c>
      <c r="O42" s="133" t="s">
        <v>326</v>
      </c>
      <c r="P42" s="134">
        <v>0.1</v>
      </c>
      <c r="Q42" s="237">
        <f>+Tabla13[[#This Row],[ACUMULADO AVANCE ACTIVIDAD]]/Tabla13[[#This Row],[Meta 2020]]</f>
        <v>0</v>
      </c>
      <c r="R42" s="133" t="s">
        <v>325</v>
      </c>
      <c r="S42" s="168"/>
      <c r="T42" s="137" t="s">
        <v>11</v>
      </c>
      <c r="U42" s="137" t="s">
        <v>11</v>
      </c>
      <c r="V42"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2" s="131"/>
      <c r="X42" s="131"/>
      <c r="Y42" s="131"/>
      <c r="Z42" s="139"/>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40"/>
    </row>
    <row r="43" spans="1:58" ht="180" x14ac:dyDescent="0.2">
      <c r="A43" s="141" t="s">
        <v>139</v>
      </c>
      <c r="B43" s="27" t="s">
        <v>145</v>
      </c>
      <c r="C43" s="39" t="s">
        <v>141</v>
      </c>
      <c r="D43" s="31" t="s">
        <v>134</v>
      </c>
      <c r="E43" s="24" t="s">
        <v>123</v>
      </c>
      <c r="F43" s="37" t="s">
        <v>130</v>
      </c>
      <c r="G43" s="31" t="s">
        <v>132</v>
      </c>
      <c r="H43" s="13" t="s">
        <v>13</v>
      </c>
      <c r="I43" s="24" t="s">
        <v>114</v>
      </c>
      <c r="J43" s="23" t="s">
        <v>114</v>
      </c>
      <c r="K43" s="23"/>
      <c r="L43" s="16" t="s">
        <v>20</v>
      </c>
      <c r="M43" s="99">
        <v>1600</v>
      </c>
      <c r="N43" s="88">
        <v>400</v>
      </c>
      <c r="O43" s="8" t="s">
        <v>21</v>
      </c>
      <c r="P43" s="70">
        <v>0.5</v>
      </c>
      <c r="Q43" s="52">
        <f>+Tabla13[[#This Row],[ACUMULADO AVANCE ACTIVIDAD]]/Tabla13[[#This Row],[Meta 2020]]</f>
        <v>0</v>
      </c>
      <c r="R43" s="8" t="s">
        <v>327</v>
      </c>
      <c r="S43" s="46"/>
      <c r="T43" s="5" t="s">
        <v>55</v>
      </c>
      <c r="U43" s="43" t="s">
        <v>147</v>
      </c>
      <c r="V43"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3" s="43"/>
      <c r="X43" s="43"/>
      <c r="Y43" s="43"/>
      <c r="Z43" s="77"/>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142"/>
    </row>
    <row r="44" spans="1:58" ht="180" x14ac:dyDescent="0.2">
      <c r="A44" s="141" t="s">
        <v>139</v>
      </c>
      <c r="B44" s="27" t="s">
        <v>145</v>
      </c>
      <c r="C44" s="39" t="s">
        <v>141</v>
      </c>
      <c r="D44" s="31" t="s">
        <v>134</v>
      </c>
      <c r="E44" s="24" t="s">
        <v>123</v>
      </c>
      <c r="F44" s="37" t="s">
        <v>130</v>
      </c>
      <c r="G44" s="31" t="s">
        <v>132</v>
      </c>
      <c r="H44" s="13" t="s">
        <v>13</v>
      </c>
      <c r="I44" s="24" t="s">
        <v>114</v>
      </c>
      <c r="J44" s="23" t="s">
        <v>114</v>
      </c>
      <c r="K44" s="23"/>
      <c r="L44" s="16" t="s">
        <v>20</v>
      </c>
      <c r="M44" s="54" t="s">
        <v>179</v>
      </c>
      <c r="N44" s="88">
        <v>12</v>
      </c>
      <c r="O44" s="8" t="s">
        <v>22</v>
      </c>
      <c r="P44" s="51">
        <v>0.2</v>
      </c>
      <c r="Q44" s="52">
        <f>+Tabla13[[#This Row],[ACUMULADO AVANCE ACTIVIDAD]]/Tabla13[[#This Row],[Meta 2020]]</f>
        <v>0</v>
      </c>
      <c r="R44" s="86" t="s">
        <v>328</v>
      </c>
      <c r="S44" s="46"/>
      <c r="T44" s="5" t="s">
        <v>11</v>
      </c>
      <c r="U44" s="43" t="s">
        <v>147</v>
      </c>
      <c r="V4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4" s="43"/>
      <c r="X44" s="43"/>
      <c r="Y44" s="43"/>
      <c r="Z44" s="77"/>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142"/>
    </row>
    <row r="45" spans="1:58" ht="180.75" thickBot="1" x14ac:dyDescent="0.25">
      <c r="A45" s="143" t="s">
        <v>139</v>
      </c>
      <c r="B45" s="144" t="s">
        <v>145</v>
      </c>
      <c r="C45" s="145" t="s">
        <v>141</v>
      </c>
      <c r="D45" s="146" t="s">
        <v>134</v>
      </c>
      <c r="E45" s="203" t="s">
        <v>123</v>
      </c>
      <c r="F45" s="148" t="s">
        <v>130</v>
      </c>
      <c r="G45" s="146" t="s">
        <v>132</v>
      </c>
      <c r="H45" s="204" t="s">
        <v>13</v>
      </c>
      <c r="I45" s="203" t="s">
        <v>114</v>
      </c>
      <c r="J45" s="208" t="s">
        <v>114</v>
      </c>
      <c r="K45" s="208"/>
      <c r="L45" s="205" t="s">
        <v>20</v>
      </c>
      <c r="M45" s="218" t="s">
        <v>179</v>
      </c>
      <c r="N45" s="196">
        <v>1</v>
      </c>
      <c r="O45" s="156" t="s">
        <v>23</v>
      </c>
      <c r="P45" s="172">
        <v>0.2</v>
      </c>
      <c r="Q45" s="238">
        <f>+Tabla13[[#This Row],[ACUMULADO AVANCE ACTIVIDAD]]/Tabla13[[#This Row],[Meta 2020]]</f>
        <v>0</v>
      </c>
      <c r="R45" s="156" t="s">
        <v>329</v>
      </c>
      <c r="S45" s="159"/>
      <c r="T45" s="160" t="s">
        <v>72</v>
      </c>
      <c r="U45" s="162" t="s">
        <v>149</v>
      </c>
      <c r="V45"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5" s="162"/>
      <c r="X45" s="162"/>
      <c r="Y45" s="162"/>
      <c r="Z45" s="163"/>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c r="BA45" s="162"/>
      <c r="BB45" s="162"/>
      <c r="BC45" s="162"/>
      <c r="BD45" s="162"/>
      <c r="BE45" s="162"/>
      <c r="BF45" s="164"/>
    </row>
    <row r="46" spans="1:58" ht="180" x14ac:dyDescent="0.2">
      <c r="A46" s="120" t="s">
        <v>139</v>
      </c>
      <c r="B46" s="121" t="s">
        <v>145</v>
      </c>
      <c r="C46" s="122" t="s">
        <v>141</v>
      </c>
      <c r="D46" s="123" t="s">
        <v>134</v>
      </c>
      <c r="E46" s="200" t="s">
        <v>123</v>
      </c>
      <c r="F46" s="125" t="s">
        <v>130</v>
      </c>
      <c r="G46" s="123" t="s">
        <v>132</v>
      </c>
      <c r="H46" s="201" t="s">
        <v>13</v>
      </c>
      <c r="I46" s="200" t="s">
        <v>114</v>
      </c>
      <c r="J46" s="206" t="s">
        <v>114</v>
      </c>
      <c r="K46" s="206"/>
      <c r="L46" s="239" t="s">
        <v>25</v>
      </c>
      <c r="M46" s="240" t="s">
        <v>179</v>
      </c>
      <c r="N46" s="241">
        <v>1</v>
      </c>
      <c r="O46" s="240" t="s">
        <v>24</v>
      </c>
      <c r="P46" s="242">
        <v>0.1</v>
      </c>
      <c r="Q46" s="135">
        <f>+Tabla13[[#This Row],[ACUMULADO AVANCE ACTIVIDAD]]/Tabla13[[#This Row],[Meta 2020]]</f>
        <v>0</v>
      </c>
      <c r="R46" s="240" t="s">
        <v>330</v>
      </c>
      <c r="S46" s="240"/>
      <c r="T46" s="240" t="s">
        <v>11</v>
      </c>
      <c r="U46" s="240" t="s">
        <v>11</v>
      </c>
      <c r="V46"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6" s="131"/>
      <c r="X46" s="131"/>
      <c r="Y46" s="131"/>
      <c r="Z46" s="139"/>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40"/>
    </row>
    <row r="47" spans="1:58" ht="180" x14ac:dyDescent="0.2">
      <c r="A47" s="141" t="s">
        <v>139</v>
      </c>
      <c r="B47" s="27" t="s">
        <v>145</v>
      </c>
      <c r="C47" s="39" t="s">
        <v>141</v>
      </c>
      <c r="D47" s="31" t="s">
        <v>134</v>
      </c>
      <c r="E47" s="24" t="s">
        <v>123</v>
      </c>
      <c r="F47" s="37" t="s">
        <v>130</v>
      </c>
      <c r="G47" s="31" t="s">
        <v>132</v>
      </c>
      <c r="H47" s="13" t="s">
        <v>13</v>
      </c>
      <c r="I47" s="24" t="s">
        <v>114</v>
      </c>
      <c r="J47" s="23" t="s">
        <v>114</v>
      </c>
      <c r="K47" s="23"/>
      <c r="L47" s="40" t="s">
        <v>25</v>
      </c>
      <c r="M47" s="62">
        <v>13</v>
      </c>
      <c r="N47" s="101">
        <v>3</v>
      </c>
      <c r="O47" s="1" t="s">
        <v>26</v>
      </c>
      <c r="P47" s="100">
        <v>0.5</v>
      </c>
      <c r="Q47" s="85">
        <f>+Tabla13[[#This Row],[ACUMULADO AVANCE ACTIVIDAD]]/Tabla13[[#This Row],[Meta 2020]]</f>
        <v>0</v>
      </c>
      <c r="R47" s="1" t="s">
        <v>331</v>
      </c>
      <c r="S47" s="1"/>
      <c r="T47" s="1" t="s">
        <v>55</v>
      </c>
      <c r="U47" s="1" t="s">
        <v>147</v>
      </c>
      <c r="V47"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7" s="43"/>
      <c r="X47" s="43"/>
      <c r="Y47" s="43"/>
      <c r="Z47" s="77"/>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142"/>
    </row>
    <row r="48" spans="1:58" ht="180" x14ac:dyDescent="0.2">
      <c r="A48" s="141" t="s">
        <v>139</v>
      </c>
      <c r="B48" s="27" t="s">
        <v>145</v>
      </c>
      <c r="C48" s="39" t="s">
        <v>141</v>
      </c>
      <c r="D48" s="31" t="s">
        <v>134</v>
      </c>
      <c r="E48" s="24" t="s">
        <v>123</v>
      </c>
      <c r="F48" s="37" t="s">
        <v>130</v>
      </c>
      <c r="G48" s="31" t="s">
        <v>132</v>
      </c>
      <c r="H48" s="13" t="s">
        <v>13</v>
      </c>
      <c r="I48" s="24" t="s">
        <v>114</v>
      </c>
      <c r="J48" s="23" t="s">
        <v>114</v>
      </c>
      <c r="K48" s="23"/>
      <c r="L48" s="40" t="s">
        <v>25</v>
      </c>
      <c r="M48" s="1" t="s">
        <v>179</v>
      </c>
      <c r="N48" s="89">
        <v>1</v>
      </c>
      <c r="O48" s="1" t="s">
        <v>366</v>
      </c>
      <c r="P48" s="61">
        <v>0.2</v>
      </c>
      <c r="Q48" s="85">
        <f>+Tabla13[[#This Row],[ACUMULADO AVANCE ACTIVIDAD]]/Tabla13[[#This Row],[Meta 2020]]</f>
        <v>0</v>
      </c>
      <c r="R48" s="1" t="s">
        <v>332</v>
      </c>
      <c r="S48" s="1"/>
      <c r="T48" s="1" t="s">
        <v>55</v>
      </c>
      <c r="U48" s="1" t="s">
        <v>147</v>
      </c>
      <c r="V4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8" s="43"/>
      <c r="X48" s="43"/>
      <c r="Y48" s="43"/>
      <c r="Z48" s="77"/>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142"/>
    </row>
    <row r="49" spans="1:58" ht="180.75" thickBot="1" x14ac:dyDescent="0.25">
      <c r="A49" s="143" t="s">
        <v>139</v>
      </c>
      <c r="B49" s="144" t="s">
        <v>145</v>
      </c>
      <c r="C49" s="145" t="s">
        <v>141</v>
      </c>
      <c r="D49" s="146" t="s">
        <v>134</v>
      </c>
      <c r="E49" s="203" t="s">
        <v>123</v>
      </c>
      <c r="F49" s="148" t="s">
        <v>130</v>
      </c>
      <c r="G49" s="146" t="s">
        <v>132</v>
      </c>
      <c r="H49" s="204" t="s">
        <v>13</v>
      </c>
      <c r="I49" s="203" t="s">
        <v>114</v>
      </c>
      <c r="J49" s="208" t="s">
        <v>114</v>
      </c>
      <c r="K49" s="208"/>
      <c r="L49" s="243" t="s">
        <v>25</v>
      </c>
      <c r="M49" s="153" t="s">
        <v>179</v>
      </c>
      <c r="N49" s="244">
        <v>3</v>
      </c>
      <c r="O49" s="153" t="s">
        <v>27</v>
      </c>
      <c r="P49" s="245">
        <v>0.2</v>
      </c>
      <c r="Q49" s="158">
        <f>+Tabla13[[#This Row],[ACUMULADO AVANCE ACTIVIDAD]]/Tabla13[[#This Row],[Meta 2020]]</f>
        <v>0</v>
      </c>
      <c r="R49" s="153" t="s">
        <v>336</v>
      </c>
      <c r="S49" s="153"/>
      <c r="T49" s="153" t="s">
        <v>72</v>
      </c>
      <c r="U49" s="153" t="s">
        <v>147</v>
      </c>
      <c r="V49"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9" s="162"/>
      <c r="X49" s="162"/>
      <c r="Y49" s="162"/>
      <c r="Z49" s="163"/>
      <c r="AA49" s="162"/>
      <c r="AB49" s="162"/>
      <c r="AC49" s="162"/>
      <c r="AD49" s="162"/>
      <c r="AE49" s="162"/>
      <c r="AF49" s="162"/>
      <c r="AG49" s="162"/>
      <c r="AH49" s="162"/>
      <c r="AI49" s="162"/>
      <c r="AJ49" s="162"/>
      <c r="AK49" s="162"/>
      <c r="AL49" s="162"/>
      <c r="AM49" s="162"/>
      <c r="AN49" s="162"/>
      <c r="AO49" s="162"/>
      <c r="AP49" s="162"/>
      <c r="AQ49" s="162"/>
      <c r="AR49" s="162"/>
      <c r="AS49" s="162"/>
      <c r="AT49" s="162"/>
      <c r="AU49" s="162"/>
      <c r="AV49" s="162"/>
      <c r="AW49" s="162"/>
      <c r="AX49" s="162"/>
      <c r="AY49" s="162"/>
      <c r="AZ49" s="162"/>
      <c r="BA49" s="162"/>
      <c r="BB49" s="162"/>
      <c r="BC49" s="162"/>
      <c r="BD49" s="162"/>
      <c r="BE49" s="162"/>
      <c r="BF49" s="164"/>
    </row>
    <row r="50" spans="1:58" ht="180" x14ac:dyDescent="0.2">
      <c r="A50" s="120" t="s">
        <v>139</v>
      </c>
      <c r="B50" s="121" t="s">
        <v>145</v>
      </c>
      <c r="C50" s="122" t="s">
        <v>141</v>
      </c>
      <c r="D50" s="123" t="s">
        <v>134</v>
      </c>
      <c r="E50" s="200" t="s">
        <v>123</v>
      </c>
      <c r="F50" s="125" t="s">
        <v>130</v>
      </c>
      <c r="G50" s="123" t="s">
        <v>132</v>
      </c>
      <c r="H50" s="201" t="s">
        <v>13</v>
      </c>
      <c r="I50" s="246" t="s">
        <v>115</v>
      </c>
      <c r="J50" s="247" t="s">
        <v>160</v>
      </c>
      <c r="K50" s="247"/>
      <c r="L50" s="248" t="s">
        <v>28</v>
      </c>
      <c r="M50" s="240" t="s">
        <v>179</v>
      </c>
      <c r="N50" s="241">
        <v>1</v>
      </c>
      <c r="O50" s="240" t="s">
        <v>29</v>
      </c>
      <c r="P50" s="242">
        <v>0.1</v>
      </c>
      <c r="Q50" s="135">
        <f>+Tabla13[[#This Row],[ACUMULADO AVANCE ACTIVIDAD]]/Tabla13[[#This Row],[Meta 2020]]</f>
        <v>0</v>
      </c>
      <c r="R50" s="240" t="s">
        <v>335</v>
      </c>
      <c r="S50" s="240"/>
      <c r="T50" s="240" t="s">
        <v>11</v>
      </c>
      <c r="U50" s="240" t="s">
        <v>11</v>
      </c>
      <c r="V50"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0" s="131"/>
      <c r="X50" s="131"/>
      <c r="Y50" s="131"/>
      <c r="Z50" s="139"/>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40"/>
    </row>
    <row r="51" spans="1:58" ht="180" x14ac:dyDescent="0.2">
      <c r="A51" s="141" t="s">
        <v>139</v>
      </c>
      <c r="B51" s="27" t="s">
        <v>145</v>
      </c>
      <c r="C51" s="39" t="s">
        <v>141</v>
      </c>
      <c r="D51" s="31" t="s">
        <v>134</v>
      </c>
      <c r="E51" s="24" t="s">
        <v>123</v>
      </c>
      <c r="F51" s="37" t="s">
        <v>130</v>
      </c>
      <c r="G51" s="31" t="s">
        <v>132</v>
      </c>
      <c r="H51" s="13" t="s">
        <v>13</v>
      </c>
      <c r="I51" s="28" t="s">
        <v>115</v>
      </c>
      <c r="J51" s="20" t="s">
        <v>160</v>
      </c>
      <c r="K51" s="20"/>
      <c r="L51" s="7" t="s">
        <v>28</v>
      </c>
      <c r="M51" s="62">
        <v>300</v>
      </c>
      <c r="N51" s="89">
        <v>70</v>
      </c>
      <c r="O51" s="1" t="s">
        <v>30</v>
      </c>
      <c r="P51" s="100">
        <v>0.8</v>
      </c>
      <c r="Q51" s="85">
        <f>+Tabla13[[#This Row],[ACUMULADO AVANCE ACTIVIDAD]]/Tabla13[[#This Row],[Meta 2020]]</f>
        <v>0</v>
      </c>
      <c r="R51" s="1" t="s">
        <v>334</v>
      </c>
      <c r="S51" s="1"/>
      <c r="T51" s="1" t="s">
        <v>55</v>
      </c>
      <c r="U51" s="1" t="s">
        <v>147</v>
      </c>
      <c r="V51"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1" s="43"/>
      <c r="X51" s="43"/>
      <c r="Y51" s="43"/>
      <c r="Z51" s="77"/>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142"/>
    </row>
    <row r="52" spans="1:58" ht="180.75" thickBot="1" x14ac:dyDescent="0.25">
      <c r="A52" s="143" t="s">
        <v>139</v>
      </c>
      <c r="B52" s="144" t="s">
        <v>145</v>
      </c>
      <c r="C52" s="145" t="s">
        <v>141</v>
      </c>
      <c r="D52" s="146" t="s">
        <v>134</v>
      </c>
      <c r="E52" s="203" t="s">
        <v>123</v>
      </c>
      <c r="F52" s="148" t="s">
        <v>130</v>
      </c>
      <c r="G52" s="146" t="s">
        <v>132</v>
      </c>
      <c r="H52" s="204" t="s">
        <v>13</v>
      </c>
      <c r="I52" s="249" t="s">
        <v>115</v>
      </c>
      <c r="J52" s="250" t="s">
        <v>160</v>
      </c>
      <c r="K52" s="250"/>
      <c r="L52" s="251" t="s">
        <v>28</v>
      </c>
      <c r="M52" s="153" t="s">
        <v>179</v>
      </c>
      <c r="N52" s="244">
        <v>1</v>
      </c>
      <c r="O52" s="153" t="s">
        <v>367</v>
      </c>
      <c r="P52" s="245">
        <v>0.1</v>
      </c>
      <c r="Q52" s="158">
        <f>+Tabla13[[#This Row],[ACUMULADO AVANCE ACTIVIDAD]]/Tabla13[[#This Row],[Meta 2020]]</f>
        <v>0</v>
      </c>
      <c r="R52" s="153" t="s">
        <v>349</v>
      </c>
      <c r="S52" s="153"/>
      <c r="T52" s="153" t="s">
        <v>55</v>
      </c>
      <c r="U52" s="153" t="s">
        <v>147</v>
      </c>
      <c r="V52"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2" s="162"/>
      <c r="X52" s="162"/>
      <c r="Y52" s="162"/>
      <c r="Z52" s="163"/>
      <c r="AA52" s="162"/>
      <c r="AB52" s="162"/>
      <c r="AC52" s="162"/>
      <c r="AD52" s="162"/>
      <c r="AE52" s="162"/>
      <c r="AF52" s="162"/>
      <c r="AG52" s="162"/>
      <c r="AH52" s="162"/>
      <c r="AI52" s="162"/>
      <c r="AJ52" s="162"/>
      <c r="AK52" s="162"/>
      <c r="AL52" s="162"/>
      <c r="AM52" s="162"/>
      <c r="AN52" s="162"/>
      <c r="AO52" s="162"/>
      <c r="AP52" s="162"/>
      <c r="AQ52" s="162"/>
      <c r="AR52" s="162"/>
      <c r="AS52" s="162"/>
      <c r="AT52" s="162"/>
      <c r="AU52" s="162"/>
      <c r="AV52" s="162"/>
      <c r="AW52" s="162"/>
      <c r="AX52" s="162"/>
      <c r="AY52" s="162"/>
      <c r="AZ52" s="162"/>
      <c r="BA52" s="162"/>
      <c r="BB52" s="162"/>
      <c r="BC52" s="162"/>
      <c r="BD52" s="162"/>
      <c r="BE52" s="162"/>
      <c r="BF52" s="164"/>
    </row>
    <row r="53" spans="1:58" ht="180.75" thickBot="1" x14ac:dyDescent="0.25">
      <c r="A53" s="120" t="s">
        <v>139</v>
      </c>
      <c r="B53" s="121" t="s">
        <v>145</v>
      </c>
      <c r="C53" s="122" t="s">
        <v>141</v>
      </c>
      <c r="D53" s="123" t="s">
        <v>134</v>
      </c>
      <c r="E53" s="200" t="s">
        <v>123</v>
      </c>
      <c r="F53" s="125" t="s">
        <v>130</v>
      </c>
      <c r="G53" s="123" t="s">
        <v>132</v>
      </c>
      <c r="H53" s="201" t="s">
        <v>13</v>
      </c>
      <c r="I53" s="246" t="s">
        <v>115</v>
      </c>
      <c r="J53" s="247" t="s">
        <v>160</v>
      </c>
      <c r="K53" s="247"/>
      <c r="L53" s="240" t="s">
        <v>31</v>
      </c>
      <c r="M53" s="240" t="s">
        <v>179</v>
      </c>
      <c r="N53" s="241">
        <v>1</v>
      </c>
      <c r="O53" s="240" t="s">
        <v>32</v>
      </c>
      <c r="P53" s="242">
        <v>0.1</v>
      </c>
      <c r="Q53" s="135">
        <f>+Tabla13[[#This Row],[ACUMULADO AVANCE ACTIVIDAD]]/Tabla13[[#This Row],[Meta 2020]]</f>
        <v>0</v>
      </c>
      <c r="R53" s="240" t="s">
        <v>346</v>
      </c>
      <c r="S53" s="240"/>
      <c r="T53" s="240" t="s">
        <v>11</v>
      </c>
      <c r="U53" s="240" t="s">
        <v>55</v>
      </c>
      <c r="V53"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3" s="131"/>
      <c r="X53" s="131"/>
      <c r="Y53" s="131"/>
      <c r="Z53" s="139"/>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40"/>
    </row>
    <row r="54" spans="1:58" ht="180" x14ac:dyDescent="0.2">
      <c r="A54" s="141" t="s">
        <v>139</v>
      </c>
      <c r="B54" s="27" t="s">
        <v>145</v>
      </c>
      <c r="C54" s="39" t="s">
        <v>141</v>
      </c>
      <c r="D54" s="31" t="s">
        <v>134</v>
      </c>
      <c r="E54" s="24" t="s">
        <v>123</v>
      </c>
      <c r="F54" s="37" t="s">
        <v>130</v>
      </c>
      <c r="G54" s="31" t="s">
        <v>132</v>
      </c>
      <c r="H54" s="13" t="s">
        <v>13</v>
      </c>
      <c r="I54" s="28" t="s">
        <v>115</v>
      </c>
      <c r="J54" s="20" t="s">
        <v>160</v>
      </c>
      <c r="K54" s="20"/>
      <c r="L54" s="1" t="s">
        <v>31</v>
      </c>
      <c r="M54" s="62">
        <v>3200</v>
      </c>
      <c r="N54" s="89">
        <v>800</v>
      </c>
      <c r="O54" s="1" t="s">
        <v>33</v>
      </c>
      <c r="P54" s="368">
        <v>0.7</v>
      </c>
      <c r="Q54" s="85">
        <f>+Tabla13[[#This Row],[ACUMULADO AVANCE ACTIVIDAD]]/Tabla13[[#This Row],[Meta 2020]]</f>
        <v>0</v>
      </c>
      <c r="R54" s="1" t="s">
        <v>441</v>
      </c>
      <c r="S54" s="1"/>
      <c r="T54" s="1" t="s">
        <v>55</v>
      </c>
      <c r="U54" s="1" t="s">
        <v>147</v>
      </c>
      <c r="V54"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4" s="43"/>
      <c r="X54" s="43"/>
      <c r="Y54" s="43"/>
      <c r="Z54" s="77"/>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142"/>
    </row>
    <row r="55" spans="1:58" ht="180" x14ac:dyDescent="0.2">
      <c r="A55" s="141" t="s">
        <v>139</v>
      </c>
      <c r="B55" s="27" t="s">
        <v>145</v>
      </c>
      <c r="C55" s="39" t="s">
        <v>141</v>
      </c>
      <c r="D55" s="31" t="s">
        <v>134</v>
      </c>
      <c r="E55" s="24" t="s">
        <v>123</v>
      </c>
      <c r="F55" s="37" t="s">
        <v>130</v>
      </c>
      <c r="G55" s="31" t="s">
        <v>132</v>
      </c>
      <c r="H55" s="13" t="s">
        <v>13</v>
      </c>
      <c r="I55" s="28" t="s">
        <v>115</v>
      </c>
      <c r="J55" s="20" t="s">
        <v>160</v>
      </c>
      <c r="K55" s="20"/>
      <c r="L55" s="1" t="s">
        <v>31</v>
      </c>
      <c r="M55" s="1" t="s">
        <v>179</v>
      </c>
      <c r="N55" s="89">
        <v>1</v>
      </c>
      <c r="O55" s="1" t="s">
        <v>34</v>
      </c>
      <c r="P55" s="61">
        <v>0.1</v>
      </c>
      <c r="Q55" s="85">
        <f>+Tabla13[[#This Row],[ACUMULADO AVANCE ACTIVIDAD]]/Tabla13[[#This Row],[Meta 2020]]</f>
        <v>0</v>
      </c>
      <c r="R55" s="1" t="s">
        <v>347</v>
      </c>
      <c r="S55" s="1"/>
      <c r="T55" s="1" t="s">
        <v>55</v>
      </c>
      <c r="U55" s="1" t="s">
        <v>147</v>
      </c>
      <c r="V5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5" s="43"/>
      <c r="X55" s="43"/>
      <c r="Y55" s="43"/>
      <c r="Z55" s="77"/>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142"/>
    </row>
    <row r="56" spans="1:58" ht="180.75" thickBot="1" x14ac:dyDescent="0.25">
      <c r="A56" s="143" t="s">
        <v>139</v>
      </c>
      <c r="B56" s="144" t="s">
        <v>145</v>
      </c>
      <c r="C56" s="145" t="s">
        <v>141</v>
      </c>
      <c r="D56" s="146" t="s">
        <v>134</v>
      </c>
      <c r="E56" s="203" t="s">
        <v>123</v>
      </c>
      <c r="F56" s="148" t="s">
        <v>130</v>
      </c>
      <c r="G56" s="146" t="s">
        <v>132</v>
      </c>
      <c r="H56" s="204" t="s">
        <v>13</v>
      </c>
      <c r="I56" s="249" t="s">
        <v>115</v>
      </c>
      <c r="J56" s="250" t="s">
        <v>160</v>
      </c>
      <c r="K56" s="250"/>
      <c r="L56" s="153" t="s">
        <v>31</v>
      </c>
      <c r="M56" s="153" t="s">
        <v>179</v>
      </c>
      <c r="N56" s="244">
        <v>2</v>
      </c>
      <c r="O56" s="153" t="s">
        <v>182</v>
      </c>
      <c r="P56" s="245">
        <v>0.1</v>
      </c>
      <c r="Q56" s="158">
        <f>+Tabla13[[#This Row],[ACUMULADO AVANCE ACTIVIDAD]]/Tabla13[[#This Row],[Meta 2020]]</f>
        <v>0</v>
      </c>
      <c r="R56" s="153" t="s">
        <v>348</v>
      </c>
      <c r="S56" s="153"/>
      <c r="T56" s="153" t="s">
        <v>148</v>
      </c>
      <c r="U56" s="153" t="s">
        <v>153</v>
      </c>
      <c r="V56"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6" s="162"/>
      <c r="X56" s="162"/>
      <c r="Y56" s="162"/>
      <c r="Z56" s="163"/>
      <c r="AA56" s="162"/>
      <c r="AB56" s="162"/>
      <c r="AC56" s="162"/>
      <c r="AD56" s="162"/>
      <c r="AE56" s="162"/>
      <c r="AF56" s="162"/>
      <c r="AG56" s="162"/>
      <c r="AH56" s="162"/>
      <c r="AI56" s="162"/>
      <c r="AJ56" s="162"/>
      <c r="AK56" s="162"/>
      <c r="AL56" s="162"/>
      <c r="AM56" s="162"/>
      <c r="AN56" s="162"/>
      <c r="AO56" s="162"/>
      <c r="AP56" s="162"/>
      <c r="AQ56" s="162"/>
      <c r="AR56" s="162"/>
      <c r="AS56" s="162"/>
      <c r="AT56" s="162"/>
      <c r="AU56" s="162"/>
      <c r="AV56" s="162"/>
      <c r="AW56" s="162"/>
      <c r="AX56" s="162"/>
      <c r="AY56" s="162"/>
      <c r="AZ56" s="162"/>
      <c r="BA56" s="162"/>
      <c r="BB56" s="162"/>
      <c r="BC56" s="162"/>
      <c r="BD56" s="162"/>
      <c r="BE56" s="162"/>
      <c r="BF56" s="164"/>
    </row>
    <row r="57" spans="1:58" ht="112.5" customHeight="1" thickBot="1" x14ac:dyDescent="0.25">
      <c r="A57" s="267" t="s">
        <v>139</v>
      </c>
      <c r="B57" s="268" t="s">
        <v>145</v>
      </c>
      <c r="C57" s="269" t="s">
        <v>141</v>
      </c>
      <c r="D57" s="270" t="s">
        <v>134</v>
      </c>
      <c r="E57" s="373" t="s">
        <v>123</v>
      </c>
      <c r="F57" s="272" t="s">
        <v>130</v>
      </c>
      <c r="G57" s="270" t="s">
        <v>132</v>
      </c>
      <c r="H57" s="374" t="s">
        <v>13</v>
      </c>
      <c r="I57" s="375" t="s">
        <v>116</v>
      </c>
      <c r="J57" s="376" t="s">
        <v>161</v>
      </c>
      <c r="K57" s="376"/>
      <c r="L57" s="377" t="s">
        <v>35</v>
      </c>
      <c r="M57" s="384">
        <v>4000</v>
      </c>
      <c r="N57" s="385" t="s">
        <v>36</v>
      </c>
      <c r="O57" s="276" t="s">
        <v>183</v>
      </c>
      <c r="P57" s="378" t="s">
        <v>175</v>
      </c>
      <c r="Q57" s="281">
        <f>+Tabla13[[#This Row],[ACUMULADO AVANCE ACTIVIDAD]]/Tabla13[[#This Row],[Meta 2020]]</f>
        <v>0</v>
      </c>
      <c r="R57" s="268" t="s">
        <v>350</v>
      </c>
      <c r="S57" s="379"/>
      <c r="T57" s="268" t="s">
        <v>154</v>
      </c>
      <c r="U57" s="268" t="s">
        <v>155</v>
      </c>
      <c r="V57" s="282">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7" s="283"/>
      <c r="X57" s="283"/>
      <c r="Y57" s="283"/>
      <c r="Z57" s="284"/>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5"/>
    </row>
    <row r="58" spans="1:58" ht="111" customHeight="1" x14ac:dyDescent="0.2">
      <c r="A58" s="371" t="s">
        <v>139</v>
      </c>
      <c r="B58" s="108" t="s">
        <v>145</v>
      </c>
      <c r="C58" s="109" t="s">
        <v>141</v>
      </c>
      <c r="D58" s="110" t="s">
        <v>134</v>
      </c>
      <c r="E58" s="184" t="s">
        <v>123</v>
      </c>
      <c r="F58" s="112" t="s">
        <v>130</v>
      </c>
      <c r="G58" s="110" t="s">
        <v>132</v>
      </c>
      <c r="H58" s="185" t="s">
        <v>13</v>
      </c>
      <c r="I58" s="107" t="s">
        <v>116</v>
      </c>
      <c r="J58" s="252" t="s">
        <v>161</v>
      </c>
      <c r="K58" s="252"/>
      <c r="L58" s="216" t="s">
        <v>37</v>
      </c>
      <c r="M58" s="78" t="s">
        <v>179</v>
      </c>
      <c r="N58" s="349">
        <v>1</v>
      </c>
      <c r="O58" s="113" t="s">
        <v>351</v>
      </c>
      <c r="P58" s="114">
        <v>0.1</v>
      </c>
      <c r="Q58" s="115">
        <f>+Tabla13[[#This Row],[ACUMULADO AVANCE ACTIVIDAD]]/Tabla13[[#This Row],[Meta 2020]]</f>
        <v>0</v>
      </c>
      <c r="R58" s="108" t="s">
        <v>359</v>
      </c>
      <c r="S58" s="116"/>
      <c r="T58" s="117" t="s">
        <v>11</v>
      </c>
      <c r="U58" s="117" t="s">
        <v>11</v>
      </c>
      <c r="V58"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8" s="78"/>
      <c r="X58" s="78"/>
      <c r="Y58" s="78"/>
      <c r="Z58" s="119"/>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372"/>
    </row>
    <row r="59" spans="1:58" ht="120" customHeight="1" x14ac:dyDescent="0.2">
      <c r="A59" s="141" t="s">
        <v>139</v>
      </c>
      <c r="B59" s="27" t="s">
        <v>145</v>
      </c>
      <c r="C59" s="39" t="s">
        <v>141</v>
      </c>
      <c r="D59" s="31" t="s">
        <v>134</v>
      </c>
      <c r="E59" s="24" t="s">
        <v>123</v>
      </c>
      <c r="F59" s="37" t="s">
        <v>130</v>
      </c>
      <c r="G59" s="31" t="s">
        <v>132</v>
      </c>
      <c r="H59" s="13" t="s">
        <v>13</v>
      </c>
      <c r="I59" s="29" t="s">
        <v>116</v>
      </c>
      <c r="J59" s="25" t="s">
        <v>161</v>
      </c>
      <c r="K59" s="25"/>
      <c r="L59" s="1" t="s">
        <v>37</v>
      </c>
      <c r="M59" s="43" t="s">
        <v>179</v>
      </c>
      <c r="N59" s="55">
        <v>1</v>
      </c>
      <c r="O59" s="8" t="s">
        <v>352</v>
      </c>
      <c r="P59" s="51">
        <v>0.05</v>
      </c>
      <c r="Q59" s="85">
        <f>+Tabla13[[#This Row],[ACUMULADO AVANCE ACTIVIDAD]]/Tabla13[[#This Row],[Meta 2020]]</f>
        <v>0</v>
      </c>
      <c r="R59" s="27" t="s">
        <v>357</v>
      </c>
      <c r="S59" s="46"/>
      <c r="T59" s="117" t="s">
        <v>11</v>
      </c>
      <c r="U59" s="117" t="s">
        <v>11</v>
      </c>
      <c r="V5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9" s="43"/>
      <c r="X59" s="43"/>
      <c r="Y59" s="43"/>
      <c r="Z59" s="77"/>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142"/>
    </row>
    <row r="60" spans="1:58" ht="130.5" customHeight="1" x14ac:dyDescent="0.2">
      <c r="A60" s="141" t="s">
        <v>139</v>
      </c>
      <c r="B60" s="27" t="s">
        <v>145</v>
      </c>
      <c r="C60" s="39" t="s">
        <v>141</v>
      </c>
      <c r="D60" s="31" t="s">
        <v>134</v>
      </c>
      <c r="E60" s="24" t="s">
        <v>123</v>
      </c>
      <c r="F60" s="37" t="s">
        <v>130</v>
      </c>
      <c r="G60" s="31" t="s">
        <v>132</v>
      </c>
      <c r="H60" s="13" t="s">
        <v>13</v>
      </c>
      <c r="I60" s="29" t="s">
        <v>116</v>
      </c>
      <c r="J60" s="25" t="s">
        <v>161</v>
      </c>
      <c r="K60" s="25"/>
      <c r="L60" s="1" t="s">
        <v>37</v>
      </c>
      <c r="M60" s="43" t="s">
        <v>179</v>
      </c>
      <c r="N60" s="55">
        <v>1</v>
      </c>
      <c r="O60" s="8" t="s">
        <v>353</v>
      </c>
      <c r="P60" s="51">
        <v>0.05</v>
      </c>
      <c r="Q60" s="85">
        <f>+Tabla13[[#This Row],[ACUMULADO AVANCE ACTIVIDAD]]/Tabla13[[#This Row],[Meta 2020]]</f>
        <v>0</v>
      </c>
      <c r="R60" s="27" t="s">
        <v>358</v>
      </c>
      <c r="S60" s="46"/>
      <c r="T60" s="117" t="s">
        <v>11</v>
      </c>
      <c r="U60" s="117" t="s">
        <v>11</v>
      </c>
      <c r="V6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0" s="43"/>
      <c r="X60" s="43"/>
      <c r="Y60" s="43"/>
      <c r="Z60" s="77"/>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142"/>
    </row>
    <row r="61" spans="1:58" ht="151.5" customHeight="1" x14ac:dyDescent="0.2">
      <c r="A61" s="141" t="s">
        <v>139</v>
      </c>
      <c r="B61" s="27" t="s">
        <v>145</v>
      </c>
      <c r="C61" s="39" t="s">
        <v>141</v>
      </c>
      <c r="D61" s="31" t="s">
        <v>134</v>
      </c>
      <c r="E61" s="24" t="s">
        <v>123</v>
      </c>
      <c r="F61" s="37" t="s">
        <v>130</v>
      </c>
      <c r="G61" s="31" t="s">
        <v>132</v>
      </c>
      <c r="H61" s="13" t="s">
        <v>13</v>
      </c>
      <c r="I61" s="29" t="s">
        <v>116</v>
      </c>
      <c r="J61" s="25" t="s">
        <v>161</v>
      </c>
      <c r="K61" s="25"/>
      <c r="L61" s="1" t="s">
        <v>37</v>
      </c>
      <c r="M61" s="96">
        <v>762000</v>
      </c>
      <c r="N61" s="87" t="s">
        <v>38</v>
      </c>
      <c r="O61" s="8" t="s">
        <v>354</v>
      </c>
      <c r="P61" s="70">
        <v>0.7</v>
      </c>
      <c r="Q61" s="85">
        <f>+Tabla13[[#This Row],[ACUMULADO AVANCE ACTIVIDAD]]/Tabla13[[#This Row],[Meta 2020]]</f>
        <v>0</v>
      </c>
      <c r="R61" s="220" t="s">
        <v>360</v>
      </c>
      <c r="S61" s="46"/>
      <c r="T61" s="5" t="s">
        <v>55</v>
      </c>
      <c r="U61" s="5" t="s">
        <v>147</v>
      </c>
      <c r="V6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1" s="43"/>
      <c r="X61" s="43"/>
      <c r="Y61" s="43"/>
      <c r="Z61" s="77"/>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142"/>
    </row>
    <row r="62" spans="1:58" ht="180" x14ac:dyDescent="0.2">
      <c r="A62" s="141" t="s">
        <v>139</v>
      </c>
      <c r="B62" s="27" t="s">
        <v>145</v>
      </c>
      <c r="C62" s="39" t="s">
        <v>141</v>
      </c>
      <c r="D62" s="31" t="s">
        <v>134</v>
      </c>
      <c r="E62" s="24" t="s">
        <v>123</v>
      </c>
      <c r="F62" s="37" t="s">
        <v>130</v>
      </c>
      <c r="G62" s="31" t="s">
        <v>132</v>
      </c>
      <c r="H62" s="13" t="s">
        <v>13</v>
      </c>
      <c r="I62" s="29" t="s">
        <v>116</v>
      </c>
      <c r="J62" s="25" t="s">
        <v>161</v>
      </c>
      <c r="K62" s="25"/>
      <c r="L62" s="1" t="s">
        <v>37</v>
      </c>
      <c r="M62" s="78" t="s">
        <v>179</v>
      </c>
      <c r="N62" s="114">
        <v>1</v>
      </c>
      <c r="O62" s="8" t="s">
        <v>355</v>
      </c>
      <c r="P62" s="51">
        <v>0.05</v>
      </c>
      <c r="Q62" s="85">
        <f>+Tabla13[[#This Row],[ACUMULADO AVANCE ACTIVIDAD]]/Tabla13[[#This Row],[Meta 2020]]</f>
        <v>0</v>
      </c>
      <c r="R62" s="27" t="s">
        <v>368</v>
      </c>
      <c r="S62" s="46"/>
      <c r="T62" s="5" t="s">
        <v>55</v>
      </c>
      <c r="U62" s="5" t="s">
        <v>147</v>
      </c>
      <c r="V6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2" s="43"/>
      <c r="X62" s="43"/>
      <c r="Y62" s="43"/>
      <c r="Z62" s="77"/>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142"/>
    </row>
    <row r="63" spans="1:58" ht="180.75" thickBot="1" x14ac:dyDescent="0.25">
      <c r="A63" s="143" t="s">
        <v>139</v>
      </c>
      <c r="B63" s="144" t="s">
        <v>145</v>
      </c>
      <c r="C63" s="145" t="s">
        <v>141</v>
      </c>
      <c r="D63" s="146" t="s">
        <v>134</v>
      </c>
      <c r="E63" s="203" t="s">
        <v>123</v>
      </c>
      <c r="F63" s="148" t="s">
        <v>130</v>
      </c>
      <c r="G63" s="146" t="s">
        <v>132</v>
      </c>
      <c r="H63" s="204" t="s">
        <v>13</v>
      </c>
      <c r="I63" s="255" t="s">
        <v>116</v>
      </c>
      <c r="J63" s="256" t="s">
        <v>161</v>
      </c>
      <c r="K63" s="256"/>
      <c r="L63" s="153" t="s">
        <v>37</v>
      </c>
      <c r="M63" s="43" t="s">
        <v>179</v>
      </c>
      <c r="N63" s="51">
        <v>1</v>
      </c>
      <c r="O63" s="156" t="s">
        <v>356</v>
      </c>
      <c r="P63" s="51">
        <v>0.05</v>
      </c>
      <c r="Q63" s="158">
        <f>+Tabla13[[#This Row],[ACUMULADO AVANCE ACTIVIDAD]]/Tabla13[[#This Row],[Meta 2020]]</f>
        <v>0</v>
      </c>
      <c r="R63" s="144" t="s">
        <v>369</v>
      </c>
      <c r="S63" s="159"/>
      <c r="T63" s="5" t="s">
        <v>55</v>
      </c>
      <c r="U63" s="5" t="s">
        <v>147</v>
      </c>
      <c r="V63"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3" s="162"/>
      <c r="X63" s="162"/>
      <c r="Y63" s="162"/>
      <c r="Z63" s="163"/>
      <c r="AA63" s="162"/>
      <c r="AB63" s="162"/>
      <c r="AC63" s="162"/>
      <c r="AD63" s="162"/>
      <c r="AE63" s="162"/>
      <c r="AF63" s="162"/>
      <c r="AG63" s="162"/>
      <c r="AH63" s="162"/>
      <c r="AI63" s="162"/>
      <c r="AJ63" s="162"/>
      <c r="AK63" s="162"/>
      <c r="AL63" s="162"/>
      <c r="AM63" s="162"/>
      <c r="AN63" s="162"/>
      <c r="AO63" s="162"/>
      <c r="AP63" s="162"/>
      <c r="AQ63" s="162"/>
      <c r="AR63" s="162"/>
      <c r="AS63" s="162"/>
      <c r="AT63" s="162"/>
      <c r="AU63" s="162"/>
      <c r="AV63" s="162"/>
      <c r="AW63" s="162"/>
      <c r="AX63" s="162"/>
      <c r="AY63" s="162"/>
      <c r="AZ63" s="162"/>
      <c r="BA63" s="162"/>
      <c r="BB63" s="162"/>
      <c r="BC63" s="162"/>
      <c r="BD63" s="162"/>
      <c r="BE63" s="162"/>
      <c r="BF63" s="164"/>
    </row>
    <row r="64" spans="1:58" ht="180" x14ac:dyDescent="0.2">
      <c r="A64" s="120" t="s">
        <v>139</v>
      </c>
      <c r="B64" s="121" t="s">
        <v>145</v>
      </c>
      <c r="C64" s="122" t="s">
        <v>141</v>
      </c>
      <c r="D64" s="123" t="s">
        <v>134</v>
      </c>
      <c r="E64" s="124" t="s">
        <v>135</v>
      </c>
      <c r="F64" s="125" t="s">
        <v>130</v>
      </c>
      <c r="G64" s="257" t="s">
        <v>124</v>
      </c>
      <c r="H64" s="127" t="s">
        <v>39</v>
      </c>
      <c r="I64" s="128" t="s">
        <v>112</v>
      </c>
      <c r="J64" s="137" t="s">
        <v>168</v>
      </c>
      <c r="K64" s="258" t="s">
        <v>41</v>
      </c>
      <c r="L64" s="259" t="s">
        <v>40</v>
      </c>
      <c r="M64" s="261">
        <v>4</v>
      </c>
      <c r="N64" s="383" t="s">
        <v>42</v>
      </c>
      <c r="O64" s="240" t="s">
        <v>178</v>
      </c>
      <c r="P64" s="382">
        <v>0.8</v>
      </c>
      <c r="Q64" s="135">
        <f>+Tabla13[[#This Row],[ACUMULADO AVANCE ACTIVIDAD]]/Tabla13[[#This Row],[Meta 2020]]</f>
        <v>0</v>
      </c>
      <c r="R64" s="240" t="s">
        <v>370</v>
      </c>
      <c r="S64" s="262">
        <v>144749222</v>
      </c>
      <c r="T64" s="240" t="s">
        <v>148</v>
      </c>
      <c r="U64" s="240" t="s">
        <v>78</v>
      </c>
      <c r="V64" s="17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4" s="131"/>
      <c r="X64" s="131"/>
      <c r="Y64" s="131"/>
      <c r="Z64" s="139"/>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c r="AX64" s="131"/>
      <c r="AY64" s="131"/>
      <c r="AZ64" s="131"/>
      <c r="BA64" s="131"/>
      <c r="BB64" s="131"/>
      <c r="BC64" s="131"/>
      <c r="BD64" s="131"/>
      <c r="BE64" s="131"/>
      <c r="BF64" s="140"/>
    </row>
    <row r="65" spans="1:58" ht="180" x14ac:dyDescent="0.2">
      <c r="A65" s="141" t="s">
        <v>139</v>
      </c>
      <c r="B65" s="27" t="s">
        <v>145</v>
      </c>
      <c r="C65" s="39" t="s">
        <v>141</v>
      </c>
      <c r="D65" s="31" t="s">
        <v>134</v>
      </c>
      <c r="E65" s="32" t="s">
        <v>135</v>
      </c>
      <c r="F65" s="37" t="s">
        <v>130</v>
      </c>
      <c r="G65" s="48" t="s">
        <v>124</v>
      </c>
      <c r="H65" s="11" t="s">
        <v>39</v>
      </c>
      <c r="I65" s="26" t="s">
        <v>112</v>
      </c>
      <c r="J65" s="5" t="s">
        <v>117</v>
      </c>
      <c r="K65" s="3" t="s">
        <v>41</v>
      </c>
      <c r="L65" s="9" t="s">
        <v>40</v>
      </c>
      <c r="M65" s="1" t="s">
        <v>179</v>
      </c>
      <c r="N65" s="90">
        <v>1</v>
      </c>
      <c r="O65" s="1" t="s">
        <v>43</v>
      </c>
      <c r="P65" s="64">
        <v>0.1</v>
      </c>
      <c r="Q65" s="85">
        <f>+Tabla13[[#This Row],[ACUMULADO AVANCE ACTIVIDAD]]/Tabla13[[#This Row],[Meta 2020]]</f>
        <v>0</v>
      </c>
      <c r="R65" s="1" t="s">
        <v>371</v>
      </c>
      <c r="S65" s="1"/>
      <c r="T65" s="1" t="s">
        <v>78</v>
      </c>
      <c r="U65" s="1" t="s">
        <v>78</v>
      </c>
      <c r="V6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5" s="43"/>
      <c r="X65" s="43"/>
      <c r="Y65" s="43"/>
      <c r="Z65" s="77"/>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142"/>
    </row>
    <row r="66" spans="1:58" ht="180.75" thickBot="1" x14ac:dyDescent="0.25">
      <c r="A66" s="143" t="s">
        <v>139</v>
      </c>
      <c r="B66" s="144" t="s">
        <v>145</v>
      </c>
      <c r="C66" s="145" t="s">
        <v>141</v>
      </c>
      <c r="D66" s="146" t="s">
        <v>134</v>
      </c>
      <c r="E66" s="147" t="s">
        <v>135</v>
      </c>
      <c r="F66" s="148" t="s">
        <v>130</v>
      </c>
      <c r="G66" s="263" t="s">
        <v>124</v>
      </c>
      <c r="H66" s="150" t="s">
        <v>39</v>
      </c>
      <c r="I66" s="151" t="s">
        <v>112</v>
      </c>
      <c r="J66" s="160" t="s">
        <v>117</v>
      </c>
      <c r="K66" s="264" t="s">
        <v>44</v>
      </c>
      <c r="L66" s="265" t="s">
        <v>40</v>
      </c>
      <c r="M66" s="153" t="s">
        <v>179</v>
      </c>
      <c r="N66" s="266">
        <v>2</v>
      </c>
      <c r="O66" s="153" t="s">
        <v>206</v>
      </c>
      <c r="P66" s="157">
        <v>0.1</v>
      </c>
      <c r="Q66" s="158">
        <f>+Tabla13[[#This Row],[ACUMULADO AVANCE ACTIVIDAD]]/Tabla13[[#This Row],[Meta 2020]]</f>
        <v>0</v>
      </c>
      <c r="R66" s="153" t="s">
        <v>372</v>
      </c>
      <c r="S66" s="153"/>
      <c r="T66" s="153" t="s">
        <v>156</v>
      </c>
      <c r="U66" s="153" t="s">
        <v>78</v>
      </c>
      <c r="V66"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6" s="162"/>
      <c r="X66" s="162"/>
      <c r="Y66" s="162"/>
      <c r="Z66" s="163"/>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2"/>
      <c r="BA66" s="162"/>
      <c r="BB66" s="162"/>
      <c r="BC66" s="162"/>
      <c r="BD66" s="162"/>
      <c r="BE66" s="162"/>
      <c r="BF66" s="164"/>
    </row>
    <row r="67" spans="1:58" ht="180.75" thickBot="1" x14ac:dyDescent="0.25">
      <c r="A67" s="267" t="s">
        <v>139</v>
      </c>
      <c r="B67" s="268" t="s">
        <v>145</v>
      </c>
      <c r="C67" s="269" t="s">
        <v>141</v>
      </c>
      <c r="D67" s="270" t="s">
        <v>134</v>
      </c>
      <c r="E67" s="271" t="s">
        <v>135</v>
      </c>
      <c r="F67" s="272" t="s">
        <v>130</v>
      </c>
      <c r="G67" s="273" t="s">
        <v>124</v>
      </c>
      <c r="H67" s="274" t="s">
        <v>39</v>
      </c>
      <c r="I67" s="275" t="s">
        <v>112</v>
      </c>
      <c r="J67" s="276" t="s">
        <v>117</v>
      </c>
      <c r="K67" s="277"/>
      <c r="L67" s="278" t="s">
        <v>45</v>
      </c>
      <c r="M67" s="279">
        <v>8</v>
      </c>
      <c r="N67" s="280">
        <v>4</v>
      </c>
      <c r="O67" s="279" t="s">
        <v>373</v>
      </c>
      <c r="P67" s="386">
        <v>1</v>
      </c>
      <c r="Q67" s="281">
        <f>+Tabla13[[#This Row],[ACUMULADO AVANCE ACTIVIDAD]]/Tabla13[[#This Row],[Meta 2020]]</f>
        <v>0</v>
      </c>
      <c r="R67" s="279" t="s">
        <v>374</v>
      </c>
      <c r="S67" s="279"/>
      <c r="T67" s="279" t="s">
        <v>148</v>
      </c>
      <c r="U67" s="279" t="s">
        <v>78</v>
      </c>
      <c r="V67" s="282">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7" s="283"/>
      <c r="X67" s="283"/>
      <c r="Y67" s="283"/>
      <c r="Z67" s="284"/>
      <c r="AA67" s="283"/>
      <c r="AB67" s="283"/>
      <c r="AC67" s="283"/>
      <c r="AD67" s="283"/>
      <c r="AE67" s="283"/>
      <c r="AF67" s="283"/>
      <c r="AG67" s="283"/>
      <c r="AH67" s="283"/>
      <c r="AI67" s="283"/>
      <c r="AJ67" s="283"/>
      <c r="AK67" s="283"/>
      <c r="AL67" s="283"/>
      <c r="AM67" s="283"/>
      <c r="AN67" s="283"/>
      <c r="AO67" s="283"/>
      <c r="AP67" s="283"/>
      <c r="AQ67" s="283"/>
      <c r="AR67" s="283"/>
      <c r="AS67" s="283"/>
      <c r="AT67" s="283"/>
      <c r="AU67" s="283"/>
      <c r="AV67" s="283"/>
      <c r="AW67" s="283"/>
      <c r="AX67" s="283"/>
      <c r="AY67" s="283"/>
      <c r="AZ67" s="283"/>
      <c r="BA67" s="283"/>
      <c r="BB67" s="283"/>
      <c r="BC67" s="283"/>
      <c r="BD67" s="283"/>
      <c r="BE67" s="283"/>
      <c r="BF67" s="285"/>
    </row>
    <row r="68" spans="1:58" ht="180" x14ac:dyDescent="0.2">
      <c r="A68" s="120" t="s">
        <v>139</v>
      </c>
      <c r="B68" s="121" t="s">
        <v>145</v>
      </c>
      <c r="C68" s="122" t="s">
        <v>141</v>
      </c>
      <c r="D68" s="123" t="s">
        <v>134</v>
      </c>
      <c r="E68" s="124" t="s">
        <v>135</v>
      </c>
      <c r="F68" s="125" t="s">
        <v>130</v>
      </c>
      <c r="G68" s="257" t="s">
        <v>124</v>
      </c>
      <c r="H68" s="130" t="s">
        <v>39</v>
      </c>
      <c r="I68" s="128" t="s">
        <v>112</v>
      </c>
      <c r="J68" s="137" t="s">
        <v>117</v>
      </c>
      <c r="K68" s="258" t="s">
        <v>165</v>
      </c>
      <c r="L68" s="291" t="s">
        <v>46</v>
      </c>
      <c r="M68" s="240">
        <v>40</v>
      </c>
      <c r="N68" s="260">
        <v>10</v>
      </c>
      <c r="O68" s="240" t="s">
        <v>47</v>
      </c>
      <c r="P68" s="418">
        <v>0.7</v>
      </c>
      <c r="Q68" s="135">
        <f>+Tabla13[[#This Row],[ACUMULADO AVANCE ACTIVIDAD]]/Tabla13[[#This Row],[Meta 2020]]</f>
        <v>0</v>
      </c>
      <c r="R68" s="240" t="s">
        <v>375</v>
      </c>
      <c r="S68" s="240"/>
      <c r="T68" s="240" t="s">
        <v>157</v>
      </c>
      <c r="U68" s="240" t="s">
        <v>78</v>
      </c>
      <c r="V68" s="17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8" s="131"/>
      <c r="X68" s="131"/>
      <c r="Y68" s="131"/>
      <c r="Z68" s="139"/>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1"/>
      <c r="AY68" s="131"/>
      <c r="AZ68" s="131"/>
      <c r="BA68" s="131"/>
      <c r="BB68" s="131"/>
      <c r="BC68" s="131"/>
      <c r="BD68" s="131"/>
      <c r="BE68" s="131"/>
      <c r="BF68" s="140"/>
    </row>
    <row r="69" spans="1:58" ht="180" x14ac:dyDescent="0.2">
      <c r="A69" s="141" t="s">
        <v>139</v>
      </c>
      <c r="B69" s="27" t="s">
        <v>145</v>
      </c>
      <c r="C69" s="39" t="s">
        <v>141</v>
      </c>
      <c r="D69" s="31" t="s">
        <v>134</v>
      </c>
      <c r="E69" s="32" t="s">
        <v>135</v>
      </c>
      <c r="F69" s="37" t="s">
        <v>130</v>
      </c>
      <c r="G69" s="48" t="s">
        <v>124</v>
      </c>
      <c r="H69" s="16" t="s">
        <v>39</v>
      </c>
      <c r="I69" s="26" t="s">
        <v>112</v>
      </c>
      <c r="J69" s="5" t="s">
        <v>117</v>
      </c>
      <c r="K69" s="3" t="s">
        <v>169</v>
      </c>
      <c r="L69" s="10" t="s">
        <v>46</v>
      </c>
      <c r="M69" s="1" t="s">
        <v>179</v>
      </c>
      <c r="N69" s="90">
        <v>1</v>
      </c>
      <c r="O69" s="1" t="s">
        <v>48</v>
      </c>
      <c r="P69" s="64">
        <v>0.2</v>
      </c>
      <c r="Q69" s="85">
        <f>+Tabla13[[#This Row],[ACUMULADO AVANCE ACTIVIDAD]]/Tabla13[[#This Row],[Meta 2020]]</f>
        <v>0</v>
      </c>
      <c r="R69" s="1" t="s">
        <v>377</v>
      </c>
      <c r="S69" s="1"/>
      <c r="T69" s="1" t="s">
        <v>55</v>
      </c>
      <c r="U69" s="1" t="s">
        <v>152</v>
      </c>
      <c r="V6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9" s="43"/>
      <c r="X69" s="43"/>
      <c r="Y69" s="43"/>
      <c r="Z69" s="77"/>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142"/>
    </row>
    <row r="70" spans="1:58" ht="180.75" thickBot="1" x14ac:dyDescent="0.25">
      <c r="A70" s="143" t="s">
        <v>139</v>
      </c>
      <c r="B70" s="144" t="s">
        <v>145</v>
      </c>
      <c r="C70" s="145" t="s">
        <v>141</v>
      </c>
      <c r="D70" s="146" t="s">
        <v>134</v>
      </c>
      <c r="E70" s="147" t="s">
        <v>135</v>
      </c>
      <c r="F70" s="148" t="s">
        <v>130</v>
      </c>
      <c r="G70" s="263" t="s">
        <v>124</v>
      </c>
      <c r="H70" s="205" t="s">
        <v>39</v>
      </c>
      <c r="I70" s="151" t="s">
        <v>112</v>
      </c>
      <c r="J70" s="160" t="s">
        <v>117</v>
      </c>
      <c r="K70" s="292" t="s">
        <v>170</v>
      </c>
      <c r="L70" s="293" t="s">
        <v>46</v>
      </c>
      <c r="M70" s="153" t="s">
        <v>179</v>
      </c>
      <c r="N70" s="266">
        <v>2</v>
      </c>
      <c r="O70" s="153" t="s">
        <v>378</v>
      </c>
      <c r="P70" s="157">
        <v>0.1</v>
      </c>
      <c r="Q70" s="158">
        <f>+Tabla13[[#This Row],[ACUMULADO AVANCE ACTIVIDAD]]/Tabla13[[#This Row],[Meta 2020]]</f>
        <v>0</v>
      </c>
      <c r="R70" s="153" t="s">
        <v>376</v>
      </c>
      <c r="S70" s="153"/>
      <c r="T70" s="153" t="s">
        <v>11</v>
      </c>
      <c r="U70" s="153" t="s">
        <v>147</v>
      </c>
      <c r="V70"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0" s="162"/>
      <c r="X70" s="162"/>
      <c r="Y70" s="162"/>
      <c r="Z70" s="163"/>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c r="AZ70" s="162"/>
      <c r="BA70" s="162"/>
      <c r="BB70" s="162"/>
      <c r="BC70" s="162"/>
      <c r="BD70" s="162"/>
      <c r="BE70" s="162"/>
      <c r="BF70" s="164"/>
    </row>
    <row r="71" spans="1:58" ht="121.5" customHeight="1" thickBot="1" x14ac:dyDescent="0.25">
      <c r="A71" s="211" t="s">
        <v>140</v>
      </c>
      <c r="B71" s="210" t="s">
        <v>146</v>
      </c>
      <c r="C71" s="294" t="s">
        <v>143</v>
      </c>
      <c r="D71" s="295" t="s">
        <v>138</v>
      </c>
      <c r="E71" s="210" t="s">
        <v>136</v>
      </c>
      <c r="F71" s="296" t="s">
        <v>131</v>
      </c>
      <c r="G71" s="214" t="s">
        <v>126</v>
      </c>
      <c r="H71" s="297" t="s">
        <v>49</v>
      </c>
      <c r="I71" s="210" t="s">
        <v>118</v>
      </c>
      <c r="J71" s="210" t="s">
        <v>118</v>
      </c>
      <c r="K71" s="298" t="s">
        <v>171</v>
      </c>
      <c r="L71" s="299" t="s">
        <v>50</v>
      </c>
      <c r="M71" s="387">
        <v>1</v>
      </c>
      <c r="N71" s="388">
        <v>1</v>
      </c>
      <c r="O71" s="300" t="s">
        <v>51</v>
      </c>
      <c r="P71" s="301">
        <v>1</v>
      </c>
      <c r="Q71" s="212">
        <f>+Tabla13[[#This Row],[ACUMULADO AVANCE ACTIVIDAD]]/Tabla13[[#This Row],[Meta 2020]]</f>
        <v>0</v>
      </c>
      <c r="R71" s="300" t="s">
        <v>379</v>
      </c>
      <c r="S71" s="302">
        <v>209416524</v>
      </c>
      <c r="T71" s="300" t="s">
        <v>152</v>
      </c>
      <c r="U71" s="300" t="s">
        <v>203</v>
      </c>
      <c r="V71" s="21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1" s="214"/>
      <c r="X71" s="214"/>
      <c r="Y71" s="214"/>
      <c r="Z71" s="215"/>
      <c r="AA71" s="214"/>
      <c r="AB71" s="214"/>
      <c r="AC71" s="214"/>
      <c r="AD71" s="214"/>
      <c r="AE71" s="214"/>
      <c r="AF71" s="214"/>
      <c r="AG71" s="214"/>
      <c r="AH71" s="214"/>
      <c r="AI71" s="214"/>
      <c r="AJ71" s="214"/>
      <c r="AK71" s="214"/>
      <c r="AL71" s="214"/>
      <c r="AM71" s="214"/>
      <c r="AN71" s="214"/>
      <c r="AO71" s="214"/>
      <c r="AP71" s="214"/>
      <c r="AQ71" s="214"/>
      <c r="AR71" s="214"/>
      <c r="AS71" s="214"/>
      <c r="AT71" s="214"/>
      <c r="AU71" s="214"/>
      <c r="AV71" s="214"/>
      <c r="AW71" s="214"/>
      <c r="AX71" s="214"/>
      <c r="AY71" s="214"/>
      <c r="AZ71" s="214"/>
      <c r="BA71" s="214"/>
      <c r="BB71" s="214"/>
      <c r="BC71" s="214"/>
      <c r="BD71" s="214"/>
      <c r="BE71" s="214"/>
      <c r="BF71" s="214"/>
    </row>
    <row r="72" spans="1:58" ht="135" x14ac:dyDescent="0.2">
      <c r="A72" s="309" t="s">
        <v>140</v>
      </c>
      <c r="B72" s="121" t="s">
        <v>146</v>
      </c>
      <c r="C72" s="121" t="s">
        <v>142</v>
      </c>
      <c r="D72" s="310" t="s">
        <v>138</v>
      </c>
      <c r="E72" s="121" t="s">
        <v>136</v>
      </c>
      <c r="F72" s="311" t="s">
        <v>131</v>
      </c>
      <c r="G72" s="128" t="s">
        <v>125</v>
      </c>
      <c r="H72" s="312" t="s">
        <v>52</v>
      </c>
      <c r="I72" s="123" t="s">
        <v>119</v>
      </c>
      <c r="J72" s="123" t="s">
        <v>119</v>
      </c>
      <c r="K72" s="121" t="s">
        <v>172</v>
      </c>
      <c r="L72" s="127" t="s">
        <v>53</v>
      </c>
      <c r="M72" s="134">
        <v>0.5</v>
      </c>
      <c r="N72" s="313">
        <v>6</v>
      </c>
      <c r="O72" s="133" t="s">
        <v>242</v>
      </c>
      <c r="P72" s="314">
        <v>0.7</v>
      </c>
      <c r="Q72" s="135">
        <f>+Tabla13[[#This Row],[ACUMULADO AVANCE ACTIVIDAD]]/Tabla13[[#This Row],[Meta 2020]]</f>
        <v>0</v>
      </c>
      <c r="R72" s="133" t="s">
        <v>381</v>
      </c>
      <c r="S72" s="315">
        <v>81860000</v>
      </c>
      <c r="T72" s="133" t="s">
        <v>55</v>
      </c>
      <c r="U72" s="133" t="s">
        <v>147</v>
      </c>
      <c r="V72"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2" s="131"/>
      <c r="X72" s="131"/>
      <c r="Y72" s="131"/>
      <c r="Z72" s="139"/>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1"/>
      <c r="AX72" s="131"/>
      <c r="AY72" s="131"/>
      <c r="AZ72" s="131"/>
      <c r="BA72" s="131"/>
      <c r="BB72" s="131"/>
      <c r="BC72" s="131"/>
      <c r="BD72" s="131"/>
      <c r="BE72" s="131"/>
      <c r="BF72" s="140"/>
    </row>
    <row r="73" spans="1:58" ht="105" x14ac:dyDescent="0.2">
      <c r="A73" s="316" t="s">
        <v>140</v>
      </c>
      <c r="B73" s="27" t="s">
        <v>146</v>
      </c>
      <c r="C73" s="27" t="s">
        <v>142</v>
      </c>
      <c r="D73" s="49" t="s">
        <v>138</v>
      </c>
      <c r="E73" s="27" t="s">
        <v>136</v>
      </c>
      <c r="F73" s="38" t="s">
        <v>131</v>
      </c>
      <c r="G73" s="26" t="s">
        <v>125</v>
      </c>
      <c r="H73" s="15" t="s">
        <v>52</v>
      </c>
      <c r="I73" s="31" t="s">
        <v>119</v>
      </c>
      <c r="J73" s="31" t="s">
        <v>119</v>
      </c>
      <c r="K73" s="27" t="s">
        <v>172</v>
      </c>
      <c r="L73" s="11" t="s">
        <v>53</v>
      </c>
      <c r="M73" s="51" t="s">
        <v>179</v>
      </c>
      <c r="N73" s="55">
        <v>1</v>
      </c>
      <c r="O73" s="8" t="s">
        <v>380</v>
      </c>
      <c r="P73" s="53">
        <v>0.1</v>
      </c>
      <c r="Q73" s="85">
        <f>+Tabla13[[#This Row],[ACUMULADO AVANCE ACTIVIDAD]]/Tabla13[[#This Row],[Meta 2020]]</f>
        <v>0</v>
      </c>
      <c r="R73" s="8" t="s">
        <v>382</v>
      </c>
      <c r="S73" s="8"/>
      <c r="T73" s="8" t="s">
        <v>11</v>
      </c>
      <c r="U73" s="8" t="s">
        <v>11</v>
      </c>
      <c r="V7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3" s="43"/>
      <c r="X73" s="43"/>
      <c r="Y73" s="43"/>
      <c r="Z73" s="77"/>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142"/>
    </row>
    <row r="74" spans="1:58" ht="105.75" thickBot="1" x14ac:dyDescent="0.25">
      <c r="A74" s="392" t="s">
        <v>140</v>
      </c>
      <c r="B74" s="220" t="s">
        <v>146</v>
      </c>
      <c r="C74" s="220" t="s">
        <v>142</v>
      </c>
      <c r="D74" s="359" t="s">
        <v>138</v>
      </c>
      <c r="E74" s="220" t="s">
        <v>136</v>
      </c>
      <c r="F74" s="360" t="s">
        <v>131</v>
      </c>
      <c r="G74" s="393" t="s">
        <v>125</v>
      </c>
      <c r="H74" s="361" t="s">
        <v>52</v>
      </c>
      <c r="I74" s="222" t="s">
        <v>119</v>
      </c>
      <c r="J74" s="222" t="s">
        <v>119</v>
      </c>
      <c r="K74" s="220" t="s">
        <v>172</v>
      </c>
      <c r="L74" s="381" t="s">
        <v>53</v>
      </c>
      <c r="M74" s="230" t="s">
        <v>179</v>
      </c>
      <c r="N74" s="370">
        <v>1</v>
      </c>
      <c r="O74" s="229" t="s">
        <v>54</v>
      </c>
      <c r="P74" s="395">
        <v>0.2</v>
      </c>
      <c r="Q74" s="363">
        <f>+Tabla13[[#This Row],[ACUMULADO AVANCE ACTIVIDAD]]/Tabla13[[#This Row],[Meta 2020]]</f>
        <v>0</v>
      </c>
      <c r="R74" s="229" t="s">
        <v>184</v>
      </c>
      <c r="S74" s="229"/>
      <c r="T74" s="229" t="s">
        <v>158</v>
      </c>
      <c r="U74" s="229" t="s">
        <v>147</v>
      </c>
      <c r="V74"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4" s="79"/>
      <c r="X74" s="79"/>
      <c r="Y74" s="79"/>
      <c r="Z74" s="235"/>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236"/>
    </row>
    <row r="75" spans="1:58" ht="105" x14ac:dyDescent="0.2">
      <c r="A75" s="309" t="s">
        <v>140</v>
      </c>
      <c r="B75" s="121" t="s">
        <v>146</v>
      </c>
      <c r="C75" s="121" t="s">
        <v>142</v>
      </c>
      <c r="D75" s="310" t="s">
        <v>138</v>
      </c>
      <c r="E75" s="121" t="s">
        <v>136</v>
      </c>
      <c r="F75" s="311" t="s">
        <v>131</v>
      </c>
      <c r="G75" s="128" t="s">
        <v>125</v>
      </c>
      <c r="H75" s="312" t="s">
        <v>52</v>
      </c>
      <c r="I75" s="123" t="s">
        <v>119</v>
      </c>
      <c r="J75" s="123" t="s">
        <v>119</v>
      </c>
      <c r="K75" s="121" t="s">
        <v>172</v>
      </c>
      <c r="L75" s="396" t="s">
        <v>56</v>
      </c>
      <c r="M75" s="134" t="s">
        <v>179</v>
      </c>
      <c r="N75" s="398">
        <v>0.125</v>
      </c>
      <c r="O75" s="133" t="s">
        <v>383</v>
      </c>
      <c r="P75" s="397">
        <v>0.2</v>
      </c>
      <c r="Q75" s="237">
        <f>+Tabla13[[#This Row],[ACUMULADO AVANCE ACTIVIDAD]]/Tabla13[[#This Row],[Meta 2020]]</f>
        <v>0</v>
      </c>
      <c r="R75" s="133" t="s">
        <v>387</v>
      </c>
      <c r="S75" s="133"/>
      <c r="T75" s="133" t="s">
        <v>11</v>
      </c>
      <c r="U75" s="133" t="s">
        <v>11</v>
      </c>
      <c r="V75"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5" s="131"/>
      <c r="X75" s="131"/>
      <c r="Y75" s="131"/>
      <c r="Z75" s="139"/>
      <c r="AA75" s="131"/>
      <c r="AB75" s="131"/>
      <c r="AC75" s="131"/>
      <c r="AD75" s="131"/>
      <c r="AE75" s="131"/>
      <c r="AF75" s="131"/>
      <c r="AG75" s="131"/>
      <c r="AH75" s="131"/>
      <c r="AI75" s="131"/>
      <c r="AJ75" s="131"/>
      <c r="AK75" s="131"/>
      <c r="AL75" s="131"/>
      <c r="AM75" s="131"/>
      <c r="AN75" s="131"/>
      <c r="AO75" s="131"/>
      <c r="AP75" s="131"/>
      <c r="AQ75" s="131"/>
      <c r="AR75" s="131"/>
      <c r="AS75" s="131"/>
      <c r="AT75" s="131"/>
      <c r="AU75" s="131"/>
      <c r="AV75" s="131"/>
      <c r="AW75" s="131"/>
      <c r="AX75" s="131"/>
      <c r="AY75" s="131"/>
      <c r="AZ75" s="131"/>
      <c r="BA75" s="131"/>
      <c r="BB75" s="131"/>
      <c r="BC75" s="131"/>
      <c r="BD75" s="131"/>
      <c r="BE75" s="131"/>
      <c r="BF75" s="140"/>
    </row>
    <row r="76" spans="1:58" ht="105" x14ac:dyDescent="0.2">
      <c r="A76" s="316" t="s">
        <v>140</v>
      </c>
      <c r="B76" s="27" t="s">
        <v>146</v>
      </c>
      <c r="C76" s="27" t="s">
        <v>142</v>
      </c>
      <c r="D76" s="49" t="s">
        <v>138</v>
      </c>
      <c r="E76" s="27" t="s">
        <v>136</v>
      </c>
      <c r="F76" s="38" t="s">
        <v>131</v>
      </c>
      <c r="G76" s="26" t="s">
        <v>125</v>
      </c>
      <c r="H76" s="15" t="s">
        <v>52</v>
      </c>
      <c r="I76" s="31" t="s">
        <v>119</v>
      </c>
      <c r="J76" s="31" t="s">
        <v>119</v>
      </c>
      <c r="K76" s="27" t="s">
        <v>172</v>
      </c>
      <c r="L76" s="390" t="s">
        <v>56</v>
      </c>
      <c r="M76" s="70">
        <v>0.25</v>
      </c>
      <c r="N76" s="64">
        <v>1</v>
      </c>
      <c r="O76" s="8" t="s">
        <v>385</v>
      </c>
      <c r="P76" s="68">
        <v>0.8</v>
      </c>
      <c r="Q76" s="52">
        <f>+Tabla13[[#This Row],[ACUMULADO AVANCE ACTIVIDAD]]/Tabla13[[#This Row],[Meta 2020]]</f>
        <v>0</v>
      </c>
      <c r="R76" s="8" t="s">
        <v>388</v>
      </c>
      <c r="S76" s="8"/>
      <c r="T76" s="8" t="s">
        <v>55</v>
      </c>
      <c r="U76" s="8" t="s">
        <v>147</v>
      </c>
      <c r="V7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6" s="43"/>
      <c r="X76" s="43"/>
      <c r="Y76" s="43"/>
      <c r="Z76" s="77"/>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142"/>
    </row>
    <row r="77" spans="1:58" ht="105" x14ac:dyDescent="0.2">
      <c r="A77" s="316" t="s">
        <v>140</v>
      </c>
      <c r="B77" s="27" t="s">
        <v>146</v>
      </c>
      <c r="C77" s="27" t="s">
        <v>142</v>
      </c>
      <c r="D77" s="49" t="s">
        <v>138</v>
      </c>
      <c r="E77" s="27" t="s">
        <v>136</v>
      </c>
      <c r="F77" s="38" t="s">
        <v>131</v>
      </c>
      <c r="G77" s="26" t="s">
        <v>125</v>
      </c>
      <c r="H77" s="15" t="s">
        <v>52</v>
      </c>
      <c r="I77" s="31" t="s">
        <v>119</v>
      </c>
      <c r="J77" s="31" t="s">
        <v>119</v>
      </c>
      <c r="K77" s="27" t="s">
        <v>172</v>
      </c>
      <c r="L77" s="390" t="s">
        <v>56</v>
      </c>
      <c r="M77" s="51" t="s">
        <v>179</v>
      </c>
      <c r="N77" s="55">
        <v>1</v>
      </c>
      <c r="O77" s="8" t="s">
        <v>386</v>
      </c>
      <c r="P77" s="53">
        <v>0.2</v>
      </c>
      <c r="Q77" s="52">
        <f>+Tabla13[[#This Row],[ACUMULADO AVANCE ACTIVIDAD]]/Tabla13[[#This Row],[Meta 2020]]</f>
        <v>0</v>
      </c>
      <c r="R77" s="8" t="s">
        <v>389</v>
      </c>
      <c r="S77" s="8"/>
      <c r="T77" s="8" t="s">
        <v>11</v>
      </c>
      <c r="U77" s="8" t="s">
        <v>11</v>
      </c>
      <c r="V7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7" s="43"/>
      <c r="X77" s="43"/>
      <c r="Y77" s="43"/>
      <c r="Z77" s="77"/>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142"/>
    </row>
    <row r="78" spans="1:58" ht="105.75" thickBot="1" x14ac:dyDescent="0.25">
      <c r="A78" s="317" t="s">
        <v>140</v>
      </c>
      <c r="B78" s="144" t="s">
        <v>146</v>
      </c>
      <c r="C78" s="144" t="s">
        <v>142</v>
      </c>
      <c r="D78" s="318" t="s">
        <v>138</v>
      </c>
      <c r="E78" s="144" t="s">
        <v>136</v>
      </c>
      <c r="F78" s="319" t="s">
        <v>131</v>
      </c>
      <c r="G78" s="151" t="s">
        <v>125</v>
      </c>
      <c r="H78" s="320" t="s">
        <v>52</v>
      </c>
      <c r="I78" s="146" t="s">
        <v>119</v>
      </c>
      <c r="J78" s="146" t="s">
        <v>119</v>
      </c>
      <c r="K78" s="144" t="s">
        <v>172</v>
      </c>
      <c r="L78" s="391" t="s">
        <v>56</v>
      </c>
      <c r="M78" s="197">
        <v>0.25</v>
      </c>
      <c r="N78" s="157">
        <v>1</v>
      </c>
      <c r="O78" s="156" t="s">
        <v>384</v>
      </c>
      <c r="P78" s="329">
        <v>0.8</v>
      </c>
      <c r="Q78" s="238">
        <f>+Tabla13[[#This Row],[ACUMULADO AVANCE ACTIVIDAD]]/Tabla13[[#This Row],[Meta 2020]]</f>
        <v>0</v>
      </c>
      <c r="R78" s="156" t="s">
        <v>390</v>
      </c>
      <c r="S78" s="156"/>
      <c r="T78" s="8" t="s">
        <v>55</v>
      </c>
      <c r="U78" s="8" t="s">
        <v>147</v>
      </c>
      <c r="V7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8" s="162"/>
      <c r="X78" s="162"/>
      <c r="Y78" s="162"/>
      <c r="Z78" s="163"/>
      <c r="AA78" s="162"/>
      <c r="AB78" s="162"/>
      <c r="AC78" s="162"/>
      <c r="AD78" s="162"/>
      <c r="AE78" s="162"/>
      <c r="AF78" s="162"/>
      <c r="AG78" s="162"/>
      <c r="AH78" s="162"/>
      <c r="AI78" s="162"/>
      <c r="AJ78" s="162"/>
      <c r="AK78" s="162"/>
      <c r="AL78" s="162"/>
      <c r="AM78" s="162"/>
      <c r="AN78" s="162"/>
      <c r="AO78" s="162"/>
      <c r="AP78" s="162"/>
      <c r="AQ78" s="162"/>
      <c r="AR78" s="162"/>
      <c r="AS78" s="162"/>
      <c r="AT78" s="162"/>
      <c r="AU78" s="162"/>
      <c r="AV78" s="162"/>
      <c r="AW78" s="162"/>
      <c r="AX78" s="162"/>
      <c r="AY78" s="162"/>
      <c r="AZ78" s="162"/>
      <c r="BA78" s="162"/>
      <c r="BB78" s="162"/>
      <c r="BC78" s="162"/>
      <c r="BD78" s="162"/>
      <c r="BE78" s="162"/>
      <c r="BF78" s="164"/>
    </row>
    <row r="79" spans="1:58" ht="105" x14ac:dyDescent="0.2">
      <c r="A79" s="389" t="s">
        <v>140</v>
      </c>
      <c r="B79" s="108" t="s">
        <v>146</v>
      </c>
      <c r="C79" s="303" t="s">
        <v>144</v>
      </c>
      <c r="D79" s="287" t="s">
        <v>138</v>
      </c>
      <c r="E79" s="289" t="s">
        <v>137</v>
      </c>
      <c r="F79" s="288" t="s">
        <v>131</v>
      </c>
      <c r="G79" s="107" t="s">
        <v>127</v>
      </c>
      <c r="H79" s="304" t="s">
        <v>57</v>
      </c>
      <c r="I79" s="184" t="s">
        <v>120</v>
      </c>
      <c r="J79" s="184" t="s">
        <v>120</v>
      </c>
      <c r="K79" s="111" t="s">
        <v>173</v>
      </c>
      <c r="L79" s="199" t="s">
        <v>58</v>
      </c>
      <c r="M79" s="305" t="s">
        <v>179</v>
      </c>
      <c r="N79" s="306">
        <v>1</v>
      </c>
      <c r="O79" s="173" t="s">
        <v>61</v>
      </c>
      <c r="P79" s="307">
        <v>0.05</v>
      </c>
      <c r="Q79" s="115">
        <f>+Tabla13[[#This Row],[ACUMULADO AVANCE ACTIVIDAD]]/Tabla13[[#This Row],[Meta 2020]]</f>
        <v>0</v>
      </c>
      <c r="R79" s="173" t="s">
        <v>391</v>
      </c>
      <c r="S79" s="308">
        <v>45092299</v>
      </c>
      <c r="T79" s="173" t="s">
        <v>11</v>
      </c>
      <c r="U79" s="173" t="s">
        <v>11</v>
      </c>
      <c r="V79"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9" s="78"/>
      <c r="X79" s="78"/>
      <c r="Y79" s="78"/>
      <c r="Z79" s="119"/>
      <c r="AA79" s="78"/>
      <c r="AB79" s="78"/>
      <c r="AC79" s="78"/>
      <c r="AD79" s="78"/>
      <c r="AE79" s="78"/>
      <c r="AF79" s="78"/>
      <c r="AG79" s="78"/>
      <c r="AH79" s="78"/>
      <c r="AI79" s="78"/>
      <c r="AJ79" s="78"/>
      <c r="AK79" s="78"/>
      <c r="AL79" s="78"/>
      <c r="AM79" s="78"/>
      <c r="AN79" s="78"/>
      <c r="AO79" s="78"/>
      <c r="AP79" s="78"/>
      <c r="AQ79" s="78"/>
      <c r="AR79" s="78"/>
      <c r="AS79" s="78"/>
      <c r="AT79" s="78"/>
      <c r="AU79" s="78"/>
      <c r="AV79" s="78"/>
      <c r="AW79" s="78"/>
      <c r="AX79" s="78"/>
      <c r="AY79" s="78"/>
      <c r="AZ79" s="78"/>
      <c r="BA79" s="78"/>
      <c r="BB79" s="78"/>
      <c r="BC79" s="78"/>
      <c r="BD79" s="78"/>
      <c r="BE79" s="78"/>
      <c r="BF79" s="372"/>
    </row>
    <row r="80" spans="1:58" ht="105" x14ac:dyDescent="0.2">
      <c r="A80" s="316" t="s">
        <v>140</v>
      </c>
      <c r="B80" s="27" t="s">
        <v>146</v>
      </c>
      <c r="C80" s="81" t="s">
        <v>144</v>
      </c>
      <c r="D80" s="49" t="s">
        <v>138</v>
      </c>
      <c r="E80" s="30" t="s">
        <v>137</v>
      </c>
      <c r="F80" s="38" t="s">
        <v>131</v>
      </c>
      <c r="G80" s="29" t="s">
        <v>127</v>
      </c>
      <c r="H80" s="17" t="s">
        <v>57</v>
      </c>
      <c r="I80" s="24" t="s">
        <v>120</v>
      </c>
      <c r="J80" s="24" t="s">
        <v>120</v>
      </c>
      <c r="K80" s="32" t="s">
        <v>173</v>
      </c>
      <c r="L80" s="6" t="s">
        <v>58</v>
      </c>
      <c r="M80" s="69">
        <v>7.0000000000000007E-2</v>
      </c>
      <c r="N80" s="60">
        <v>1</v>
      </c>
      <c r="O80" s="41" t="s">
        <v>210</v>
      </c>
      <c r="P80" s="68">
        <v>0.15</v>
      </c>
      <c r="Q80" s="85">
        <f>+Tabla13[[#This Row],[ACUMULADO AVANCE ACTIVIDAD]]/Tabla13[[#This Row],[Meta 2020]]</f>
        <v>0</v>
      </c>
      <c r="R80" s="41" t="s">
        <v>392</v>
      </c>
      <c r="S80" s="41"/>
      <c r="T80" s="41" t="s">
        <v>147</v>
      </c>
      <c r="U80" s="41" t="s">
        <v>147</v>
      </c>
      <c r="V8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0" s="43"/>
      <c r="X80" s="43"/>
      <c r="Y80" s="43"/>
      <c r="Z80" s="77"/>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142"/>
    </row>
    <row r="81" spans="1:58" ht="105" x14ac:dyDescent="0.2">
      <c r="A81" s="316" t="s">
        <v>140</v>
      </c>
      <c r="B81" s="27" t="s">
        <v>146</v>
      </c>
      <c r="C81" s="81" t="s">
        <v>144</v>
      </c>
      <c r="D81" s="49" t="s">
        <v>138</v>
      </c>
      <c r="E81" s="30" t="s">
        <v>137</v>
      </c>
      <c r="F81" s="38" t="s">
        <v>131</v>
      </c>
      <c r="G81" s="29" t="s">
        <v>127</v>
      </c>
      <c r="H81" s="17" t="s">
        <v>57</v>
      </c>
      <c r="I81" s="24" t="s">
        <v>120</v>
      </c>
      <c r="J81" s="24" t="s">
        <v>120</v>
      </c>
      <c r="K81" s="32" t="s">
        <v>173</v>
      </c>
      <c r="L81" s="6" t="s">
        <v>58</v>
      </c>
      <c r="M81" s="65" t="s">
        <v>179</v>
      </c>
      <c r="N81" s="91">
        <v>1</v>
      </c>
      <c r="O81" s="41" t="s">
        <v>211</v>
      </c>
      <c r="P81" s="53">
        <v>0.05</v>
      </c>
      <c r="Q81" s="85">
        <f>+Tabla13[[#This Row],[ACUMULADO AVANCE ACTIVIDAD]]/Tabla13[[#This Row],[Meta 2020]]</f>
        <v>0</v>
      </c>
      <c r="R81" s="41" t="s">
        <v>393</v>
      </c>
      <c r="S81" s="41"/>
      <c r="T81" s="41" t="s">
        <v>11</v>
      </c>
      <c r="U81" s="41" t="s">
        <v>11</v>
      </c>
      <c r="V8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1" s="43"/>
      <c r="X81" s="43"/>
      <c r="Y81" s="43"/>
      <c r="Z81" s="77"/>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142"/>
    </row>
    <row r="82" spans="1:58" ht="105" x14ac:dyDescent="0.2">
      <c r="A82" s="316" t="s">
        <v>140</v>
      </c>
      <c r="B82" s="27" t="s">
        <v>146</v>
      </c>
      <c r="C82" s="81" t="s">
        <v>144</v>
      </c>
      <c r="D82" s="49" t="s">
        <v>138</v>
      </c>
      <c r="E82" s="30" t="s">
        <v>137</v>
      </c>
      <c r="F82" s="38" t="s">
        <v>131</v>
      </c>
      <c r="G82" s="29" t="s">
        <v>127</v>
      </c>
      <c r="H82" s="17" t="s">
        <v>57</v>
      </c>
      <c r="I82" s="24" t="s">
        <v>120</v>
      </c>
      <c r="J82" s="24" t="s">
        <v>120</v>
      </c>
      <c r="K82" s="32" t="s">
        <v>173</v>
      </c>
      <c r="L82" s="6" t="s">
        <v>58</v>
      </c>
      <c r="M82" s="69">
        <v>0.06</v>
      </c>
      <c r="N82" s="60">
        <v>1</v>
      </c>
      <c r="O82" s="41" t="s">
        <v>212</v>
      </c>
      <c r="P82" s="68">
        <v>0.15</v>
      </c>
      <c r="Q82" s="85">
        <f>+Tabla13[[#This Row],[ACUMULADO AVANCE ACTIVIDAD]]/Tabla13[[#This Row],[Meta 2020]]</f>
        <v>0</v>
      </c>
      <c r="R82" s="41" t="s">
        <v>394</v>
      </c>
      <c r="S82" s="41"/>
      <c r="T82" s="41" t="s">
        <v>158</v>
      </c>
      <c r="U82" s="41" t="s">
        <v>147</v>
      </c>
      <c r="V8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2" s="43"/>
      <c r="X82" s="43"/>
      <c r="Y82" s="43"/>
      <c r="Z82" s="77"/>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142"/>
    </row>
    <row r="83" spans="1:58" ht="105" x14ac:dyDescent="0.2">
      <c r="A83" s="316" t="s">
        <v>140</v>
      </c>
      <c r="B83" s="27" t="s">
        <v>146</v>
      </c>
      <c r="C83" s="81" t="s">
        <v>144</v>
      </c>
      <c r="D83" s="49" t="s">
        <v>138</v>
      </c>
      <c r="E83" s="30" t="s">
        <v>137</v>
      </c>
      <c r="F83" s="38" t="s">
        <v>131</v>
      </c>
      <c r="G83" s="29" t="s">
        <v>127</v>
      </c>
      <c r="H83" s="17" t="s">
        <v>57</v>
      </c>
      <c r="I83" s="24" t="s">
        <v>120</v>
      </c>
      <c r="J83" s="24" t="s">
        <v>120</v>
      </c>
      <c r="K83" s="32" t="s">
        <v>173</v>
      </c>
      <c r="L83" s="6" t="s">
        <v>58</v>
      </c>
      <c r="M83" s="65" t="s">
        <v>179</v>
      </c>
      <c r="N83" s="91">
        <v>1</v>
      </c>
      <c r="O83" s="41" t="s">
        <v>59</v>
      </c>
      <c r="P83" s="53">
        <v>0.05</v>
      </c>
      <c r="Q83" s="85">
        <f>+Tabla13[[#This Row],[ACUMULADO AVANCE ACTIVIDAD]]/Tabla13[[#This Row],[Meta 2020]]</f>
        <v>0</v>
      </c>
      <c r="R83" s="41" t="s">
        <v>398</v>
      </c>
      <c r="S83" s="41"/>
      <c r="T83" s="41" t="s">
        <v>11</v>
      </c>
      <c r="U83" s="41" t="s">
        <v>11</v>
      </c>
      <c r="V8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3" s="43"/>
      <c r="X83" s="43"/>
      <c r="Y83" s="43"/>
      <c r="Z83" s="77"/>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142"/>
    </row>
    <row r="84" spans="1:58" ht="105" x14ac:dyDescent="0.2">
      <c r="A84" s="316" t="s">
        <v>140</v>
      </c>
      <c r="B84" s="27" t="s">
        <v>146</v>
      </c>
      <c r="C84" s="81" t="s">
        <v>144</v>
      </c>
      <c r="D84" s="49" t="s">
        <v>138</v>
      </c>
      <c r="E84" s="30" t="s">
        <v>137</v>
      </c>
      <c r="F84" s="38" t="s">
        <v>131</v>
      </c>
      <c r="G84" s="29" t="s">
        <v>127</v>
      </c>
      <c r="H84" s="17" t="s">
        <v>57</v>
      </c>
      <c r="I84" s="24" t="s">
        <v>120</v>
      </c>
      <c r="J84" s="24" t="s">
        <v>120</v>
      </c>
      <c r="K84" s="32" t="s">
        <v>173</v>
      </c>
      <c r="L84" s="6" t="s">
        <v>58</v>
      </c>
      <c r="M84" s="69">
        <v>0.06</v>
      </c>
      <c r="N84" s="60">
        <v>1</v>
      </c>
      <c r="O84" s="41" t="s">
        <v>60</v>
      </c>
      <c r="P84" s="68">
        <v>0.15</v>
      </c>
      <c r="Q84" s="85">
        <f>+Tabla13[[#This Row],[ACUMULADO AVANCE ACTIVIDAD]]/Tabla13[[#This Row],[Meta 2020]]</f>
        <v>0</v>
      </c>
      <c r="R84" s="41" t="s">
        <v>395</v>
      </c>
      <c r="S84" s="41"/>
      <c r="T84" s="41" t="s">
        <v>158</v>
      </c>
      <c r="U84" s="41" t="s">
        <v>147</v>
      </c>
      <c r="V8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4" s="43"/>
      <c r="X84" s="43"/>
      <c r="Y84" s="43"/>
      <c r="Z84" s="77"/>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142"/>
    </row>
    <row r="85" spans="1:58" ht="105" x14ac:dyDescent="0.2">
      <c r="A85" s="316" t="s">
        <v>140</v>
      </c>
      <c r="B85" s="27" t="s">
        <v>146</v>
      </c>
      <c r="C85" s="81" t="s">
        <v>144</v>
      </c>
      <c r="D85" s="49" t="s">
        <v>138</v>
      </c>
      <c r="E85" s="30" t="s">
        <v>137</v>
      </c>
      <c r="F85" s="38" t="s">
        <v>131</v>
      </c>
      <c r="G85" s="29" t="s">
        <v>127</v>
      </c>
      <c r="H85" s="17" t="s">
        <v>57</v>
      </c>
      <c r="I85" s="24" t="s">
        <v>120</v>
      </c>
      <c r="J85" s="24" t="s">
        <v>120</v>
      </c>
      <c r="K85" s="32" t="s">
        <v>173</v>
      </c>
      <c r="L85" s="6" t="s">
        <v>58</v>
      </c>
      <c r="M85" s="65" t="s">
        <v>179</v>
      </c>
      <c r="N85" s="91">
        <v>1</v>
      </c>
      <c r="O85" s="41" t="s">
        <v>62</v>
      </c>
      <c r="P85" s="53">
        <v>0.05</v>
      </c>
      <c r="Q85" s="85">
        <f>+Tabla13[[#This Row],[ACUMULADO AVANCE ACTIVIDAD]]/Tabla13[[#This Row],[Meta 2020]]</f>
        <v>0</v>
      </c>
      <c r="R85" s="41" t="s">
        <v>396</v>
      </c>
      <c r="S85" s="41"/>
      <c r="T85" s="41" t="s">
        <v>11</v>
      </c>
      <c r="U85" s="41" t="s">
        <v>11</v>
      </c>
      <c r="V8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5" s="43"/>
      <c r="X85" s="43"/>
      <c r="Y85" s="43"/>
      <c r="Z85" s="77"/>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142"/>
    </row>
    <row r="86" spans="1:58" ht="105.75" thickBot="1" x14ac:dyDescent="0.25">
      <c r="A86" s="392" t="s">
        <v>140</v>
      </c>
      <c r="B86" s="220" t="s">
        <v>146</v>
      </c>
      <c r="C86" s="401" t="s">
        <v>144</v>
      </c>
      <c r="D86" s="359" t="s">
        <v>138</v>
      </c>
      <c r="E86" s="402" t="s">
        <v>137</v>
      </c>
      <c r="F86" s="360" t="s">
        <v>131</v>
      </c>
      <c r="G86" s="369" t="s">
        <v>127</v>
      </c>
      <c r="H86" s="403" t="s">
        <v>57</v>
      </c>
      <c r="I86" s="223" t="s">
        <v>120</v>
      </c>
      <c r="J86" s="223" t="s">
        <v>120</v>
      </c>
      <c r="K86" s="380" t="s">
        <v>173</v>
      </c>
      <c r="L86" s="227" t="s">
        <v>58</v>
      </c>
      <c r="M86" s="404">
        <v>0.06</v>
      </c>
      <c r="N86" s="405">
        <v>1</v>
      </c>
      <c r="O86" s="364" t="s">
        <v>63</v>
      </c>
      <c r="P86" s="394">
        <v>0.15</v>
      </c>
      <c r="Q86" s="363">
        <f>+Tabla13[[#This Row],[ACUMULADO AVANCE ACTIVIDAD]]/Tabla13[[#This Row],[Meta 2020]]</f>
        <v>0</v>
      </c>
      <c r="R86" s="364" t="s">
        <v>397</v>
      </c>
      <c r="S86" s="364"/>
      <c r="T86" s="364" t="s">
        <v>158</v>
      </c>
      <c r="U86" s="364" t="s">
        <v>147</v>
      </c>
      <c r="V86"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6" s="79"/>
      <c r="X86" s="79"/>
      <c r="Y86" s="79"/>
      <c r="Z86" s="235"/>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236"/>
    </row>
    <row r="87" spans="1:58" ht="105" x14ac:dyDescent="0.2">
      <c r="A87" s="309" t="s">
        <v>140</v>
      </c>
      <c r="B87" s="121" t="s">
        <v>146</v>
      </c>
      <c r="C87" s="321" t="s">
        <v>144</v>
      </c>
      <c r="D87" s="310" t="s">
        <v>138</v>
      </c>
      <c r="E87" s="322" t="s">
        <v>137</v>
      </c>
      <c r="F87" s="311" t="s">
        <v>131</v>
      </c>
      <c r="G87" s="254" t="s">
        <v>127</v>
      </c>
      <c r="H87" s="323" t="s">
        <v>57</v>
      </c>
      <c r="I87" s="200" t="s">
        <v>120</v>
      </c>
      <c r="J87" s="200" t="s">
        <v>120</v>
      </c>
      <c r="K87" s="124" t="s">
        <v>173</v>
      </c>
      <c r="L87" s="332" t="s">
        <v>64</v>
      </c>
      <c r="M87" s="189" t="s">
        <v>179</v>
      </c>
      <c r="N87" s="324">
        <v>1</v>
      </c>
      <c r="O87" s="189" t="s">
        <v>65</v>
      </c>
      <c r="P87" s="325">
        <v>0.2</v>
      </c>
      <c r="Q87" s="237">
        <f>+Tabla13[[#This Row],[ACUMULADO AVANCE ACTIVIDAD]]/Tabla13[[#This Row],[Meta 2020]]</f>
        <v>0</v>
      </c>
      <c r="R87" s="189" t="s">
        <v>399</v>
      </c>
      <c r="S87" s="189"/>
      <c r="T87" s="189" t="s">
        <v>11</v>
      </c>
      <c r="U87" s="137" t="s">
        <v>11</v>
      </c>
      <c r="V87"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7" s="131"/>
      <c r="X87" s="131"/>
      <c r="Y87" s="131"/>
      <c r="Z87" s="139"/>
      <c r="AA87" s="131"/>
      <c r="AB87" s="131"/>
      <c r="AC87" s="131"/>
      <c r="AD87" s="131"/>
      <c r="AE87" s="131"/>
      <c r="AF87" s="131"/>
      <c r="AG87" s="131"/>
      <c r="AH87" s="131"/>
      <c r="AI87" s="131"/>
      <c r="AJ87" s="131"/>
      <c r="AK87" s="131"/>
      <c r="AL87" s="131"/>
      <c r="AM87" s="131"/>
      <c r="AN87" s="131"/>
      <c r="AO87" s="131"/>
      <c r="AP87" s="131"/>
      <c r="AQ87" s="131"/>
      <c r="AR87" s="131"/>
      <c r="AS87" s="131"/>
      <c r="AT87" s="131"/>
      <c r="AU87" s="131"/>
      <c r="AV87" s="131"/>
      <c r="AW87" s="131"/>
      <c r="AX87" s="131"/>
      <c r="AY87" s="131"/>
      <c r="AZ87" s="131"/>
      <c r="BA87" s="131"/>
      <c r="BB87" s="131"/>
      <c r="BC87" s="131"/>
      <c r="BD87" s="131"/>
      <c r="BE87" s="131"/>
      <c r="BF87" s="140"/>
    </row>
    <row r="88" spans="1:58" ht="105.75" thickBot="1" x14ac:dyDescent="0.25">
      <c r="A88" s="317" t="s">
        <v>140</v>
      </c>
      <c r="B88" s="144" t="s">
        <v>146</v>
      </c>
      <c r="C88" s="326" t="s">
        <v>144</v>
      </c>
      <c r="D88" s="318" t="s">
        <v>138</v>
      </c>
      <c r="E88" s="327" t="s">
        <v>137</v>
      </c>
      <c r="F88" s="319" t="s">
        <v>131</v>
      </c>
      <c r="G88" s="255" t="s">
        <v>127</v>
      </c>
      <c r="H88" s="328" t="s">
        <v>57</v>
      </c>
      <c r="I88" s="203" t="s">
        <v>120</v>
      </c>
      <c r="J88" s="203" t="s">
        <v>120</v>
      </c>
      <c r="K88" s="147" t="s">
        <v>173</v>
      </c>
      <c r="L88" s="333" t="s">
        <v>64</v>
      </c>
      <c r="M88" s="400" t="s">
        <v>185</v>
      </c>
      <c r="N88" s="399" t="s">
        <v>186</v>
      </c>
      <c r="O88" s="194" t="s">
        <v>66</v>
      </c>
      <c r="P88" s="334">
        <v>80</v>
      </c>
      <c r="Q88" s="238">
        <v>0</v>
      </c>
      <c r="R88" s="194" t="s">
        <v>400</v>
      </c>
      <c r="S88" s="194"/>
      <c r="T88" s="194" t="s">
        <v>158</v>
      </c>
      <c r="U88" s="162" t="s">
        <v>147</v>
      </c>
      <c r="V8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8" s="162"/>
      <c r="X88" s="162"/>
      <c r="Y88" s="162"/>
      <c r="Z88" s="163"/>
      <c r="AA88" s="162"/>
      <c r="AB88" s="162"/>
      <c r="AC88" s="162"/>
      <c r="AD88" s="162"/>
      <c r="AE88" s="162"/>
      <c r="AF88" s="162"/>
      <c r="AG88" s="162"/>
      <c r="AH88" s="162"/>
      <c r="AI88" s="162"/>
      <c r="AJ88" s="162"/>
      <c r="AK88" s="162"/>
      <c r="AL88" s="162"/>
      <c r="AM88" s="162"/>
      <c r="AN88" s="162"/>
      <c r="AO88" s="162"/>
      <c r="AP88" s="162"/>
      <c r="AQ88" s="162"/>
      <c r="AR88" s="162"/>
      <c r="AS88" s="162"/>
      <c r="AT88" s="162"/>
      <c r="AU88" s="162"/>
      <c r="AV88" s="162"/>
      <c r="AW88" s="162"/>
      <c r="AX88" s="162"/>
      <c r="AY88" s="162"/>
      <c r="AZ88" s="162"/>
      <c r="BA88" s="162"/>
      <c r="BB88" s="162"/>
      <c r="BC88" s="162"/>
      <c r="BD88" s="162"/>
      <c r="BE88" s="162"/>
      <c r="BF88" s="164"/>
    </row>
    <row r="89" spans="1:58" ht="105" x14ac:dyDescent="0.2">
      <c r="A89" s="389" t="s">
        <v>140</v>
      </c>
      <c r="B89" s="108" t="s">
        <v>146</v>
      </c>
      <c r="C89" s="303" t="s">
        <v>144</v>
      </c>
      <c r="D89" s="287" t="s">
        <v>138</v>
      </c>
      <c r="E89" s="108" t="s">
        <v>136</v>
      </c>
      <c r="F89" s="288" t="s">
        <v>131</v>
      </c>
      <c r="G89" s="112" t="s">
        <v>128</v>
      </c>
      <c r="H89" s="330" t="s">
        <v>67</v>
      </c>
      <c r="I89" s="286" t="s">
        <v>120</v>
      </c>
      <c r="J89" s="186" t="s">
        <v>120</v>
      </c>
      <c r="K89" s="331" t="s">
        <v>173</v>
      </c>
      <c r="L89" s="113" t="s">
        <v>68</v>
      </c>
      <c r="M89" s="173" t="s">
        <v>179</v>
      </c>
      <c r="N89" s="306">
        <v>1</v>
      </c>
      <c r="O89" s="113" t="s">
        <v>69</v>
      </c>
      <c r="P89" s="307">
        <v>0.2</v>
      </c>
      <c r="Q89" s="115">
        <f>+Tabla13[[#This Row],[ACUMULADO AVANCE ACTIVIDAD]]/Tabla13[[#This Row],[Meta 2020]]</f>
        <v>0</v>
      </c>
      <c r="R89" s="113" t="s">
        <v>401</v>
      </c>
      <c r="S89" s="187">
        <v>80622830</v>
      </c>
      <c r="T89" s="117" t="s">
        <v>11</v>
      </c>
      <c r="U89" s="117" t="s">
        <v>11</v>
      </c>
      <c r="V89"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9" s="78"/>
      <c r="X89" s="78"/>
      <c r="Y89" s="78"/>
      <c r="Z89" s="119"/>
      <c r="AA89" s="78"/>
      <c r="AB89" s="78"/>
      <c r="AC89" s="78"/>
      <c r="AD89" s="78"/>
      <c r="AE89" s="78"/>
      <c r="AF89" s="78"/>
      <c r="AG89" s="78"/>
      <c r="AH89" s="78"/>
      <c r="AI89" s="78"/>
      <c r="AJ89" s="78"/>
      <c r="AK89" s="78"/>
      <c r="AL89" s="78"/>
      <c r="AM89" s="78"/>
      <c r="AN89" s="78"/>
      <c r="AO89" s="78"/>
      <c r="AP89" s="78"/>
      <c r="AQ89" s="78"/>
      <c r="AR89" s="78"/>
      <c r="AS89" s="78"/>
      <c r="AT89" s="78"/>
      <c r="AU89" s="78"/>
      <c r="AV89" s="78"/>
      <c r="AW89" s="78"/>
      <c r="AX89" s="78"/>
      <c r="AY89" s="78"/>
      <c r="AZ89" s="78"/>
      <c r="BA89" s="78"/>
      <c r="BB89" s="78"/>
      <c r="BC89" s="78"/>
      <c r="BD89" s="78"/>
      <c r="BE89" s="78"/>
      <c r="BF89" s="372"/>
    </row>
    <row r="90" spans="1:58" ht="105.75" thickBot="1" x14ac:dyDescent="0.25">
      <c r="A90" s="392" t="s">
        <v>140</v>
      </c>
      <c r="B90" s="220" t="s">
        <v>146</v>
      </c>
      <c r="C90" s="401" t="s">
        <v>144</v>
      </c>
      <c r="D90" s="359" t="s">
        <v>138</v>
      </c>
      <c r="E90" s="220" t="s">
        <v>136</v>
      </c>
      <c r="F90" s="360" t="s">
        <v>131</v>
      </c>
      <c r="G90" s="224" t="s">
        <v>128</v>
      </c>
      <c r="H90" s="406" t="s">
        <v>67</v>
      </c>
      <c r="I90" s="358" t="s">
        <v>120</v>
      </c>
      <c r="J90" s="408" t="s">
        <v>120</v>
      </c>
      <c r="K90" s="362" t="s">
        <v>173</v>
      </c>
      <c r="L90" s="229" t="s">
        <v>68</v>
      </c>
      <c r="M90" s="409">
        <v>0.25</v>
      </c>
      <c r="N90" s="410">
        <v>0.25</v>
      </c>
      <c r="O90" s="229" t="s">
        <v>70</v>
      </c>
      <c r="P90" s="394">
        <v>0.8</v>
      </c>
      <c r="Q90" s="363">
        <f>+Tabla13[[#This Row],[ACUMULADO AVANCE ACTIVIDAD]]/Tabla13[[#This Row],[Meta 2020]]</f>
        <v>0</v>
      </c>
      <c r="R90" s="229" t="s">
        <v>402</v>
      </c>
      <c r="S90" s="232"/>
      <c r="T90" s="233" t="s">
        <v>158</v>
      </c>
      <c r="U90" s="79" t="s">
        <v>147</v>
      </c>
      <c r="V90"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0" s="79"/>
      <c r="X90" s="79"/>
      <c r="Y90" s="79"/>
      <c r="Z90" s="235"/>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236"/>
    </row>
    <row r="91" spans="1:58" ht="105" x14ac:dyDescent="0.2">
      <c r="A91" s="309" t="s">
        <v>140</v>
      </c>
      <c r="B91" s="121" t="s">
        <v>146</v>
      </c>
      <c r="C91" s="337" t="s">
        <v>143</v>
      </c>
      <c r="D91" s="310" t="s">
        <v>138</v>
      </c>
      <c r="E91" s="121" t="s">
        <v>136</v>
      </c>
      <c r="F91" s="311" t="s">
        <v>131</v>
      </c>
      <c r="G91" s="125" t="s">
        <v>128</v>
      </c>
      <c r="H91" s="336" t="s">
        <v>67</v>
      </c>
      <c r="I91" s="347" t="s">
        <v>74</v>
      </c>
      <c r="J91" s="338" t="s">
        <v>191</v>
      </c>
      <c r="K91" s="338"/>
      <c r="L91" s="127" t="s">
        <v>71</v>
      </c>
      <c r="M91" s="217">
        <v>0.02</v>
      </c>
      <c r="N91" s="132">
        <v>1</v>
      </c>
      <c r="O91" s="133" t="s">
        <v>403</v>
      </c>
      <c r="P91" s="314">
        <v>0.02</v>
      </c>
      <c r="Q91" s="237">
        <f>+Tabla13[[#This Row],[ACUMULADO AVANCE ACTIVIDAD]]/Tabla13[[#This Row],[Meta 2020]]</f>
        <v>0</v>
      </c>
      <c r="R91" s="133" t="s">
        <v>405</v>
      </c>
      <c r="S91" s="168"/>
      <c r="T91" s="133" t="s">
        <v>55</v>
      </c>
      <c r="U91" s="133" t="s">
        <v>72</v>
      </c>
      <c r="V91"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1" s="131"/>
      <c r="X91" s="131"/>
      <c r="Y91" s="131"/>
      <c r="Z91" s="139"/>
      <c r="AA91" s="131"/>
      <c r="AB91" s="131"/>
      <c r="AC91" s="131"/>
      <c r="AD91" s="131"/>
      <c r="AE91" s="131"/>
      <c r="AF91" s="131"/>
      <c r="AG91" s="131"/>
      <c r="AH91" s="131"/>
      <c r="AI91" s="131"/>
      <c r="AJ91" s="131"/>
      <c r="AK91" s="131"/>
      <c r="AL91" s="131"/>
      <c r="AM91" s="131"/>
      <c r="AN91" s="131"/>
      <c r="AO91" s="131"/>
      <c r="AP91" s="131"/>
      <c r="AQ91" s="131"/>
      <c r="AR91" s="131"/>
      <c r="AS91" s="131"/>
      <c r="AT91" s="131"/>
      <c r="AU91" s="131"/>
      <c r="AV91" s="131"/>
      <c r="AW91" s="131"/>
      <c r="AX91" s="131"/>
      <c r="AY91" s="131"/>
      <c r="AZ91" s="131"/>
      <c r="BA91" s="131"/>
      <c r="BB91" s="131"/>
      <c r="BC91" s="131"/>
      <c r="BD91" s="131"/>
      <c r="BE91" s="131"/>
      <c r="BF91" s="140"/>
    </row>
    <row r="92" spans="1:58" ht="105" x14ac:dyDescent="0.2">
      <c r="A92" s="316" t="s">
        <v>140</v>
      </c>
      <c r="B92" s="27" t="s">
        <v>146</v>
      </c>
      <c r="C92" s="58" t="s">
        <v>143</v>
      </c>
      <c r="D92" s="49" t="s">
        <v>138</v>
      </c>
      <c r="E92" s="27" t="s">
        <v>136</v>
      </c>
      <c r="F92" s="38" t="s">
        <v>131</v>
      </c>
      <c r="G92" s="37" t="s">
        <v>128</v>
      </c>
      <c r="H92" s="14" t="s">
        <v>67</v>
      </c>
      <c r="I92" s="33" t="s">
        <v>74</v>
      </c>
      <c r="J92" s="2" t="s">
        <v>191</v>
      </c>
      <c r="K92" s="2"/>
      <c r="L92" s="11" t="s">
        <v>71</v>
      </c>
      <c r="M92" s="70">
        <v>0.03</v>
      </c>
      <c r="N92" s="64">
        <v>1</v>
      </c>
      <c r="O92" s="8" t="s">
        <v>404</v>
      </c>
      <c r="P92" s="68">
        <v>0.03</v>
      </c>
      <c r="Q92" s="52">
        <v>0</v>
      </c>
      <c r="R92" s="8" t="s">
        <v>406</v>
      </c>
      <c r="S92" s="46"/>
      <c r="T92" s="8" t="s">
        <v>72</v>
      </c>
      <c r="U92" s="8" t="s">
        <v>147</v>
      </c>
      <c r="V9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2" s="43"/>
      <c r="X92" s="43"/>
      <c r="Y92" s="43"/>
      <c r="Z92" s="77"/>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142"/>
    </row>
    <row r="93" spans="1:58" ht="105" x14ac:dyDescent="0.2">
      <c r="A93" s="316" t="s">
        <v>140</v>
      </c>
      <c r="B93" s="27" t="s">
        <v>146</v>
      </c>
      <c r="C93" s="58" t="s">
        <v>143</v>
      </c>
      <c r="D93" s="49" t="s">
        <v>138</v>
      </c>
      <c r="E93" s="27" t="s">
        <v>136</v>
      </c>
      <c r="F93" s="38" t="s">
        <v>131</v>
      </c>
      <c r="G93" s="37" t="s">
        <v>128</v>
      </c>
      <c r="H93" s="14" t="s">
        <v>67</v>
      </c>
      <c r="I93" s="5" t="s">
        <v>192</v>
      </c>
      <c r="J93" s="5" t="s">
        <v>73</v>
      </c>
      <c r="K93" s="2" t="s">
        <v>174</v>
      </c>
      <c r="L93" s="11" t="s">
        <v>71</v>
      </c>
      <c r="M93" s="70">
        <v>0.02</v>
      </c>
      <c r="N93" s="55">
        <v>1</v>
      </c>
      <c r="O93" s="8" t="s">
        <v>407</v>
      </c>
      <c r="P93" s="68">
        <v>0.02</v>
      </c>
      <c r="Q93" s="52">
        <f>+Tabla13[[#This Row],[ACUMULADO AVANCE ACTIVIDAD]]/Tabla13[[#This Row],[Meta 2020]]</f>
        <v>0</v>
      </c>
      <c r="R93" s="8" t="s">
        <v>419</v>
      </c>
      <c r="S93" s="8"/>
      <c r="T93" s="8" t="s">
        <v>11</v>
      </c>
      <c r="U93" s="8" t="s">
        <v>11</v>
      </c>
      <c r="V9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3" s="43"/>
      <c r="X93" s="43"/>
      <c r="Y93" s="43"/>
      <c r="Z93" s="77"/>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142"/>
    </row>
    <row r="94" spans="1:58" ht="105" x14ac:dyDescent="0.2">
      <c r="A94" s="316" t="s">
        <v>140</v>
      </c>
      <c r="B94" s="27" t="s">
        <v>146</v>
      </c>
      <c r="C94" s="58" t="s">
        <v>143</v>
      </c>
      <c r="D94" s="49" t="s">
        <v>138</v>
      </c>
      <c r="E94" s="27" t="s">
        <v>136</v>
      </c>
      <c r="F94" s="38" t="s">
        <v>131</v>
      </c>
      <c r="G94" s="37" t="s">
        <v>128</v>
      </c>
      <c r="H94" s="14" t="s">
        <v>67</v>
      </c>
      <c r="I94" s="5" t="s">
        <v>192</v>
      </c>
      <c r="J94" s="5" t="s">
        <v>73</v>
      </c>
      <c r="K94" s="2" t="s">
        <v>174</v>
      </c>
      <c r="L94" s="11" t="s">
        <v>71</v>
      </c>
      <c r="M94" s="70">
        <v>0.02</v>
      </c>
      <c r="N94" s="64">
        <v>1</v>
      </c>
      <c r="O94" s="8" t="s">
        <v>408</v>
      </c>
      <c r="P94" s="68">
        <v>0.02</v>
      </c>
      <c r="Q94" s="52">
        <f>+Tabla13[[#This Row],[ACUMULADO AVANCE ACTIVIDAD]]/Tabla13[[#This Row],[Meta 2020]]</f>
        <v>0</v>
      </c>
      <c r="R94" s="8" t="s">
        <v>409</v>
      </c>
      <c r="S94" s="8"/>
      <c r="T94" s="8" t="s">
        <v>55</v>
      </c>
      <c r="U94" s="8" t="s">
        <v>147</v>
      </c>
      <c r="V9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4" s="43"/>
      <c r="X94" s="43"/>
      <c r="Y94" s="43"/>
      <c r="Z94" s="77"/>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142"/>
    </row>
    <row r="95" spans="1:58" ht="118.5" customHeight="1" x14ac:dyDescent="0.2">
      <c r="A95" s="316" t="s">
        <v>140</v>
      </c>
      <c r="B95" s="27" t="s">
        <v>146</v>
      </c>
      <c r="C95" s="58" t="s">
        <v>143</v>
      </c>
      <c r="D95" s="49" t="s">
        <v>138</v>
      </c>
      <c r="E95" s="27" t="s">
        <v>136</v>
      </c>
      <c r="F95" s="38" t="s">
        <v>131</v>
      </c>
      <c r="G95" s="37" t="s">
        <v>128</v>
      </c>
      <c r="H95" s="14" t="s">
        <v>67</v>
      </c>
      <c r="I95" s="5" t="s">
        <v>76</v>
      </c>
      <c r="J95" s="5" t="s">
        <v>76</v>
      </c>
      <c r="K95" s="2"/>
      <c r="L95" s="11" t="s">
        <v>71</v>
      </c>
      <c r="M95" s="70">
        <v>0.01</v>
      </c>
      <c r="N95" s="55">
        <v>12</v>
      </c>
      <c r="O95" s="8" t="s">
        <v>75</v>
      </c>
      <c r="P95" s="68">
        <v>0.01</v>
      </c>
      <c r="Q95" s="52">
        <f>+Tabla13[[#This Row],[ACUMULADO AVANCE ACTIVIDAD]]/Tabla13[[#This Row],[Meta 2020]]</f>
        <v>0</v>
      </c>
      <c r="R95" s="86" t="s">
        <v>420</v>
      </c>
      <c r="S95" s="8"/>
      <c r="T95" s="8" t="s">
        <v>158</v>
      </c>
      <c r="U95" s="8" t="s">
        <v>147</v>
      </c>
      <c r="V9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5" s="43"/>
      <c r="X95" s="43"/>
      <c r="Y95" s="43"/>
      <c r="Z95" s="77"/>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142"/>
    </row>
    <row r="96" spans="1:58" ht="105" x14ac:dyDescent="0.2">
      <c r="A96" s="316" t="s">
        <v>140</v>
      </c>
      <c r="B96" s="27" t="s">
        <v>146</v>
      </c>
      <c r="C96" s="58" t="s">
        <v>143</v>
      </c>
      <c r="D96" s="49" t="s">
        <v>138</v>
      </c>
      <c r="E96" s="27" t="s">
        <v>136</v>
      </c>
      <c r="F96" s="38" t="s">
        <v>131</v>
      </c>
      <c r="G96" s="37" t="s">
        <v>128</v>
      </c>
      <c r="H96" s="14" t="s">
        <v>67</v>
      </c>
      <c r="I96" s="5" t="s">
        <v>77</v>
      </c>
      <c r="J96" s="5" t="s">
        <v>190</v>
      </c>
      <c r="K96" s="3"/>
      <c r="L96" s="11" t="s">
        <v>71</v>
      </c>
      <c r="M96" s="70">
        <v>0.01</v>
      </c>
      <c r="N96" s="55">
        <v>6</v>
      </c>
      <c r="O96" s="8" t="s">
        <v>410</v>
      </c>
      <c r="P96" s="68">
        <v>0.01</v>
      </c>
      <c r="Q96" s="52">
        <f>+Tabla13[[#This Row],[ACUMULADO AVANCE ACTIVIDAD]]/Tabla13[[#This Row],[Meta 2020]]</f>
        <v>0</v>
      </c>
      <c r="R96" s="8" t="s">
        <v>415</v>
      </c>
      <c r="S96" s="8"/>
      <c r="T96" s="8" t="s">
        <v>158</v>
      </c>
      <c r="U96" s="8" t="s">
        <v>147</v>
      </c>
      <c r="V9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6" s="43"/>
      <c r="X96" s="43"/>
      <c r="Y96" s="43"/>
      <c r="Z96" s="77"/>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142"/>
    </row>
    <row r="97" spans="1:58" ht="105" x14ac:dyDescent="0.2">
      <c r="A97" s="316" t="s">
        <v>140</v>
      </c>
      <c r="B97" s="27" t="s">
        <v>146</v>
      </c>
      <c r="C97" s="58" t="s">
        <v>143</v>
      </c>
      <c r="D97" s="49" t="s">
        <v>138</v>
      </c>
      <c r="E97" s="27" t="s">
        <v>136</v>
      </c>
      <c r="F97" s="38" t="s">
        <v>131</v>
      </c>
      <c r="G97" s="37" t="s">
        <v>128</v>
      </c>
      <c r="H97" s="14" t="s">
        <v>67</v>
      </c>
      <c r="I97" s="5" t="s">
        <v>74</v>
      </c>
      <c r="J97" s="5" t="s">
        <v>196</v>
      </c>
      <c r="K97" s="3"/>
      <c r="L97" s="11" t="s">
        <v>71</v>
      </c>
      <c r="M97" s="70">
        <v>0.01</v>
      </c>
      <c r="N97" s="55">
        <v>4</v>
      </c>
      <c r="O97" s="8" t="s">
        <v>411</v>
      </c>
      <c r="P97" s="68">
        <v>0.01</v>
      </c>
      <c r="Q97" s="52">
        <f>+Tabla13[[#This Row],[ACUMULADO AVANCE ACTIVIDAD]]/Tabla13[[#This Row],[Meta 2020]]</f>
        <v>0</v>
      </c>
      <c r="R97" s="8" t="s">
        <v>416</v>
      </c>
      <c r="S97" s="8"/>
      <c r="T97" s="8" t="s">
        <v>158</v>
      </c>
      <c r="U97" s="8" t="s">
        <v>147</v>
      </c>
      <c r="V9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7" s="43"/>
      <c r="X97" s="43"/>
      <c r="Y97" s="43"/>
      <c r="Z97" s="77"/>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142"/>
    </row>
    <row r="98" spans="1:58" ht="105" x14ac:dyDescent="0.2">
      <c r="A98" s="316" t="s">
        <v>140</v>
      </c>
      <c r="B98" s="27" t="s">
        <v>146</v>
      </c>
      <c r="C98" s="58" t="s">
        <v>143</v>
      </c>
      <c r="D98" s="49" t="s">
        <v>138</v>
      </c>
      <c r="E98" s="27" t="s">
        <v>136</v>
      </c>
      <c r="F98" s="38" t="s">
        <v>131</v>
      </c>
      <c r="G98" s="37" t="s">
        <v>128</v>
      </c>
      <c r="H98" s="14" t="s">
        <v>67</v>
      </c>
      <c r="I98" s="5" t="s">
        <v>76</v>
      </c>
      <c r="J98" s="5" t="s">
        <v>76</v>
      </c>
      <c r="K98" s="2"/>
      <c r="L98" s="11" t="s">
        <v>71</v>
      </c>
      <c r="M98" s="70">
        <v>0.01</v>
      </c>
      <c r="N98" s="55">
        <v>18</v>
      </c>
      <c r="O98" s="8" t="s">
        <v>193</v>
      </c>
      <c r="P98" s="68">
        <v>0.01</v>
      </c>
      <c r="Q98" s="52">
        <f>+Tabla13[[#This Row],[ACUMULADO AVANCE ACTIVIDAD]]/Tabla13[[#This Row],[Meta 2020]]</f>
        <v>0</v>
      </c>
      <c r="R98" s="86" t="s">
        <v>421</v>
      </c>
      <c r="S98" s="8"/>
      <c r="T98" s="8" t="s">
        <v>158</v>
      </c>
      <c r="U98" s="8" t="s">
        <v>147</v>
      </c>
      <c r="V9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8" s="43"/>
      <c r="X98" s="43"/>
      <c r="Y98" s="43"/>
      <c r="Z98" s="77"/>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142"/>
    </row>
    <row r="99" spans="1:58" ht="105" x14ac:dyDescent="0.2">
      <c r="A99" s="316" t="s">
        <v>140</v>
      </c>
      <c r="B99" s="27" t="s">
        <v>146</v>
      </c>
      <c r="C99" s="58" t="s">
        <v>143</v>
      </c>
      <c r="D99" s="49" t="s">
        <v>138</v>
      </c>
      <c r="E99" s="27" t="s">
        <v>136</v>
      </c>
      <c r="F99" s="38" t="s">
        <v>131</v>
      </c>
      <c r="G99" s="37" t="s">
        <v>128</v>
      </c>
      <c r="H99" s="14" t="s">
        <v>67</v>
      </c>
      <c r="I99" s="5" t="s">
        <v>76</v>
      </c>
      <c r="J99" s="5" t="s">
        <v>76</v>
      </c>
      <c r="K99" s="2"/>
      <c r="L99" s="11" t="s">
        <v>71</v>
      </c>
      <c r="M99" s="70">
        <v>0.01</v>
      </c>
      <c r="N99" s="55">
        <v>2</v>
      </c>
      <c r="O99" s="8" t="s">
        <v>227</v>
      </c>
      <c r="P99" s="68">
        <v>0.01</v>
      </c>
      <c r="Q99" s="52">
        <f>+Tabla13[[#This Row],[ACUMULADO AVANCE ACTIVIDAD]]/Tabla13[[#This Row],[Meta 2020]]</f>
        <v>0</v>
      </c>
      <c r="R99" s="8" t="s">
        <v>422</v>
      </c>
      <c r="S99" s="8"/>
      <c r="T99" s="8" t="s">
        <v>159</v>
      </c>
      <c r="U99" s="8" t="s">
        <v>147</v>
      </c>
      <c r="V9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9" s="43"/>
      <c r="X99" s="43"/>
      <c r="Y99" s="43"/>
      <c r="Z99" s="77"/>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142"/>
    </row>
    <row r="100" spans="1:58" ht="105" x14ac:dyDescent="0.2">
      <c r="A100" s="316" t="s">
        <v>140</v>
      </c>
      <c r="B100" s="27" t="s">
        <v>146</v>
      </c>
      <c r="C100" s="58" t="s">
        <v>143</v>
      </c>
      <c r="D100" s="49" t="s">
        <v>138</v>
      </c>
      <c r="E100" s="27" t="s">
        <v>136</v>
      </c>
      <c r="F100" s="38" t="s">
        <v>131</v>
      </c>
      <c r="G100" s="37" t="s">
        <v>128</v>
      </c>
      <c r="H100" s="14" t="s">
        <v>67</v>
      </c>
      <c r="I100" s="5" t="s">
        <v>76</v>
      </c>
      <c r="J100" s="5" t="s">
        <v>76</v>
      </c>
      <c r="K100" s="2"/>
      <c r="L100" s="11" t="s">
        <v>71</v>
      </c>
      <c r="M100" s="70">
        <v>0.01</v>
      </c>
      <c r="N100" s="55">
        <v>1</v>
      </c>
      <c r="O100" s="8" t="s">
        <v>228</v>
      </c>
      <c r="P100" s="68">
        <v>0.01</v>
      </c>
      <c r="Q100" s="52">
        <f>+Tabla13[[#This Row],[ACUMULADO AVANCE ACTIVIDAD]]/Tabla13[[#This Row],[Meta 2020]]</f>
        <v>0</v>
      </c>
      <c r="R100" s="8" t="s">
        <v>423</v>
      </c>
      <c r="S100" s="8"/>
      <c r="T100" s="8" t="s">
        <v>78</v>
      </c>
      <c r="U100" s="8" t="s">
        <v>78</v>
      </c>
      <c r="V10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0" s="43"/>
      <c r="X100" s="43"/>
      <c r="Y100" s="43"/>
      <c r="Z100" s="77"/>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142"/>
    </row>
    <row r="101" spans="1:58" ht="105" x14ac:dyDescent="0.2">
      <c r="A101" s="316" t="s">
        <v>140</v>
      </c>
      <c r="B101" s="27" t="s">
        <v>146</v>
      </c>
      <c r="C101" s="58" t="s">
        <v>143</v>
      </c>
      <c r="D101" s="49" t="s">
        <v>138</v>
      </c>
      <c r="E101" s="27" t="s">
        <v>136</v>
      </c>
      <c r="F101" s="38" t="s">
        <v>131</v>
      </c>
      <c r="G101" s="37" t="s">
        <v>128</v>
      </c>
      <c r="H101" s="14" t="s">
        <v>67</v>
      </c>
      <c r="I101" s="5" t="s">
        <v>76</v>
      </c>
      <c r="J101" s="5" t="s">
        <v>76</v>
      </c>
      <c r="K101" s="2"/>
      <c r="L101" s="11" t="s">
        <v>71</v>
      </c>
      <c r="M101" s="70">
        <v>0.01</v>
      </c>
      <c r="N101" s="55">
        <v>12</v>
      </c>
      <c r="O101" s="8" t="s">
        <v>195</v>
      </c>
      <c r="P101" s="68">
        <v>0.01</v>
      </c>
      <c r="Q101" s="52">
        <f>+Tabla13[[#This Row],[ACUMULADO AVANCE ACTIVIDAD]]/Tabla13[[#This Row],[Meta 2020]]</f>
        <v>0</v>
      </c>
      <c r="R101" s="86" t="s">
        <v>194</v>
      </c>
      <c r="S101" s="8"/>
      <c r="T101" s="8" t="s">
        <v>159</v>
      </c>
      <c r="U101" s="8" t="s">
        <v>147</v>
      </c>
      <c r="V10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1" s="43"/>
      <c r="X101" s="43"/>
      <c r="Y101" s="43"/>
      <c r="Z101" s="77"/>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142"/>
    </row>
    <row r="102" spans="1:58" ht="105" x14ac:dyDescent="0.2">
      <c r="A102" s="316" t="s">
        <v>140</v>
      </c>
      <c r="B102" s="27" t="s">
        <v>146</v>
      </c>
      <c r="C102" s="58" t="s">
        <v>143</v>
      </c>
      <c r="D102" s="49" t="s">
        <v>138</v>
      </c>
      <c r="E102" s="27" t="s">
        <v>136</v>
      </c>
      <c r="F102" s="38" t="s">
        <v>131</v>
      </c>
      <c r="G102" s="37" t="s">
        <v>128</v>
      </c>
      <c r="H102" s="14" t="s">
        <v>67</v>
      </c>
      <c r="I102" s="5" t="s">
        <v>197</v>
      </c>
      <c r="J102" s="5" t="s">
        <v>197</v>
      </c>
      <c r="K102" s="2"/>
      <c r="L102" s="11" t="s">
        <v>71</v>
      </c>
      <c r="M102" s="70">
        <v>0.01</v>
      </c>
      <c r="N102" s="55">
        <v>1</v>
      </c>
      <c r="O102" s="8" t="s">
        <v>198</v>
      </c>
      <c r="P102" s="68">
        <v>0.01</v>
      </c>
      <c r="Q102" s="52">
        <f>+Tabla13[[#This Row],[ACUMULADO AVANCE ACTIVIDAD]]/Tabla13[[#This Row],[Meta 2020]]</f>
        <v>0</v>
      </c>
      <c r="R102" s="8" t="s">
        <v>424</v>
      </c>
      <c r="S102" s="8"/>
      <c r="T102" s="8" t="s">
        <v>159</v>
      </c>
      <c r="U102" s="8" t="s">
        <v>149</v>
      </c>
      <c r="V10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2" s="43"/>
      <c r="X102" s="43"/>
      <c r="Y102" s="43"/>
      <c r="Z102" s="77"/>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142"/>
    </row>
    <row r="103" spans="1:58" ht="105" x14ac:dyDescent="0.2">
      <c r="A103" s="316" t="s">
        <v>140</v>
      </c>
      <c r="B103" s="27" t="s">
        <v>146</v>
      </c>
      <c r="C103" s="58" t="s">
        <v>143</v>
      </c>
      <c r="D103" s="49" t="s">
        <v>138</v>
      </c>
      <c r="E103" s="27" t="s">
        <v>136</v>
      </c>
      <c r="F103" s="38" t="s">
        <v>131</v>
      </c>
      <c r="G103" s="37" t="s">
        <v>128</v>
      </c>
      <c r="H103" s="14" t="s">
        <v>67</v>
      </c>
      <c r="I103" s="27" t="s">
        <v>74</v>
      </c>
      <c r="J103" s="27" t="s">
        <v>74</v>
      </c>
      <c r="K103" s="33"/>
      <c r="L103" s="11" t="s">
        <v>71</v>
      </c>
      <c r="M103" s="70">
        <v>0.02</v>
      </c>
      <c r="N103" s="55">
        <v>1</v>
      </c>
      <c r="O103" s="80" t="s">
        <v>417</v>
      </c>
      <c r="P103" s="68">
        <v>0.02</v>
      </c>
      <c r="Q103" s="52">
        <f>+Tabla13[[#This Row],[ACUMULADO AVANCE ACTIVIDAD]]/Tabla13[[#This Row],[Meta 2020]]</f>
        <v>0</v>
      </c>
      <c r="R103" s="8" t="s">
        <v>413</v>
      </c>
      <c r="S103" s="8"/>
      <c r="T103" s="8" t="s">
        <v>189</v>
      </c>
      <c r="U103" s="8" t="s">
        <v>11</v>
      </c>
      <c r="V10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3" s="43"/>
      <c r="X103" s="43"/>
      <c r="Y103" s="43"/>
      <c r="Z103" s="77"/>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c r="BC103" s="43"/>
      <c r="BD103" s="43"/>
      <c r="BE103" s="43"/>
      <c r="BF103" s="142"/>
    </row>
    <row r="104" spans="1:58" ht="105" x14ac:dyDescent="0.2">
      <c r="A104" s="316" t="s">
        <v>140</v>
      </c>
      <c r="B104" s="27" t="s">
        <v>146</v>
      </c>
      <c r="C104" s="58" t="s">
        <v>143</v>
      </c>
      <c r="D104" s="49" t="s">
        <v>138</v>
      </c>
      <c r="E104" s="27" t="s">
        <v>136</v>
      </c>
      <c r="F104" s="38" t="s">
        <v>131</v>
      </c>
      <c r="G104" s="37" t="s">
        <v>128</v>
      </c>
      <c r="H104" s="14" t="s">
        <v>67</v>
      </c>
      <c r="I104" s="27" t="s">
        <v>74</v>
      </c>
      <c r="J104" s="27" t="s">
        <v>74</v>
      </c>
      <c r="K104" s="33"/>
      <c r="L104" s="11" t="s">
        <v>71</v>
      </c>
      <c r="M104" s="70">
        <v>0.03</v>
      </c>
      <c r="N104" s="55">
        <v>4</v>
      </c>
      <c r="O104" s="8" t="s">
        <v>418</v>
      </c>
      <c r="P104" s="68">
        <v>0.03</v>
      </c>
      <c r="Q104" s="52">
        <f>+Tabla13[[#This Row],[ACUMULADO AVANCE ACTIVIDAD]]/Tabla13[[#This Row],[Meta 2020]]</f>
        <v>0</v>
      </c>
      <c r="R104" s="8" t="s">
        <v>445</v>
      </c>
      <c r="S104" s="8"/>
      <c r="T104" s="8" t="s">
        <v>158</v>
      </c>
      <c r="U104" s="8" t="s">
        <v>147</v>
      </c>
      <c r="V10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4" s="43"/>
      <c r="X104" s="43"/>
      <c r="Y104" s="43"/>
      <c r="Z104" s="77"/>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c r="BC104" s="43"/>
      <c r="BD104" s="43"/>
      <c r="BE104" s="43"/>
      <c r="BF104" s="142"/>
    </row>
    <row r="105" spans="1:58" ht="105.75" thickBot="1" x14ac:dyDescent="0.25">
      <c r="A105" s="317" t="s">
        <v>140</v>
      </c>
      <c r="B105" s="144" t="s">
        <v>146</v>
      </c>
      <c r="C105" s="340" t="s">
        <v>143</v>
      </c>
      <c r="D105" s="318" t="s">
        <v>138</v>
      </c>
      <c r="E105" s="144" t="s">
        <v>136</v>
      </c>
      <c r="F105" s="319" t="s">
        <v>131</v>
      </c>
      <c r="G105" s="148" t="s">
        <v>128</v>
      </c>
      <c r="H105" s="339" t="s">
        <v>67</v>
      </c>
      <c r="I105" s="144" t="s">
        <v>229</v>
      </c>
      <c r="J105" s="144" t="s">
        <v>229</v>
      </c>
      <c r="K105" s="348"/>
      <c r="L105" s="150" t="s">
        <v>71</v>
      </c>
      <c r="M105" s="197">
        <v>0.03</v>
      </c>
      <c r="N105" s="157">
        <v>1</v>
      </c>
      <c r="O105" s="156" t="s">
        <v>414</v>
      </c>
      <c r="P105" s="329">
        <v>0.03</v>
      </c>
      <c r="Q105" s="238">
        <f>+Tabla13[[#This Row],[ACUMULADO AVANCE ACTIVIDAD]]/Tabla13[[#This Row],[Meta 2020]]</f>
        <v>0</v>
      </c>
      <c r="R105" s="156" t="s">
        <v>412</v>
      </c>
      <c r="S105" s="156"/>
      <c r="T105" s="156" t="s">
        <v>72</v>
      </c>
      <c r="U105" s="156" t="s">
        <v>78</v>
      </c>
      <c r="V105"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5" s="162"/>
      <c r="X105" s="162"/>
      <c r="Y105" s="162"/>
      <c r="Z105" s="163"/>
      <c r="AA105" s="162"/>
      <c r="AB105" s="162"/>
      <c r="AC105" s="162"/>
      <c r="AD105" s="162"/>
      <c r="AE105" s="162"/>
      <c r="AF105" s="162"/>
      <c r="AG105" s="162"/>
      <c r="AH105" s="162"/>
      <c r="AI105" s="162"/>
      <c r="AJ105" s="162"/>
      <c r="AK105" s="162"/>
      <c r="AL105" s="162"/>
      <c r="AM105" s="162"/>
      <c r="AN105" s="162"/>
      <c r="AO105" s="162"/>
      <c r="AP105" s="162"/>
      <c r="AQ105" s="162"/>
      <c r="AR105" s="162"/>
      <c r="AS105" s="162"/>
      <c r="AT105" s="162"/>
      <c r="AU105" s="162"/>
      <c r="AV105" s="162"/>
      <c r="AW105" s="162"/>
      <c r="AX105" s="162"/>
      <c r="AY105" s="162"/>
      <c r="AZ105" s="162"/>
      <c r="BA105" s="162"/>
      <c r="BB105" s="162"/>
      <c r="BC105" s="162"/>
      <c r="BD105" s="162"/>
      <c r="BE105" s="162"/>
      <c r="BF105" s="164"/>
    </row>
    <row r="106" spans="1:58" ht="105" x14ac:dyDescent="0.2">
      <c r="A106" s="389" t="s">
        <v>140</v>
      </c>
      <c r="B106" s="108" t="s">
        <v>146</v>
      </c>
      <c r="C106" s="286" t="s">
        <v>143</v>
      </c>
      <c r="D106" s="287" t="s">
        <v>138</v>
      </c>
      <c r="E106" s="108" t="s">
        <v>136</v>
      </c>
      <c r="F106" s="288" t="s">
        <v>131</v>
      </c>
      <c r="G106" s="342" t="s">
        <v>129</v>
      </c>
      <c r="H106" s="343" t="s">
        <v>79</v>
      </c>
      <c r="I106" s="344" t="s">
        <v>121</v>
      </c>
      <c r="J106" s="345" t="s">
        <v>121</v>
      </c>
      <c r="K106" s="331" t="s">
        <v>82</v>
      </c>
      <c r="L106" s="290" t="s">
        <v>80</v>
      </c>
      <c r="M106" s="335">
        <v>0.04</v>
      </c>
      <c r="N106" s="346">
        <v>1</v>
      </c>
      <c r="O106" s="173" t="s">
        <v>81</v>
      </c>
      <c r="P106" s="335">
        <v>0.04</v>
      </c>
      <c r="Q106" s="115">
        <f>+Tabla13[[#This Row],[ACUMULADO AVANCE ACTIVIDAD]]/Tabla13[[#This Row],[Meta 2020]]</f>
        <v>0</v>
      </c>
      <c r="R106" s="173" t="s">
        <v>425</v>
      </c>
      <c r="S106" s="253">
        <v>373882148</v>
      </c>
      <c r="T106" s="173" t="s">
        <v>11</v>
      </c>
      <c r="U106" s="173" t="s">
        <v>11</v>
      </c>
      <c r="V106"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6" s="78"/>
      <c r="X106" s="78"/>
      <c r="Y106" s="78"/>
      <c r="Z106" s="119"/>
      <c r="AA106" s="78"/>
      <c r="AB106" s="78"/>
      <c r="AC106" s="78"/>
      <c r="AD106" s="78"/>
      <c r="AE106" s="78"/>
      <c r="AF106" s="78"/>
      <c r="AG106" s="78"/>
      <c r="AH106" s="78"/>
      <c r="AI106" s="78"/>
      <c r="AJ106" s="78"/>
      <c r="AK106" s="78"/>
      <c r="AL106" s="78"/>
      <c r="AM106" s="78"/>
      <c r="AN106" s="78"/>
      <c r="AO106" s="78"/>
      <c r="AP106" s="78"/>
      <c r="AQ106" s="78"/>
      <c r="AR106" s="78"/>
      <c r="AS106" s="78"/>
      <c r="AT106" s="78"/>
      <c r="AU106" s="78"/>
      <c r="AV106" s="78"/>
      <c r="AW106" s="78"/>
      <c r="AX106" s="78"/>
      <c r="AY106" s="78"/>
      <c r="AZ106" s="78"/>
      <c r="BA106" s="78"/>
      <c r="BB106" s="78"/>
      <c r="BC106" s="78"/>
      <c r="BD106" s="78"/>
      <c r="BE106" s="78"/>
      <c r="BF106" s="372"/>
    </row>
    <row r="107" spans="1:58" ht="105" x14ac:dyDescent="0.2">
      <c r="A107" s="316" t="s">
        <v>140</v>
      </c>
      <c r="B107" s="27" t="s">
        <v>146</v>
      </c>
      <c r="C107" s="58" t="s">
        <v>143</v>
      </c>
      <c r="D107" s="49" t="s">
        <v>138</v>
      </c>
      <c r="E107" s="27" t="s">
        <v>136</v>
      </c>
      <c r="F107" s="38" t="s">
        <v>131</v>
      </c>
      <c r="G107" s="36" t="s">
        <v>129</v>
      </c>
      <c r="H107" s="15" t="s">
        <v>79</v>
      </c>
      <c r="I107" s="34" t="s">
        <v>121</v>
      </c>
      <c r="J107" s="57" t="s">
        <v>121</v>
      </c>
      <c r="K107" s="2" t="s">
        <v>82</v>
      </c>
      <c r="L107" s="12" t="s">
        <v>80</v>
      </c>
      <c r="M107" s="68">
        <v>0.1</v>
      </c>
      <c r="N107" s="60">
        <v>1</v>
      </c>
      <c r="O107" s="41" t="s">
        <v>187</v>
      </c>
      <c r="P107" s="68">
        <v>0.1</v>
      </c>
      <c r="Q107" s="85">
        <f>+Tabla13[[#This Row],[ACUMULADO AVANCE ACTIVIDAD]]/Tabla13[[#This Row],[Meta 2020]]</f>
        <v>0</v>
      </c>
      <c r="R107" s="41" t="s">
        <v>426</v>
      </c>
      <c r="S107" s="41"/>
      <c r="T107" s="41" t="s">
        <v>55</v>
      </c>
      <c r="U107" s="41" t="s">
        <v>147</v>
      </c>
      <c r="V10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7" s="43"/>
      <c r="X107" s="43"/>
      <c r="Y107" s="43"/>
      <c r="Z107" s="77"/>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142"/>
    </row>
    <row r="108" spans="1:58" ht="105" x14ac:dyDescent="0.2">
      <c r="A108" s="316" t="s">
        <v>140</v>
      </c>
      <c r="B108" s="27" t="s">
        <v>146</v>
      </c>
      <c r="C108" s="58" t="s">
        <v>143</v>
      </c>
      <c r="D108" s="49" t="s">
        <v>138</v>
      </c>
      <c r="E108" s="27" t="s">
        <v>136</v>
      </c>
      <c r="F108" s="38" t="s">
        <v>131</v>
      </c>
      <c r="G108" s="36" t="s">
        <v>129</v>
      </c>
      <c r="H108" s="15" t="s">
        <v>79</v>
      </c>
      <c r="I108" s="34" t="s">
        <v>121</v>
      </c>
      <c r="J108" s="57" t="s">
        <v>121</v>
      </c>
      <c r="K108" s="2" t="s">
        <v>83</v>
      </c>
      <c r="L108" s="12" t="s">
        <v>80</v>
      </c>
      <c r="M108" s="68">
        <v>0.03</v>
      </c>
      <c r="N108" s="92">
        <v>1</v>
      </c>
      <c r="O108" s="41" t="s">
        <v>427</v>
      </c>
      <c r="P108" s="68">
        <v>0.03</v>
      </c>
      <c r="Q108" s="85">
        <f>+Tabla13[[#This Row],[ACUMULADO AVANCE ACTIVIDAD]]/Tabla13[[#This Row],[Meta 2020]]</f>
        <v>0</v>
      </c>
      <c r="R108" s="41" t="s">
        <v>437</v>
      </c>
      <c r="S108" s="41"/>
      <c r="T108" s="41" t="s">
        <v>11</v>
      </c>
      <c r="U108" s="41" t="s">
        <v>11</v>
      </c>
      <c r="V10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8" s="43"/>
      <c r="X108" s="43"/>
      <c r="Y108" s="43"/>
      <c r="Z108" s="77"/>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142"/>
    </row>
    <row r="109" spans="1:58" ht="105" x14ac:dyDescent="0.2">
      <c r="A109" s="316" t="s">
        <v>140</v>
      </c>
      <c r="B109" s="27" t="s">
        <v>146</v>
      </c>
      <c r="C109" s="58" t="s">
        <v>143</v>
      </c>
      <c r="D109" s="49" t="s">
        <v>138</v>
      </c>
      <c r="E109" s="27" t="s">
        <v>136</v>
      </c>
      <c r="F109" s="38" t="s">
        <v>131</v>
      </c>
      <c r="G109" s="36" t="s">
        <v>129</v>
      </c>
      <c r="H109" s="15" t="s">
        <v>79</v>
      </c>
      <c r="I109" s="34" t="s">
        <v>121</v>
      </c>
      <c r="J109" s="57" t="s">
        <v>121</v>
      </c>
      <c r="K109" s="2" t="s">
        <v>83</v>
      </c>
      <c r="L109" s="12" t="s">
        <v>80</v>
      </c>
      <c r="M109" s="68">
        <v>0.09</v>
      </c>
      <c r="N109" s="60">
        <v>1</v>
      </c>
      <c r="O109" s="41" t="s">
        <v>188</v>
      </c>
      <c r="P109" s="68">
        <v>0.09</v>
      </c>
      <c r="Q109" s="85">
        <f>+Tabla13[[#This Row],[ACUMULADO AVANCE ACTIVIDAD]]/Tabla13[[#This Row],[Meta 2020]]</f>
        <v>0</v>
      </c>
      <c r="R109" s="41" t="s">
        <v>429</v>
      </c>
      <c r="S109" s="41"/>
      <c r="T109" s="41" t="s">
        <v>55</v>
      </c>
      <c r="U109" s="41" t="s">
        <v>147</v>
      </c>
      <c r="V10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9" s="43"/>
      <c r="X109" s="43"/>
      <c r="Y109" s="43"/>
      <c r="Z109" s="77"/>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142"/>
    </row>
    <row r="110" spans="1:58" ht="105" x14ac:dyDescent="0.2">
      <c r="A110" s="316" t="s">
        <v>140</v>
      </c>
      <c r="B110" s="27" t="s">
        <v>146</v>
      </c>
      <c r="C110" s="58" t="s">
        <v>143</v>
      </c>
      <c r="D110" s="49" t="s">
        <v>138</v>
      </c>
      <c r="E110" s="27" t="s">
        <v>136</v>
      </c>
      <c r="F110" s="38" t="s">
        <v>131</v>
      </c>
      <c r="G110" s="36" t="s">
        <v>129</v>
      </c>
      <c r="H110" s="15" t="s">
        <v>79</v>
      </c>
      <c r="I110" s="34" t="s">
        <v>121</v>
      </c>
      <c r="J110" s="57" t="s">
        <v>121</v>
      </c>
      <c r="K110" s="2" t="s">
        <v>84</v>
      </c>
      <c r="L110" s="12" t="s">
        <v>80</v>
      </c>
      <c r="M110" s="68">
        <v>0.03</v>
      </c>
      <c r="N110" s="92">
        <v>1</v>
      </c>
      <c r="O110" s="41" t="s">
        <v>428</v>
      </c>
      <c r="P110" s="68">
        <v>0.03</v>
      </c>
      <c r="Q110" s="85">
        <f>+Tabla13[[#This Row],[ACUMULADO AVANCE ACTIVIDAD]]/Tabla13[[#This Row],[Meta 2020]]</f>
        <v>0</v>
      </c>
      <c r="R110" s="41" t="s">
        <v>438</v>
      </c>
      <c r="S110" s="41"/>
      <c r="T110" s="41" t="s">
        <v>11</v>
      </c>
      <c r="U110" s="41" t="s">
        <v>11</v>
      </c>
      <c r="V11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0" s="43"/>
      <c r="X110" s="43"/>
      <c r="Y110" s="43"/>
      <c r="Z110" s="77"/>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142"/>
    </row>
    <row r="111" spans="1:58" ht="105" x14ac:dyDescent="0.2">
      <c r="A111" s="316" t="s">
        <v>140</v>
      </c>
      <c r="B111" s="27" t="s">
        <v>146</v>
      </c>
      <c r="C111" s="58" t="s">
        <v>143</v>
      </c>
      <c r="D111" s="49" t="s">
        <v>138</v>
      </c>
      <c r="E111" s="27" t="s">
        <v>136</v>
      </c>
      <c r="F111" s="38" t="s">
        <v>131</v>
      </c>
      <c r="G111" s="36" t="s">
        <v>129</v>
      </c>
      <c r="H111" s="15" t="s">
        <v>79</v>
      </c>
      <c r="I111" s="34" t="s">
        <v>121</v>
      </c>
      <c r="J111" s="57" t="s">
        <v>121</v>
      </c>
      <c r="K111" s="2" t="s">
        <v>84</v>
      </c>
      <c r="L111" s="12" t="s">
        <v>80</v>
      </c>
      <c r="M111" s="68">
        <v>0.09</v>
      </c>
      <c r="N111" s="60">
        <v>1</v>
      </c>
      <c r="O111" s="41" t="s">
        <v>85</v>
      </c>
      <c r="P111" s="68">
        <v>0.09</v>
      </c>
      <c r="Q111" s="85">
        <f>+Tabla13[[#This Row],[ACUMULADO AVANCE ACTIVIDAD]]/Tabla13[[#This Row],[Meta 2020]]</f>
        <v>0</v>
      </c>
      <c r="R111" s="41" t="s">
        <v>430</v>
      </c>
      <c r="S111" s="41"/>
      <c r="T111" s="41" t="s">
        <v>55</v>
      </c>
      <c r="U111" s="41" t="s">
        <v>147</v>
      </c>
      <c r="V11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1" s="43"/>
      <c r="X111" s="43"/>
      <c r="Y111" s="43"/>
      <c r="Z111" s="77"/>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142"/>
    </row>
    <row r="112" spans="1:58" ht="105" x14ac:dyDescent="0.2">
      <c r="A112" s="316" t="s">
        <v>140</v>
      </c>
      <c r="B112" s="27" t="s">
        <v>146</v>
      </c>
      <c r="C112" s="58" t="s">
        <v>143</v>
      </c>
      <c r="D112" s="49" t="s">
        <v>138</v>
      </c>
      <c r="E112" s="27" t="s">
        <v>136</v>
      </c>
      <c r="F112" s="38" t="s">
        <v>131</v>
      </c>
      <c r="G112" s="36" t="s">
        <v>129</v>
      </c>
      <c r="H112" s="15" t="s">
        <v>79</v>
      </c>
      <c r="I112" s="34" t="s">
        <v>121</v>
      </c>
      <c r="J112" s="57" t="s">
        <v>121</v>
      </c>
      <c r="K112" s="2" t="s">
        <v>86</v>
      </c>
      <c r="L112" s="12" t="s">
        <v>80</v>
      </c>
      <c r="M112" s="68">
        <v>0.03</v>
      </c>
      <c r="N112" s="92">
        <v>1</v>
      </c>
      <c r="O112" s="41" t="s">
        <v>439</v>
      </c>
      <c r="P112" s="68">
        <v>0.03</v>
      </c>
      <c r="Q112" s="85">
        <f>+Tabla13[[#This Row],[ACUMULADO AVANCE ACTIVIDAD]]/Tabla13[[#This Row],[Meta 2020]]</f>
        <v>0</v>
      </c>
      <c r="R112" s="41" t="s">
        <v>440</v>
      </c>
      <c r="S112" s="41"/>
      <c r="T112" s="41" t="s">
        <v>11</v>
      </c>
      <c r="U112" s="41" t="s">
        <v>11</v>
      </c>
      <c r="V11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2" s="43"/>
      <c r="X112" s="43"/>
      <c r="Y112" s="43"/>
      <c r="Z112" s="77"/>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142"/>
    </row>
    <row r="113" spans="1:58" ht="105.75" thickBot="1" x14ac:dyDescent="0.25">
      <c r="A113" s="317" t="s">
        <v>140</v>
      </c>
      <c r="B113" s="144" t="s">
        <v>146</v>
      </c>
      <c r="C113" s="340" t="s">
        <v>143</v>
      </c>
      <c r="D113" s="318" t="s">
        <v>138</v>
      </c>
      <c r="E113" s="144" t="s">
        <v>136</v>
      </c>
      <c r="F113" s="319" t="s">
        <v>131</v>
      </c>
      <c r="G113" s="354" t="s">
        <v>129</v>
      </c>
      <c r="H113" s="320" t="s">
        <v>79</v>
      </c>
      <c r="I113" s="355" t="s">
        <v>121</v>
      </c>
      <c r="J113" s="356" t="s">
        <v>121</v>
      </c>
      <c r="K113" s="341" t="s">
        <v>86</v>
      </c>
      <c r="L113" s="357" t="s">
        <v>80</v>
      </c>
      <c r="M113" s="329">
        <v>0.09</v>
      </c>
      <c r="N113" s="60">
        <v>1</v>
      </c>
      <c r="O113" s="194" t="s">
        <v>87</v>
      </c>
      <c r="P113" s="329">
        <v>0.09</v>
      </c>
      <c r="Q113" s="158">
        <f>+Tabla13[[#This Row],[ACUMULADO AVANCE ACTIVIDAD]]/Tabla13[[#This Row],[Meta 2020]]</f>
        <v>0</v>
      </c>
      <c r="R113" s="194" t="s">
        <v>431</v>
      </c>
      <c r="S113" s="194"/>
      <c r="T113" s="194" t="s">
        <v>55</v>
      </c>
      <c r="U113" s="194" t="s">
        <v>147</v>
      </c>
      <c r="V113"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3" s="162"/>
      <c r="X113" s="162"/>
      <c r="Y113" s="162"/>
      <c r="Z113" s="163"/>
      <c r="AA113" s="162"/>
      <c r="AB113" s="162"/>
      <c r="AC113" s="162"/>
      <c r="AD113" s="162"/>
      <c r="AE113" s="162"/>
      <c r="AF113" s="162"/>
      <c r="AG113" s="162"/>
      <c r="AH113" s="162"/>
      <c r="AI113" s="162"/>
      <c r="AJ113" s="162"/>
      <c r="AK113" s="162"/>
      <c r="AL113" s="162"/>
      <c r="AM113" s="162"/>
      <c r="AN113" s="162"/>
      <c r="AO113" s="162"/>
      <c r="AP113" s="162"/>
      <c r="AQ113" s="162"/>
      <c r="AR113" s="162"/>
      <c r="AS113" s="162"/>
      <c r="AT113" s="162"/>
      <c r="AU113" s="162"/>
      <c r="AV113" s="162"/>
      <c r="AW113" s="162"/>
      <c r="AX113" s="162"/>
      <c r="AY113" s="162"/>
      <c r="AZ113" s="162"/>
      <c r="BA113" s="162"/>
      <c r="BB113" s="162"/>
      <c r="BC113" s="162"/>
      <c r="BD113" s="162"/>
      <c r="BE113" s="162"/>
      <c r="BF113" s="164"/>
    </row>
    <row r="114" spans="1:58" ht="105" x14ac:dyDescent="0.2">
      <c r="A114" s="309" t="s">
        <v>140</v>
      </c>
      <c r="B114" s="121" t="s">
        <v>146</v>
      </c>
      <c r="C114" s="337" t="s">
        <v>143</v>
      </c>
      <c r="D114" s="310" t="s">
        <v>138</v>
      </c>
      <c r="E114" s="121" t="s">
        <v>136</v>
      </c>
      <c r="F114" s="311" t="s">
        <v>131</v>
      </c>
      <c r="G114" s="350" t="s">
        <v>129</v>
      </c>
      <c r="H114" s="312" t="s">
        <v>79</v>
      </c>
      <c r="I114" s="351" t="s">
        <v>121</v>
      </c>
      <c r="J114" s="352" t="s">
        <v>121</v>
      </c>
      <c r="K114" s="338" t="s">
        <v>89</v>
      </c>
      <c r="L114" s="207" t="s">
        <v>88</v>
      </c>
      <c r="M114" s="314">
        <v>0.1</v>
      </c>
      <c r="N114" s="353">
        <v>1</v>
      </c>
      <c r="O114" s="189" t="s">
        <v>443</v>
      </c>
      <c r="P114" s="314">
        <v>0.1</v>
      </c>
      <c r="Q114" s="135">
        <f>+Tabla13[[#This Row],[ACUMULADO AVANCE ACTIVIDAD]]/Tabla13[[#This Row],[Meta 2020]]</f>
        <v>0</v>
      </c>
      <c r="R114" s="189" t="s">
        <v>444</v>
      </c>
      <c r="S114" s="189"/>
      <c r="T114" s="189" t="s">
        <v>55</v>
      </c>
      <c r="U114" s="189" t="s">
        <v>147</v>
      </c>
      <c r="V114"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4" s="131"/>
      <c r="X114" s="131"/>
      <c r="Y114" s="131"/>
      <c r="Z114" s="139"/>
      <c r="AA114" s="131"/>
      <c r="AB114" s="131"/>
      <c r="AC114" s="131"/>
      <c r="AD114" s="131"/>
      <c r="AE114" s="131"/>
      <c r="AF114" s="131"/>
      <c r="AG114" s="131"/>
      <c r="AH114" s="131"/>
      <c r="AI114" s="131"/>
      <c r="AJ114" s="131"/>
      <c r="AK114" s="131"/>
      <c r="AL114" s="131"/>
      <c r="AM114" s="131"/>
      <c r="AN114" s="131"/>
      <c r="AO114" s="131"/>
      <c r="AP114" s="131"/>
      <c r="AQ114" s="131"/>
      <c r="AR114" s="131"/>
      <c r="AS114" s="131"/>
      <c r="AT114" s="131"/>
      <c r="AU114" s="131"/>
      <c r="AV114" s="131"/>
      <c r="AW114" s="131"/>
      <c r="AX114" s="131"/>
      <c r="AY114" s="131"/>
      <c r="AZ114" s="131"/>
      <c r="BA114" s="131"/>
      <c r="BB114" s="131"/>
      <c r="BC114" s="131"/>
      <c r="BD114" s="131"/>
      <c r="BE114" s="131"/>
      <c r="BF114" s="140"/>
    </row>
    <row r="115" spans="1:58" ht="105" x14ac:dyDescent="0.2">
      <c r="A115" s="316" t="s">
        <v>140</v>
      </c>
      <c r="B115" s="27" t="s">
        <v>146</v>
      </c>
      <c r="C115" s="58" t="s">
        <v>143</v>
      </c>
      <c r="D115" s="49" t="s">
        <v>138</v>
      </c>
      <c r="E115" s="27" t="s">
        <v>136</v>
      </c>
      <c r="F115" s="38" t="s">
        <v>131</v>
      </c>
      <c r="G115" s="36" t="s">
        <v>129</v>
      </c>
      <c r="H115" s="15" t="s">
        <v>79</v>
      </c>
      <c r="I115" s="34" t="s">
        <v>121</v>
      </c>
      <c r="J115" s="57" t="s">
        <v>121</v>
      </c>
      <c r="K115" s="2" t="s">
        <v>91</v>
      </c>
      <c r="L115" s="6" t="s">
        <v>88</v>
      </c>
      <c r="M115" s="68">
        <v>0.05</v>
      </c>
      <c r="N115" s="92">
        <v>1</v>
      </c>
      <c r="O115" s="41" t="s">
        <v>90</v>
      </c>
      <c r="P115" s="68">
        <v>0.05</v>
      </c>
      <c r="Q115" s="85">
        <f>+Tabla13[[#This Row],[ACUMULADO AVANCE ACTIVIDAD]]/Tabla13[[#This Row],[Meta 2020]]</f>
        <v>0</v>
      </c>
      <c r="R115" s="41" t="s">
        <v>435</v>
      </c>
      <c r="S115" s="41"/>
      <c r="T115" s="41" t="s">
        <v>72</v>
      </c>
      <c r="U115" s="41" t="s">
        <v>72</v>
      </c>
      <c r="V11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5" s="43"/>
      <c r="X115" s="43"/>
      <c r="Y115" s="43"/>
      <c r="Z115" s="77"/>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c r="BC115" s="43"/>
      <c r="BD115" s="43"/>
      <c r="BE115" s="43"/>
      <c r="BF115" s="142"/>
    </row>
    <row r="116" spans="1:58" ht="105" x14ac:dyDescent="0.2">
      <c r="A116" s="316" t="s">
        <v>140</v>
      </c>
      <c r="B116" s="27" t="s">
        <v>146</v>
      </c>
      <c r="C116" s="58" t="s">
        <v>143</v>
      </c>
      <c r="D116" s="49" t="s">
        <v>138</v>
      </c>
      <c r="E116" s="27" t="s">
        <v>136</v>
      </c>
      <c r="F116" s="38" t="s">
        <v>131</v>
      </c>
      <c r="G116" s="36" t="s">
        <v>129</v>
      </c>
      <c r="H116" s="15" t="s">
        <v>79</v>
      </c>
      <c r="I116" s="34" t="s">
        <v>121</v>
      </c>
      <c r="J116" s="57" t="s">
        <v>121</v>
      </c>
      <c r="K116" s="2" t="s">
        <v>92</v>
      </c>
      <c r="L116" s="6" t="s">
        <v>88</v>
      </c>
      <c r="M116" s="68">
        <v>0.05</v>
      </c>
      <c r="N116" s="92">
        <v>1</v>
      </c>
      <c r="O116" s="41" t="s">
        <v>433</v>
      </c>
      <c r="P116" s="68">
        <v>0.05</v>
      </c>
      <c r="Q116" s="85">
        <f>+Tabla13[[#This Row],[ACUMULADO AVANCE ACTIVIDAD]]/Tabla13[[#This Row],[Meta 2020]]</f>
        <v>0</v>
      </c>
      <c r="R116" s="41" t="s">
        <v>434</v>
      </c>
      <c r="S116" s="41"/>
      <c r="T116" s="41" t="s">
        <v>11</v>
      </c>
      <c r="U116" s="41" t="s">
        <v>11</v>
      </c>
      <c r="V11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6" s="43"/>
      <c r="X116" s="43"/>
      <c r="Y116" s="43"/>
      <c r="Z116" s="77"/>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142"/>
    </row>
    <row r="117" spans="1:58" ht="105" x14ac:dyDescent="0.2">
      <c r="A117" s="316" t="s">
        <v>140</v>
      </c>
      <c r="B117" s="27" t="s">
        <v>146</v>
      </c>
      <c r="C117" s="58" t="s">
        <v>143</v>
      </c>
      <c r="D117" s="49" t="s">
        <v>138</v>
      </c>
      <c r="E117" s="27" t="s">
        <v>136</v>
      </c>
      <c r="F117" s="38" t="s">
        <v>131</v>
      </c>
      <c r="G117" s="36" t="s">
        <v>129</v>
      </c>
      <c r="H117" s="15" t="s">
        <v>79</v>
      </c>
      <c r="I117" s="34" t="s">
        <v>121</v>
      </c>
      <c r="J117" s="57" t="s">
        <v>121</v>
      </c>
      <c r="K117" s="2" t="s">
        <v>92</v>
      </c>
      <c r="L117" s="6" t="s">
        <v>88</v>
      </c>
      <c r="M117" s="68">
        <v>0.2</v>
      </c>
      <c r="N117" s="60">
        <v>1</v>
      </c>
      <c r="O117" s="41" t="s">
        <v>93</v>
      </c>
      <c r="P117" s="68">
        <v>0.2</v>
      </c>
      <c r="Q117" s="85">
        <f>+Tabla13[[#This Row],[ACUMULADO AVANCE ACTIVIDAD]]/Tabla13[[#This Row],[Meta 2020]]</f>
        <v>0</v>
      </c>
      <c r="R117" s="41" t="s">
        <v>432</v>
      </c>
      <c r="S117" s="41"/>
      <c r="T117" s="41" t="s">
        <v>55</v>
      </c>
      <c r="U117" s="41" t="s">
        <v>147</v>
      </c>
      <c r="V11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7" s="43"/>
      <c r="X117" s="43"/>
      <c r="Y117" s="43"/>
      <c r="Z117" s="77"/>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c r="BC117" s="43"/>
      <c r="BD117" s="43"/>
      <c r="BE117" s="43"/>
      <c r="BF117" s="142"/>
    </row>
    <row r="118" spans="1:58" ht="105.75" thickBot="1" x14ac:dyDescent="0.25">
      <c r="A118" s="317" t="s">
        <v>140</v>
      </c>
      <c r="B118" s="144" t="s">
        <v>146</v>
      </c>
      <c r="C118" s="340" t="s">
        <v>143</v>
      </c>
      <c r="D118" s="318" t="s">
        <v>138</v>
      </c>
      <c r="E118" s="144" t="s">
        <v>136</v>
      </c>
      <c r="F118" s="319" t="s">
        <v>131</v>
      </c>
      <c r="G118" s="354" t="s">
        <v>129</v>
      </c>
      <c r="H118" s="320" t="s">
        <v>79</v>
      </c>
      <c r="I118" s="355" t="s">
        <v>121</v>
      </c>
      <c r="J118" s="356" t="s">
        <v>121</v>
      </c>
      <c r="K118" s="292" t="s">
        <v>95</v>
      </c>
      <c r="L118" s="209" t="s">
        <v>88</v>
      </c>
      <c r="M118" s="329">
        <v>0.1</v>
      </c>
      <c r="N118" s="399">
        <v>1</v>
      </c>
      <c r="O118" s="194" t="s">
        <v>94</v>
      </c>
      <c r="P118" s="329">
        <v>0.1</v>
      </c>
      <c r="Q118" s="158">
        <f>+Tabla13[[#This Row],[ACUMULADO AVANCE ACTIVIDAD]]/Tabla13[[#This Row],[Meta 2020]]</f>
        <v>0</v>
      </c>
      <c r="R118" s="194" t="s">
        <v>436</v>
      </c>
      <c r="S118" s="194"/>
      <c r="T118" s="194" t="s">
        <v>72</v>
      </c>
      <c r="U118" s="194" t="s">
        <v>152</v>
      </c>
      <c r="V11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8" s="162"/>
      <c r="X118" s="162"/>
      <c r="Y118" s="162"/>
      <c r="Z118" s="163"/>
      <c r="AA118" s="162"/>
      <c r="AB118" s="162"/>
      <c r="AC118" s="162"/>
      <c r="AD118" s="162"/>
      <c r="AE118" s="162"/>
      <c r="AF118" s="162"/>
      <c r="AG118" s="162"/>
      <c r="AH118" s="162"/>
      <c r="AI118" s="162"/>
      <c r="AJ118" s="162"/>
      <c r="AK118" s="162"/>
      <c r="AL118" s="162"/>
      <c r="AM118" s="162"/>
      <c r="AN118" s="162"/>
      <c r="AO118" s="162"/>
      <c r="AP118" s="162"/>
      <c r="AQ118" s="162"/>
      <c r="AR118" s="162"/>
      <c r="AS118" s="162"/>
      <c r="AT118" s="162"/>
      <c r="AU118" s="162"/>
      <c r="AV118" s="162"/>
      <c r="AW118" s="162"/>
      <c r="AX118" s="162"/>
      <c r="AY118" s="162"/>
      <c r="AZ118" s="162"/>
      <c r="BA118" s="162"/>
      <c r="BB118" s="162"/>
      <c r="BC118" s="162"/>
      <c r="BD118" s="162"/>
      <c r="BE118" s="162"/>
      <c r="BF118" s="164"/>
    </row>
    <row r="119" spans="1:58" ht="105" x14ac:dyDescent="0.2">
      <c r="A119" s="389" t="s">
        <v>140</v>
      </c>
      <c r="B119" s="108" t="s">
        <v>146</v>
      </c>
      <c r="C119" s="286" t="s">
        <v>143</v>
      </c>
      <c r="D119" s="287" t="s">
        <v>138</v>
      </c>
      <c r="E119" s="108" t="s">
        <v>136</v>
      </c>
      <c r="F119" s="413" t="s">
        <v>246</v>
      </c>
      <c r="G119" s="413" t="s">
        <v>246</v>
      </c>
      <c r="H119" s="413" t="s">
        <v>246</v>
      </c>
      <c r="I119" s="413" t="s">
        <v>247</v>
      </c>
      <c r="J119" s="413" t="s">
        <v>248</v>
      </c>
      <c r="K119" s="413" t="s">
        <v>246</v>
      </c>
      <c r="L119" s="413" t="s">
        <v>246</v>
      </c>
      <c r="M119" s="413" t="s">
        <v>246</v>
      </c>
      <c r="N119" s="414" t="s">
        <v>246</v>
      </c>
      <c r="O119" s="173" t="s">
        <v>255</v>
      </c>
      <c r="P119" s="335">
        <v>1</v>
      </c>
      <c r="Q119" s="415">
        <v>0</v>
      </c>
      <c r="R119" s="173" t="s">
        <v>253</v>
      </c>
      <c r="S119" s="413" t="s">
        <v>246</v>
      </c>
      <c r="T119" s="173" t="s">
        <v>72</v>
      </c>
      <c r="U119" s="173" t="s">
        <v>147</v>
      </c>
      <c r="V119" s="118">
        <f>+X119+AA119+AD119+AG119+AJ119+AM119+AP119+AS119+AV119+AY119+BB119+BE119</f>
        <v>0</v>
      </c>
      <c r="W119" s="78"/>
      <c r="X119" s="78"/>
      <c r="Y119" s="78"/>
      <c r="Z119" s="78"/>
      <c r="AA119" s="416"/>
      <c r="AB119" s="416"/>
      <c r="AC119" s="416"/>
      <c r="AD119" s="416"/>
      <c r="AE119" s="416"/>
      <c r="AF119" s="416"/>
      <c r="AG119" s="416"/>
      <c r="AH119" s="416"/>
      <c r="AI119" s="416"/>
      <c r="AJ119" s="416"/>
      <c r="AK119" s="416"/>
      <c r="AL119" s="416"/>
      <c r="AM119" s="416"/>
      <c r="AN119" s="416"/>
      <c r="AO119" s="416"/>
      <c r="AP119" s="416"/>
      <c r="AQ119" s="416"/>
      <c r="AR119" s="416"/>
      <c r="AS119" s="416"/>
      <c r="AT119" s="416"/>
      <c r="AU119" s="416"/>
      <c r="AV119" s="416"/>
      <c r="AW119" s="416"/>
      <c r="AX119" s="416"/>
      <c r="AY119" s="416"/>
      <c r="AZ119" s="416"/>
      <c r="BA119" s="416"/>
      <c r="BB119" s="416"/>
      <c r="BC119" s="416"/>
      <c r="BD119" s="416"/>
      <c r="BE119" s="416"/>
      <c r="BF119" s="417"/>
    </row>
    <row r="120" spans="1:58" ht="105" x14ac:dyDescent="0.2">
      <c r="A120" s="316" t="s">
        <v>140</v>
      </c>
      <c r="B120" s="27" t="s">
        <v>146</v>
      </c>
      <c r="C120" s="58" t="s">
        <v>143</v>
      </c>
      <c r="D120" s="49" t="s">
        <v>138</v>
      </c>
      <c r="E120" s="27" t="s">
        <v>136</v>
      </c>
      <c r="F120" s="82" t="s">
        <v>246</v>
      </c>
      <c r="G120" s="82" t="s">
        <v>246</v>
      </c>
      <c r="H120" s="82" t="s">
        <v>246</v>
      </c>
      <c r="I120" s="82" t="s">
        <v>118</v>
      </c>
      <c r="J120" s="82" t="s">
        <v>248</v>
      </c>
      <c r="K120" s="82" t="s">
        <v>246</v>
      </c>
      <c r="L120" s="82" t="s">
        <v>246</v>
      </c>
      <c r="M120" s="82" t="s">
        <v>246</v>
      </c>
      <c r="N120" s="93" t="s">
        <v>246</v>
      </c>
      <c r="O120" s="41" t="s">
        <v>257</v>
      </c>
      <c r="P120" s="68">
        <v>1</v>
      </c>
      <c r="Q120" s="83">
        <v>0</v>
      </c>
      <c r="R120" s="41" t="s">
        <v>249</v>
      </c>
      <c r="S120" s="82" t="s">
        <v>246</v>
      </c>
      <c r="T120" s="41" t="s">
        <v>11</v>
      </c>
      <c r="U120" s="41" t="s">
        <v>147</v>
      </c>
      <c r="V120" s="74">
        <f t="shared" ref="V120:V122" si="0">+X120+AA120+AD120+AG120+AJ120+AM120+AP120+AS120+AV120+AY120+BB120+BE120</f>
        <v>0</v>
      </c>
      <c r="W120" s="43"/>
      <c r="X120" s="43"/>
      <c r="Y120" s="43"/>
      <c r="Z120" s="77"/>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236"/>
    </row>
    <row r="121" spans="1:58" ht="105" x14ac:dyDescent="0.2">
      <c r="A121" s="316" t="s">
        <v>140</v>
      </c>
      <c r="B121" s="27" t="s">
        <v>146</v>
      </c>
      <c r="C121" s="58" t="s">
        <v>143</v>
      </c>
      <c r="D121" s="49" t="s">
        <v>138</v>
      </c>
      <c r="E121" s="27" t="s">
        <v>136</v>
      </c>
      <c r="F121" s="82" t="s">
        <v>246</v>
      </c>
      <c r="G121" s="82" t="s">
        <v>246</v>
      </c>
      <c r="H121" s="82" t="s">
        <v>246</v>
      </c>
      <c r="I121" s="82" t="s">
        <v>118</v>
      </c>
      <c r="J121" s="82" t="s">
        <v>248</v>
      </c>
      <c r="K121" s="82" t="s">
        <v>246</v>
      </c>
      <c r="L121" s="82" t="s">
        <v>246</v>
      </c>
      <c r="M121" s="82" t="s">
        <v>246</v>
      </c>
      <c r="N121" s="93" t="s">
        <v>246</v>
      </c>
      <c r="O121" s="41" t="s">
        <v>256</v>
      </c>
      <c r="P121" s="68">
        <v>1</v>
      </c>
      <c r="Q121" s="83">
        <v>0</v>
      </c>
      <c r="R121" s="41" t="s">
        <v>250</v>
      </c>
      <c r="S121" s="82" t="s">
        <v>246</v>
      </c>
      <c r="T121" s="41" t="s">
        <v>11</v>
      </c>
      <c r="U121" s="41" t="s">
        <v>147</v>
      </c>
      <c r="V121" s="74">
        <f t="shared" si="0"/>
        <v>0</v>
      </c>
      <c r="W121" s="43"/>
      <c r="X121" s="43"/>
      <c r="Y121" s="43"/>
      <c r="Z121" s="77"/>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236"/>
    </row>
    <row r="122" spans="1:58" ht="105.75" thickBot="1" x14ac:dyDescent="0.25">
      <c r="A122" s="317" t="s">
        <v>140</v>
      </c>
      <c r="B122" s="144" t="s">
        <v>146</v>
      </c>
      <c r="C122" s="340" t="s">
        <v>254</v>
      </c>
      <c r="D122" s="318" t="s">
        <v>138</v>
      </c>
      <c r="E122" s="144" t="s">
        <v>136</v>
      </c>
      <c r="F122" s="365" t="s">
        <v>246</v>
      </c>
      <c r="G122" s="365" t="s">
        <v>246</v>
      </c>
      <c r="H122" s="365" t="s">
        <v>246</v>
      </c>
      <c r="I122" s="365" t="s">
        <v>247</v>
      </c>
      <c r="J122" s="365" t="s">
        <v>248</v>
      </c>
      <c r="K122" s="365" t="s">
        <v>246</v>
      </c>
      <c r="L122" s="365" t="s">
        <v>246</v>
      </c>
      <c r="M122" s="365" t="s">
        <v>246</v>
      </c>
      <c r="N122" s="366" t="s">
        <v>246</v>
      </c>
      <c r="O122" s="194" t="s">
        <v>251</v>
      </c>
      <c r="P122" s="411">
        <v>1</v>
      </c>
      <c r="Q122" s="407">
        <v>0</v>
      </c>
      <c r="R122" s="412" t="s">
        <v>252</v>
      </c>
      <c r="S122" s="365" t="s">
        <v>246</v>
      </c>
      <c r="T122" s="194" t="s">
        <v>72</v>
      </c>
      <c r="U122" s="194" t="s">
        <v>147</v>
      </c>
      <c r="V122" s="183">
        <f t="shared" si="0"/>
        <v>0</v>
      </c>
      <c r="W122" s="162"/>
      <c r="X122" s="162"/>
      <c r="Y122" s="162"/>
      <c r="Z122" s="163"/>
      <c r="AA122" s="162"/>
      <c r="AB122" s="162"/>
      <c r="AC122" s="162"/>
      <c r="AD122" s="162"/>
      <c r="AE122" s="162"/>
      <c r="AF122" s="162"/>
      <c r="AG122" s="162"/>
      <c r="AH122" s="162"/>
      <c r="AI122" s="162"/>
      <c r="AJ122" s="162"/>
      <c r="AK122" s="162"/>
      <c r="AL122" s="162"/>
      <c r="AM122" s="162"/>
      <c r="AN122" s="162"/>
      <c r="AO122" s="162"/>
      <c r="AP122" s="162"/>
      <c r="AQ122" s="162"/>
      <c r="AR122" s="162"/>
      <c r="AS122" s="162"/>
      <c r="AT122" s="162"/>
      <c r="AU122" s="162"/>
      <c r="AV122" s="162"/>
      <c r="AW122" s="162"/>
      <c r="AX122" s="162"/>
      <c r="AY122" s="162"/>
      <c r="AZ122" s="162"/>
      <c r="BA122" s="162"/>
      <c r="BB122" s="162"/>
      <c r="BC122" s="162"/>
      <c r="BD122" s="162"/>
      <c r="BE122" s="162"/>
      <c r="BF122" s="164"/>
    </row>
    <row r="123" spans="1:58" x14ac:dyDescent="0.2">
      <c r="M123" s="59"/>
      <c r="N123" s="94"/>
      <c r="O123" s="59"/>
      <c r="P123" s="59"/>
      <c r="Q123" s="59"/>
      <c r="R123" s="66"/>
      <c r="S123" s="59"/>
      <c r="T123" s="59"/>
      <c r="U123" s="59"/>
    </row>
    <row r="124" spans="1:58" x14ac:dyDescent="0.2">
      <c r="M124" s="59"/>
      <c r="N124" s="94"/>
      <c r="O124" s="59"/>
      <c r="P124" s="59"/>
      <c r="Q124" s="59"/>
      <c r="R124" s="66"/>
      <c r="S124" s="59"/>
      <c r="T124" s="59"/>
      <c r="U124" s="59"/>
    </row>
    <row r="125" spans="1:58" x14ac:dyDescent="0.2">
      <c r="M125" s="59"/>
      <c r="N125" s="94"/>
      <c r="O125" s="59"/>
      <c r="P125" s="59"/>
      <c r="Q125" s="59"/>
      <c r="R125" s="66"/>
      <c r="S125" s="59"/>
      <c r="T125" s="59"/>
      <c r="U125" s="59"/>
    </row>
    <row r="126" spans="1:58" x14ac:dyDescent="0.2">
      <c r="M126" s="59"/>
      <c r="N126" s="94"/>
      <c r="O126" s="59"/>
      <c r="P126" s="59"/>
      <c r="Q126" s="59"/>
      <c r="R126" s="66"/>
      <c r="S126" s="59"/>
      <c r="T126" s="59"/>
      <c r="U126" s="59"/>
    </row>
    <row r="127" spans="1:58" x14ac:dyDescent="0.2">
      <c r="M127" s="59"/>
      <c r="N127" s="94"/>
      <c r="O127" s="59"/>
      <c r="P127" s="59"/>
      <c r="Q127" s="59"/>
      <c r="R127" s="66"/>
      <c r="S127" s="59"/>
      <c r="T127" s="59"/>
      <c r="U127" s="59"/>
    </row>
    <row r="128" spans="1:58" x14ac:dyDescent="0.2">
      <c r="M128" s="59"/>
      <c r="N128" s="94"/>
      <c r="O128" s="59"/>
      <c r="P128" s="59"/>
      <c r="Q128" s="59"/>
      <c r="R128" s="66"/>
      <c r="S128" s="59"/>
      <c r="T128" s="59"/>
      <c r="U128" s="59"/>
    </row>
    <row r="129" spans="13:21" x14ac:dyDescent="0.2">
      <c r="M129" s="59"/>
      <c r="N129" s="94"/>
      <c r="O129" s="59"/>
      <c r="P129" s="59"/>
      <c r="Q129" s="59"/>
      <c r="R129" s="66"/>
      <c r="S129" s="59"/>
      <c r="T129" s="59"/>
      <c r="U129" s="59"/>
    </row>
    <row r="130" spans="13:21" x14ac:dyDescent="0.2">
      <c r="M130" s="59"/>
      <c r="N130" s="94"/>
      <c r="O130" s="59"/>
      <c r="P130" s="59"/>
      <c r="Q130" s="59"/>
      <c r="R130" s="66"/>
      <c r="S130" s="59"/>
      <c r="T130" s="59"/>
      <c r="U130" s="59"/>
    </row>
    <row r="131" spans="13:21" x14ac:dyDescent="0.2">
      <c r="M131" s="59"/>
      <c r="N131" s="94"/>
      <c r="O131" s="59"/>
      <c r="P131" s="59"/>
      <c r="Q131" s="59"/>
      <c r="R131" s="66"/>
      <c r="S131" s="59"/>
      <c r="T131" s="59"/>
      <c r="U131" s="59"/>
    </row>
    <row r="132" spans="13:21" x14ac:dyDescent="0.2">
      <c r="M132" s="59"/>
      <c r="N132" s="94"/>
      <c r="O132" s="59"/>
      <c r="P132" s="59"/>
      <c r="Q132" s="59"/>
      <c r="R132" s="66"/>
      <c r="S132" s="59"/>
      <c r="T132" s="59"/>
      <c r="U132" s="59"/>
    </row>
    <row r="133" spans="13:21" x14ac:dyDescent="0.2">
      <c r="M133" s="59"/>
      <c r="N133" s="94"/>
      <c r="O133" s="59"/>
      <c r="P133" s="59"/>
      <c r="Q133" s="59"/>
      <c r="R133" s="66"/>
      <c r="S133" s="59"/>
      <c r="T133" s="59"/>
      <c r="U133" s="59"/>
    </row>
    <row r="134" spans="13:21" x14ac:dyDescent="0.2">
      <c r="M134" s="59"/>
      <c r="N134" s="94"/>
      <c r="O134" s="59"/>
      <c r="P134" s="59"/>
      <c r="Q134" s="59"/>
      <c r="R134" s="66"/>
      <c r="S134" s="59"/>
      <c r="T134" s="59"/>
      <c r="U134" s="59"/>
    </row>
    <row r="135" spans="13:21" x14ac:dyDescent="0.2">
      <c r="M135" s="59"/>
      <c r="N135" s="94"/>
      <c r="O135" s="59"/>
      <c r="P135" s="59"/>
      <c r="Q135" s="59"/>
      <c r="R135" s="66"/>
      <c r="S135" s="59"/>
      <c r="T135" s="59"/>
      <c r="U135" s="59"/>
    </row>
    <row r="136" spans="13:21" x14ac:dyDescent="0.2">
      <c r="M136" s="59"/>
      <c r="N136" s="94"/>
      <c r="O136" s="59"/>
      <c r="P136" s="59"/>
      <c r="Q136" s="59"/>
      <c r="R136" s="66"/>
      <c r="S136" s="59"/>
      <c r="T136" s="59"/>
      <c r="U136" s="59"/>
    </row>
    <row r="137" spans="13:21" x14ac:dyDescent="0.2">
      <c r="M137" s="59"/>
      <c r="N137" s="94"/>
      <c r="O137" s="59"/>
      <c r="P137" s="59"/>
      <c r="Q137" s="59"/>
      <c r="R137" s="66"/>
      <c r="S137" s="59"/>
      <c r="T137" s="59"/>
      <c r="U137" s="59"/>
    </row>
    <row r="138" spans="13:21" x14ac:dyDescent="0.2">
      <c r="M138" s="59"/>
      <c r="N138" s="94"/>
      <c r="O138" s="59"/>
      <c r="P138" s="59"/>
      <c r="Q138" s="59"/>
      <c r="R138" s="66"/>
      <c r="S138" s="59"/>
      <c r="T138" s="59"/>
      <c r="U138" s="59"/>
    </row>
    <row r="139" spans="13:21" x14ac:dyDescent="0.2">
      <c r="M139" s="59"/>
      <c r="N139" s="94"/>
      <c r="O139" s="59"/>
      <c r="P139" s="59"/>
      <c r="Q139" s="59"/>
      <c r="R139" s="66"/>
      <c r="S139" s="59"/>
      <c r="T139" s="59"/>
      <c r="U139" s="59"/>
    </row>
    <row r="140" spans="13:21" x14ac:dyDescent="0.2">
      <c r="M140" s="59"/>
      <c r="N140" s="94"/>
      <c r="O140" s="59"/>
      <c r="P140" s="59"/>
      <c r="Q140" s="59"/>
      <c r="R140" s="66"/>
      <c r="S140" s="59"/>
      <c r="T140" s="59"/>
      <c r="U140" s="59"/>
    </row>
    <row r="141" spans="13:21" x14ac:dyDescent="0.2">
      <c r="M141" s="59"/>
      <c r="N141" s="94"/>
      <c r="O141" s="59"/>
      <c r="P141" s="59"/>
      <c r="Q141" s="59"/>
      <c r="R141" s="66"/>
      <c r="S141" s="59"/>
      <c r="T141" s="59"/>
      <c r="U141" s="59"/>
    </row>
    <row r="142" spans="13:21" x14ac:dyDescent="0.2">
      <c r="M142" s="59"/>
      <c r="N142" s="94"/>
      <c r="O142" s="59"/>
      <c r="P142" s="59"/>
      <c r="Q142" s="59"/>
      <c r="R142" s="66"/>
      <c r="S142" s="59"/>
      <c r="T142" s="59"/>
      <c r="U142" s="59"/>
    </row>
  </sheetData>
  <conditionalFormatting sqref="L3:L4 L8:L9 L6 L11:L14">
    <cfRule type="duplicateValues" dxfId="9" priority="9"/>
  </conditionalFormatting>
  <conditionalFormatting sqref="L3:L4 L8:L9 L6 L11:L14">
    <cfRule type="duplicateValues" dxfId="8" priority="10"/>
  </conditionalFormatting>
  <conditionalFormatting sqref="L2">
    <cfRule type="duplicateValues" dxfId="7" priority="7"/>
  </conditionalFormatting>
  <conditionalFormatting sqref="L2">
    <cfRule type="duplicateValues" dxfId="6" priority="8"/>
  </conditionalFormatting>
  <conditionalFormatting sqref="L7">
    <cfRule type="duplicateValues" dxfId="5" priority="5"/>
  </conditionalFormatting>
  <conditionalFormatting sqref="L7">
    <cfRule type="duplicateValues" dxfId="4" priority="6"/>
  </conditionalFormatting>
  <conditionalFormatting sqref="L5">
    <cfRule type="duplicateValues" dxfId="3" priority="3"/>
  </conditionalFormatting>
  <conditionalFormatting sqref="L5">
    <cfRule type="duplicateValues" dxfId="2" priority="4"/>
  </conditionalFormatting>
  <conditionalFormatting sqref="L10">
    <cfRule type="duplicateValues" dxfId="1" priority="1"/>
  </conditionalFormatting>
  <conditionalFormatting sqref="L10">
    <cfRule type="duplicateValues" dxfId="0" priority="2"/>
  </conditionalFormatting>
  <dataValidations count="1">
    <dataValidation type="list" allowBlank="1" showInputMessage="1" showErrorMessage="1" sqref="K68:K69 P57 R56 T68 U81 T50:U50 U83 U85 U87 U89 T56:T63 O56:O57 O21:P28 R110:R111 O110:O111 J21:L32 R91:R94 J97:K102 R23 L97:L105 T21:T28 N22:N28 O68:P68 R68 L114:M118 L46:L63 J50:K63 U58:U63 U72 T71:T79 O76:O78 R72:R78 O71:P75 L68:L88 U75:U79 O91:O94 U91:U94 T81:T104 J91:L96 I93:I102 P76:P122 M106:M113">
      <formula1>META</formula1>
    </dataValidation>
  </dataValidations>
  <pageMargins left="0.7" right="0.7" top="0.75" bottom="0.75" header="0.3" footer="0.3"/>
  <pageSetup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2020</vt:lpstr>
      <vt:lpstr>Seguimiento</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del Pilar Gomez</dc:creator>
  <cp:lastModifiedBy>USUARIO</cp:lastModifiedBy>
  <dcterms:created xsi:type="dcterms:W3CDTF">2019-12-26T14:40:22Z</dcterms:created>
  <dcterms:modified xsi:type="dcterms:W3CDTF">2020-04-16T15:49:04Z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fc4feadb-0944-41c7-a2f4-d7566520891b</vt:lpwstr>
  </property>
</Properties>
</file>