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defaultThemeVersion="124226"/>
  <mc:AlternateContent xmlns:mc="http://schemas.openxmlformats.org/markup-compatibility/2006">
    <mc:Choice Requires="x15">
      <x15ac:absPath xmlns:x15ac="http://schemas.microsoft.com/office/spreadsheetml/2010/11/ac" url="C:\Users\RMJ\Documents\MARTHA\MARTHA TRABAJO\PLANEACION 2021\PLAN ANTICORRUPCION\PRIMER CUATRIMESTRE\"/>
    </mc:Choice>
  </mc:AlternateContent>
  <xr:revisionPtr revIDLastSave="0" documentId="13_ncr:1_{DA336017-B3C2-435A-BB47-870564C21F54}" xr6:coauthVersionLast="46" xr6:coauthVersionMax="46" xr10:uidLastSave="{00000000-0000-0000-0000-000000000000}"/>
  <bookViews>
    <workbookView xWindow="-108" yWindow="-108" windowWidth="23256" windowHeight="12576" tabRatio="855" firstSheet="2" activeTab="2" xr2:uid="{00000000-000D-0000-FFFF-FFFF00000000}"/>
  </bookViews>
  <sheets>
    <sheet name="ANÁLISIS DE CONTEXTO" sheetId="26" state="hidden" r:id="rId1"/>
    <sheet name="MATRIZ RIESGOS GESTIÓN PROCESO" sheetId="23" state="hidden" r:id="rId2"/>
    <sheet name="MATRIZ RIESGOS CORRUPCIÓN" sheetId="13" r:id="rId3"/>
    <sheet name="Hoja2" sheetId="30" r:id="rId4"/>
    <sheet name="MATRIZ RIESGOS DE GESTIÓN" sheetId="28" state="hidden" r:id="rId5"/>
    <sheet name="Hoja1" sheetId="29" state="hidden" r:id="rId6"/>
    <sheet name="Listas" sheetId="16" state="hidden" r:id="rId7"/>
    <sheet name="resumen" sheetId="27" state="hidden" r:id="rId8"/>
  </sheets>
  <externalReferences>
    <externalReference r:id="rId9"/>
    <externalReference r:id="rId10"/>
  </externalReferences>
  <definedNames>
    <definedName name="_xlnm._FilterDatabase" localSheetId="0" hidden="1">'ANÁLISIS DE CONTEXTO'!#REF!</definedName>
    <definedName name="_xlnm._FilterDatabase" localSheetId="2" hidden="1">'MATRIZ RIESGOS CORRUPCIÓN'!$A$7:$BO$33</definedName>
    <definedName name="_xlnm._FilterDatabase" localSheetId="1" hidden="1">'MATRIZ RIESGOS GESTIÓN PROCESO'!$A$4:$AAF$4</definedName>
    <definedName name="_Toc47466078" localSheetId="2">'MATRIZ RIESGOS CORRUPCIÓN'!#REF!</definedName>
    <definedName name="_xlnm.Print_Area" localSheetId="0">'ANÁLISIS DE CONTEXTO'!$A$1:$G$26</definedName>
    <definedName name="_xlnm.Print_Area" localSheetId="2">'MATRIZ RIESGOS CORRUPCIÓN'!$A$1:$BO$33</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7" i="13" l="1"/>
  <c r="AY29" i="13"/>
  <c r="AU29" i="13"/>
  <c r="AY28" i="13"/>
  <c r="AU28" i="13"/>
  <c r="AU14" i="13"/>
  <c r="AK29" i="13"/>
  <c r="AH28" i="13"/>
  <c r="AU16" i="13"/>
  <c r="AU18" i="13"/>
  <c r="AH29" i="13"/>
  <c r="AK16" i="13"/>
  <c r="AH16" i="13"/>
  <c r="AU9" i="13"/>
  <c r="AN21" i="27"/>
  <c r="AD21" i="27"/>
  <c r="AA21" i="27"/>
  <c r="AZ20" i="27"/>
  <c r="AR20" i="27"/>
  <c r="AN20" i="27"/>
  <c r="AD20" i="27"/>
  <c r="AA20" i="27"/>
  <c r="AR19" i="27"/>
  <c r="AN19" i="27"/>
  <c r="AD19" i="27"/>
  <c r="AA19" i="27"/>
  <c r="AN18" i="27"/>
  <c r="AZ17" i="27"/>
  <c r="AR17" i="27"/>
  <c r="AN17" i="27"/>
  <c r="AD17" i="27"/>
  <c r="AA17" i="27"/>
  <c r="AN16" i="27"/>
  <c r="AN15" i="27"/>
  <c r="AN14" i="27"/>
  <c r="AZ13" i="27"/>
  <c r="AR13" i="27"/>
  <c r="AN13" i="27"/>
  <c r="AD13" i="27"/>
  <c r="AA13" i="27"/>
  <c r="AN12" i="27"/>
  <c r="AN11" i="27"/>
  <c r="AZ10" i="27"/>
  <c r="AR10" i="27"/>
  <c r="AN10" i="27"/>
  <c r="AA10" i="27"/>
  <c r="AN9" i="27"/>
  <c r="AZ8" i="27"/>
  <c r="AR8" i="27"/>
  <c r="AN8" i="27"/>
  <c r="AD8" i="27"/>
  <c r="AA8" i="27"/>
  <c r="AB8" i="27" s="1"/>
  <c r="AZ6" i="27"/>
  <c r="AR6" i="27"/>
  <c r="AD6" i="27"/>
  <c r="AB6" i="27"/>
  <c r="AA6" i="27"/>
  <c r="AN5" i="27"/>
  <c r="AZ4" i="27"/>
  <c r="AR4" i="27"/>
  <c r="AN4" i="27"/>
  <c r="AD4" i="27"/>
  <c r="AA4" i="27"/>
  <c r="AB4" i="27" s="1"/>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30" i="13"/>
  <c r="AK30" i="13"/>
  <c r="AH30" i="13"/>
  <c r="AY27" i="13"/>
  <c r="AU27" i="13"/>
  <c r="AK27" i="13"/>
  <c r="AH27" i="13"/>
  <c r="AU26" i="13"/>
  <c r="BG25" i="13"/>
  <c r="AY25" i="13"/>
  <c r="AU25" i="13"/>
  <c r="AK25" i="13"/>
  <c r="AH25" i="13"/>
  <c r="AU24" i="13"/>
  <c r="AU23" i="13"/>
  <c r="AY22" i="13"/>
  <c r="AU22" i="13"/>
  <c r="AK22" i="13"/>
  <c r="AU21" i="13"/>
  <c r="AU20" i="13"/>
  <c r="AY19" i="13"/>
  <c r="AU19" i="13"/>
  <c r="AH19"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3D2B5BAA-46D0-4E05-B911-7893F689F652}">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982664C-C0AA-43DF-A69E-078F80BB7843}">
      <text>
        <r>
          <rPr>
            <b/>
            <sz val="12"/>
            <color indexed="81"/>
            <rFont val="Tahoma"/>
            <family val="2"/>
          </rPr>
          <t>OAP:</t>
        </r>
        <r>
          <rPr>
            <sz val="12"/>
            <color indexed="81"/>
            <rFont val="Tahoma"/>
            <family val="2"/>
          </rPr>
          <t xml:space="preserve">
Acción de verificación, monitoreo y revisión
información</t>
        </r>
      </text>
    </comment>
    <comment ref="BR7" authorId="0" shapeId="0" xr:uid="{451E2173-C307-4BBA-8F99-52C77B756ECA}">
      <text>
        <r>
          <rPr>
            <sz val="9"/>
            <color indexed="81"/>
            <rFont val="Tahoma"/>
            <family val="2"/>
          </rPr>
          <t>OAP: El responsable del monitoreo es el líder o coordinador del proceso (cargo)</t>
        </r>
      </text>
    </comment>
    <comment ref="BS7" authorId="0" shapeId="0" xr:uid="{5281BE77-A0F2-402A-BB62-EBBEA193EECD}">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4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4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400-000003000000}">
      <text>
        <r>
          <rPr>
            <b/>
            <sz val="9"/>
            <color indexed="81"/>
            <rFont val="Tahoma"/>
            <family val="2"/>
          </rPr>
          <t>OAP:</t>
        </r>
        <r>
          <rPr>
            <sz val="9"/>
            <color indexed="81"/>
            <rFont val="Tahoma"/>
            <family val="2"/>
          </rPr>
          <t xml:space="preserve">
Registrar el objetivo del Proceso</t>
        </r>
      </text>
    </comment>
    <comment ref="C2" authorId="0" shapeId="0" xr:uid="{00000000-0006-0000-04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4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4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4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4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4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400-00000A000000}">
      <text>
        <r>
          <rPr>
            <b/>
            <sz val="9"/>
            <color indexed="81"/>
            <rFont val="Tahoma"/>
            <family val="2"/>
          </rPr>
          <t>OAP:</t>
        </r>
        <r>
          <rPr>
            <sz val="9"/>
            <color indexed="81"/>
            <rFont val="Tahoma"/>
            <family val="2"/>
          </rPr>
          <t xml:space="preserve">
Seleccionar
</t>
        </r>
      </text>
    </comment>
    <comment ref="AF3" authorId="0" shapeId="0" xr:uid="{00000000-0006-0000-04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4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4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4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4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4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4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4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4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4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4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4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4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4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400-000019000000}">
      <text>
        <r>
          <rPr>
            <b/>
            <sz val="9"/>
            <color indexed="81"/>
            <rFont val="Tahoma"/>
            <family val="2"/>
          </rPr>
          <t>OAP:</t>
        </r>
        <r>
          <rPr>
            <sz val="9"/>
            <color indexed="81"/>
            <rFont val="Tahoma"/>
            <family val="2"/>
          </rPr>
          <t xml:space="preserve">
Resultado es automático
</t>
        </r>
      </text>
    </comment>
    <comment ref="AQ4" authorId="0" shapeId="0" xr:uid="{00000000-0006-0000-04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4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4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4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4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4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4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4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7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700-000002000000}">
      <text>
        <r>
          <rPr>
            <sz val="8"/>
            <color indexed="81"/>
            <rFont val="Tahoma"/>
            <family val="2"/>
          </rPr>
          <t>OAP: Enuncie las consecuencias más importantes de la materialización del riesgo.
¿que pasa si se materializa el riesgo?</t>
        </r>
      </text>
    </comment>
    <comment ref="AE2" authorId="0" shapeId="0" xr:uid="{00000000-0006-0000-07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700-000004000000}">
      <text>
        <r>
          <rPr>
            <b/>
            <sz val="9"/>
            <color indexed="81"/>
            <rFont val="Tahoma"/>
            <family val="2"/>
          </rPr>
          <t>OAP:</t>
        </r>
        <r>
          <rPr>
            <sz val="9"/>
            <color indexed="81"/>
            <rFont val="Tahoma"/>
            <family val="2"/>
          </rPr>
          <t xml:space="preserve">
Seleccionar
</t>
        </r>
      </text>
    </comment>
    <comment ref="AG2" authorId="0" shapeId="0" xr:uid="{00000000-0006-0000-07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700-000006000000}">
      <text>
        <r>
          <rPr>
            <sz val="9"/>
            <color indexed="81"/>
            <rFont val="Tahoma"/>
            <family val="2"/>
          </rPr>
          <t>OAP
Dato automático.
Calcula el promedio para los controles</t>
        </r>
      </text>
    </comment>
    <comment ref="AS2" authorId="0" shapeId="0" xr:uid="{00000000-0006-0000-07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7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7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7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7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7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7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7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7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7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7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7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7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7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7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7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7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7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7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700-00001A000000}">
      <text>
        <r>
          <rPr>
            <sz val="9"/>
            <color indexed="81"/>
            <rFont val="Tahoma"/>
            <family val="2"/>
          </rPr>
          <t>OAP: El responsable del monitoreo es el líder o coordinador del proceso (cargo)</t>
        </r>
      </text>
    </comment>
    <comment ref="BL3" authorId="0" shapeId="0" xr:uid="{00000000-0006-0000-07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<sst xmlns="http://schemas.openxmlformats.org/spreadsheetml/2006/main" count="3355" uniqueCount="1268">
  <si>
    <t>Tipo de Impacto</t>
  </si>
  <si>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</si>
  <si>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</si>
  <si>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</si>
  <si>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</si>
  <si>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</si>
  <si>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</si>
  <si>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</si>
  <si>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</si>
  <si>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</si>
  <si>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</si>
  <si>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</si>
  <si>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</si>
  <si>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</si>
  <si>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</si>
  <si>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</si>
  <si>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</si>
  <si>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</si>
  <si>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</si>
  <si>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</si>
  <si>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</si>
  <si>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</si>
  <si>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</si>
  <si>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</si>
  <si>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</si>
  <si>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</si>
  <si>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</si>
  <si>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</si>
  <si>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</si>
  <si>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</si>
  <si>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</si>
  <si>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</si>
  <si>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</si>
  <si>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</si>
  <si>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</si>
  <si>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</si>
  <si>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</si>
  <si>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</si>
  <si>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</si>
  <si>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</si>
  <si>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</si>
  <si>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</si>
  <si>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</si>
  <si>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</si>
  <si>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</si>
  <si>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</si>
  <si>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</si>
  <si>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</si>
  <si>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</si>
  <si>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</si>
  <si>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</si>
  <si>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</si>
  <si>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</si>
  <si>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</si>
  <si>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</si>
  <si>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</si>
  <si>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</si>
  <si>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</si>
  <si>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</si>
  <si>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</si>
  <si>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</si>
  <si>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</si>
  <si>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</si>
  <si>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</si>
  <si>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</si>
  <si>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</si>
  <si>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</si>
  <si>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</si>
  <si>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</si>
  <si>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</si>
  <si>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</si>
  <si>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</si>
  <si>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</si>
  <si>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</si>
  <si>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</si>
  <si>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</si>
  <si>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</si>
  <si>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R1</t>
  </si>
  <si>
    <t>R2</t>
  </si>
  <si>
    <t>calificacion probabilidad</t>
  </si>
  <si>
    <t>calificacion Impacto</t>
  </si>
  <si>
    <t>Tipo de impacto</t>
  </si>
  <si>
    <t>5. Casi seguro</t>
  </si>
  <si>
    <t>5. Catastrófico</t>
  </si>
  <si>
    <t>4. Probable</t>
  </si>
  <si>
    <t>3. Moderado</t>
  </si>
  <si>
    <t>2. Menor</t>
  </si>
  <si>
    <t>1. Insignificante</t>
  </si>
  <si>
    <t>Fecha Inicial</t>
  </si>
  <si>
    <t>Fecha final</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</si>
  <si>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</si>
  <si>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</si>
  <si>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</si>
  <si>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</si>
  <si>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</si>
  <si>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</si>
  <si>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</si>
  <si>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</si>
  <si>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</si>
  <si>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</si>
  <si>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</si>
  <si>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</si>
  <si>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</si>
  <si>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</si>
  <si>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</si>
  <si>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</si>
  <si>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</si>
  <si>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</si>
  <si>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</si>
  <si>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</si>
  <si>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</si>
  <si>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</si>
  <si>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</si>
  <si>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</si>
  <si>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</si>
  <si>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</si>
  <si>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</si>
  <si>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</si>
  <si>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</si>
  <si>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</si>
  <si>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</si>
  <si>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</si>
  <si>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</si>
  <si>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</si>
  <si>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</si>
  <si>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</si>
  <si>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</si>
  <si>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</si>
  <si>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</si>
  <si>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</si>
  <si>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</si>
  <si>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</si>
  <si>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</si>
  <si>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</si>
  <si>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</si>
  <si>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</si>
  <si>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</si>
  <si>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</si>
  <si>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</si>
  <si>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</si>
  <si>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</si>
  <si>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</si>
  <si>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</si>
  <si>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</si>
  <si>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</si>
  <si>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</si>
  <si>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</si>
  <si>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</si>
  <si>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</si>
  <si>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</si>
  <si>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</si>
  <si>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</si>
  <si>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</si>
  <si>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</si>
  <si>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</si>
  <si>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</si>
  <si>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</si>
  <si>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</si>
  <si>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</si>
  <si>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</si>
  <si>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</si>
  <si>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</si>
  <si>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</si>
  <si>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</si>
  <si>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</si>
  <si>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</si>
  <si>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</si>
  <si>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</si>
  <si>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</si>
  <si>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</si>
  <si>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</si>
  <si>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</si>
  <si>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</si>
  <si>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</si>
  <si>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</si>
  <si>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</si>
  <si>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</si>
  <si>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</si>
  <si>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</si>
  <si>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</si>
  <si>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</si>
  <si>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</si>
  <si>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</si>
  <si>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</si>
  <si>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</si>
  <si>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</si>
  <si>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</si>
  <si>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</si>
  <si>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Responsable / Actividad</t>
  </si>
  <si>
    <t>Responsable / Monitoreo</t>
  </si>
  <si>
    <t>PLANES DE TRATAMIENTO
(Líderes de Proceso)</t>
  </si>
  <si>
    <t>Monitoreo</t>
  </si>
  <si>
    <t>¿Generar daño ambiental?</t>
  </si>
  <si>
    <t>R3</t>
  </si>
  <si>
    <t>Total
Diseñó Control</t>
  </si>
  <si>
    <t>Peso Diseño del control</t>
  </si>
  <si>
    <t>Peso de la Ejecución</t>
  </si>
  <si>
    <t>Solidez de Controles</t>
  </si>
  <si>
    <t xml:space="preserve">solidez Individual del control </t>
  </si>
  <si>
    <t>Calificación Controles</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</si>
  <si>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</si>
  <si>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</si>
  <si>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</si>
  <si>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</si>
  <si>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</si>
  <si>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</si>
  <si>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</si>
  <si>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</si>
  <si>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</si>
  <si>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</si>
  <si>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</si>
  <si>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</si>
  <si>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</si>
  <si>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</si>
  <si>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</si>
  <si>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</si>
  <si>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</si>
  <si>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Fecha de elaboración:</t>
  </si>
  <si>
    <t>Objetivo del Proceso:</t>
  </si>
  <si>
    <t>Estrategias FO</t>
  </si>
  <si>
    <t>NOMBRE DEL PROCESO:</t>
  </si>
  <si>
    <t>ANALISIS DE RIESGO INHERENTE</t>
  </si>
  <si>
    <t>Direccionamiento Estratégico</t>
  </si>
  <si>
    <t>Gestionar las políticas institucionales, los planes y proyectos para la inclusión social de la población con discapacidad visual.</t>
  </si>
  <si>
    <t>No aplica</t>
  </si>
  <si>
    <t>Direccionar la formulación y/o seguimiento del plan de acción o del plan de adquisiciones de manera que respondan a intereses particulares</t>
  </si>
  <si>
    <t>Fuerte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</si>
  <si>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</si>
  <si>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</si>
  <si>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</si>
  <si>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</si>
  <si>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</si>
  <si>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</si>
  <si>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</si>
  <si>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</si>
  <si>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</si>
  <si>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</si>
  <si>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</si>
  <si>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</si>
  <si>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</si>
  <si>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</si>
  <si>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</si>
  <si>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</si>
  <si>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</si>
  <si>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Gestión Contractual</t>
  </si>
  <si>
    <t>Aplicar los procedimientos legales para contratar bienes, servicios y obras con el fin de satisfacer las necesidades del Instituto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</si>
  <si>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</si>
  <si>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</si>
  <si>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Seguimiento mensual de los procesos de contratación con líderes de proceso y coordinadores de grupo</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</si>
  <si>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</si>
  <si>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</si>
  <si>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</si>
  <si>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 xml:space="preserve">Inobservancia o inaplicabilidad de los procedimientos o requisitos legales establecidos para la celebración de contratos. </t>
  </si>
  <si>
    <t>Junio de 2020</t>
  </si>
  <si>
    <t>Julio de 2020</t>
  </si>
  <si>
    <t>Oficina asesora Jurídica</t>
  </si>
  <si>
    <t>No se ha iniciado</t>
  </si>
  <si>
    <t>Personal vinculado al proceso sin las calidades profesionales y éticas requeridas.</t>
  </si>
  <si>
    <t xml:space="preserve">Proceso de Selección del personal de control interno por meritocracia </t>
  </si>
  <si>
    <t xml:space="preserve">Proveer y controlar los recursos presupuestales, financieros y contables para el cumplimiento de los objetivos institucionales. </t>
  </si>
  <si>
    <t>R4</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</si>
  <si>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</si>
  <si>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</si>
  <si>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Coordinadora Administrativa y Financiera</t>
  </si>
  <si>
    <t>Concentración de autoridad o influencia de terceros</t>
  </si>
  <si>
    <t>Enero de 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</si>
  <si>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</si>
  <si>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</si>
  <si>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R5</t>
  </si>
  <si>
    <t xml:space="preserve">1. Investigaciones disciplinarias; fiscales y/o penales.
2. Afectación de la imagen institucional
</t>
  </si>
  <si>
    <t>Julio  de 2020</t>
  </si>
  <si>
    <t>Coordinadores de los grupos de trabajo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</si>
  <si>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</si>
  <si>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</si>
  <si>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</si>
  <si>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Septiembre de 2020</t>
  </si>
  <si>
    <t>Coordinadora Unidades productivas</t>
  </si>
  <si>
    <t>Acta o correo electrónico</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</si>
  <si>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</si>
  <si>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</si>
  <si>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R7</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</si>
  <si>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</si>
  <si>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</si>
  <si>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R8</t>
  </si>
  <si>
    <t>Gestión humana</t>
  </si>
  <si>
    <t>Promover el desarrollo del talento humano mediante acciones que generen un ambiente laboral propicio e impacten positivamente la productividad y mejoren la calidad de la vida laboral.</t>
  </si>
  <si>
    <t>R9</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</si>
  <si>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</si>
  <si>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</si>
  <si>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Declarar insubsistencia de la persona nombrada
2. Iniciar proceso disciplinario</t>
  </si>
  <si>
    <t>Coordinadora Gestión Humana</t>
  </si>
  <si>
    <t>R10</t>
  </si>
  <si>
    <t>1. Investigaciones disciplinarias; fiscales y/o penales.
2. Demandas
3.Reprocesos</t>
  </si>
  <si>
    <t>Coordinadora de Gestión Humana</t>
  </si>
  <si>
    <t>Gestión Jurídica</t>
  </si>
  <si>
    <t xml:space="preserve"> Asesorar, asistir y representar al Instituto Nacional para Ciegos en todas las actuaciones judiciales y extra judiciales, procurando el cumplimiento y la aplicación de la normatividad legal vigente.</t>
  </si>
  <si>
    <t>1. Investigaciones disciplinarias; fiscales y/o penales. 
2. Pérdida de credibilidad en la entidad.</t>
  </si>
  <si>
    <t>Jefe Oficina Asesora Jurídica</t>
  </si>
  <si>
    <t>Mapa de riesgos Institucional</t>
  </si>
  <si>
    <t>Proceso: Direccionamiento Estratégico</t>
  </si>
  <si>
    <t>Código:DG-100-FM-284</t>
  </si>
  <si>
    <t>Recibir o solicitar cualquier dádiva o beneficio a nombre propio o de terceros con el fin beneficiar a un potencial oferente con la celebración de un contrato</t>
  </si>
  <si>
    <t>Realizar registros de CDPs ó RPs que no estén de acuerdo a las solicitudes realizadas o que no cuenten con autorización del ordenador del gasto con el propósito de beneficiarse personalmente o  a terceros</t>
  </si>
  <si>
    <t>Utilizar los recursos (tiquetes aéreos, terrestres, viáticos, material especializado) destinados para una comisión para beneficio propio o de terceros</t>
  </si>
  <si>
    <t>Recibir o solicitar cualquier dádiva o beneficio a nombre propio o de terceros por hurtar, o entregar Información pública reservada o clasificada en la gestión de la plataforma - SGSI</t>
  </si>
  <si>
    <t>Recibir o solicitar cualquier dádiva o beneficio a nombre propio o de terceros con el fin de modificar las novedades de la nómina en beneficio propio o de un tercero.</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</si>
  <si>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</si>
  <si>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SIIF
WEB SAFI</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</si>
  <si>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</si>
  <si>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Número de capacitaciones ejecutadas/Número de capacitaciones planeadas</t>
  </si>
  <si>
    <t>WEB SAFI</t>
  </si>
  <si>
    <t>EKOGUI</t>
  </si>
  <si>
    <t>Bases de datos</t>
  </si>
  <si>
    <t>1. Afectación del desempeño de los procesos
2. Demandas en contra de la Entidad
3. Pérdida de identidad
4. Investigaciones disciplinarias; fiscales y/o penales.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</si>
  <si>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</si>
  <si>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</si>
  <si>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 xml:space="preserve">Correo electrónico o Comunicación Oficial </t>
  </si>
  <si>
    <t xml:space="preserve">(1) Verificación realizada </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</si>
  <si>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</si>
  <si>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</si>
  <si>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t xml:space="preserve">Hurto, pérdida o uso indebido de recursos de productos de La Tienda INCI, materias primas,  insumos utilizados en el proceso productivo y material o producto terminado de La Imprenta;  para beneficio personal o de terceros
</t>
  </si>
  <si>
    <t>Abril de 2020</t>
  </si>
  <si>
    <t>Formatos</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</si>
  <si>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</si>
  <si>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Número de formatos elaborados y/o actualizados</t>
  </si>
  <si>
    <t xml:space="preserve">(3) Formatos elaborados y actualizados </t>
  </si>
  <si>
    <t>(1) Formato elaborado</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</si>
  <si>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</si>
  <si>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Se elaboró el Formato para la identificación de ingresos mensuales de las unidades productivas a la cuenta bancaria de la entidad 
Se estan estudiando las propuestas para definir el software de costeo de la producción que se va a adquirir</t>
  </si>
  <si>
    <t>Software de costeo de la producción adquirido y
Formato elaborado</t>
  </si>
  <si>
    <t>Secretaria de Subdireción</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</si>
  <si>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</si>
  <si>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</si>
  <si>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Excel de Comisiones</t>
  </si>
  <si>
    <t>No se cuenta con un registro de las comisiones realizadas que contenga información  verificada con el proceso Administrativo</t>
  </si>
  <si>
    <t xml:space="preserve">Reuniones con los líderes de proceso con quienes se define el presupuesto, las actividades de los planes y las metas de los proyectos de inversión
</t>
  </si>
  <si>
    <t>Actividades</t>
  </si>
  <si>
    <t>Adelantar (2) capacitaciones durante el año 2020, dirigidas a los funcionarios que ejerceran labores de supervisión de los contratos en las diferentes etapas contractuales</t>
  </si>
  <si>
    <t>Certificados de participación en el curso</t>
  </si>
  <si>
    <t>Mayo de 2020</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</si>
  <si>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</si>
  <si>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</si>
  <si>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Número de roles y perfiles definidos de acuerdo con las funciones</t>
  </si>
  <si>
    <t>Recibir o solicitar cualquier dádiva o beneficio a nombre propio o de terceros con el fin de manipular la información, incumplir los términos de los procesos o ejercer indebidamente la defensa judicial de la entidad.</t>
  </si>
  <si>
    <t>Agosto de 2020</t>
  </si>
  <si>
    <t>Acta de Reunión</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</si>
  <si>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</si>
  <si>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</si>
  <si>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</si>
  <si>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Formato Creación de usuario SIIF
Correo electrónico</t>
  </si>
  <si>
    <t>(1) Correo electrónico
(1) Formato de creación de usuario SIIF</t>
  </si>
  <si>
    <t>Número de formatos de creación de usuario SIIF tramitados
Número de Correos electrónicos enviados</t>
  </si>
  <si>
    <t>116 CDP y RP revisados</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</si>
  <si>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</si>
  <si>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</si>
  <si>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Número de comisiones registradas y cotejadas con el proceso Administrativo</t>
  </si>
  <si>
    <t>Software 
Formato</t>
  </si>
  <si>
    <t>Accesibilidad a los sistemas de información por parte de personas no autorizadas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</si>
  <si>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</si>
  <si>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</si>
  <si>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Número de procedimientos documentados</t>
  </si>
  <si>
    <t>Documentación procesos de selección adelantados</t>
  </si>
  <si>
    <t>Falta de apropiación y aplicación del procedimiento de situaciones administrativas , el instructivo de selección y provisión de empleos y la normatividad vigente en los procesos de selección</t>
  </si>
  <si>
    <t xml:space="preserve">
Definir perfiles de usuario y segregación de funciones para el Sistema de Información Financiera para la presente vigencia </t>
  </si>
  <si>
    <r>
      <t xml:space="preserve">Se realizó el trámite para la asignación de perfil de usuario a la funcionaria con funciones de presupuesto 
</t>
    </r>
    <r>
      <rPr>
        <sz val="11"/>
        <color rgb="FFFF0000"/>
        <rFont val="Arial"/>
        <family val="2"/>
      </rPr>
      <t xml:space="preserve"> </t>
    </r>
  </si>
  <si>
    <t xml:space="preserve">Código de integridad apropiado.
</t>
  </si>
  <si>
    <t xml:space="preserve">
Asegurar  la participación de los servidores públicos y contratistas del proceso de asistencia  técnica en el curso de Integridad y lucha contra la Corrupción que adelanta el DAFP </t>
  </si>
  <si>
    <t xml:space="preserve">
Número de servidores que participaron en el curso/Numero total de servidores</t>
  </si>
  <si>
    <t xml:space="preserve">
No se han iniciado comisiones debido la emergencia sanitaria</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</si>
  <si>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</si>
  <si>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 xml:space="preserve">Actualizar el Formato Planilla diaria de ventas
Elaborar el  Formato para la identificación de las consignaciones diarias de los documentos de recaudo realizados en la Tienda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</si>
  <si>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</si>
  <si>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</si>
  <si>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</si>
  <si>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</si>
  <si>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</si>
  <si>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 xml:space="preserve">Número de documentos socializados/Número de documentos a socializar
Número de procesos de selección adelantados de acuerdo con los procedimientos establecidos en  la normatividad vigente </t>
  </si>
  <si>
    <r>
      <t xml:space="preserve">Procedimientos, Guías y Formatos del Sistema Integrado de Gestión y  Normatividad vigente
</t>
    </r>
    <r>
      <rPr>
        <sz val="11"/>
        <color theme="4"/>
        <rFont val="Arial"/>
        <family val="2"/>
      </rPr>
      <t xml:space="preserve"> </t>
    </r>
  </si>
  <si>
    <t xml:space="preserve">Validación de  las solicitudes y expedición de CDP y RP por parte de la Coordinación de Financiera </t>
  </si>
  <si>
    <t xml:space="preserve">Perfiles de usuario y segregación de funciones en el Sistema de Información Financiera </t>
  </si>
  <si>
    <t xml:space="preserve">
Revisar el 100% de los soportes  y respectivas autorizaciones para la expedición de los CDP y RP por parte del funcionario con funciones de presupuesto y posteriormente por la coordinación
de Financiera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</si>
  <si>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</si>
  <si>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Excel de las comisiones adelantadas por parte de la Secretaria de Subdirección</t>
  </si>
  <si>
    <t>Formato de Consignación" del dinero obtenido producto de las ventas diarias en la Tienda para que el  mensajero de la entidad realice la consignación en el banco</t>
  </si>
  <si>
    <t>Documentar un procedimiento para asegurar que la parametrización del aplicativo se haga de acuerdo a las novedades en la liquidación de la nómina y a la normatividad vigente</t>
  </si>
  <si>
    <r>
      <rPr>
        <sz val="11"/>
        <rFont val="Arial"/>
        <family val="2"/>
      </rPr>
      <t>No aplica</t>
    </r>
    <r>
      <rPr>
        <sz val="11"/>
        <color rgb="FFFF0000"/>
        <rFont val="Arial"/>
        <family val="2"/>
      </rPr>
      <t xml:space="preserve">
</t>
    </r>
  </si>
  <si>
    <r>
      <rPr>
        <sz val="11"/>
        <color rgb="FFFF0000"/>
        <rFont val="Arial"/>
        <family val="2"/>
      </rPr>
      <t xml:space="preserve">
</t>
    </r>
    <r>
      <rPr>
        <sz val="11"/>
        <rFont val="Arial"/>
        <family val="2"/>
      </rPr>
      <t>No se han adelantado acciones hasta el momento</t>
    </r>
  </si>
  <si>
    <t xml:space="preserve">Número de jornadas de revisión y apropiación de los documentos del SIG realizadas </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</si>
  <si>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</si>
  <si>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Procedimientos establecidos dentro del Sistema Integrado de Gestión para la  asesoría, defensa  y Cobro Jurídico de la Entidad</t>
  </si>
  <si>
    <t>Procedimiento documentado</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</si>
  <si>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</si>
  <si>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 xml:space="preserve">
Parametrización del aplicativo de acuerdo con la normatividad vigente</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</si>
  <si>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</si>
  <si>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</si>
  <si>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NA</t>
  </si>
  <si>
    <t>1. Incumplimiento normativo
2. No reportar actos de corrupción a los entes de control.
3. Sanciones disciplinarias.</t>
  </si>
  <si>
    <t>Extremo</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</si>
  <si>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</si>
  <si>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</si>
  <si>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</si>
  <si>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Asesor de control interno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</si>
  <si>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</si>
  <si>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</si>
  <si>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</si>
  <si>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</si>
  <si>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</si>
  <si>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</si>
  <si>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</si>
  <si>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</si>
  <si>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</si>
  <si>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</si>
  <si>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</si>
  <si>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</si>
  <si>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Asesor de control interno y auditores</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</si>
  <si>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</si>
  <si>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</si>
  <si>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</si>
  <si>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</si>
  <si>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SEGUIMIENTO OCI MAYO 2020
 OBSERVACIONES</t>
  </si>
  <si>
    <t>Uso indebido de la información por parte del personal de control interno en beneficio personal o de terceros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</si>
  <si>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</si>
  <si>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</si>
  <si>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</si>
  <si>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</si>
  <si>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</si>
  <si>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</si>
  <si>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</si>
  <si>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</si>
  <si>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</si>
  <si>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</si>
  <si>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 xml:space="preserve">Seguimiento a la ejecución del Plan de Adquisiciones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</si>
  <si>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</si>
  <si>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</si>
  <si>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Política de seguridad y privacidad de  la información de la Entidad</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</si>
  <si>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</si>
  <si>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</si>
  <si>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</si>
  <si>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</si>
  <si>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</si>
  <si>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</si>
  <si>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</si>
  <si>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</si>
  <si>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Incumplimiento de la planeación institucional</t>
  </si>
  <si>
    <t>Planes institucionales desactualizados
Inconsistencia entre la planificación y los recursos asociados
Afectación de la imagen institucional</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</si>
  <si>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</si>
  <si>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</si>
  <si>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</si>
  <si>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</si>
  <si>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</si>
  <si>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</si>
  <si>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</si>
  <si>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 xml:space="preserve">Insuficiente claridad para el diseño y actualización de los planes y proyectos institucionales </t>
  </si>
  <si>
    <t>Acompañamiento en el diseño y actualización de los planes y proyectos institucionales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</si>
  <si>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</si>
  <si>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</si>
  <si>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</si>
  <si>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</si>
  <si>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</si>
  <si>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</si>
  <si>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</si>
  <si>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</si>
  <si>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</si>
  <si>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</si>
  <si>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 xml:space="preserve">Adquirir software para el procesamiento, reporte y seguridad de la  información del seguimiento de los planes institucionales
</t>
  </si>
  <si>
    <t>Software adquirido</t>
  </si>
  <si>
    <t xml:space="preserve"> Desarrollar acciones comunicativas que fortalezcan la cultura organizacional, la imagen corporativa de la Entidad y los procesos de inclusión educativa y sociocultural de la población con discapacidad visual.		</t>
  </si>
  <si>
    <t>Publicación inoportuna de la información</t>
  </si>
  <si>
    <t>Incumplimiento de la normatividad vigente.
Sanciones Administrativas, Disciplinarias, otras por parte de los entes de control.
Afectación de la imagen institucional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</si>
  <si>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</si>
  <si>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</si>
  <si>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</si>
  <si>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</si>
  <si>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</si>
  <si>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Demora en las validaciones y aprobaciones de las comunicaciones a públicas y divulgar</t>
  </si>
  <si>
    <t>Manejo de información conforme al proceso y manuales establecidos</t>
  </si>
  <si>
    <t xml:space="preserve">Actualizar y socializar la estrategia de comunicaciones </t>
  </si>
  <si>
    <t>Número de socializaciones realizadas</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</si>
  <si>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</si>
  <si>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</si>
  <si>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</si>
  <si>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</si>
  <si>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</si>
  <si>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Dificultades técnicas en las plataformas y aparatos tecnológicos</t>
  </si>
  <si>
    <t>Redes sociales (Facebook, Twitter, Instagram)
Canal YouTube
Página web
Aplicaciones (Revista y emisora)</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</si>
  <si>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</si>
  <si>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</si>
  <si>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Incumplimiento de metas institucionales
Afectación de la imagen institucional
Instauración de quejas</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</si>
  <si>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</si>
  <si>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</si>
  <si>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</si>
  <si>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</si>
  <si>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</si>
  <si>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</si>
  <si>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Dificultades en el relacionamiento con los distintos actores objeto de las asesorías y asistencia técnica.</t>
  </si>
  <si>
    <t>Socializar contenidos técnicos a través de INCIRadio</t>
  </si>
  <si>
    <t>Acta de reunión</t>
  </si>
  <si>
    <t>Número de programas o capsulas  socializadas</t>
  </si>
  <si>
    <t>Insuficiente Tiempo de dedicación  por las entidades para recibir el asesoramiento</t>
  </si>
  <si>
    <t>Acompañamiento a  las asistencias técnicas ofrecidas</t>
  </si>
  <si>
    <t>Información telefónica</t>
  </si>
  <si>
    <t xml:space="preserve">Socializar información a través de redes sociales </t>
  </si>
  <si>
    <t>Falta de compromiso de las entidades para recibir asesoramiento por el  INCI a causa de la pandemia.</t>
  </si>
  <si>
    <t>Realizar llamadas telefónicas a entidades y organizaciones</t>
  </si>
  <si>
    <t>Número de llamadas realizadas</t>
  </si>
  <si>
    <t xml:space="preserve">Enviar correos electrónicos  a entidades y organizaciones </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</si>
  <si>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</si>
  <si>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</si>
  <si>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</si>
  <si>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</si>
  <si>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</si>
  <si>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</si>
  <si>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</si>
  <si>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</si>
  <si>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Coordinador</t>
  </si>
  <si>
    <t xml:space="preserve">Número de talleres  virtuales programadas </t>
  </si>
  <si>
    <t>Poco interés de la población</t>
  </si>
  <si>
    <t>Eventos programados con base en expectativas de la población</t>
  </si>
  <si>
    <t>Ejecución de la Programación de eventos</t>
  </si>
  <si>
    <t xml:space="preserve">Número de  eventos programados </t>
  </si>
  <si>
    <t>Convocatorias inadecuadas</t>
  </si>
  <si>
    <t>Promoción por Inci radio,  redes sociales y pagina Web</t>
  </si>
  <si>
    <t xml:space="preserve">Difundir actividades por diferentes canales </t>
  </si>
  <si>
    <t>Número de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</si>
  <si>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</si>
  <si>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</si>
  <si>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</si>
  <si>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</si>
  <si>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</si>
  <si>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</si>
  <si>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</si>
  <si>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</si>
  <si>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</si>
  <si>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</si>
  <si>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</si>
  <si>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</si>
  <si>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</si>
  <si>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</si>
  <si>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</si>
  <si>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</si>
  <si>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Incumplimiento de metas institucionales
Incumplimiento en las entregas a los usuarios
Reprocesos en la producción
Aumento de costos de producción</t>
  </si>
  <si>
    <t>Programación anual de producción (SDT-120-FM-321)</t>
  </si>
  <si>
    <t>Realizar comunicado de suspensión del servicio</t>
  </si>
  <si>
    <t>Incumplimiento de las condiciones comerciales de entrega y de características de productos</t>
  </si>
  <si>
    <t>Identificación de necesidades y solicitar para incorporar en el Plan de adquisiciones y ejecución del proceso contractual</t>
  </si>
  <si>
    <t>Realizar seguimiento al plan de adquisiciones y a la programación anual de producción</t>
  </si>
  <si>
    <t>Seguimiento del plan de adquisiciones y la programación anual</t>
  </si>
  <si>
    <t xml:space="preserve">Número de seguimiento  del plan de adquisiciones </t>
  </si>
  <si>
    <t>Fallas tecnológicas que afecten la prestación del servicio</t>
  </si>
  <si>
    <t>Mantenimientos preventivos</t>
  </si>
  <si>
    <t>Informe de análisis de no conformidades</t>
  </si>
  <si>
    <t>Número de  informes</t>
  </si>
  <si>
    <t>Debilidad en la asesoría prestada</t>
  </si>
  <si>
    <t>Asignación de roles y responsabilidades en el equipo de trabajo de las unidades productivas</t>
  </si>
  <si>
    <t>Elaborar y hacer seguimiento al plan de mercadeo</t>
  </si>
  <si>
    <t>Informe  mensual  plan de mercadeo</t>
  </si>
  <si>
    <t>Bajo inventario de insumos y materiales requeridos para el desarrollo de las actividades de las unidades productivas</t>
  </si>
  <si>
    <t>Aplicación de inventarios</t>
  </si>
  <si>
    <t>Capacitación a todos los miembros del equipo de las unidades productivas</t>
  </si>
  <si>
    <t xml:space="preserve"> Seguimiento del PIC
Contratos ejecutados</t>
  </si>
  <si>
    <t>Número de capacitaciones asistidas</t>
  </si>
  <si>
    <t>PRODUCCIÓN RADIAL Y AUDIOVISUAL</t>
  </si>
  <si>
    <t>Producir y emitir contenidos radiales sobre los derechos de la población con discapacidad visual, familias y colectivos como apoyo a la asistencia técnica de la Entidad desde una plataforma virtual.</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</si>
  <si>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</si>
  <si>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</si>
  <si>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</si>
  <si>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</si>
  <si>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</si>
  <si>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</si>
  <si>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Definir y hacer seguimiento al cronograma para la producción de contenidos audiovisuales</t>
  </si>
  <si>
    <t xml:space="preserve">Número de piezas audiovisuales producidas </t>
  </si>
  <si>
    <t>Existe una memoria con la información y es manipulada por un funcionario</t>
  </si>
  <si>
    <t xml:space="preserve">Realizar el seguimiento de los contenidos radiales </t>
  </si>
  <si>
    <t>Número de seguimiento realizados</t>
  </si>
  <si>
    <t>Realizar dos entrenamientos a los colaboradores de la emisora para la realización de programas de la parrilla</t>
  </si>
  <si>
    <t xml:space="preserve"> PIC- Contratos ejecutados</t>
  </si>
  <si>
    <t>GESTIÓN DOCUMENTAL</t>
  </si>
  <si>
    <t>Garantizar una Gestión Documental eficiente y efectiva, durante todo el clico de vida de los documentos.</t>
  </si>
  <si>
    <t>Incumplimiento de controles definidos</t>
  </si>
  <si>
    <t>Inadecuada gestión de la documentación e información de la entidad</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</si>
  <si>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</si>
  <si>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</si>
  <si>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</si>
  <si>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</si>
  <si>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</si>
  <si>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</si>
  <si>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</si>
  <si>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Perdida de confidencialidad</t>
  </si>
  <si>
    <t>Registro de los documentos que se prestan</t>
  </si>
  <si>
    <t>Elaborar Tabla de Retención Documental – TRD</t>
  </si>
  <si>
    <t>Tablas de Retención Documental</t>
  </si>
  <si>
    <t>Tablas de retención documental elaborada</t>
  </si>
  <si>
    <t>Lineamientos insuficientes</t>
  </si>
  <si>
    <t>Planilla de control de salida de expediente, para cualquier asunto de trámite.</t>
  </si>
  <si>
    <t>Inventario Documental</t>
  </si>
  <si>
    <t>Inventario Documental elaborado</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</si>
  <si>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</si>
  <si>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</si>
  <si>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</si>
  <si>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</si>
  <si>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</si>
  <si>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</si>
  <si>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</si>
  <si>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</si>
  <si>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</si>
  <si>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Dificultades técnicas en las plataformas</t>
  </si>
  <si>
    <t>ORFEO</t>
  </si>
  <si>
    <t>Modificación no Autorizada</t>
  </si>
  <si>
    <t>Listados de asistencia</t>
  </si>
  <si>
    <t>ADMINISTRATIVO</t>
  </si>
  <si>
    <t>Asegurar la adecuada administración de los bienes muebles, inmuebles y de consumo y la prestación de los servicios generales.</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</si>
  <si>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</si>
  <si>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</si>
  <si>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</si>
  <si>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Programación anual de cronograma de inventarios</t>
  </si>
  <si>
    <t>Formular, implementar y realizar seguimiento trimestral  del Plan de Austeridad</t>
  </si>
  <si>
    <t>Número de seguimientos realizados al Plan de Austeridad</t>
  </si>
  <si>
    <t>Identificación inadecuada de los requerimientos de los procesos</t>
  </si>
  <si>
    <t>Identificación de necesidades, para solicitar incorporar en el Plan de adquisiciones y ejecución del proceso contractual</t>
  </si>
  <si>
    <t>Número de seguimientos realizados al Cronograma de Inventarios</t>
  </si>
  <si>
    <t>Elementos y bienes dados de baja que permanecen por mucho tiempo en el almacén</t>
  </si>
  <si>
    <t>Listado de asistencia</t>
  </si>
  <si>
    <t>Dificultades técnicas en las plataformas de administración de inventarios</t>
  </si>
  <si>
    <t>Plataforma de Inventarios</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</si>
  <si>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</si>
  <si>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</si>
  <si>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</si>
  <si>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</si>
  <si>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</si>
  <si>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Correos electrónicos solicitando el envío de la información oportunamente a los procesos  de producción y mercadeo social, gestión contractual, gestión humana e inventarios.</t>
  </si>
  <si>
    <t>Elaborar lista de chequeo de cierre contable mensual, trimestral y anual</t>
  </si>
  <si>
    <t>Lista de chequeo</t>
  </si>
  <si>
    <t>Lista de chequeo elaborada</t>
  </si>
  <si>
    <t xml:space="preserve"> Procedimiento de costeo Insuficiente en la producción de material impreso especializado de la Imprenta</t>
  </si>
  <si>
    <t>Plan de Adquisiciones actualizado con el registro</t>
  </si>
  <si>
    <t>Número de seguimientos al Plan de Adquisiciones actualizado con la ejecución presupuestal</t>
  </si>
  <si>
    <t>Insuficiente soportes para la generación de ajustes contables</t>
  </si>
  <si>
    <t>Socializar trimestral el seguimiento a la Ejecución Presupuestal para una oportuna toma de decisiones</t>
  </si>
  <si>
    <t>informe de seguimiento de la ejecución presupuestal en la WEB</t>
  </si>
  <si>
    <t>Número de seguimientos a la ejecución presupuestal</t>
  </si>
  <si>
    <t>Incorrecta ejecución presupuestal</t>
  </si>
  <si>
    <t>Elaborar y publicar trimestralmente el Informe de Ejecución presupuestal</t>
  </si>
  <si>
    <t>Informe de Ejecución presupuestal</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</si>
  <si>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</si>
  <si>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</si>
  <si>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Número de conciliaciones realizadas</t>
  </si>
  <si>
    <t>Dificultades técnicas en SIIF</t>
  </si>
  <si>
    <t>Plataforma SIIF</t>
  </si>
  <si>
    <t>GESTIÓN JURÍDICA</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</si>
  <si>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</si>
  <si>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</si>
  <si>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</si>
  <si>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</si>
  <si>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</si>
  <si>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</si>
  <si>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Reportes los avances</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</si>
  <si>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</si>
  <si>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</si>
  <si>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</si>
  <si>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</si>
  <si>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</si>
  <si>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 xml:space="preserve">Desactualización en la información registrada en el normograma y desconocimiento de la normatividad señalada </t>
  </si>
  <si>
    <t>Ejecución del cronograma para promover con los supervisores la gestión para el saneamiento de los 18 comodatos</t>
  </si>
  <si>
    <t>Informe de la ejecución del cronograma</t>
  </si>
  <si>
    <t>Insuficiente personal idóneo y comprometido con la gestión jurídica</t>
  </si>
  <si>
    <t>Mantener actualizado el Normograma  y  pagina web trimestralmente</t>
  </si>
  <si>
    <t>Ausencia de Integridad y ética de los colaboradores del proceso</t>
  </si>
  <si>
    <t xml:space="preserve">Realizar seguimiento trimestral de la política de prevención del daño antijurídico </t>
  </si>
  <si>
    <t xml:space="preserve">Informe de seguimiento  </t>
  </si>
  <si>
    <t>GESTIÓN CONTRACTUAL</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</si>
  <si>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</si>
  <si>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</si>
  <si>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</si>
  <si>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</si>
  <si>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</si>
  <si>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Número de supervisores capacitados</t>
  </si>
  <si>
    <t>Insuficiente personal idóneo y comprometido con la gestión contractual</t>
  </si>
  <si>
    <t xml:space="preserve">Revisión de toda la Documentación por parte de la Oficina Asesora Jurídica. </t>
  </si>
  <si>
    <t>Asistir a las reuniones de seguimiento al Plan Anual de Adquisiciones</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</si>
  <si>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</si>
  <si>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</si>
  <si>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</si>
  <si>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</si>
  <si>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</si>
  <si>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</si>
  <si>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</si>
  <si>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</si>
  <si>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</si>
  <si>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R14</t>
  </si>
  <si>
    <t>Errores en liquidación de nómina, prestaciones sociales y  parafiscales.</t>
  </si>
  <si>
    <t>Comparar la liquidación de nómina en Excel  con los valores que arroja el aplicativo .</t>
  </si>
  <si>
    <t>Coordinador de Gestión Humana</t>
  </si>
  <si>
    <t>Desconocimiento del servidor  sobre la parametrización de la nomina, prestaciones sociales y parafiscales en el aplicativo</t>
  </si>
  <si>
    <t>Errores de Digitación al momento de cargar las novedades de nomina</t>
  </si>
  <si>
    <t xml:space="preserve">Diligenciar el formato de novedades de nomina de manera mensual </t>
  </si>
  <si>
    <t>Formato de novedades diligenciado</t>
  </si>
  <si>
    <t>Número de novedades reportadas</t>
  </si>
  <si>
    <t xml:space="preserve">Vinculación de un Servidor Publico en nombramiento  provisional  que no cumpla con los requisitos del cargo </t>
  </si>
  <si>
    <t>Informe de perfil antes de  la vinculación del Servidor publico en nombramiento provisional.</t>
  </si>
  <si>
    <t>Informe de Perfil diligenciado</t>
  </si>
  <si>
    <t>Número de perfiles elaborados/ Número de funcionarios vinculados</t>
  </si>
  <si>
    <t xml:space="preserve">no existe un proceso de reclutamiento y selección de personal para empleos provisionales </t>
  </si>
  <si>
    <t>Actualizar el procedimiento de Reclutamiento y Selección para nombramientos de carácter provisional</t>
  </si>
  <si>
    <t>Procedimiento actualizado</t>
  </si>
  <si>
    <t xml:space="preserve">No se realizan pruebas de conocimiento antes de la  vinculación de lo Servidores con nombramiento provisional </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</si>
  <si>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</si>
  <si>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</si>
  <si>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</si>
  <si>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</si>
  <si>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</si>
  <si>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 xml:space="preserve">Interrupción de las labores
Inoperatividad para realizar funciones </t>
  </si>
  <si>
    <t>Formulación del PETI</t>
  </si>
  <si>
    <t>Profesionales proceso informática</t>
  </si>
  <si>
    <t xml:space="preserve">Incumplimiento de los controles </t>
  </si>
  <si>
    <t>Backup´s de servidores almacenados en la SAN</t>
  </si>
  <si>
    <t>Actualizar el sistema operativo</t>
  </si>
  <si>
    <t>informe</t>
  </si>
  <si>
    <t>Sistema operativo actualizado</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</si>
  <si>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</si>
  <si>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</si>
  <si>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</si>
  <si>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</si>
  <si>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</si>
  <si>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Daño de los equipos</t>
  </si>
  <si>
    <t>Claves de acceso para ingresar a los sistemas</t>
  </si>
  <si>
    <t>Formular e implementar el  procedimiento para realizar el back up</t>
  </si>
  <si>
    <t>Fallas humanas</t>
  </si>
  <si>
    <t>Backus de servidores almacenados en la SAN</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</si>
  <si>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</si>
  <si>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</si>
  <si>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</si>
  <si>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</si>
  <si>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</si>
  <si>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</si>
  <si>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</si>
  <si>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</si>
  <si>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</si>
  <si>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</si>
  <si>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</si>
  <si>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Insuficiente personal idóneo y comprometido en servicio al ciudadano</t>
  </si>
  <si>
    <t>Protocolo de servicio al ciudadano establecido</t>
  </si>
  <si>
    <t>Identificar y analizar las PQRSD no resueltas en los tiempos definidos</t>
  </si>
  <si>
    <t>Inoportuna gestión de PQRSD</t>
  </si>
  <si>
    <t>Proceso de servicio al ciudadano establecido</t>
  </si>
  <si>
    <t>Elaborar y socializar la Política de servicio al ciudadano</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</si>
  <si>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</si>
  <si>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</si>
  <si>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</si>
  <si>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</si>
  <si>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</si>
  <si>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</si>
  <si>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</si>
  <si>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</si>
  <si>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</si>
  <si>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Programa anual de auditorías aprobado y publicado.</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</si>
  <si>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</si>
  <si>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</si>
  <si>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</si>
  <si>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</si>
  <si>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</si>
  <si>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</si>
  <si>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</si>
  <si>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</si>
  <si>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</si>
  <si>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</si>
  <si>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No. cartas de cartas de representación firmadas/No. De procesos auditados o evaluados</t>
  </si>
  <si>
    <t>Nuevos requerimientos normativos no contemplados en el PAA</t>
  </si>
  <si>
    <t>Seguimiento periódico al PAA</t>
  </si>
  <si>
    <t xml:space="preserve">Ejecutar y realizar seguimiento al Plan Anual de Auditoría </t>
  </si>
  <si>
    <t>Informes de ejecución y seguimiento al PAA</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</si>
  <si>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</si>
  <si>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</si>
  <si>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</si>
  <si>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</si>
  <si>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</si>
  <si>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</si>
  <si>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</si>
  <si>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</si>
  <si>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</si>
  <si>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</si>
  <si>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</si>
  <si>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t>
  </si>
  <si>
    <t>Plan de trabajo auditoría</t>
  </si>
  <si>
    <t>Plan de trabajo elaborado / Plan de trabajo aprobado</t>
  </si>
  <si>
    <t>Desconocimiento de los procesos auditados</t>
  </si>
  <si>
    <t>Selección del auditor con adecuado perfil</t>
  </si>
  <si>
    <t>seguimientos realizados</t>
  </si>
  <si>
    <t>Seguimientos realizados / seguimientos programados</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</si>
  <si>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</si>
  <si>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</si>
  <si>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</si>
  <si>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</si>
  <si>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</si>
  <si>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Número de sensibilizaciones realizadas</t>
  </si>
  <si>
    <t>A inicios de año se realizo un sensibilización de la importancia de la formulación, cumplimiento y seguimiento de planes institucionales</t>
  </si>
  <si>
    <t>Ricardo Hernández M</t>
  </si>
  <si>
    <t xml:space="preserve">Adelantar reuniones anuales para acompañar la formulación de los planes institucionales 
Orientar  seguimiento registrado por los proceso de los planes </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</si>
  <si>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</si>
  <si>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</si>
  <si>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Participación en las capacitaciones que  fortalezcan las competencias  específicas del  personal de planeación que realiza el  seguimiento de los planes institucionales
</t>
  </si>
  <si>
    <t>Los funcionarios de Planeación han participado en 5 capacitaciones del DNP para la adecuada formulación y seguimiento de proyectos</t>
  </si>
  <si>
    <t xml:space="preserve">Presencia de eventos catastróficos que dificulten el desarrollo cotidiano de las actividades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</si>
  <si>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</si>
  <si>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</si>
  <si>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</si>
  <si>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Contrato en ejecución
 informe de supervisión</t>
  </si>
  <si>
    <t>Se encuentra en elaboración los estudios previos para la adquisición del software</t>
  </si>
  <si>
    <t>Comunicaciones</t>
  </si>
  <si>
    <t>Insuficiente suministros para realizar adecuadamente las publicaciones y comunicados</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</si>
  <si>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</si>
  <si>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</si>
  <si>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Documento de Estrategia de comunicaciones
Correo electrónico enviado</t>
  </si>
  <si>
    <t>El 03/03/2020 se presentó la estrategia y el plan de comunicaciones actualizadas (se publicó en el SIG, se compartió por correo electrónico)</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</si>
  <si>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</si>
  <si>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</si>
  <si>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</si>
  <si>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Imposibilidad para realización de comisiones por directrices de gobierno a causa de la Pandemia.</t>
  </si>
  <si>
    <t>Incumplimiento de asesorías y asistencias técnicas programadas  por del INCI de manera  presencial.</t>
  </si>
  <si>
    <t>Se implementaron 8 cursos virtuales, (7 educación 1 accesibilidad) de los cuales, ya finalizaron 6 y quedan 2 cursos en desarrollo, que finalizarán en el término de 3 semanas.</t>
  </si>
  <si>
    <t>8  cursos implementados.</t>
  </si>
  <si>
    <t>Contacto a través de correos electrónicos y oficios.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</si>
  <si>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</si>
  <si>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</si>
  <si>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</si>
  <si>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</si>
  <si>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</si>
  <si>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</si>
  <si>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</si>
  <si>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</si>
  <si>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</si>
  <si>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</si>
  <si>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Por el canal institucional de YouTube, ya se han publicado dos videos con temática dirigida a familias de personas con discapacidad visual.
Eventos virtuales con socialización sobre accesibilidad</t>
  </si>
  <si>
    <t>2 videos publicados.
3 eventos virtuales realizados.</t>
  </si>
  <si>
    <t xml:space="preserve">Envió de documentos  por correo electrónico </t>
  </si>
  <si>
    <t>Registro de llamadas telefónicas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</si>
  <si>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</si>
  <si>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</si>
  <si>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</si>
  <si>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</si>
  <si>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</si>
  <si>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</si>
  <si>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Se programaron y realizaron 9 talleres de "Cómo interactuar con personas con discapacidad visual", dos conversatorios y dos talleres.</t>
  </si>
  <si>
    <t xml:space="preserve">13 talleres programados </t>
  </si>
  <si>
    <t>Definir programación de eventos acorde con expectativas y hacer seguimiento</t>
  </si>
  <si>
    <t>Con base en las expectativas de los participantes, se definieron y programaron 13 talleres</t>
  </si>
  <si>
    <t xml:space="preserve">13 eventos programados </t>
  </si>
  <si>
    <t>Correo electrónico - Publicación en la pagina web</t>
  </si>
  <si>
    <t>Se realizó la difusión de las actividades del Centro Cultural por redes sociales y por INCI Radio</t>
  </si>
  <si>
    <t>13 actividades difundidas</t>
  </si>
  <si>
    <t>No hubo necesidad explicar a los usuarios porque no hubo problemas en las descargas de los libros</t>
  </si>
  <si>
    <t>Luisa Moreno</t>
  </si>
  <si>
    <t xml:space="preserve">Se ha realizado el monitoreo aleatorio de 20 libros de la biblioteca virtual, para verificar su funcionamiento en la plataforma </t>
  </si>
  <si>
    <t>Eliana Uribe</t>
  </si>
  <si>
    <t>20 libros monitoreados aleatoriamente</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</si>
  <si>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</si>
  <si>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</si>
  <si>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</si>
  <si>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</si>
  <si>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Se realiza seguimiento al  plan de adquisiciones el cual se encuentra en un 50% de actividades comprometidas y de la programación anual de producción se encuentra en un 70% de cumplimiento</t>
  </si>
  <si>
    <t>1 seguimiento</t>
  </si>
  <si>
    <t>Identificar y analizar no conformidades semestralmente</t>
  </si>
  <si>
    <t>Se realiza seguimiento al plan de mejora de la tienda y se encuentra en un 100% de cumplimiento.
Actualización de procedimiento de la Tienda y de los formatos correspondientes</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</si>
  <si>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</si>
  <si>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</si>
  <si>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</si>
  <si>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Asistir a capacitaciones y mantenimientos realizados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</si>
  <si>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</si>
  <si>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</si>
  <si>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Contratación no oportuna del servicio de streaming</t>
  </si>
  <si>
    <t xml:space="preserve">Copia en disco duro y diligenciamiento de formato de registro de producción y emisión </t>
  </si>
  <si>
    <t>5 carpetas con copia y 1 formato de febrero y hasta marzo 16 diligenciado.</t>
  </si>
  <si>
    <t>Ataque de agentes externos cibernéticos.</t>
  </si>
  <si>
    <t xml:space="preserve">Ejecución del cronograma </t>
  </si>
  <si>
    <t>39 piezas audiovisuales</t>
  </si>
  <si>
    <t>mes a mes se hace seguimiento de la programación desarrollada por los grupos de trabajo INCIRadio para el cumplimiento de la parrilla de programación</t>
  </si>
  <si>
    <t xml:space="preserve">241 Audios realizados y emitidos por la emisora </t>
  </si>
  <si>
    <t>En marzo se realizo capacitación sobre habilidades comunicativas</t>
  </si>
  <si>
    <t>1 capacitación a funcionarios de la Entidad</t>
  </si>
  <si>
    <t>Cada uno de los procesos se encuentra realizando actualización de los documentos del SIG, para la posterior actualización de los cuadros de clasificación documental</t>
  </si>
  <si>
    <t>Luz Hedy Ortiz Torres</t>
  </si>
  <si>
    <t>Cada uno de los procesos se encuentra realizando actualización de los documentos del SIG, para la posterior actualización de las Tablas de Retención Documental</t>
  </si>
  <si>
    <t>Realizar el inventario Documental de los archivos de gestión correspondiente a cada una de las áreas.</t>
  </si>
  <si>
    <t>Cada una de las áreas realizo actualización y envió de los inventarios documentales de sus archivos de gestión.</t>
  </si>
  <si>
    <t>Se realiza seguimiento y control al Plan Institucional de archivos</t>
  </si>
  <si>
    <t>Número de seguimientos del Plan de Conservación Documental</t>
  </si>
  <si>
    <t>Se realiza seguimiento y control al Plan Conservación Documental</t>
  </si>
  <si>
    <t xml:space="preserve">Asistencia Técnica aplicativo Gestión Documental </t>
  </si>
  <si>
    <t xml:space="preserve">Participar en asistencia técnica del aplicativo de Gestión Documental </t>
  </si>
  <si>
    <t>Se realiza capacitación de ORFEO a jefes y secretarias relacionado con su gestión  y uso.</t>
  </si>
  <si>
    <t xml:space="preserve">Plan de depuración, con el equipo de trabajo pertinente, de las diferencias o errores evidenciados en los informes para realizar los ajustes necesarios y lograr información veraz. </t>
  </si>
  <si>
    <t>Coordinador Proceso financiero y administrativo</t>
  </si>
  <si>
    <t>Plan de Austeridad publicado en la pagina Web</t>
  </si>
  <si>
    <t>El 3/07/2020 se realizó el seguimiento del Plan de Austeridad y Gestión Ambiental para el segundo trimestre de 2020</t>
  </si>
  <si>
    <t xml:space="preserve">Elaborar, implementar y realizar seguimiento trimestral  del cronograma de Inventarios </t>
  </si>
  <si>
    <t>Archivo de Excel reportado a planeación.</t>
  </si>
  <si>
    <t>El 3/07/2020 se realizó el seguimiento del Cronograma de Inventarios para el segundo trimestre de 2020</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</si>
  <si>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</si>
  <si>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</si>
  <si>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</si>
  <si>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Asistencia técnica externa (contrato servicios)
Seguimiento del cumplimiento de las obligaciones del contratista</t>
  </si>
  <si>
    <t>Incumplimiento de la normativa vigente.
Sanciones Administrativas, Disciplinarias, otras por parte de los entes de control.
Pérdida de credibilidad y confiabilidad
Reportes de información incompleta o errónea</t>
  </si>
  <si>
    <t>Contador Entidad
Coordinador Proceso financiero y administrativo</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</si>
  <si>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</si>
  <si>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</si>
  <si>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</si>
  <si>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</si>
  <si>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Diariamente una vez se generan los CDP se realiza el cruce con el plan de adquisiciones, sin embargo al final de cada mes vuelve a realizarse una revisión la cual es validada por el área de planeación.</t>
  </si>
  <si>
    <t>Implementación de archivo físico de comprobantes contables con su respectivo soporte de estricto cumplimiento.</t>
  </si>
  <si>
    <t xml:space="preserve">Se elaboro el 30/06/2020 el Informe de Ejecución Presupuestal  con corte al segundo trimestre del 2020 </t>
  </si>
  <si>
    <t xml:space="preserve">Revisión de los soportes para la expedición de CDP y RP para la correcta elaboración.
Cruce entre la ejecución del plan de adquisiciones con la ejecución presupuestal de SIIF para la identificación de posibles errores. </t>
  </si>
  <si>
    <t>Se elaboro el 30/06/2020 el informe de Ejecución Presupuestal  con corte al segundo trimestre del 2020</t>
  </si>
  <si>
    <t>Errónea asignación de recursos mensuales al PAC</t>
  </si>
  <si>
    <t>Funcionarios área financiera -Coordinador Proceso financiero y administrativo -Funcionarios recursos Humanos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</si>
  <si>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</si>
  <si>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</si>
  <si>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</si>
  <si>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</si>
  <si>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</si>
  <si>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</si>
  <si>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</si>
  <si>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Realizar la sustanciación y apoyo profesional para la defensa jurídica y gestión dentro de los procesos judiciales del INCI en las diferentes jurisdicciones y reportar los avances al subcomité de defensa sectorial del Ministerio Educación Nacional</t>
  </si>
  <si>
    <t>Número de gestiones jurídicas realizadas</t>
  </si>
  <si>
    <t>El 04 de junio de 2020 se en envía el reporte de mayo  con radicado 20201020011801 al subcomité de defensa sectorial del MIN</t>
  </si>
  <si>
    <t>Abogada contratista - OAJ 
Jefe de la Oficina Jurídica</t>
  </si>
  <si>
    <t>Los días 17 y 30 de junio el comité de conciliación se reunió en dos sesiones, con el fin de hacer el seguimiento correspondiente a los procesos judiciales activos de la entidad</t>
  </si>
  <si>
    <t>El día 27 de mayo de 2020 se llevo acabo la  mesa técnica para establecer cronograma de liquidación de los comodatos pendientes.</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</si>
  <si>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</si>
  <si>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</si>
  <si>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Mediante Resolución No 20201020000553 del 29 de mayo de 2020 se aprobó Política de Prevención del Daño Antijuridico 2020-2021, la cual fue socializada pro correo electrónico.</t>
  </si>
  <si>
    <t>Capacitar a los funcionarios que ejercerán labores de supervisión de los contratos en las diferentes etapas contractuales</t>
  </si>
  <si>
    <t>Pendiente por realizar</t>
  </si>
  <si>
    <t>Jefe de la Oficina Jurídica</t>
  </si>
  <si>
    <t>Número de reuniones del PAA asistidas</t>
  </si>
  <si>
    <t>Estas acción se realiza de manera conjunta con la OAP, razón por la cual se esta a la espera de la reprogramación del seguimiento que estaba programado para el día 17 de junio de 2020</t>
  </si>
  <si>
    <t>Asistir a capacitaciones en temas de contratación</t>
  </si>
  <si>
    <t>En el mes de junio de 2020 los funcionarios de la OAJ, no asistieron a ninguna capacitación en temas de contratación</t>
  </si>
  <si>
    <t xml:space="preserve">Falta de control y seguimiento para la elaboración de la nomina, prestaciones sociales y parafiscales entre el servidor líder de nomina y el proveedor de la misma </t>
  </si>
  <si>
    <t>Servidores con errores en la liquidación de sus prestaciones sociales que pueden ocasionar efecto domino. _x000D_
Demandas por errores en la liquidación de las prestaciones sociales _x000D_
Afectaciones en el pago de la nomina.</t>
  </si>
  <si>
    <t>Comparar los resultados que arroja el aplicativo de nomina  con la nomina el el formato Excel</t>
  </si>
  <si>
    <t>nomina aprobada</t>
  </si>
  <si>
    <t>Cantidad de nominas aprobadas</t>
  </si>
  <si>
    <t>Se elaboro la nomina el Excel de los meses de Enero a Junio con el fin de generar comparaciones.</t>
  </si>
  <si>
    <t xml:space="preserve">Alexander Caro / Ferney Gaviria </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</si>
  <si>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</si>
  <si>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</si>
  <si>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</si>
  <si>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</si>
  <si>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 xml:space="preserve">Soporte Técnico  por el proveedor de la nomina </t>
  </si>
  <si>
    <t>En los meses de enero a junio se elaboró un cuadro novedades con el fin de realizar comparaciones y evitar errores</t>
  </si>
  <si>
    <t>No se elabora un perfil de cargo antes de la vinculación del servidor publico.</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</si>
  <si>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</si>
  <si>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 xml:space="preserve">Realizar el Informe de Perfil al momento de la vinculación </t>
  </si>
  <si>
    <t>En junio se adoptó el formato de informe de perfil para  evaluar los requisitos del empleo , antes de la vinculación de algún servidor.</t>
  </si>
  <si>
    <t xml:space="preserve">Andrea Cuadros </t>
  </si>
  <si>
    <t xml:space="preserve">Elaboración de pruebas técnicas de conocimiento </t>
  </si>
  <si>
    <t>No hay avance a la fecha</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</si>
  <si>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</si>
  <si>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</si>
  <si>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</si>
  <si>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</si>
  <si>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Ventana de mantenimiento en la pagina web</t>
  </si>
  <si>
    <t>Asistir a capacitaciones sobre nuevas técnicas para brindar seguridad a la información</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</si>
  <si>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</si>
  <si>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</si>
  <si>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</si>
  <si>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</si>
  <si>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</si>
  <si>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</si>
  <si>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Procedimiento de  back up documentado</t>
  </si>
  <si>
    <t>Se cuenta con el procedimiento de Back Up, debiendo realizar su revisión para ajustes si fuese necesario</t>
  </si>
  <si>
    <t>Procedimiento Bach Up para revisión</t>
  </si>
  <si>
    <t>Socializar propuesta para back up de los equipos de cómputo asignados a los funcionarios</t>
  </si>
  <si>
    <t>Número de funcionarios  que asistieron a la socialización</t>
  </si>
  <si>
    <t>No se ha adelantado acción hasta tanto se surta la revisión del procedimiento</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</si>
  <si>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</si>
  <si>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</si>
  <si>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 xml:space="preserve"> Documento de análisis de PRSD</t>
  </si>
  <si>
    <t>Número de análisis realizados</t>
  </si>
  <si>
    <t>Seguimiento PQRSD realizado durante el primer semestre de 2020, realizado semanalmente</t>
  </si>
  <si>
    <t>María Cruz</t>
  </si>
  <si>
    <t>4 seguimientos durante el semestre de 2020</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</si>
  <si>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</si>
  <si>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</si>
  <si>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</si>
  <si>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La asesora de control interno presentó para aprobación Plan de Auditoría 2020 en enero al CICCI. En junio se presenta modificación del PAA para aprobación. Los dos planes presentados fueron aprobados en CICCI, se suscribieron actas.</t>
  </si>
  <si>
    <t>Carta de representación firmada por cada proceso auditado o evaluado.</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</si>
  <si>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</si>
  <si>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</si>
  <si>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No. De informes de ejecución y seguimiento al PAA realizados / 12</t>
  </si>
  <si>
    <t xml:space="preserve">Se realiza seguimiento mensual a la ejecución del PAA el cual es reportado a la OAP. Se remite informe de gestión al CICCI </t>
  </si>
  <si>
    <t xml:space="preserve">Incumplimiento de los objetivos del proceso de evaluación independiente.
Informes de auditoría y/o seguimientos superficiales.
Mala imagen del auditor y del área de Control Interno
Materialización de riesgos </t>
  </si>
  <si>
    <t>Herramientas de auditoría actualizadas y divulgadas en el año/ Total de Herramientas de auditoría</t>
  </si>
  <si>
    <t>Las herramientas de auditoría se divulgaron al personal de la OCI a su ingreso, Se tiene acceso a ellas a través del SIG.</t>
  </si>
  <si>
    <t>Elaborar y aprobar del Plan de trabajo para cada proceso auditado o evaluado</t>
  </si>
  <si>
    <t>Cada proceso de auditoría tiene su correspondiente plan de trabajo. En la presente vigencia se ha realizado 1 auditoría y 24 informes de evaluación, todos ellos con su correspondiente plan de trabajo.</t>
  </si>
  <si>
    <t>Realizar seguimiento permanente a la ejecución Plan de trabajo de cada Auditoría y/o evaluación realizada.</t>
  </si>
  <si>
    <t>La asesora de control interno realiza seguimiento permanente a la ejecución y avance de las auditorias y seguimientos programados, para asegurar el cumplimiento de los planes de trabajo.</t>
  </si>
  <si>
    <t>En el mes de enero se realizó la verificación de requisitos para la contratación del personal de apoyo.</t>
  </si>
  <si>
    <t>Direccionar la formulación y/o seguimiento del plan de acción o del plan de adquisiciones de manera que responda a intereses particulares</t>
  </si>
  <si>
    <t>Mayor</t>
  </si>
  <si>
    <t>NIVEL</t>
  </si>
  <si>
    <t>DESCRIPTOR</t>
  </si>
  <si>
    <t>DESCRIPCIÓN</t>
  </si>
  <si>
    <t>Casi seguro</t>
  </si>
  <si>
    <t>Se espera que el evento ocurra en la mayoría de las circunstancias</t>
  </si>
  <si>
    <t>Probable</t>
  </si>
  <si>
    <t>Es viable que el evento ocurra en la mayoría de las circunstancias</t>
  </si>
  <si>
    <t>Posible</t>
  </si>
  <si>
    <t>El evento podrá ocurrir en algún momento</t>
  </si>
  <si>
    <t>Improbable</t>
  </si>
  <si>
    <t>El evento puede ocurrir en algún momento</t>
  </si>
  <si>
    <t>Rara vez</t>
  </si>
  <si>
    <t>El evento puede ocurrir sólo en circunstancias excepcionales (poco comunes o anormales)</t>
  </si>
  <si>
    <t>PROBABILIDAD</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</si>
  <si>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</si>
  <si>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</si>
  <si>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</si>
  <si>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IMPACTO</t>
  </si>
  <si>
    <t>Insignificante</t>
  </si>
  <si>
    <t>Menor</t>
  </si>
  <si>
    <t>Catastrófico</t>
  </si>
  <si>
    <t>Fuente: Secretaría de Transparencia de la Presidencia de la República.</t>
  </si>
  <si>
    <t>MAPA DE CALOR</t>
  </si>
  <si>
    <t>Casi seguro
5</t>
  </si>
  <si>
    <t>Probable
4</t>
  </si>
  <si>
    <t>Posible
3</t>
  </si>
  <si>
    <t>Improbable
2</t>
  </si>
  <si>
    <t>Rara vez
1</t>
  </si>
  <si>
    <t>TOTAL EVALUACIÓN DEL DISEÑO DEL CONTROL</t>
  </si>
  <si>
    <t>RANGO DE CALIFICACIÓN PESO DISEÑO DEL CONTROL</t>
  </si>
  <si>
    <t>Calificación entre 96 y 100</t>
  </si>
  <si>
    <t>Calificación entre 86 y 95</t>
  </si>
  <si>
    <t>Calificación entre 0 y 85</t>
  </si>
  <si>
    <t>Calificación y peso del diseño de cada control</t>
  </si>
  <si>
    <t>PESO DEL DISEÑO DE CADA CONTROL</t>
  </si>
  <si>
    <t>PESO DE LA EJECUCIÓN DE CADA CONTROL</t>
  </si>
  <si>
    <t>SOLIDEZ INDIVIDUAL DE CADA CONTROL:</t>
  </si>
  <si>
    <t>Fuerte: 100</t>
  </si>
  <si>
    <t>Moderado: 50</t>
  </si>
  <si>
    <t>Débil: 0</t>
  </si>
  <si>
    <t>SE DEBEN ESTABLECER ACCIONES PARA FORTALECER EL CONTROL</t>
  </si>
  <si>
    <t>Fuerte:</t>
  </si>
  <si>
    <t>calificación</t>
  </si>
  <si>
    <t>entre 96 y 100</t>
  </si>
  <si>
    <t>fuerte (siempre se ejecuta)</t>
  </si>
  <si>
    <t>fuerte + fuerte = fuerte</t>
  </si>
  <si>
    <t>moderado (algunas veces)</t>
  </si>
  <si>
    <t>fuerte + moderado = moderado</t>
  </si>
  <si>
    <t>X</t>
  </si>
  <si>
    <t>débil (no se ejecuta)</t>
  </si>
  <si>
    <t>fuerte + débil = débil</t>
  </si>
  <si>
    <t>Moderado:</t>
  </si>
  <si>
    <t>entre 86 y 95</t>
  </si>
  <si>
    <t>moderado + fuerte = moderado</t>
  </si>
  <si>
    <t>moderado + moderado = moderado</t>
  </si>
  <si>
    <t>moderado + débil = débil</t>
  </si>
  <si>
    <t>Débil:</t>
  </si>
  <si>
    <t>calificación entre</t>
  </si>
  <si>
    <t>0 y 85</t>
  </si>
  <si>
    <t>débil + fuerte = débil</t>
  </si>
  <si>
    <t>débil + moderado = débil</t>
  </si>
  <si>
    <t>débil + débil = débil</t>
  </si>
  <si>
    <t>Calificación de la solidez individual del control:</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</si>
  <si>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</si>
  <si>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</si>
  <si>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</si>
  <si>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</si>
  <si>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</si>
  <si>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</si>
  <si>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</si>
  <si>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</si>
  <si>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</si>
  <si>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</si>
  <si>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</si>
  <si>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</si>
  <si>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</si>
  <si>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 xml:space="preserve">Calificación de controles y su solidez: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</si>
  <si>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</si>
  <si>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</si>
  <si>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</si>
  <si>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 xml:space="preserve">Acta socialización. 
</t>
  </si>
  <si>
    <t xml:space="preserve">Código de ética y estatuto de auditoría socializado con los auditores.
</t>
  </si>
  <si>
    <t>1. Documentar el proceso de selección del personal de apoyo de control interno verificando cumplimiento de requisitos, y centificaciones entes de control.</t>
  </si>
  <si>
    <t>1.  Aplicar los procedimientos de auditoría en cada ejercicio auditor. 
2. Asignar  usurios y contraseña para el acceso y uso de la información requerida por el auditor.
3. Realizar los requerimientos de información por canales institucionales por parte del auditor.</t>
  </si>
  <si>
    <t>1. Procedimientos aplicados
2. Usuarios y contraseñas asignados
3. Información solicitada por canales institucionales</t>
  </si>
  <si>
    <t>FRECUENCIA</t>
  </si>
  <si>
    <t>Más de 1 vez al año.</t>
  </si>
  <si>
    <t>Al menos 1 vez en el último año.</t>
  </si>
  <si>
    <t>Al menos 1 vez en los últimos 2 años.</t>
  </si>
  <si>
    <t>Al menos 1 vez en los últimos 5 años.</t>
  </si>
  <si>
    <t>No se ha presentado en los últimos 5 años.</t>
  </si>
  <si>
    <t>Incumplimiento de los procedimientos establecidos para el desarrollo de una comisión</t>
  </si>
  <si>
    <t>4.Mayor</t>
  </si>
  <si>
    <t>Incumplimiento doloso de los procedimientos establecidos dentro del Sistema Integrado de Gestión y la normatividad Vigente</t>
  </si>
  <si>
    <t xml:space="preserve">Seguimiento a la ejecución del Plan de Adquisiciones 
Seguimiento mensual del plan de acción anual 
Reportes mensuales aplicativo SPI </t>
  </si>
  <si>
    <t>Procedimientos y documentos del Sistema Integrado de Gestión para la  asesoría, defensa  y Cobro Jurídico de la Entidad</t>
  </si>
  <si>
    <t>¿Existe un responsable asignado a la ejecución del control?</t>
  </si>
  <si>
    <t>¿Las observaciones, desviaciones o diferencias identificadas como resultados de la ejecución del control son investigadas y resueltas de manera oportuna?</t>
  </si>
  <si>
    <t>Desconocimiento del código de integridad</t>
  </si>
  <si>
    <t>Utilizar los recursos (tiquetes aéreos, terrestres, viáticos) destinados para una comisión para beneficio propio o de terceros</t>
  </si>
  <si>
    <t>Alta</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</si>
  <si>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</si>
  <si>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</si>
  <si>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Posibilidad de recibir dádivas o beneficios a nombre propio o de terceros por la sustracción de bienes muebles de la Entidad.</t>
  </si>
  <si>
    <t>Posibilidad de recibir dádivas o beneficios a nombre propio o de terceros para la apropiación o destinación de los recursos asignados a la caja menor por fuera de los rubros definidos por la Entidad.</t>
  </si>
  <si>
    <t>Posibilidad de recibir dádivas o beneficio con el fin de emitir un certificado laboral que no corresponda con la realidad.</t>
  </si>
  <si>
    <t>Recibir o solicitar cualquier dádiva o beneficio a nombre propio o de terceros con el fin de manipular la información o incumplir los términos de los procesos.</t>
  </si>
  <si>
    <t xml:space="preserve">Estatuto de Auditoria, código de ética del auditor.
</t>
  </si>
  <si>
    <t>Posibilidad de recibir dádivas o beneficios a nombre propio o de terceros por dilatar una investigación.</t>
  </si>
  <si>
    <t>Manipulación de la información insumo de la investigación.</t>
  </si>
  <si>
    <t>Administrativo</t>
  </si>
  <si>
    <t>Ocultar hallazgos y/o resultados de las auditorías que impiden identificar prácticas irregulares o corruptas.</t>
  </si>
  <si>
    <t>1. Procedimientos de auditoría
2. Asignación de usuarios y contraseña para el acceso y uso de la información.
3. Requerimientos de información por canales institucionales por parte del auditor.</t>
  </si>
  <si>
    <t>Falta de seguimiento al inventario.</t>
  </si>
  <si>
    <t xml:space="preserve">Incluir soportes alterados. 
</t>
  </si>
  <si>
    <t xml:space="preserve">Omitir los procedimientos definidos para el manejo de los rubros de caja menor. </t>
  </si>
  <si>
    <t>Recibir o solicitar cualquier dádiva o beneficio a nombre propio o de terceros por hurtar, o entregar Información reservada o clasificada en la gestión de la plataforma - SGSI</t>
  </si>
  <si>
    <t>1. Investigaciones disciplinarias; fiscales y/o penales</t>
  </si>
  <si>
    <t>Coordindora Administrativa y Financiera</t>
  </si>
  <si>
    <t xml:space="preserve">Arqueo de caja por parte de la Oficina de Control Interno. </t>
  </si>
  <si>
    <t>Profesional Disciplinarios</t>
  </si>
  <si>
    <t>Registros de las evidencias.</t>
  </si>
  <si>
    <t xml:space="preserve">1. Investigaciones disciplinarias; fiscales y/o penales.
2. Demandas
3.Reprocesos
</t>
  </si>
  <si>
    <t>4. Alto</t>
  </si>
  <si>
    <t>Gestión humana
Asuntos Disciplinarios</t>
  </si>
  <si>
    <t xml:space="preserve">Contar con las evidencias de la información relacionada con cada investigación disciplinaria </t>
  </si>
  <si>
    <t>Documentos soporte de cada investigación</t>
  </si>
  <si>
    <t>Investigaciones disciplinarias; fiscales y/o penales</t>
  </si>
  <si>
    <t xml:space="preserve">Informe del arqueo de caja menor por parte de la Oficina de Control Interno. </t>
  </si>
  <si>
    <t>Número de arqueos de caja menor por parte de la Oficina de Control Interno realizados</t>
  </si>
  <si>
    <t>Realizar arqueo de caja menor por parte de la Oficina de Control Interno trimestralmente</t>
  </si>
  <si>
    <t xml:space="preserve">Ejecutar el cronograma de inventario establecido anualmente </t>
  </si>
  <si>
    <t>Uso indebido de la información por parte del personal de control interno en beneficio personal o de terceros para emitir resultados de las evaluaciones distintos a la realidad.</t>
  </si>
  <si>
    <t>Falta de controles en el acceso y uso de la información por parte de los auditores o selección de procesos a evaluar sin priorizar</t>
  </si>
  <si>
    <t xml:space="preserve">Número de procesos con los documentos soporte correspondiente </t>
  </si>
  <si>
    <t xml:space="preserve">Solidez Individual del control </t>
  </si>
  <si>
    <t>1. Estudio de perfil del empleo para verificar el cumplimiento de requisitos y los derechos preferenciales de Carrera Administrativa aprobado por el Secretario General y el Director General
2. Procedimientos del Sistema Integrado de Gestión y la normatividad vigente</t>
  </si>
  <si>
    <t>Febrero de 2021</t>
  </si>
  <si>
    <t>Diciembre de 2021</t>
  </si>
  <si>
    <t xml:space="preserve">Realizar dos capacitaciones a los servidores públicos que ejerceran labores de supervisión de los contratos en las diferentes etapas contractuales
</t>
  </si>
  <si>
    <t>Número de capacitaciones realizadas</t>
  </si>
  <si>
    <t xml:space="preserve">Expedir CDPs que no estén de acuerdo con lo establecido en el plan de adquisiciones con el propósito de beneficiarse personalmente o  a terceros o  para agilizar o demorar un pago </t>
  </si>
  <si>
    <t>Enero de 2021</t>
  </si>
  <si>
    <t xml:space="preserve">
Revisar el 100% de los estudios previos y los formatos de solicitud para la expedición de los CDPs por parte del funcionario con funciones de presupuesto y posteriormente por la coordinación de Financiera 
</t>
  </si>
  <si>
    <t xml:space="preserve">Falta de revisión de los soportes de los contratos para la expedición de los CDP  </t>
  </si>
  <si>
    <t xml:space="preserve">Debilidad en la asignación de códigos de los usos presupuestales de cada contrato </t>
  </si>
  <si>
    <t xml:space="preserve">
Revisión y aprobación de los documentos soporte por parte de Dirección General o Secretaría General y de la coordinación de Financiera para la emisión de los CDPs</t>
  </si>
  <si>
    <t>Asignar un código de clasificación para cada objeto de gasto</t>
  </si>
  <si>
    <t>1. Actas de reunión
2. Circulares de modificación plan de adquisiciones
3. Consolidado plan de acción trimestral
4. Reporte mensulal SPI del seguimiento plan de acción anual</t>
  </si>
  <si>
    <t xml:space="preserve">
Asegurar  la participación de los servidores públicos y contratistas del proceso de asistencia  técnica en los espacios que realiza gestión humana del INCI para la apropiación del código de integridad</t>
  </si>
  <si>
    <t>Número de servidores públicos y contratistas de asistencia técnica que participaron en el espacio de apropiación del código</t>
  </si>
  <si>
    <t>Junio de 2021</t>
  </si>
  <si>
    <t>Informe de comisión con original de la permanencia firmada por autoridad competente, formato de pago de taxi, colillas de los transportes intermunicipal y tiquetes aéreos)  según sea pertinente</t>
  </si>
  <si>
    <t xml:space="preserve">Revisión documentos por parte de Dirección o Secretaría General y coordinación de Financiera </t>
  </si>
  <si>
    <t xml:space="preserve">Revisión documentos soporte de CDP por parte de la Coordinación de Financiera 
</t>
  </si>
  <si>
    <t xml:space="preserve">Revisión de  los soportes de legalización de la caja menor por parte de contabilidad </t>
  </si>
  <si>
    <t xml:space="preserve">Revisar  los soportes de legalización de la caja menor por parte de contabilidad                                                                                     </t>
  </si>
  <si>
    <t>Número de correos electrónicos que evidencien la revisión de los recursos asignados para caja menor</t>
  </si>
  <si>
    <t>Correos electrónicos que evidencien la revisión de los recursos asignados para caja menor</t>
  </si>
  <si>
    <t>Cronograma seguimiento inventario.</t>
  </si>
  <si>
    <t>Seguimiento trimestral cronograma de inventarios</t>
  </si>
  <si>
    <t>Número de seguimientos trimestrales realizados</t>
  </si>
  <si>
    <t>Ausencia o inadecuado seguimiento a los planes y institucionales por consiguiente a los proyectos de inversión</t>
  </si>
  <si>
    <t>Planteamiento de actividades que no esten relacionadas con los objetivos estratégicos o los proyectos de inversión,  originando una ejecución de recursos inadecuada.</t>
  </si>
  <si>
    <t>Vulnerabilidades de la plataforma TICs</t>
  </si>
  <si>
    <t>1. Realizar mensualmente copias de seguridad de las máquinas virtuales 
2. Contratar el soporte del firewalll 
3. Renovar las licencias de firewall 
4. Consultar y atender las sugerencias brindadas por  El Centro Cibernético Policial, el Comando Conjunto Cibernético, el Call Cert y CSIRT de Gobierno: "Entidades encargadas de la Ciberseguridad</t>
  </si>
  <si>
    <t>Marzo de 2021</t>
  </si>
  <si>
    <t>Formato lista de chequeo</t>
  </si>
  <si>
    <t>No se cuenta con una lista de chequeo para controlar el traslado virtual y la entrega física de los productos de la Tienda INCI desde la bodega principal</t>
  </si>
  <si>
    <t xml:space="preserve">El cálculo y el registro de las materias primas e insumos utilizados por orden de producción se realiza de forma manual </t>
  </si>
  <si>
    <t xml:space="preserve">
Implementar el software de costeo para realizar el cálculo y el registro de las materias primas e insumos utilizados por orden de producción 
</t>
  </si>
  <si>
    <t xml:space="preserve">
Elaborar un formato " lista de chequeo"  para controlar el traslado virtual y la entrega física de los productos de la Tienda INCI desde la bodega principal</t>
  </si>
  <si>
    <t>Julio de 2021</t>
  </si>
  <si>
    <t>Software implementado</t>
  </si>
  <si>
    <t xml:space="preserve">Errores involuntarios en la descarga, cantidad o referencia de los productos </t>
  </si>
  <si>
    <t xml:space="preserve">Inventario semestral de los productos terminados almacenados  en la bodega de la imprenta y conciliación o verificación de diferencias
Inventario mensual de los productos de la Tienda y conciliación o verificación de diferencias </t>
  </si>
  <si>
    <t xml:space="preserve">Realizar inventario semestral de los productos terminados almacenados  en la bodega de la imprenta y conciliación o verificación de diferencias
Realizar inventario mensual de los productos de la Tienda y conciliación o verificación de diferencias </t>
  </si>
  <si>
    <t xml:space="preserve">
 Registro de WEB SAFI "Traslado de inventario" </t>
  </si>
  <si>
    <t>Número de Inventarios realizados y conciliados</t>
  </si>
  <si>
    <t>Registro de inventarios mesuales de la Tienda  realizados y conciliados
Registro de inventarios semestrales de la Imprenta  realizados y conciliados</t>
  </si>
  <si>
    <t xml:space="preserve">Copias de seguridad de las máquinas virtuales 
Soporte del firewall
Renovación de las licencias </t>
  </si>
  <si>
    <t>Número de copias de seguridad de las máquinas virtuales 
Número de contratos de firewall realizados
Número de contratos de Licencias de firewall renovadas realizados
Número de mensajes de correo recibidos de  las Entidades encargadas de la Ciberseguridad</t>
  </si>
  <si>
    <t>1.Copias de seguridad de las máquinas virtuales 
2,Contrato  firewall 
3.Contrato de Licencias de firewall renovadas 
4.Mensajes de correo recibidos de  las Entidades encargadas de la Ciberseguridad</t>
  </si>
  <si>
    <t>Número de estudios previos radicados/Número de estudios previos revisados</t>
  </si>
  <si>
    <t xml:space="preserve">Reportes de  asistencia a las capacitaciones o pantallazos de los asistentes a las capacitaciones
</t>
  </si>
  <si>
    <r>
      <t>Revisar y actualizar si es pertinente los documentos y procedimientos del proceso de gestión jurídica que se encuentran en el Sistema Integrado de Gestión y la normatividad vigente</t>
    </r>
    <r>
      <rPr>
        <sz val="12"/>
        <color rgb="FFFF0000"/>
        <rFont val="Arial"/>
        <family val="2"/>
      </rPr>
      <t xml:space="preserve">
</t>
    </r>
  </si>
  <si>
    <t>Porcentaje de ejecución del cronograma de actualización del Sistema Integrado de Gestión</t>
  </si>
  <si>
    <t>Cronograma SIG</t>
  </si>
  <si>
    <t>Monitoreo Primer Cuatrimestre</t>
  </si>
  <si>
    <t xml:space="preserve">No se han iniciado las comisiones </t>
  </si>
  <si>
    <t>1 software implementado</t>
  </si>
  <si>
    <t xml:space="preserve">
Se estan realizando ajustes al software de costeo para realizar el cálculo y el registro de las materias primas e insumos utilizados por orden de producción 
</t>
  </si>
  <si>
    <t>1 Formato elaborado</t>
  </si>
  <si>
    <t>(4) Inventarios realizados y conciliados</t>
  </si>
  <si>
    <t xml:space="preserve">El inventario semestral de los productos terminados almacenados  en la bodega de la imprenta y conciliación o verificación de diferencias se realizará en junio 
Se han realizado 4 inventarios de los productos de la Tienda y conciliación o verificación de diferencias. 
Se encontraron sobrantes de 4 productos (1 Bastón Nacional, 1 caña blanca para bastón de 30 cm, 1 Lotería y un paquete de cauchos) y un faltante de 1 caña blanca de 35 cms. 
Lo anterior se informó al proceso administrativo para realizar los ajustes pertinentes </t>
  </si>
  <si>
    <t xml:space="preserve">
Se elaboraron y publicaron los siguientes formatos: 
1) Formato control traslado de inventario físico La Tienda INCI en el Almacén
2) Formato control traslado de inventario físico La Tienda INCI en la Tienda INCI
3) Formato control traslado de inventario virtual La Tienda INCI 
4) Formato solicitud de elementos La Tienda INCI
Con el objetivo de controlar el traslado virtual y la entrega física de los productos de la Tienda INCI desde la bodega principal</t>
  </si>
  <si>
    <t>(4) Formatos elaborados y publicados en el SIG</t>
  </si>
  <si>
    <t xml:space="preserve">30 de abril de 2021 </t>
  </si>
  <si>
    <t xml:space="preserve">Reporte de asistencia a las reuniones virtuales
</t>
  </si>
  <si>
    <t>Adelantar reuniones trimestrales para realizar seguimiento a la ejecución del plan de adquisiciones 
Realizar seguimiento mensual a la ejecución del  plan de acción anual y los proyectos de inversión</t>
  </si>
  <si>
    <t>1. Número de reuniones realizadas
2.Número de circulares elaboradas
3.Número de consolidados trimestrales del plan de accción anual
4. Número de reportes mensuales de seguimiento al plan de acción en el SPI</t>
  </si>
  <si>
    <t>Oficina Asesora Jurídica</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</si>
  <si>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</si>
  <si>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4 roles y perfiles definidos de acuerdo con las funciones</t>
  </si>
  <si>
    <r>
      <rPr>
        <sz val="12"/>
        <rFont val="Arial"/>
        <family val="2"/>
      </rPr>
      <t xml:space="preserve">Se continúa con la definición de los roles y perfiles en el directorio activo, correo electrónico y ORFEO de las personas que ingresaron para los cargos asistenciales en </t>
    </r>
    <r>
      <rPr>
        <sz val="12"/>
        <color theme="1"/>
        <rFont val="Arial"/>
        <family val="2"/>
      </rPr>
      <t xml:space="preserve">Unidades productivas, gestión humana, secretaría general y el profesional universitario con funciones de contador público.
Esto con el fin de asegurar una adecuada segregación de funciones para garantizar la integridad de los sistemas de información.
</t>
    </r>
  </si>
  <si>
    <t xml:space="preserve">3 copias de seguridad de las máquinas virtuales realizadas
3 correos bloqueados </t>
  </si>
  <si>
    <t>Noviembre de 2021</t>
  </si>
  <si>
    <t xml:space="preserve">No se han llevado a cabo las reuniones ya que se adelantarán en noviembre y diciembre </t>
  </si>
  <si>
    <t xml:space="preserve">1. Se realizan mensualmente las copias de seguridad de las máquinas virtuales 
2. Se solicitaron cotizaciones a los proveedores para el contrato de soporte del firewall 
3. La renovación de las licencias se tramitará en el mes de junio.
4. A 3 servidores públicos del INCI les llegaron correos tipo hacker con logo del Ministerio de Salud acerca de la emergencia sanitaria, los cuales fueron bloqueados. 
</t>
  </si>
  <si>
    <t xml:space="preserve">Se cuenta con las evidencias de la información relacionada con cada investigación disciplinaria </t>
  </si>
  <si>
    <t xml:space="preserve">45 procesos con los documentos soporte correspondiente </t>
  </si>
  <si>
    <t xml:space="preserve">Alianzas  por parte de los Directivos,  servidores y/o contratistas que intervienen en la estructuración y elaboración de estudios previos para favorecer un tercero. </t>
  </si>
  <si>
    <t>Idoneidad del contratista verificada en los documentos soportes y correcta planeación a través de los documentos previos 
Capacitaciones servidores públicos INCI</t>
  </si>
  <si>
    <t xml:space="preserve">
Revisar la Idoneidad de los contratistas a través de la  verificación de los documentos soportes y correcta estructuración de los documentos previos del 100% de los contratos</t>
  </si>
  <si>
    <t>Listas de chequeo de acuerdo a la modalidad de contratación: 
1. Lista de chequeo para convocatorias públicas
2. Lista de chequeo compra tienda virtual del Estado Colombiano
3. Lista de chequeo modalidad contratación directa</t>
  </si>
  <si>
    <t>Se revisó la Idoneidad de los contratistas a través de la  verificación de los documentos soportes y correcta estructuración de los documentos previos del 100% de los contratos</t>
  </si>
  <si>
    <t xml:space="preserve">No se han llevado a cabo las capacitaciones a los servidores públicos que ejerceran labores de supervisión de los contratos en las diferentes etapas contractuales
</t>
  </si>
  <si>
    <t xml:space="preserve"> 48 estudios previos radicados/48 estudios previos revisados 
La evidencia de los contratos tramitados reposa en el numeral 8.1 de transparencia y acceso a la información pública</t>
  </si>
  <si>
    <t xml:space="preserve">Formato informe de perfil 
Procedimiento de situaciones administrativas e el instructivo de selección y provisión de empleos del Sistema Integrado de Gestión  actualizados
</t>
  </si>
  <si>
    <t>Número de perfiles elaborados/ Número de servidores vinculados
Número de procedimientos de situaciones administrativas actualizado
Número de instructivos de selección y provisión de empleos actualizado</t>
  </si>
  <si>
    <t xml:space="preserve">1. Diligenciar el formato informe de perfil del empleo para verificar el cumplimiento de requisitos y los derechos preferenciales de Carrera Administrativa y aprobarlo por parte del Secretario General y el Director General
2.Actualizar y socializar los documentos (controles)  establecidos en el  procedimiento de situaciones administrativas y el instructivo de selección y provisión de empleos del Sistema Integrado de Gestión para los diferentes procesos de selección  </t>
  </si>
  <si>
    <t>Posibilidad de recibir o solicitar cualquier dádiva o beneficio a nombre propio o de terceros con el fin de favorecer a alguien con un nombramiento o encargo</t>
  </si>
  <si>
    <t xml:space="preserve">1. Se elaboró el Informe de Perfil de 9 servidores públicos para verificar el cumplimiento de requisitos. Fue aprobado por parte del Secretario General y el Director General
2. No se han actualizado el procedimiento de situaciones administrativas y el instructivo de selección y provisión de empleos del Sistema Integrado de Gestión </t>
  </si>
  <si>
    <t xml:space="preserve">9 estudios de perfil elaborados
</t>
  </si>
  <si>
    <t xml:space="preserve">Los certificados se hacen de forma manual </t>
  </si>
  <si>
    <t>Implementar la elaboración de los certificados laboral de forma automática mediante el aplicativo de la nómina</t>
  </si>
  <si>
    <t>Generación de Certificados laborales de forma automática mediante el aplicativo de la nómina</t>
  </si>
  <si>
    <t>Mayo de 2021</t>
  </si>
  <si>
    <t>No se ha implementado la elaboración de los certificados laboral de forma automática mediante el aplicativo de la nómina</t>
  </si>
  <si>
    <t>Certificados laborales</t>
  </si>
  <si>
    <t>Número de certificaciones generadas de forma automática</t>
  </si>
  <si>
    <t>1. Se adelantó una reunión para realizar seguimiento a la ejecución del plan de adquisiciones 
2. Se promovió  el seguimiento mensual del plan de acción anual y se elaboró el consolidado trimestral el cual se encuentra publicado ene l numeral 6.4 de la sección de transparencia y acceso a la información pública
3. Se registra el seguimiento mensual de los proyectos de inversión en el aplicativo SPI</t>
  </si>
  <si>
    <t xml:space="preserve">Apropiación Código de integridad 
</t>
  </si>
  <si>
    <t>1.Cumplimiento de los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</si>
  <si>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 xml:space="preserve">Utilización Software de costeo para realizar el cálculo y el registro de las materias primas e insumos utilizados por orden de producción </t>
  </si>
  <si>
    <t>1. Reunión realizada
1 Consolidado trimestral del plan de accción anual
3 reportes mensuales de seguimiento del plan de acción en el SPI (El de abril se culmina despues del 10 de mayo)</t>
  </si>
  <si>
    <t>Abril de 2021</t>
  </si>
  <si>
    <t xml:space="preserve">Junio de 2021 </t>
  </si>
  <si>
    <t>Relación de los gastos de Comisiones</t>
  </si>
  <si>
    <t>Registros de asistencia</t>
  </si>
  <si>
    <t xml:space="preserve"> Código de clasificación para cada ejecución de gasto</t>
  </si>
  <si>
    <t xml:space="preserve">
Plan de adquisiciones con el código de clasificación de cada objeto de gasto</t>
  </si>
  <si>
    <t>Plan de adquisiciones donde figura el código de clasificación de cada objeto de gasto
Registro de la verificación mensual del plan de adquisiciones vs ejecución presupuestal</t>
  </si>
  <si>
    <t xml:space="preserve">Se revisó el 100% de los estudios previos y los formatos de solicitud para la expedición de los CDPs por parte del funcionario con funciones de presupuesto y posteriormente por la coordinación de Financiera 
</t>
  </si>
  <si>
    <t>Se asignó un código de clasificación para cada objeto de gasto</t>
  </si>
  <si>
    <t>Plan de adquisiciones con objeto de gasto</t>
  </si>
  <si>
    <t>Correo electrónico del funcionario con funciones de presupuesto para solicitar revisión de los CDP emitidos</t>
  </si>
  <si>
    <t>Número de CDPs revisados con los documentos soporte del contrato</t>
  </si>
  <si>
    <t xml:space="preserve">
La coordinación de financiera verificó la aprobación de las solicitudes de emisión de CDP por parte de Dirección General o Secretaría General </t>
  </si>
  <si>
    <t>89 CDPs revisados con los documentos soporte del contrato</t>
  </si>
  <si>
    <t>Correo electrónico del Ordenador del Gasto aprobando la emisión del CDP</t>
  </si>
  <si>
    <t xml:space="preserve">Número de CDP revisados y aprobados por parte de Dirección General o Secretaría General y por parte de la coordinación de Financiera </t>
  </si>
  <si>
    <t xml:space="preserve">89 CDP revisados y aprobados por parte de Dirección General o Secretaría General y por parte de la coordinación de Financiera </t>
  </si>
  <si>
    <t xml:space="preserve">Se realizó la revisión de los soportes de legalización de la caja menor por parte de contabilidad                                                                                     </t>
  </si>
  <si>
    <t>2 correos electrónicos que evidencien la revisión de los recursos asignados para caja menor</t>
  </si>
  <si>
    <t>Se realizó el arqueo de caja menor por parte de la Oficina de Control Interno en los meses de marzo y abril</t>
  </si>
  <si>
    <t>2 arqueos de caja menor por parte de la Oficina de Control Interno realizados</t>
  </si>
  <si>
    <t>Se ejecutó el seguimiento del cronograma de inventario en el mes de marzo</t>
  </si>
  <si>
    <t>1 seguimiento trimestral realizados</t>
  </si>
  <si>
    <t>Se socializó código de ética y estatuto de auditoría con la auditora. Acuerdo de confidencialidad.</t>
  </si>
  <si>
    <t xml:space="preserve">Código de ética y estatuto de auditoría socializado con el auditor contratado. 
</t>
  </si>
  <si>
    <t>Se adelantaron los tramites para la contratación de la auditora con el cummplimiento de los requisitos y verificación de certificaciones con entes de control. Contrato No. 022 de enero 29 de 2021.</t>
  </si>
  <si>
    <t xml:space="preserve">Contrato firmado con el cumplimiento de requisitos y verificación de certificacioines entes de control. </t>
  </si>
  <si>
    <t>1. Procedimientos aplicados: Evaluación independiente. Gestión Planes de Mejoramiento.
2. Usuarios y contraseñas asignados. Red, WebSafi, SECOP, Ekogui, SIIF, correos electrónicos, SIGEP, FURAG.
3. Información solicitada por canales institucionales. Correo electrónico.</t>
  </si>
  <si>
    <t xml:space="preserve">1. Procedimientos aplicados
2. Usuarios y contraseñas asignados.
3. Información solicitada por canales institucionales. </t>
  </si>
  <si>
    <r>
      <t>Se revisaron los documentos y procedimientos del proceso de gestión jurídica y dado que se actualizaron en el segundo semestre del año 2020, aún no se ve la necesidad de hacer modificaciones a los mismos. 
Se actualizó y publicó en el mes de febrero en la página web el normograma de procesos  https://www.inci.gov.co/transparencia/43-normograma-por-procesos-2021</t>
    </r>
    <r>
      <rPr>
        <sz val="12"/>
        <color rgb="FFFF0000"/>
        <rFont val="Arial"/>
        <family val="2"/>
      </rPr>
      <t xml:space="preserve">
</t>
    </r>
  </si>
  <si>
    <t>14  servidores públicos y contratistas del proeso de asistencia técnica que participaron en el espacio para la apropiación del código de integridad que realizó gestión humana el 30 de abril de 2021</t>
  </si>
  <si>
    <t>14 servidores públicos y contratistas que participaron en el espacio para la apropiación del código de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</si>
</sst>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9"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b/>
      <sz val="11"/>
      <name val="Calibri"/>
      <family val="2"/>
      <scheme val="minor"/>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8"/>
      <color theme="1"/>
      <name val="Segoe UI"/>
      <family val="2"/>
    </font>
    <font>
      <sz val="8"/>
      <color rgb="FFDA846B"/>
      <name val="Segoe UI"/>
      <family val="2"/>
    </font>
  </fonts>
  <fills count="37">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
      <patternFill patternType="solid">
        <fgColor theme="6" tint="0.79998168889431442"/>
        <bgColor theme="0"/>
      </patternFill>
    </fill>
    <fill>
      <patternFill patternType="solid">
        <fgColor theme="4" tint="0.79998168889431442"/>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s>
  <borders count="9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1" fillId="0" borderId="0" applyFont="0" applyFill="0" applyBorder="0" applyAlignment="0" applyProtection="0"/>
  </cellStyleXfs>
  <cellXfs count="1376">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6"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16" fillId="4" borderId="20" xfId="0" applyFont="1" applyFill="1" applyBorder="1" applyAlignment="1">
      <alignment horizontal="center" vertical="center" wrapText="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6" fillId="4" borderId="2" xfId="0" applyFont="1" applyFill="1" applyBorder="1" applyAlignment="1">
      <alignment horizontal="center" vertical="center"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8"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0" xfId="0" applyFont="1" applyFill="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14" fontId="17" fillId="9" borderId="11" xfId="2" applyNumberFormat="1" applyFont="1" applyFill="1" applyBorder="1" applyAlignment="1" applyProtection="1">
      <alignment horizontal="center" vertical="center" wrapText="1"/>
      <protection hidden="1"/>
    </xf>
    <xf numFmtId="0" fontId="0" fillId="9" borderId="0" xfId="0" applyFill="1" applyAlignment="1">
      <alignment horizontal="center" vertical="center"/>
    </xf>
    <xf numFmtId="14" fontId="17" fillId="9" borderId="2" xfId="2" applyNumberFormat="1" applyFont="1" applyFill="1" applyBorder="1" applyAlignment="1" applyProtection="1">
      <alignment horizontal="center" vertical="center" wrapText="1"/>
      <protection hidden="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0" fontId="17" fillId="0" borderId="2" xfId="0" applyFont="1" applyFill="1" applyBorder="1" applyAlignment="1">
      <alignment horizontal="lef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0" applyFont="1" applyFill="1" applyBorder="1" applyAlignment="1">
      <alignment horizontal="left" vertical="center" wrapText="1"/>
    </xf>
    <xf numFmtId="14" fontId="17" fillId="9" borderId="54" xfId="2" applyNumberFormat="1" applyFont="1" applyFill="1" applyBorder="1" applyAlignment="1" applyProtection="1">
      <alignment horizontal="center" vertical="center" wrapText="1"/>
      <protection hidden="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4" borderId="43" xfId="0" applyNumberFormat="1"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2" xfId="0" applyFont="1" applyBorder="1" applyAlignment="1">
      <alignment vertical="center" wrapText="1"/>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2" xfId="0" applyFont="1" applyBorder="1" applyAlignment="1">
      <alignment horizontal="center" vertical="center"/>
    </xf>
    <xf numFmtId="0" fontId="16"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5" fillId="2" borderId="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19" fillId="9" borderId="2" xfId="0" applyFont="1" applyFill="1" applyBorder="1" applyAlignment="1">
      <alignment horizontal="left" vertical="center"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8" fillId="0" borderId="2" xfId="0" applyFont="1" applyFill="1" applyBorder="1" applyAlignment="1">
      <alignment vertical="center" wrapText="1"/>
    </xf>
    <xf numFmtId="0" fontId="17"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30" fillId="9" borderId="2" xfId="0" applyFont="1" applyFill="1" applyBorder="1" applyAlignment="1">
      <alignment vertical="center" wrapText="1"/>
    </xf>
    <xf numFmtId="0" fontId="30" fillId="9" borderId="54" xfId="0" applyFont="1" applyFill="1" applyBorder="1" applyAlignment="1">
      <alignment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4" fillId="4" borderId="2" xfId="1" applyFont="1" applyFill="1" applyBorder="1" applyAlignment="1">
      <alignment horizontal="center" vertical="center" wrapText="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1"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5" fillId="4" borderId="20" xfId="0" applyFont="1" applyFill="1" applyBorder="1" applyAlignment="1">
      <alignment horizontal="center" vertical="center" wrapText="1"/>
    </xf>
    <xf numFmtId="0" fontId="0" fillId="0" borderId="20" xfId="0" applyBorder="1" applyAlignment="1">
      <alignment horizontal="center" vertical="center"/>
    </xf>
    <xf numFmtId="14" fontId="1" fillId="0" borderId="42" xfId="2" applyNumberFormat="1" applyFont="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8" borderId="20" xfId="0" applyFont="1" applyFill="1" applyBorder="1" applyAlignment="1">
      <alignment horizontal="center" vertical="center" wrapText="1"/>
    </xf>
    <xf numFmtId="14" fontId="1" fillId="0" borderId="43" xfId="2" applyNumberFormat="1" applyFont="1" applyBorder="1" applyAlignment="1" applyProtection="1">
      <alignment horizontal="center" vertical="center" wrapText="1"/>
      <protection hidden="1"/>
    </xf>
    <xf numFmtId="0" fontId="4" fillId="0" borderId="9" xfId="1" applyFont="1" applyBorder="1" applyAlignment="1">
      <alignment horizontal="center" vertical="center" wrapText="1"/>
    </xf>
    <xf numFmtId="0" fontId="5" fillId="4" borderId="54" xfId="0" applyFont="1" applyFill="1" applyBorder="1" applyAlignment="1">
      <alignment horizontal="center" vertical="center" wrapText="1"/>
    </xf>
    <xf numFmtId="0" fontId="0" fillId="0" borderId="54" xfId="0" applyBorder="1" applyAlignment="1">
      <alignment horizontal="center" vertical="center"/>
    </xf>
    <xf numFmtId="14" fontId="1" fillId="0" borderId="54" xfId="2" applyNumberFormat="1" applyFont="1" applyBorder="1" applyAlignment="1" applyProtection="1">
      <alignment horizontal="center" vertical="center" wrapText="1"/>
      <protection hidden="1"/>
    </xf>
    <xf numFmtId="0" fontId="0" fillId="0" borderId="8" xfId="0" applyFill="1"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5" fillId="2" borderId="42" xfId="0" applyFont="1" applyFill="1" applyBorder="1" applyAlignment="1">
      <alignment horizontal="center" vertical="center" wrapText="1"/>
    </xf>
    <xf numFmtId="0" fontId="0" fillId="0" borderId="17"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5" fillId="0" borderId="42" xfId="0" applyFont="1" applyBorder="1" applyAlignment="1">
      <alignment horizontal="center" vertical="center" wrapText="1"/>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2" xfId="2" applyNumberFormat="1"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14" fontId="1" fillId="0" borderId="19"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0" borderId="20"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4" fillId="0" borderId="65" xfId="1" applyFont="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20"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65" xfId="1" applyFont="1" applyFill="1" applyBorder="1" applyAlignment="1">
      <alignment horizontal="center" vertical="center" wrapText="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2"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3"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14" fontId="1" fillId="4" borderId="43" xfId="2" applyNumberFormat="1" applyFont="1" applyFill="1" applyBorder="1" applyAlignment="1" applyProtection="1">
      <alignment horizontal="center" vertical="center" wrapText="1"/>
      <protection hidden="1"/>
    </xf>
    <xf numFmtId="0" fontId="5" fillId="4" borderId="42" xfId="0" applyFont="1" applyFill="1" applyBorder="1" applyAlignment="1">
      <alignment horizontal="left" vertical="center" wrapText="1"/>
    </xf>
    <xf numFmtId="9" fontId="4" fillId="4" borderId="45" xfId="1" applyNumberFormat="1" applyFont="1" applyFill="1" applyBorder="1" applyAlignment="1">
      <alignment horizontal="center"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9"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50" fillId="0" borderId="0" xfId="0" applyFont="1" applyAlignment="1">
      <alignment vertical="center"/>
    </xf>
    <xf numFmtId="0" fontId="51" fillId="0" borderId="0" xfId="0" applyFont="1"/>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1" fillId="0" borderId="0" xfId="0" applyFont="1" applyAlignment="1">
      <alignment horizontal="justify" vertical="center"/>
    </xf>
    <xf numFmtId="0" fontId="21" fillId="0" borderId="0" xfId="0" applyFont="1" applyAlignment="1">
      <alignment horizontal="justify" vertical="center"/>
    </xf>
    <xf numFmtId="0" fontId="53" fillId="0" borderId="51" xfId="0" applyFont="1" applyBorder="1" applyAlignment="1">
      <alignment horizontal="center" vertical="center" wrapText="1"/>
    </xf>
    <xf numFmtId="0" fontId="53"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1" fillId="0" borderId="0" xfId="0" applyFont="1" applyAlignment="1">
      <alignment vertical="center"/>
    </xf>
    <xf numFmtId="0" fontId="9" fillId="0" borderId="27" xfId="0" applyFont="1" applyBorder="1" applyAlignment="1">
      <alignment horizontal="center" vertical="center" wrapText="1"/>
    </xf>
    <xf numFmtId="0" fontId="21" fillId="0" borderId="0" xfId="0" applyFont="1" applyAlignment="1">
      <alignment horizontal="center" vertical="center"/>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5" fillId="0" borderId="2" xfId="2" applyFont="1" applyFill="1" applyBorder="1" applyAlignment="1" applyProtection="1">
      <alignment horizontal="left" vertical="center" wrapText="1"/>
      <protection hidden="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0" xfId="0" applyFont="1" applyFill="1" applyBorder="1" applyAlignment="1">
      <alignment vertical="center"/>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9" borderId="5" xfId="1" applyFont="1" applyFill="1" applyBorder="1" applyAlignment="1">
      <alignment horizontal="center" vertical="center" wrapText="1"/>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8" borderId="2" xfId="1" applyFont="1" applyFill="1" applyBorder="1" applyAlignment="1">
      <alignment horizontal="center" vertical="center" wrapText="1"/>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1" fillId="9" borderId="31" xfId="0" applyFont="1" applyFill="1" applyBorder="1" applyAlignment="1">
      <alignment horizontal="center" vertical="center" wrapText="1"/>
    </xf>
    <xf numFmtId="0" fontId="0" fillId="0" borderId="0" xfId="0" applyAlignment="1">
      <alignment vertical="center"/>
    </xf>
    <xf numFmtId="0" fontId="9" fillId="0" borderId="52" xfId="0" applyFont="1" applyBorder="1" applyAlignment="1">
      <alignment horizontal="center" vertical="center" wrapText="1"/>
    </xf>
    <xf numFmtId="0" fontId="0" fillId="0" borderId="0" xfId="0" applyAlignment="1">
      <alignment vertical="center"/>
    </xf>
    <xf numFmtId="0" fontId="25" fillId="0" borderId="9"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3" xfId="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7" fillId="0" borderId="0" xfId="0" applyFont="1" applyAlignment="1">
      <alignment vertical="center"/>
    </xf>
    <xf numFmtId="0" fontId="58" fillId="0" borderId="0" xfId="0" applyFont="1" applyAlignment="1">
      <alignment vertical="center"/>
    </xf>
    <xf numFmtId="0" fontId="6" fillId="4" borderId="54"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2" xfId="0" applyFont="1" applyFill="1" applyBorder="1" applyAlignment="1">
      <alignment horizontal="center" vertical="center"/>
    </xf>
    <xf numFmtId="0" fontId="22" fillId="0" borderId="2"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21" fillId="0" borderId="2" xfId="0" applyFont="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1" fillId="0" borderId="54"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54" xfId="0" applyFont="1" applyFill="1" applyBorder="1" applyAlignment="1">
      <alignment horizontal="center" vertical="center"/>
    </xf>
    <xf numFmtId="0" fontId="25" fillId="0" borderId="2" xfId="1" applyFont="1" applyFill="1" applyBorder="1" applyAlignment="1">
      <alignment horizontal="left"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5" fillId="0" borderId="2" xfId="1" applyFont="1" applyFill="1" applyBorder="1" applyAlignment="1">
      <alignment horizontal="left" vertical="center" wrapText="1"/>
    </xf>
    <xf numFmtId="0" fontId="25" fillId="0" borderId="6" xfId="1" applyFont="1" applyFill="1" applyBorder="1" applyAlignment="1">
      <alignment horizontal="left" vertical="center" wrapText="1"/>
    </xf>
    <xf numFmtId="0" fontId="25" fillId="0" borderId="5"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55" xfId="0" applyFont="1" applyFill="1" applyBorder="1" applyAlignment="1">
      <alignment horizontal="center" vertical="center" wrapText="1"/>
    </xf>
    <xf numFmtId="0" fontId="20" fillId="21" borderId="14" xfId="0" applyFont="1" applyFill="1" applyBorder="1" applyAlignment="1">
      <alignment horizontal="center" vertical="center" wrapText="1"/>
    </xf>
    <xf numFmtId="0" fontId="21" fillId="0" borderId="37" xfId="0" applyFont="1" applyFill="1" applyBorder="1" applyAlignment="1">
      <alignment horizontal="center" vertical="center"/>
    </xf>
    <xf numFmtId="0" fontId="25" fillId="0" borderId="15" xfId="1" applyFont="1" applyFill="1" applyBorder="1" applyAlignment="1">
      <alignment horizontal="left" vertical="center" wrapText="1"/>
    </xf>
    <xf numFmtId="0" fontId="25" fillId="0" borderId="15" xfId="1" applyFont="1" applyFill="1" applyBorder="1" applyAlignment="1">
      <alignment horizontal="center" vertical="center" wrapText="1"/>
    </xf>
    <xf numFmtId="0" fontId="25" fillId="0" borderId="15" xfId="1" applyFont="1" applyFill="1" applyBorder="1" applyAlignment="1">
      <alignment vertical="center" wrapText="1"/>
    </xf>
    <xf numFmtId="0" fontId="22" fillId="3" borderId="0" xfId="0" applyFont="1" applyFill="1" applyBorder="1" applyAlignment="1">
      <alignment horizontal="center" vertical="center"/>
    </xf>
    <xf numFmtId="0" fontId="21" fillId="0" borderId="15"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55" fillId="28" borderId="2" xfId="0" applyFont="1" applyFill="1" applyBorder="1" applyAlignment="1">
      <alignment horizontal="center" vertical="center"/>
    </xf>
    <xf numFmtId="0" fontId="27" fillId="0" borderId="2"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5" fillId="0" borderId="5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2" fillId="0" borderId="2"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7" fillId="0" borderId="6" xfId="0" applyFont="1" applyFill="1" applyBorder="1" applyAlignment="1">
      <alignment horizontal="center" vertical="center"/>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xf>
    <xf numFmtId="0" fontId="25" fillId="0" borderId="2" xfId="1" applyFont="1" applyFill="1" applyBorder="1" applyAlignment="1">
      <alignment horizontal="left" vertical="center" wrapText="1"/>
    </xf>
    <xf numFmtId="0" fontId="25" fillId="0" borderId="2"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54" xfId="0" applyFont="1" applyBorder="1" applyAlignment="1">
      <alignment horizontal="center" vertical="center"/>
    </xf>
    <xf numFmtId="0" fontId="25" fillId="0" borderId="54" xfId="1"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1" fillId="0" borderId="54" xfId="0" applyFont="1" applyFill="1" applyBorder="1" applyAlignment="1">
      <alignment vertical="center" wrapText="1"/>
    </xf>
    <xf numFmtId="0" fontId="25" fillId="0" borderId="54" xfId="2" applyFont="1" applyFill="1" applyBorder="1" applyAlignment="1" applyProtection="1">
      <alignment vertical="center" wrapText="1"/>
      <protection hidden="1"/>
    </xf>
    <xf numFmtId="0" fontId="28" fillId="0" borderId="54" xfId="0" applyFont="1" applyFill="1" applyBorder="1" applyAlignment="1">
      <alignment vertical="center" wrapText="1"/>
    </xf>
    <xf numFmtId="2" fontId="28" fillId="0" borderId="54" xfId="0" applyNumberFormat="1" applyFont="1" applyFill="1" applyBorder="1" applyAlignment="1">
      <alignment vertical="center" wrapText="1"/>
    </xf>
    <xf numFmtId="0" fontId="21" fillId="9" borderId="6" xfId="0" applyFont="1" applyFill="1" applyBorder="1" applyAlignment="1">
      <alignment vertical="center"/>
    </xf>
    <xf numFmtId="0" fontId="27" fillId="5" borderId="2"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2" xfId="0" applyFont="1" applyBorder="1" applyAlignment="1">
      <alignment horizontal="center" vertical="center" wrapText="1"/>
    </xf>
    <xf numFmtId="0" fontId="21" fillId="0" borderId="2" xfId="0" applyFont="1" applyBorder="1" applyAlignment="1">
      <alignment vertical="center" wrapText="1"/>
    </xf>
    <xf numFmtId="0" fontId="25" fillId="0" borderId="2" xfId="2" applyFont="1" applyBorder="1" applyAlignment="1" applyProtection="1">
      <alignment horizontal="center" vertical="center" wrapText="1"/>
      <protection hidden="1"/>
    </xf>
    <xf numFmtId="0" fontId="28" fillId="0" borderId="2" xfId="0" applyFont="1" applyBorder="1" applyAlignment="1">
      <alignment horizontal="center" vertical="center" wrapText="1"/>
    </xf>
    <xf numFmtId="14" fontId="21" fillId="0" borderId="2" xfId="0" applyNumberFormat="1" applyFont="1" applyBorder="1" applyAlignment="1">
      <alignment horizontal="center"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1" fillId="0" borderId="54" xfId="0" applyFont="1" applyBorder="1" applyAlignment="1">
      <alignment vertical="center" wrapText="1"/>
    </xf>
    <xf numFmtId="0" fontId="25" fillId="0" borderId="54" xfId="2" applyFont="1" applyBorder="1" applyAlignment="1" applyProtection="1">
      <alignment horizontal="center" vertical="center" wrapText="1"/>
      <protection hidden="1"/>
    </xf>
    <xf numFmtId="0" fontId="28" fillId="0" borderId="54" xfId="0" applyFont="1" applyBorder="1" applyAlignment="1">
      <alignment horizontal="center" vertical="center" wrapText="1"/>
    </xf>
    <xf numFmtId="0" fontId="25" fillId="0" borderId="54" xfId="1" applyFont="1" applyBorder="1" applyAlignment="1">
      <alignment horizontal="left" vertical="center" wrapText="1"/>
    </xf>
    <xf numFmtId="0" fontId="25" fillId="0" borderId="54" xfId="1" applyFont="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6" fillId="4" borderId="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7" fillId="2" borderId="22" xfId="0" applyFont="1" applyFill="1" applyBorder="1" applyAlignment="1">
      <alignment horizontal="center" vertical="center" wrapText="1"/>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4" borderId="5" xfId="0" applyFont="1" applyFill="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 xfId="0" applyFont="1" applyBorder="1" applyAlignment="1">
      <alignment horizontal="center" vertical="center"/>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9" fillId="0" borderId="31" xfId="0" applyFont="1" applyBorder="1" applyAlignment="1">
      <alignment horizontal="center" vertical="center"/>
    </xf>
    <xf numFmtId="0" fontId="9" fillId="0" borderId="42" xfId="0" applyFont="1" applyBorder="1" applyAlignment="1">
      <alignment horizontal="center" vertical="center"/>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21" fillId="0" borderId="2" xfId="0" applyFont="1" applyBorder="1" applyAlignment="1">
      <alignment horizontal="center" vertical="center"/>
    </xf>
    <xf numFmtId="0" fontId="25" fillId="9" borderId="2" xfId="1" applyFont="1" applyFill="1" applyBorder="1" applyAlignment="1">
      <alignment horizontal="center" vertical="center" wrapText="1"/>
    </xf>
    <xf numFmtId="0" fontId="25" fillId="9"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1" fillId="0" borderId="5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9" borderId="2" xfId="0" applyFont="1" applyFill="1" applyBorder="1" applyAlignment="1">
      <alignment horizontal="center" vertical="center"/>
    </xf>
    <xf numFmtId="0" fontId="21" fillId="9" borderId="54" xfId="0" applyFont="1" applyFill="1" applyBorder="1" applyAlignment="1">
      <alignment horizontal="center" vertical="center"/>
    </xf>
    <xf numFmtId="0" fontId="21" fillId="9" borderId="5" xfId="0" applyFont="1" applyFill="1" applyBorder="1" applyAlignment="1">
      <alignment horizontal="center" vertical="center"/>
    </xf>
    <xf numFmtId="0" fontId="21" fillId="9" borderId="6" xfId="0" applyFont="1" applyFill="1" applyBorder="1" applyAlignment="1">
      <alignment horizontal="center" vertical="center"/>
    </xf>
    <xf numFmtId="0" fontId="6" fillId="30" borderId="0" xfId="0" applyFont="1" applyFill="1" applyBorder="1" applyAlignment="1">
      <alignment horizontal="center" vertical="center" wrapText="1"/>
    </xf>
    <xf numFmtId="0" fontId="6" fillId="30" borderId="52"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25" fillId="0" borderId="66"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7" xfId="0" applyFont="1" applyFill="1" applyBorder="1" applyAlignment="1">
      <alignment horizontal="center" vertical="center"/>
    </xf>
    <xf numFmtId="14" fontId="25" fillId="9" borderId="54" xfId="2" applyNumberFormat="1" applyFont="1" applyFill="1" applyBorder="1" applyAlignment="1" applyProtection="1">
      <alignment horizontal="center" vertical="center" wrapText="1"/>
      <protection hidden="1"/>
    </xf>
    <xf numFmtId="14" fontId="25" fillId="9" borderId="6" xfId="2" applyNumberFormat="1" applyFont="1" applyFill="1" applyBorder="1" applyAlignment="1" applyProtection="1">
      <alignment horizontal="center" vertical="center" wrapText="1"/>
      <protection hidden="1"/>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5"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5" fillId="0" borderId="54"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56" fillId="29" borderId="54" xfId="0" applyFont="1" applyFill="1" applyBorder="1" applyAlignment="1">
      <alignment horizontal="center" vertical="center"/>
    </xf>
    <xf numFmtId="0" fontId="56" fillId="29" borderId="5" xfId="0" applyFont="1" applyFill="1" applyBorder="1" applyAlignment="1">
      <alignment horizontal="center" vertical="center"/>
    </xf>
    <xf numFmtId="0" fontId="56" fillId="29" borderId="6"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54" xfId="0" applyFont="1" applyFill="1" applyBorder="1" applyAlignment="1">
      <alignment horizontal="center" vertical="center"/>
    </xf>
    <xf numFmtId="0" fontId="21" fillId="0" borderId="5"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4"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2"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7" fillId="34"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5" fillId="0" borderId="54"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23" xfId="0" applyFont="1" applyFill="1" applyBorder="1" applyAlignment="1">
      <alignment horizontal="center" vertical="center" wrapText="1"/>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2" xfId="0" applyFont="1" applyFill="1" applyBorder="1" applyAlignment="1">
      <alignment horizontal="center" vertical="center"/>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0" fillId="31" borderId="10"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1" fillId="9" borderId="2" xfId="0" applyFont="1" applyFill="1" applyBorder="1" applyAlignment="1">
      <alignment horizontal="left" vertical="center" wrapText="1"/>
    </xf>
    <xf numFmtId="0" fontId="20" fillId="9" borderId="11"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2"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2" xfId="0" applyFont="1" applyFill="1" applyBorder="1" applyAlignment="1">
      <alignment horizontal="left"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5" fillId="9" borderId="2" xfId="2" applyFont="1" applyFill="1" applyBorder="1" applyAlignment="1" applyProtection="1">
      <alignment horizontal="center" vertical="center" wrapText="1"/>
      <protection hidden="1"/>
    </xf>
    <xf numFmtId="0" fontId="21" fillId="9" borderId="5"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2" fontId="28" fillId="0" borderId="2" xfId="0" applyNumberFormat="1" applyFont="1" applyFill="1" applyBorder="1" applyAlignment="1">
      <alignment horizontal="center" vertical="center" wrapText="1"/>
    </xf>
    <xf numFmtId="0" fontId="21" fillId="0" borderId="6" xfId="0" applyFont="1" applyFill="1" applyBorder="1" applyAlignment="1">
      <alignment horizontal="center" vertical="center"/>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1" xfId="2" applyFont="1" applyFill="1" applyBorder="1" applyAlignment="1" applyProtection="1">
      <alignment horizontal="center" vertical="center" wrapText="1"/>
      <protection hidden="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0" fillId="32" borderId="14"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1" fillId="35" borderId="14"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Border="1" applyAlignment="1">
      <alignment horizontal="left" vertical="center" wrapText="1"/>
    </xf>
    <xf numFmtId="1" fontId="28" fillId="0" borderId="2" xfId="0" applyNumberFormat="1" applyFont="1" applyFill="1" applyBorder="1" applyAlignment="1">
      <alignment horizontal="center" vertical="center" wrapText="1"/>
    </xf>
    <xf numFmtId="0" fontId="20" fillId="36" borderId="55" xfId="0" applyFont="1" applyFill="1" applyBorder="1" applyAlignment="1">
      <alignment horizontal="center" vertical="center" wrapText="1"/>
    </xf>
    <xf numFmtId="0" fontId="20" fillId="36" borderId="22"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1" fillId="9" borderId="54" xfId="0" applyFont="1" applyFill="1" applyBorder="1" applyAlignment="1">
      <alignment horizontal="center" vertical="center" wrapText="1"/>
    </xf>
    <xf numFmtId="0" fontId="25" fillId="27" borderId="54" xfId="1" applyFont="1" applyFill="1" applyBorder="1" applyAlignment="1">
      <alignment horizontal="center" vertical="center" wrapText="1"/>
    </xf>
    <xf numFmtId="0" fontId="25" fillId="27" borderId="5" xfId="1" applyFont="1" applyFill="1" applyBorder="1" applyAlignment="1">
      <alignment horizontal="center" vertical="center" wrapText="1"/>
    </xf>
    <xf numFmtId="0" fontId="28" fillId="0" borderId="2" xfId="0" applyFont="1" applyFill="1" applyBorder="1" applyAlignment="1">
      <alignment horizontal="center" vertical="center"/>
    </xf>
    <xf numFmtId="0" fontId="20" fillId="7" borderId="14" xfId="0" applyFont="1" applyFill="1" applyBorder="1" applyAlignment="1">
      <alignment horizontal="center" vertical="center" wrapText="1"/>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8" fillId="0" borderId="2" xfId="0" applyFont="1" applyBorder="1" applyAlignment="1">
      <alignment horizontal="center" vertical="center"/>
    </xf>
    <xf numFmtId="0" fontId="28" fillId="0" borderId="54" xfId="0" applyFont="1" applyBorder="1" applyAlignment="1">
      <alignment horizontal="center" vertical="center"/>
    </xf>
    <xf numFmtId="0" fontId="27" fillId="11" borderId="14" xfId="0" applyFont="1" applyFill="1" applyBorder="1" applyAlignment="1">
      <alignment horizontal="center" vertical="center" wrapText="1"/>
    </xf>
    <xf numFmtId="0" fontId="27" fillId="11" borderId="55"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5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5"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5" fillId="0" borderId="2" xfId="1" applyFont="1" applyBorder="1" applyAlignment="1">
      <alignment horizontal="left" vertical="center" wrapText="1"/>
    </xf>
    <xf numFmtId="0" fontId="25" fillId="0" borderId="54" xfId="1" applyFont="1" applyBorder="1" applyAlignment="1">
      <alignment horizontal="left" vertical="center" wrapText="1"/>
    </xf>
    <xf numFmtId="0" fontId="25" fillId="0" borderId="2" xfId="1" applyFont="1" applyBorder="1" applyAlignment="1">
      <alignment horizontal="center" vertical="center" wrapText="1"/>
    </xf>
    <xf numFmtId="0" fontId="25" fillId="0" borderId="54" xfId="1" applyFont="1" applyBorder="1" applyAlignment="1">
      <alignment horizontal="center" vertical="center" wrapText="1"/>
    </xf>
    <xf numFmtId="2" fontId="28" fillId="0" borderId="2" xfId="0" applyNumberFormat="1" applyFont="1" applyBorder="1" applyAlignment="1">
      <alignment horizontal="center" vertical="center" wrapText="1"/>
    </xf>
    <xf numFmtId="2" fontId="28" fillId="0" borderId="54" xfId="0" applyNumberFormat="1" applyFont="1" applyBorder="1" applyAlignment="1">
      <alignment horizontal="center" vertical="center" wrapText="1"/>
    </xf>
    <xf numFmtId="0" fontId="21" fillId="0" borderId="0" xfId="0" applyFont="1" applyAlignment="1">
      <alignment horizontal="center" vertical="center" wrapText="1"/>
    </xf>
    <xf numFmtId="0" fontId="46"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1" fillId="0" borderId="0" xfId="0" applyFont="1" applyAlignment="1">
      <alignment horizontal="center" vertical="center"/>
    </xf>
    <xf numFmtId="0" fontId="51" fillId="0" borderId="80"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1" fillId="0" borderId="1" xfId="0" applyFont="1" applyBorder="1" applyAlignment="1">
      <alignment horizontal="center" vertical="center" wrapText="1"/>
    </xf>
    <xf numFmtId="0" fontId="46" fillId="0" borderId="0" xfId="0" applyFont="1" applyAlignment="1">
      <alignment horizontal="center" vertical="center"/>
    </xf>
    <xf numFmtId="0" fontId="48" fillId="0" borderId="0" xfId="0" applyFont="1" applyAlignment="1">
      <alignment horizontal="center" vertical="center"/>
    </xf>
    <xf numFmtId="0" fontId="33" fillId="0" borderId="3" xfId="0" applyFont="1" applyFill="1" applyBorder="1" applyAlignment="1">
      <alignment horizontal="center" vertical="center"/>
    </xf>
    <xf numFmtId="0" fontId="33" fillId="0" borderId="68" xfId="0" applyFont="1" applyFill="1" applyBorder="1" applyAlignment="1">
      <alignment horizontal="center" vertical="center"/>
    </xf>
    <xf numFmtId="0" fontId="33" fillId="0" borderId="4" xfId="0" applyFont="1" applyFill="1" applyBorder="1" applyAlignment="1">
      <alignment horizontal="center" vertical="center"/>
    </xf>
    <xf numFmtId="0" fontId="44" fillId="0" borderId="2" xfId="0" applyFont="1" applyBorder="1" applyAlignment="1">
      <alignment horizontal="center" vertical="center" wrapText="1"/>
    </xf>
    <xf numFmtId="0" fontId="0" fillId="12" borderId="47" xfId="0" applyFill="1" applyBorder="1" applyAlignment="1">
      <alignment vertical="center" wrapText="1"/>
    </xf>
    <xf numFmtId="0" fontId="0" fillId="12" borderId="48" xfId="0" applyFill="1" applyBorder="1" applyAlignment="1">
      <alignment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0" borderId="83"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0" borderId="46" xfId="0" applyBorder="1" applyAlignment="1">
      <alignment vertical="center"/>
    </xf>
    <xf numFmtId="0" fontId="46" fillId="19" borderId="47" xfId="0" applyFont="1" applyFill="1" applyBorder="1" applyAlignment="1">
      <alignment horizontal="center" vertical="center"/>
    </xf>
    <xf numFmtId="0" fontId="46" fillId="19" borderId="48" xfId="0" applyFont="1" applyFill="1" applyBorder="1" applyAlignment="1">
      <alignment horizontal="center" vertical="center"/>
    </xf>
    <xf numFmtId="0" fontId="0" fillId="24" borderId="47" xfId="0" applyFill="1" applyBorder="1" applyAlignment="1">
      <alignment vertical="center" wrapText="1"/>
    </xf>
    <xf numFmtId="0" fontId="0" fillId="24" borderId="48" xfId="0" applyFill="1" applyBorder="1" applyAlignment="1">
      <alignment vertical="center" wrapText="1"/>
    </xf>
    <xf numFmtId="0" fontId="46" fillId="12" borderId="47" xfId="0" applyFont="1" applyFill="1" applyBorder="1" applyAlignment="1">
      <alignment horizontal="center" vertical="center"/>
    </xf>
    <xf numFmtId="0" fontId="46" fillId="12" borderId="48" xfId="0" applyFont="1" applyFill="1" applyBorder="1" applyAlignment="1">
      <alignment horizontal="center" vertical="center"/>
    </xf>
    <xf numFmtId="0" fontId="9" fillId="0" borderId="52" xfId="0" applyFont="1" applyBorder="1" applyAlignment="1">
      <alignment horizontal="center" vertical="center" wrapText="1"/>
    </xf>
    <xf numFmtId="0" fontId="46" fillId="0" borderId="0" xfId="0" applyFont="1" applyAlignment="1">
      <alignment horizontal="center" vertical="center" textRotation="90"/>
    </xf>
    <xf numFmtId="0" fontId="47" fillId="10" borderId="47" xfId="0" applyFont="1" applyFill="1" applyBorder="1" applyAlignment="1">
      <alignment horizontal="center" vertical="center"/>
    </xf>
    <xf numFmtId="0" fontId="47" fillId="10" borderId="48" xfId="0" applyFont="1" applyFill="1" applyBorder="1" applyAlignment="1">
      <alignment horizontal="center" vertical="center"/>
    </xf>
    <xf numFmtId="0" fontId="46" fillId="24" borderId="47" xfId="0" applyFont="1" applyFill="1" applyBorder="1" applyAlignment="1">
      <alignment horizontal="center" vertical="center"/>
    </xf>
    <xf numFmtId="0" fontId="46" fillId="24" borderId="48" xfId="0" applyFont="1" applyFill="1" applyBorder="1" applyAlignment="1">
      <alignment horizontal="center" vertical="center"/>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0"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5" fillId="4" borderId="66"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5" fillId="4" borderId="5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7" fillId="4" borderId="54" xfId="0" applyFont="1" applyFill="1" applyBorder="1" applyAlignment="1">
      <alignment horizontal="center" vertical="center"/>
    </xf>
    <xf numFmtId="0" fontId="5" fillId="4" borderId="44" xfId="0" applyFont="1" applyFill="1" applyBorder="1" applyAlignment="1">
      <alignment horizontal="center" vertical="center" wrapText="1"/>
    </xf>
    <xf numFmtId="0" fontId="5" fillId="4" borderId="37" xfId="0"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5" fillId="4" borderId="69"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0" borderId="54" xfId="0" applyBorder="1" applyAlignment="1">
      <alignment horizontal="center" vertical="center"/>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3" borderId="66" xfId="1"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81" xfId="1" applyFont="1" applyBorder="1" applyAlignment="1">
      <alignment horizontal="center" vertical="center" wrapText="1"/>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5" fillId="0" borderId="20"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7" fillId="4" borderId="3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8" fillId="0" borderId="77" xfId="1" applyFont="1" applyBorder="1" applyAlignment="1">
      <alignment horizontal="center" vertical="center" wrapText="1"/>
    </xf>
    <xf numFmtId="0" fontId="8" fillId="0" borderId="71" xfId="1"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8" fillId="0" borderId="54"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4" fillId="3" borderId="71" xfId="1" applyFont="1" applyFill="1" applyBorder="1" applyAlignment="1">
      <alignment horizontal="center" vertical="center" wrapText="1"/>
    </xf>
    <xf numFmtId="0" fontId="1" fillId="0" borderId="54" xfId="0" applyFont="1" applyBorder="1" applyAlignment="1">
      <alignment horizontal="center" vertical="center"/>
    </xf>
    <xf numFmtId="0" fontId="7"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1" fillId="0" borderId="56" xfId="0"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1" fillId="0" borderId="54" xfId="0" applyFont="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7" fillId="4" borderId="5"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78" xfId="1" applyFont="1" applyBorder="1" applyAlignment="1">
      <alignment horizontal="center" vertical="center" wrapText="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6" fillId="4" borderId="56"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1" fillId="0" borderId="56"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31"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9" fontId="4" fillId="4" borderId="56" xfId="1" applyNumberFormat="1" applyFont="1" applyFill="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9" fontId="4" fillId="4" borderId="45" xfId="1" applyNumberFormat="1" applyFont="1" applyFill="1" applyBorder="1" applyAlignment="1">
      <alignment horizontal="center" vertical="center" wrapText="1"/>
    </xf>
    <xf numFmtId="0" fontId="3" fillId="0" borderId="0" xfId="0" applyFont="1" applyAlignment="1">
      <alignment horizontal="center" wrapText="1"/>
    </xf>
    <xf numFmtId="0" fontId="19" fillId="9" borderId="54" xfId="0" applyFont="1" applyFill="1" applyBorder="1" applyAlignment="1">
      <alignment horizontal="left" vertical="center" wrapText="1"/>
    </xf>
    <xf numFmtId="0" fontId="19" fillId="9" borderId="5"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0" fillId="0" borderId="5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2" borderId="5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 xfId="0" applyFont="1" applyFill="1" applyBorder="1" applyAlignment="1">
      <alignment horizontal="center" vertical="center"/>
    </xf>
    <xf numFmtId="0" fontId="0" fillId="9" borderId="6" xfId="0" applyFont="1" applyFill="1" applyBorder="1" applyAlignment="1">
      <alignment horizontal="center" vertical="center"/>
    </xf>
    <xf numFmtId="0" fontId="30" fillId="9" borderId="54"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17" fillId="0" borderId="6" xfId="2" applyFont="1" applyFill="1" applyBorder="1" applyAlignment="1" applyProtection="1">
      <alignment horizontal="center" vertical="center" wrapText="1"/>
      <protection hidden="1"/>
    </xf>
    <xf numFmtId="0" fontId="17" fillId="0" borderId="5" xfId="2" applyFont="1" applyFill="1" applyBorder="1" applyAlignment="1" applyProtection="1">
      <alignment horizontal="center" vertical="center" wrapText="1"/>
      <protection hidden="1"/>
    </xf>
    <xf numFmtId="0" fontId="17" fillId="0" borderId="6" xfId="2" applyFont="1" applyBorder="1" applyAlignment="1" applyProtection="1">
      <alignment horizontal="center" vertical="center" wrapText="1"/>
      <protection hidden="1"/>
    </xf>
    <xf numFmtId="0" fontId="8" fillId="12" borderId="2" xfId="1" applyFont="1" applyFill="1" applyBorder="1" applyAlignment="1">
      <alignment horizontal="center" vertical="center" wrapText="1"/>
    </xf>
    <xf numFmtId="0" fontId="8" fillId="0" borderId="2" xfId="1" applyFont="1" applyBorder="1" applyAlignment="1">
      <alignment horizontal="left" vertical="center" wrapText="1"/>
    </xf>
    <xf numFmtId="0" fontId="8" fillId="10" borderId="2" xfId="1" applyFont="1" applyFill="1" applyBorder="1" applyAlignment="1">
      <alignment horizontal="center" vertical="center" wrapText="1"/>
    </xf>
    <xf numFmtId="2" fontId="16" fillId="4" borderId="2" xfId="0" applyNumberFormat="1" applyFont="1" applyFill="1" applyBorder="1" applyAlignment="1">
      <alignment horizontal="center" vertical="center" wrapText="1"/>
    </xf>
    <xf numFmtId="0" fontId="16" fillId="0" borderId="5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2" xfId="0" applyFont="1" applyBorder="1" applyAlignment="1">
      <alignment horizontal="center" vertical="center"/>
    </xf>
    <xf numFmtId="0" fontId="8" fillId="0" borderId="6" xfId="2" applyFont="1" applyBorder="1" applyAlignment="1" applyProtection="1">
      <alignment horizontal="center" vertical="center" wrapText="1"/>
      <protection hidden="1"/>
    </xf>
    <xf numFmtId="0" fontId="29" fillId="2" borderId="2" xfId="0" applyFont="1" applyFill="1" applyBorder="1" applyAlignment="1">
      <alignment horizontal="center" vertical="center" wrapText="1"/>
    </xf>
    <xf numFmtId="0" fontId="30" fillId="4" borderId="2" xfId="0" applyFont="1" applyFill="1" applyBorder="1" applyAlignment="1">
      <alignment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6" fillId="9" borderId="6" xfId="0" applyFont="1" applyFill="1" applyBorder="1" applyAlignment="1">
      <alignment horizontal="center" vertical="center"/>
    </xf>
    <xf numFmtId="0" fontId="10" fillId="9" borderId="54" xfId="0" applyFont="1" applyFill="1" applyBorder="1" applyAlignment="1">
      <alignment horizontal="center" vertical="center"/>
    </xf>
    <xf numFmtId="0" fontId="10" fillId="9" borderId="6" xfId="0" applyFont="1" applyFill="1" applyBorder="1" applyAlignment="1">
      <alignment horizontal="center" vertical="center"/>
    </xf>
    <xf numFmtId="0" fontId="0" fillId="9" borderId="2" xfId="0" applyFont="1" applyFill="1" applyBorder="1" applyAlignment="1">
      <alignment horizontal="center" vertical="center"/>
    </xf>
    <xf numFmtId="0" fontId="8" fillId="9" borderId="54" xfId="2" applyFont="1" applyFill="1" applyBorder="1" applyAlignment="1" applyProtection="1">
      <alignment horizontal="center" vertical="center" wrapText="1"/>
      <protection hidden="1"/>
    </xf>
    <xf numFmtId="0" fontId="8" fillId="9"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29" fillId="9" borderId="14" xfId="0" applyFont="1" applyFill="1" applyBorder="1" applyAlignment="1">
      <alignment horizontal="center" vertical="center" wrapText="1"/>
    </xf>
    <xf numFmtId="0" fontId="30" fillId="9" borderId="2" xfId="0" applyFont="1" applyFill="1" applyBorder="1" applyAlignment="1">
      <alignment vertical="center" wrapText="1"/>
    </xf>
    <xf numFmtId="0" fontId="0" fillId="9" borderId="54" xfId="0" applyFont="1" applyFill="1" applyBorder="1" applyAlignment="1">
      <alignment horizontal="left" vertical="center" wrapText="1"/>
    </xf>
    <xf numFmtId="0" fontId="0" fillId="9" borderId="6" xfId="0" applyFont="1" applyFill="1" applyBorder="1" applyAlignment="1">
      <alignment horizontal="left" vertical="center" wrapText="1"/>
    </xf>
    <xf numFmtId="0" fontId="8" fillId="0" borderId="54"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9" borderId="5" xfId="0" applyFont="1" applyFill="1" applyBorder="1" applyAlignment="1">
      <alignment horizontal="center" vertical="center"/>
    </xf>
    <xf numFmtId="0" fontId="10" fillId="9" borderId="5" xfId="0" applyFont="1" applyFill="1" applyBorder="1" applyAlignment="1">
      <alignment horizontal="center" vertical="center"/>
    </xf>
    <xf numFmtId="0" fontId="0" fillId="9" borderId="54" xfId="0" applyFont="1" applyFill="1" applyBorder="1" applyAlignment="1">
      <alignment horizontal="center" vertical="center" wrapText="1"/>
    </xf>
    <xf numFmtId="0" fontId="0" fillId="9" borderId="5"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8" fillId="9" borderId="5" xfId="2" applyFont="1" applyFill="1" applyBorder="1" applyAlignment="1" applyProtection="1">
      <alignment horizontal="center" vertical="center" wrapText="1"/>
      <protection hidden="1"/>
    </xf>
    <xf numFmtId="0" fontId="29" fillId="9" borderId="55"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29" fillId="9" borderId="34" xfId="0" applyFont="1" applyFill="1" applyBorder="1" applyAlignment="1">
      <alignment horizontal="center" vertical="center" wrapText="1"/>
    </xf>
    <xf numFmtId="0" fontId="30" fillId="9" borderId="54" xfId="0" applyFont="1" applyFill="1" applyBorder="1" applyAlignment="1">
      <alignment vertical="center" wrapText="1"/>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0" fillId="0" borderId="6" xfId="0" applyBorder="1" applyAlignment="1">
      <alignment horizontal="center"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6" xfId="0" applyBorder="1" applyAlignment="1">
      <alignment vertical="center" wrapText="1"/>
    </xf>
    <xf numFmtId="0" fontId="0" fillId="9" borderId="5" xfId="0" applyFont="1" applyFill="1" applyBorder="1" applyAlignment="1">
      <alignment horizontal="left" vertical="center" wrapText="1"/>
    </xf>
    <xf numFmtId="0" fontId="8" fillId="9" borderId="54" xfId="0" applyFont="1" applyFill="1" applyBorder="1" applyAlignment="1">
      <alignment horizontal="center" vertical="center"/>
    </xf>
    <xf numFmtId="0" fontId="8" fillId="9" borderId="6"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Fill="1" applyBorder="1" applyAlignment="1">
      <alignment vertical="center"/>
    </xf>
    <xf numFmtId="2" fontId="16" fillId="0" borderId="2" xfId="0" applyNumberFormat="1" applyFont="1" applyFill="1" applyBorder="1" applyAlignment="1">
      <alignment horizontal="center" vertical="center" wrapText="1"/>
    </xf>
    <xf numFmtId="0" fontId="16" fillId="9" borderId="2"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0" borderId="11" xfId="2" applyFont="1" applyFill="1" applyBorder="1" applyAlignment="1" applyProtection="1">
      <alignment horizontal="center" vertical="center" wrapText="1"/>
      <protection hidden="1"/>
    </xf>
    <xf numFmtId="0" fontId="8" fillId="9" borderId="11" xfId="1" applyFont="1" applyFill="1" applyBorder="1" applyAlignment="1">
      <alignment horizontal="left" vertical="center" wrapText="1"/>
    </xf>
    <xf numFmtId="0" fontId="8" fillId="9" borderId="2" xfId="1" applyFont="1" applyFill="1" applyBorder="1" applyAlignment="1">
      <alignment horizontal="left" vertical="center" wrapText="1"/>
    </xf>
    <xf numFmtId="0" fontId="0" fillId="9" borderId="11" xfId="0" applyFont="1" applyFill="1" applyBorder="1" applyAlignment="1">
      <alignment horizontal="center" vertical="center"/>
    </xf>
    <xf numFmtId="2" fontId="16" fillId="0" borderId="11"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0" borderId="11" xfId="2" applyFont="1" applyFill="1" applyBorder="1" applyAlignment="1" applyProtection="1">
      <alignment horizontal="center" vertical="center" wrapText="1"/>
      <protection hidden="1"/>
    </xf>
    <xf numFmtId="0" fontId="16" fillId="9" borderId="31" xfId="0" applyFont="1" applyFill="1" applyBorder="1" applyAlignment="1">
      <alignment horizontal="center" vertical="center"/>
    </xf>
    <xf numFmtId="0" fontId="10" fillId="9" borderId="31" xfId="0" applyFont="1" applyFill="1" applyBorder="1" applyAlignment="1">
      <alignment horizontal="center" vertical="center"/>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29" fillId="9" borderId="10" xfId="0" applyFont="1" applyFill="1" applyBorder="1" applyAlignment="1">
      <alignment horizontal="center" vertical="center" wrapText="1"/>
    </xf>
    <xf numFmtId="0" fontId="30" fillId="9" borderId="11" xfId="0" applyFont="1" applyFill="1" applyBorder="1" applyAlignment="1">
      <alignment vertical="center" wrapText="1"/>
    </xf>
    <xf numFmtId="0" fontId="33" fillId="0" borderId="2" xfId="0" applyFont="1" applyFill="1" applyBorder="1" applyAlignment="1">
      <alignment horizontal="left" vertical="center"/>
    </xf>
    <xf numFmtId="0" fontId="6" fillId="4" borderId="5" xfId="0" applyFont="1" applyFill="1" applyBorder="1" applyAlignment="1">
      <alignment vertical="center"/>
    </xf>
    <xf numFmtId="0" fontId="6" fillId="4" borderId="42" xfId="0" applyFont="1" applyFill="1" applyBorder="1" applyAlignment="1">
      <alignment vertical="center"/>
    </xf>
    <xf numFmtId="0" fontId="6" fillId="4" borderId="42" xfId="0" applyFont="1" applyFill="1" applyBorder="1" applyAlignment="1">
      <alignment horizontal="center" vertical="center"/>
    </xf>
    <xf numFmtId="0" fontId="6" fillId="7" borderId="5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9" xfId="0" applyFont="1" applyFill="1" applyBorder="1" applyAlignment="1">
      <alignment vertical="center" wrapText="1"/>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1"/>
      <tableStyleElement type="headerRow" dxfId="10"/>
    </tableStyle>
  </tableStyles>
  <colors>
    <mruColors>
      <color rgb="FFFFFF99"/>
      <color rgb="FF70BDFC"/>
      <color rgb="FFFFFF00"/>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692</xdr:col>
      <xdr:colOff>0</xdr:colOff>
      <xdr:row>7</xdr:row>
      <xdr:rowOff>0</xdr:rowOff>
    </xdr:from>
    <xdr:to>
      <xdr:col>694</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2</xdr:col>
      <xdr:colOff>342265</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693</xdr:col>
      <xdr:colOff>0</xdr:colOff>
      <xdr:row>7</xdr:row>
      <xdr:rowOff>0</xdr:rowOff>
    </xdr:from>
    <xdr:to>
      <xdr:col>695</xdr:col>
      <xdr:colOff>680719</xdr:colOff>
      <xdr:row>7</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700</xdr:col>
      <xdr:colOff>0</xdr:colOff>
      <xdr:row>3</xdr:row>
      <xdr:rowOff>0</xdr:rowOff>
    </xdr:from>
    <xdr:to>
      <xdr:col>702</xdr:col>
      <xdr:colOff>680720</xdr:colOff>
      <xdr:row>6</xdr:row>
      <xdr:rowOff>31750</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RowHeight="14.4" x14ac:dyDescent="0.3"/>
  <cols>
    <col min="1" max="1" width="38" style="3" customWidth="1"/>
    <col min="2" max="2" width="34" style="5" customWidth="1"/>
    <col min="3" max="3" width="38.5546875" style="6" customWidth="1"/>
    <col min="4" max="4" width="4" style="6" customWidth="1"/>
    <col min="5" max="5" width="35.88671875" style="6" customWidth="1"/>
    <col min="6" max="6" width="34.44140625" style="9" customWidth="1"/>
    <col min="7" max="7" width="35.6640625" customWidth="1"/>
  </cols>
  <sheetData>
    <row r="1" spans="1:658" ht="27.75" customHeight="1" x14ac:dyDescent="0.3">
      <c r="A1" s="160" t="s">
        <v>220</v>
      </c>
      <c r="B1" s="161"/>
      <c r="C1" s="162"/>
      <c r="D1" s="162"/>
      <c r="E1" s="162"/>
      <c r="F1" s="163"/>
      <c r="G1" s="164"/>
      <c r="H1" s="98"/>
      <c r="I1" s="98"/>
      <c r="J1" s="98"/>
      <c r="K1" s="98"/>
      <c r="L1" s="98"/>
      <c r="M1" s="98"/>
      <c r="N1" s="98"/>
      <c r="O1" s="98"/>
      <c r="P1" s="98"/>
      <c r="Q1" s="98"/>
      <c r="R1" s="98"/>
      <c r="S1" s="98"/>
      <c r="T1" s="98"/>
      <c r="U1" s="98"/>
      <c r="V1" s="98"/>
      <c r="W1" s="98"/>
      <c r="X1" s="98"/>
    </row>
    <row r="2" spans="1:658" ht="31.5" customHeight="1" x14ac:dyDescent="0.3">
      <c r="A2" s="160" t="s">
        <v>218</v>
      </c>
      <c r="B2" s="161"/>
      <c r="C2" s="162"/>
      <c r="D2" s="162"/>
      <c r="E2" s="162"/>
      <c r="F2" s="163"/>
      <c r="G2" s="164"/>
      <c r="H2" s="98"/>
      <c r="I2" s="98"/>
      <c r="J2" s="98"/>
      <c r="K2" s="98"/>
      <c r="L2" s="98"/>
      <c r="M2" s="98"/>
      <c r="N2" s="98"/>
      <c r="O2" s="98"/>
      <c r="P2" s="98"/>
      <c r="Q2" s="98"/>
      <c r="R2" s="98"/>
      <c r="S2" s="98"/>
      <c r="T2" s="98"/>
      <c r="U2" s="98"/>
      <c r="V2" s="98"/>
      <c r="W2" s="98"/>
      <c r="X2" s="98"/>
    </row>
    <row r="3" spans="1:658" ht="18.75" customHeight="1" x14ac:dyDescent="0.3">
      <c r="A3" s="160" t="s">
        <v>217</v>
      </c>
      <c r="B3" s="161"/>
      <c r="C3" s="162"/>
      <c r="D3" s="162"/>
      <c r="E3" s="162"/>
      <c r="F3" s="163"/>
      <c r="G3" s="164"/>
      <c r="H3" s="98"/>
      <c r="I3" s="98"/>
      <c r="J3" s="98"/>
      <c r="K3" s="98"/>
      <c r="L3" s="98"/>
      <c r="M3" s="98"/>
      <c r="N3" s="98"/>
      <c r="O3" s="98"/>
      <c r="P3" s="98"/>
      <c r="Q3" s="98"/>
      <c r="R3" s="98"/>
      <c r="S3" s="98"/>
      <c r="T3" s="98"/>
      <c r="U3" s="98"/>
      <c r="V3" s="98"/>
      <c r="W3" s="98"/>
      <c r="X3" s="98"/>
    </row>
    <row r="4" spans="1:658" s="9" customFormat="1" ht="6" customHeight="1" thickBot="1" x14ac:dyDescent="0.35">
      <c r="A4" s="165"/>
      <c r="B4" s="161"/>
      <c r="C4" s="162"/>
      <c r="D4" s="162"/>
      <c r="E4" s="162"/>
      <c r="F4" s="163"/>
      <c r="G4" s="163"/>
      <c r="H4" s="97"/>
      <c r="I4" s="97"/>
      <c r="J4" s="97"/>
      <c r="K4" s="97"/>
      <c r="L4" s="97"/>
      <c r="M4" s="97"/>
      <c r="N4" s="97"/>
      <c r="O4" s="97"/>
      <c r="P4" s="97"/>
      <c r="Q4" s="97"/>
      <c r="R4" s="97"/>
      <c r="S4" s="97"/>
      <c r="T4" s="97"/>
      <c r="U4" s="97"/>
      <c r="V4" s="97"/>
      <c r="W4" s="97"/>
      <c r="X4" s="97"/>
    </row>
    <row r="5" spans="1:658" s="9" customFormat="1" ht="22.5" customHeight="1" thickBot="1" x14ac:dyDescent="0.35">
      <c r="A5" s="99" t="s">
        <v>200</v>
      </c>
      <c r="B5" s="100" t="s">
        <v>211</v>
      </c>
      <c r="C5" s="101" t="s">
        <v>212</v>
      </c>
      <c r="D5" s="96"/>
      <c r="E5" s="102" t="s">
        <v>215</v>
      </c>
      <c r="F5" s="103" t="s">
        <v>216</v>
      </c>
      <c r="G5" s="104" t="s">
        <v>219</v>
      </c>
      <c r="H5" s="97"/>
      <c r="I5" s="97"/>
      <c r="J5" s="97"/>
      <c r="K5" s="97"/>
      <c r="L5" s="97"/>
      <c r="M5" s="97"/>
      <c r="N5" s="97"/>
      <c r="O5" s="97"/>
      <c r="P5" s="97"/>
      <c r="Q5" s="97"/>
      <c r="R5" s="97"/>
      <c r="S5" s="97"/>
      <c r="T5" s="97"/>
      <c r="U5" s="97"/>
      <c r="V5" s="97"/>
      <c r="W5" s="97"/>
      <c r="X5" s="97"/>
    </row>
    <row r="6" spans="1:658" s="95" customFormat="1" ht="22.5" customHeight="1" x14ac:dyDescent="0.3">
      <c r="A6" s="105" t="s">
        <v>18</v>
      </c>
      <c r="B6" s="106"/>
      <c r="C6" s="107"/>
      <c r="D6" s="97"/>
      <c r="E6" s="108"/>
      <c r="F6" s="109"/>
      <c r="G6" s="110"/>
      <c r="H6" s="97"/>
      <c r="I6" s="97"/>
      <c r="J6" s="97"/>
      <c r="K6" s="97"/>
      <c r="L6" s="97"/>
      <c r="M6" s="97"/>
      <c r="N6" s="97"/>
      <c r="O6" s="97"/>
      <c r="P6" s="97"/>
      <c r="Q6" s="97"/>
      <c r="R6" s="97"/>
      <c r="S6" s="97"/>
      <c r="T6" s="97"/>
      <c r="U6" s="97"/>
      <c r="V6" s="97"/>
      <c r="W6" s="97"/>
      <c r="X6" s="9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95" customFormat="1" ht="22.5" customHeight="1" x14ac:dyDescent="0.3">
      <c r="A7" s="111" t="s">
        <v>203</v>
      </c>
      <c r="B7" s="112"/>
      <c r="C7" s="113"/>
      <c r="D7" s="97"/>
      <c r="E7" s="114"/>
      <c r="F7" s="115"/>
      <c r="G7" s="116"/>
      <c r="H7" s="97"/>
      <c r="I7" s="97"/>
      <c r="J7" s="97"/>
      <c r="K7" s="97"/>
      <c r="L7" s="97"/>
      <c r="M7" s="97"/>
      <c r="N7" s="97"/>
      <c r="O7" s="97"/>
      <c r="P7" s="97"/>
      <c r="Q7" s="97"/>
      <c r="R7" s="97"/>
      <c r="S7" s="97"/>
      <c r="T7" s="97"/>
      <c r="U7" s="97"/>
      <c r="V7" s="97"/>
      <c r="W7" s="97"/>
      <c r="X7" s="9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95" customFormat="1" ht="22.5" customHeight="1" x14ac:dyDescent="0.3">
      <c r="A8" s="111" t="s">
        <v>204</v>
      </c>
      <c r="B8" s="112"/>
      <c r="C8" s="113"/>
      <c r="D8" s="97"/>
      <c r="E8" s="114"/>
      <c r="F8" s="115"/>
      <c r="G8" s="116"/>
      <c r="H8" s="97"/>
      <c r="I8" s="97"/>
      <c r="J8" s="97"/>
      <c r="K8" s="97"/>
      <c r="L8" s="97"/>
      <c r="M8" s="97"/>
      <c r="N8" s="97"/>
      <c r="O8" s="97"/>
      <c r="P8" s="97"/>
      <c r="Q8" s="97"/>
      <c r="R8" s="97"/>
      <c r="S8" s="97"/>
      <c r="T8" s="97"/>
      <c r="U8" s="97"/>
      <c r="V8" s="97"/>
      <c r="W8" s="97"/>
      <c r="X8" s="9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95" customFormat="1" ht="22.5" customHeight="1" x14ac:dyDescent="0.3">
      <c r="A9" s="111" t="s">
        <v>16</v>
      </c>
      <c r="B9" s="112"/>
      <c r="C9" s="113"/>
      <c r="D9" s="97"/>
      <c r="E9" s="114"/>
      <c r="F9" s="115"/>
      <c r="G9" s="116"/>
      <c r="H9" s="97"/>
      <c r="I9" s="97"/>
      <c r="J9" s="97"/>
      <c r="K9" s="97"/>
      <c r="L9" s="97"/>
      <c r="M9" s="97"/>
      <c r="N9" s="97"/>
      <c r="O9" s="97"/>
      <c r="P9" s="97"/>
      <c r="Q9" s="97"/>
      <c r="R9" s="97"/>
      <c r="S9" s="97"/>
      <c r="T9" s="97"/>
      <c r="U9" s="97"/>
      <c r="V9" s="97"/>
      <c r="W9" s="97"/>
      <c r="X9" s="9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95" customFormat="1" ht="22.5" customHeight="1" x14ac:dyDescent="0.3">
      <c r="A10" s="111" t="s">
        <v>19</v>
      </c>
      <c r="B10" s="112"/>
      <c r="C10" s="113"/>
      <c r="D10" s="97"/>
      <c r="E10" s="114"/>
      <c r="F10" s="115"/>
      <c r="G10" s="116"/>
      <c r="H10" s="97"/>
      <c r="I10" s="97"/>
      <c r="J10" s="97"/>
      <c r="K10" s="97"/>
      <c r="L10" s="97"/>
      <c r="M10" s="97"/>
      <c r="N10" s="97"/>
      <c r="O10" s="97"/>
      <c r="P10" s="97"/>
      <c r="Q10" s="97"/>
      <c r="R10" s="97"/>
      <c r="S10" s="97"/>
      <c r="T10" s="97"/>
      <c r="U10" s="97"/>
      <c r="V10" s="97"/>
      <c r="W10" s="97"/>
      <c r="X10" s="9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95" customFormat="1" ht="22.5" customHeight="1" thickBot="1" x14ac:dyDescent="0.35">
      <c r="A11" s="117" t="s">
        <v>117</v>
      </c>
      <c r="B11" s="118"/>
      <c r="C11" s="119"/>
      <c r="D11" s="97"/>
      <c r="E11" s="114"/>
      <c r="F11" s="120"/>
      <c r="G11" s="116"/>
      <c r="H11" s="97"/>
      <c r="I11" s="97"/>
      <c r="J11" s="97"/>
      <c r="K11" s="97"/>
      <c r="L11" s="97"/>
      <c r="M11" s="97"/>
      <c r="N11" s="97"/>
      <c r="O11" s="97"/>
      <c r="P11" s="97"/>
      <c r="Q11" s="97"/>
      <c r="R11" s="97"/>
      <c r="S11" s="97"/>
      <c r="T11" s="97"/>
      <c r="U11" s="97"/>
      <c r="V11" s="97"/>
      <c r="W11" s="97"/>
      <c r="X11" s="9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95" customFormat="1" ht="22.5" customHeight="1" thickBot="1" x14ac:dyDescent="0.35">
      <c r="A12" s="99" t="s">
        <v>201</v>
      </c>
      <c r="B12" s="100" t="s">
        <v>213</v>
      </c>
      <c r="C12" s="101" t="s">
        <v>214</v>
      </c>
      <c r="D12" s="121"/>
      <c r="E12" s="122"/>
      <c r="F12" s="120"/>
      <c r="G12" s="116"/>
      <c r="H12" s="97"/>
      <c r="I12" s="97"/>
      <c r="J12" s="97"/>
      <c r="K12" s="97"/>
      <c r="L12" s="97"/>
      <c r="M12" s="97"/>
      <c r="N12" s="97"/>
      <c r="O12" s="97"/>
      <c r="P12" s="97"/>
      <c r="Q12" s="97"/>
      <c r="R12" s="97"/>
      <c r="S12" s="97"/>
      <c r="T12" s="97"/>
      <c r="U12" s="97"/>
      <c r="V12" s="97"/>
      <c r="W12" s="97"/>
      <c r="X12" s="9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95" customFormat="1" ht="22.5" customHeight="1" x14ac:dyDescent="0.3">
      <c r="A13" s="123" t="s">
        <v>15</v>
      </c>
      <c r="B13" s="124"/>
      <c r="C13" s="125"/>
      <c r="D13" s="121"/>
      <c r="E13" s="122"/>
      <c r="F13" s="126"/>
      <c r="G13" s="116"/>
      <c r="H13" s="97"/>
      <c r="I13" s="97"/>
      <c r="J13" s="97"/>
      <c r="K13" s="97"/>
      <c r="L13" s="97"/>
      <c r="M13" s="97"/>
      <c r="N13" s="97"/>
      <c r="O13" s="97"/>
      <c r="P13" s="97"/>
      <c r="Q13" s="97"/>
      <c r="R13" s="97"/>
      <c r="S13" s="97"/>
      <c r="T13" s="97"/>
      <c r="U13" s="97"/>
      <c r="V13" s="97"/>
      <c r="W13" s="97"/>
      <c r="X13" s="9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95" customFormat="1" ht="22.5" customHeight="1" x14ac:dyDescent="0.3">
      <c r="A14" s="127" t="s">
        <v>118</v>
      </c>
      <c r="B14" s="128"/>
      <c r="C14" s="129"/>
      <c r="D14" s="121"/>
      <c r="E14" s="122"/>
      <c r="F14" s="126"/>
      <c r="G14" s="116"/>
      <c r="H14" s="97"/>
      <c r="I14" s="97"/>
      <c r="J14" s="97"/>
      <c r="K14" s="97"/>
      <c r="L14" s="97"/>
      <c r="M14" s="97"/>
      <c r="N14" s="97"/>
      <c r="O14" s="97"/>
      <c r="P14" s="97"/>
      <c r="Q14" s="97"/>
      <c r="R14" s="97"/>
      <c r="S14" s="97"/>
      <c r="T14" s="97"/>
      <c r="U14" s="97"/>
      <c r="V14" s="97"/>
      <c r="W14" s="97"/>
      <c r="X14" s="9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95" customFormat="1" ht="22.5" customHeight="1" x14ac:dyDescent="0.3">
      <c r="A15" s="127" t="s">
        <v>120</v>
      </c>
      <c r="B15" s="128"/>
      <c r="C15" s="129"/>
      <c r="D15" s="121"/>
      <c r="E15" s="122"/>
      <c r="F15" s="126"/>
      <c r="G15" s="116"/>
      <c r="H15" s="97"/>
      <c r="I15" s="97"/>
      <c r="J15" s="97"/>
      <c r="K15" s="97"/>
      <c r="L15" s="97"/>
      <c r="M15" s="97"/>
      <c r="N15" s="97"/>
      <c r="O15" s="97"/>
      <c r="P15" s="97"/>
      <c r="Q15" s="97"/>
      <c r="R15" s="97"/>
      <c r="S15" s="97"/>
      <c r="T15" s="97"/>
      <c r="U15" s="97"/>
      <c r="V15" s="97"/>
      <c r="W15" s="97"/>
      <c r="X15" s="9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95" customFormat="1" ht="22.5" customHeight="1" x14ac:dyDescent="0.3">
      <c r="A16" s="127" t="s">
        <v>122</v>
      </c>
      <c r="B16" s="128"/>
      <c r="C16" s="129"/>
      <c r="D16" s="121"/>
      <c r="E16" s="122"/>
      <c r="F16" s="126"/>
      <c r="G16" s="116"/>
      <c r="H16" s="97"/>
      <c r="I16" s="97"/>
      <c r="J16" s="97"/>
      <c r="K16" s="97"/>
      <c r="L16" s="97"/>
      <c r="M16" s="97"/>
      <c r="N16" s="97"/>
      <c r="O16" s="97"/>
      <c r="P16" s="97"/>
      <c r="Q16" s="97"/>
      <c r="R16" s="97"/>
      <c r="S16" s="97"/>
      <c r="T16" s="97"/>
      <c r="U16" s="97"/>
      <c r="V16" s="97"/>
      <c r="W16" s="97"/>
      <c r="X16" s="9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95" customFormat="1" ht="22.5" customHeight="1" x14ac:dyDescent="0.3">
      <c r="A17" s="127" t="s">
        <v>8</v>
      </c>
      <c r="B17" s="128"/>
      <c r="C17" s="129"/>
      <c r="D17" s="121"/>
      <c r="E17" s="122"/>
      <c r="F17" s="126"/>
      <c r="G17" s="116"/>
      <c r="H17" s="97"/>
      <c r="I17" s="97"/>
      <c r="J17" s="97"/>
      <c r="K17" s="97"/>
      <c r="L17" s="97"/>
      <c r="M17" s="97"/>
      <c r="N17" s="97"/>
      <c r="O17" s="97"/>
      <c r="P17" s="97"/>
      <c r="Q17" s="97"/>
      <c r="R17" s="97"/>
      <c r="S17" s="97"/>
      <c r="T17" s="97"/>
      <c r="U17" s="97"/>
      <c r="V17" s="97"/>
      <c r="W17" s="97"/>
      <c r="X17" s="9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95" customFormat="1" ht="22.5" customHeight="1" thickBot="1" x14ac:dyDescent="0.35">
      <c r="A18" s="130" t="s">
        <v>123</v>
      </c>
      <c r="B18" s="131"/>
      <c r="C18" s="132"/>
      <c r="D18" s="133"/>
      <c r="E18" s="134"/>
      <c r="F18" s="135"/>
      <c r="G18" s="116"/>
      <c r="H18" s="97"/>
      <c r="I18" s="97"/>
      <c r="J18" s="97"/>
      <c r="K18" s="97"/>
      <c r="L18" s="97"/>
      <c r="M18" s="97"/>
      <c r="N18" s="97"/>
      <c r="O18" s="97"/>
      <c r="P18" s="97"/>
      <c r="Q18" s="97"/>
      <c r="R18" s="97"/>
      <c r="S18" s="97"/>
      <c r="T18" s="97"/>
      <c r="U18" s="97"/>
      <c r="V18" s="97"/>
      <c r="W18" s="97"/>
      <c r="X18" s="9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95" customFormat="1" ht="22.5" customHeight="1" thickBot="1" x14ac:dyDescent="0.35">
      <c r="A19" s="136" t="s">
        <v>202</v>
      </c>
      <c r="B19" s="100" t="s">
        <v>213</v>
      </c>
      <c r="C19" s="101" t="s">
        <v>214</v>
      </c>
      <c r="D19" s="133"/>
      <c r="E19" s="134"/>
      <c r="F19" s="135"/>
      <c r="G19" s="116"/>
      <c r="H19" s="97"/>
      <c r="I19" s="97"/>
      <c r="J19" s="97"/>
      <c r="K19" s="97"/>
      <c r="L19" s="97"/>
      <c r="M19" s="97"/>
      <c r="N19" s="97"/>
      <c r="O19" s="97"/>
      <c r="P19" s="97"/>
      <c r="Q19" s="97"/>
      <c r="R19" s="97"/>
      <c r="S19" s="97"/>
      <c r="T19" s="97"/>
      <c r="U19" s="97"/>
      <c r="V19" s="97"/>
      <c r="W19" s="97"/>
      <c r="X19" s="9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95" customFormat="1" ht="22.5" customHeight="1" x14ac:dyDescent="0.3">
      <c r="A20" s="123" t="s">
        <v>205</v>
      </c>
      <c r="B20" s="124"/>
      <c r="C20" s="125"/>
      <c r="D20" s="121"/>
      <c r="E20" s="122"/>
      <c r="F20" s="126"/>
      <c r="G20" s="116"/>
      <c r="H20" s="97"/>
      <c r="I20" s="97"/>
      <c r="J20" s="97"/>
      <c r="K20" s="97"/>
      <c r="L20" s="97"/>
      <c r="M20" s="97"/>
      <c r="N20" s="97"/>
      <c r="O20" s="97"/>
      <c r="P20" s="97"/>
      <c r="Q20" s="97"/>
      <c r="R20" s="97"/>
      <c r="S20" s="97"/>
      <c r="T20" s="97"/>
      <c r="U20" s="97"/>
      <c r="V20" s="97"/>
      <c r="W20" s="97"/>
      <c r="X20" s="9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95" customFormat="1" ht="22.5" customHeight="1" x14ac:dyDescent="0.3">
      <c r="A21" s="127" t="s">
        <v>206</v>
      </c>
      <c r="B21" s="128"/>
      <c r="C21" s="129"/>
      <c r="D21" s="121"/>
      <c r="E21" s="122"/>
      <c r="F21" s="126"/>
      <c r="G21" s="116"/>
      <c r="H21" s="97"/>
      <c r="I21" s="97"/>
      <c r="J21" s="97"/>
      <c r="K21" s="97"/>
      <c r="L21" s="97"/>
      <c r="M21" s="97"/>
      <c r="N21" s="97"/>
      <c r="O21" s="97"/>
      <c r="P21" s="97"/>
      <c r="Q21" s="97"/>
      <c r="R21" s="97"/>
      <c r="S21" s="97"/>
      <c r="T21" s="97"/>
      <c r="U21" s="97"/>
      <c r="V21" s="97"/>
      <c r="W21" s="97"/>
      <c r="X21" s="9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95" customFormat="1" ht="22.5" customHeight="1" x14ac:dyDescent="0.3">
      <c r="A22" s="127" t="s">
        <v>130</v>
      </c>
      <c r="B22" s="128"/>
      <c r="C22" s="129"/>
      <c r="D22" s="121"/>
      <c r="E22" s="122"/>
      <c r="F22" s="126"/>
      <c r="G22" s="116"/>
      <c r="H22" s="97"/>
      <c r="I22" s="97"/>
      <c r="J22" s="97"/>
      <c r="K22" s="97"/>
      <c r="L22" s="97"/>
      <c r="M22" s="97"/>
      <c r="N22" s="97"/>
      <c r="O22" s="97"/>
      <c r="P22" s="97"/>
      <c r="Q22" s="97"/>
      <c r="R22" s="97"/>
      <c r="S22" s="97"/>
      <c r="T22" s="97"/>
      <c r="U22" s="97"/>
      <c r="V22" s="97"/>
      <c r="W22" s="97"/>
      <c r="X22" s="9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95" customFormat="1" ht="22.5" customHeight="1" x14ac:dyDescent="0.3">
      <c r="A23" s="127" t="s">
        <v>207</v>
      </c>
      <c r="B23" s="128"/>
      <c r="C23" s="129"/>
      <c r="D23" s="121"/>
      <c r="E23" s="122"/>
      <c r="F23" s="126"/>
      <c r="G23" s="116"/>
      <c r="H23" s="97"/>
      <c r="I23" s="97"/>
      <c r="J23" s="97"/>
      <c r="K23" s="97"/>
      <c r="L23" s="97"/>
      <c r="M23" s="97"/>
      <c r="N23" s="97"/>
      <c r="O23" s="97"/>
      <c r="P23" s="97"/>
      <c r="Q23" s="97"/>
      <c r="R23" s="97"/>
      <c r="S23" s="97"/>
      <c r="T23" s="97"/>
      <c r="U23" s="97"/>
      <c r="V23" s="97"/>
      <c r="W23" s="97"/>
      <c r="X23" s="9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95" customFormat="1" ht="22.5" customHeight="1" x14ac:dyDescent="0.3">
      <c r="A24" s="127" t="s">
        <v>208</v>
      </c>
      <c r="B24" s="128"/>
      <c r="C24" s="129"/>
      <c r="D24" s="121"/>
      <c r="E24" s="122"/>
      <c r="F24" s="126"/>
      <c r="G24" s="116"/>
      <c r="H24" s="97"/>
      <c r="I24" s="97"/>
      <c r="J24" s="97"/>
      <c r="K24" s="97"/>
      <c r="L24" s="97"/>
      <c r="M24" s="97"/>
      <c r="N24" s="97"/>
      <c r="O24" s="97"/>
      <c r="P24" s="97"/>
      <c r="Q24" s="97"/>
      <c r="R24" s="97"/>
      <c r="S24" s="97"/>
      <c r="T24" s="97"/>
      <c r="U24" s="97"/>
      <c r="V24" s="97"/>
      <c r="W24" s="97"/>
      <c r="X24" s="9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95" customFormat="1" ht="22.5" customHeight="1" x14ac:dyDescent="0.3">
      <c r="A25" s="127" t="s">
        <v>209</v>
      </c>
      <c r="B25" s="128"/>
      <c r="C25" s="129"/>
      <c r="D25" s="121"/>
      <c r="E25" s="122"/>
      <c r="F25" s="126"/>
      <c r="G25" s="116"/>
      <c r="H25" s="97"/>
      <c r="I25" s="97"/>
      <c r="J25" s="97"/>
      <c r="K25" s="97"/>
      <c r="L25" s="97"/>
      <c r="M25" s="97"/>
      <c r="N25" s="97"/>
      <c r="O25" s="97"/>
      <c r="P25" s="97"/>
      <c r="Q25" s="97"/>
      <c r="R25" s="97"/>
      <c r="S25" s="97"/>
      <c r="T25" s="97"/>
      <c r="U25" s="97"/>
      <c r="V25" s="97"/>
      <c r="W25" s="97"/>
      <c r="X25" s="9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95" customFormat="1" ht="39.75" customHeight="1" thickBot="1" x14ac:dyDescent="0.35">
      <c r="A26" s="137" t="s">
        <v>210</v>
      </c>
      <c r="B26" s="138"/>
      <c r="C26" s="139"/>
      <c r="D26" s="133"/>
      <c r="E26" s="140"/>
      <c r="F26" s="141"/>
      <c r="G26" s="142"/>
      <c r="H26" s="97"/>
      <c r="I26" s="97"/>
      <c r="J26" s="97"/>
      <c r="K26" s="97"/>
      <c r="L26" s="97"/>
      <c r="M26" s="97"/>
      <c r="N26" s="97"/>
      <c r="O26" s="97"/>
      <c r="P26" s="97"/>
      <c r="Q26" s="97"/>
      <c r="R26" s="97"/>
      <c r="S26" s="97"/>
      <c r="T26" s="97"/>
      <c r="U26" s="97"/>
      <c r="V26" s="97"/>
      <c r="W26" s="97"/>
      <c r="X26" s="9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59" customFormat="1" x14ac:dyDescent="0.3">
      <c r="A27" s="155"/>
      <c r="B27" s="156"/>
      <c r="C27" s="157"/>
      <c r="D27" s="157"/>
      <c r="E27" s="157"/>
      <c r="F27" s="158"/>
    </row>
    <row r="28" spans="1:658" s="159" customFormat="1" x14ac:dyDescent="0.3">
      <c r="A28" s="155"/>
      <c r="B28" s="156"/>
      <c r="C28" s="157"/>
      <c r="D28" s="157"/>
      <c r="E28" s="157"/>
      <c r="F28" s="158"/>
    </row>
    <row r="29" spans="1:658" s="159" customFormat="1" x14ac:dyDescent="0.3">
      <c r="A29" s="155"/>
      <c r="B29" s="156"/>
      <c r="C29" s="157"/>
      <c r="D29" s="157"/>
      <c r="E29" s="157"/>
      <c r="F29" s="158"/>
    </row>
    <row r="30" spans="1:658" s="159" customFormat="1" x14ac:dyDescent="0.3">
      <c r="A30" s="155"/>
      <c r="B30" s="156"/>
      <c r="C30" s="157"/>
      <c r="D30" s="157"/>
      <c r="E30" s="157"/>
      <c r="F30" s="158"/>
    </row>
    <row r="31" spans="1:658" s="159" customFormat="1" x14ac:dyDescent="0.3">
      <c r="A31" s="155"/>
      <c r="B31" s="156"/>
      <c r="C31" s="157"/>
      <c r="D31" s="157"/>
      <c r="E31" s="157"/>
      <c r="F31" s="158"/>
    </row>
    <row r="32" spans="1:658" s="159" customFormat="1" x14ac:dyDescent="0.3">
      <c r="A32" s="155"/>
      <c r="B32" s="156"/>
      <c r="C32" s="157"/>
      <c r="D32" s="157"/>
      <c r="E32" s="157"/>
      <c r="F32" s="158"/>
    </row>
    <row r="33" spans="1:6" s="159" customFormat="1" x14ac:dyDescent="0.3">
      <c r="A33" s="155"/>
      <c r="B33" s="156"/>
      <c r="C33" s="157"/>
      <c r="D33" s="157"/>
      <c r="E33" s="157"/>
      <c r="F33" s="158"/>
    </row>
    <row r="34" spans="1:6" s="159" customFormat="1" x14ac:dyDescent="0.3">
      <c r="A34" s="155"/>
      <c r="B34" s="156"/>
      <c r="C34" s="157"/>
      <c r="D34" s="157"/>
      <c r="E34" s="157"/>
      <c r="F34" s="158"/>
    </row>
    <row r="35" spans="1:6" s="159" customFormat="1" x14ac:dyDescent="0.3">
      <c r="A35" s="155"/>
      <c r="B35" s="156"/>
      <c r="C35" s="157"/>
      <c r="D35" s="157"/>
      <c r="E35" s="157"/>
      <c r="F35" s="158"/>
    </row>
    <row r="36" spans="1:6" s="159" customFormat="1" x14ac:dyDescent="0.3">
      <c r="A36" s="155"/>
      <c r="B36" s="156"/>
      <c r="C36" s="157"/>
      <c r="D36" s="157"/>
      <c r="E36" s="157"/>
      <c r="F36" s="158"/>
    </row>
    <row r="37" spans="1:6" s="159" customFormat="1" x14ac:dyDescent="0.3">
      <c r="A37" s="155"/>
      <c r="B37" s="156"/>
      <c r="C37" s="157"/>
      <c r="D37" s="157"/>
      <c r="E37" s="157"/>
      <c r="F37" s="158"/>
    </row>
    <row r="38" spans="1:6" s="159" customFormat="1" x14ac:dyDescent="0.3">
      <c r="A38" s="155"/>
      <c r="B38" s="156"/>
      <c r="C38" s="157"/>
      <c r="D38" s="157"/>
      <c r="E38" s="157"/>
      <c r="F38" s="158"/>
    </row>
    <row r="39" spans="1:6" s="159" customFormat="1" x14ac:dyDescent="0.3">
      <c r="A39" s="155"/>
      <c r="B39" s="156"/>
      <c r="C39" s="157"/>
      <c r="D39" s="157"/>
      <c r="E39" s="157"/>
      <c r="F39" s="158"/>
    </row>
    <row r="40" spans="1:6" s="159" customFormat="1" x14ac:dyDescent="0.3">
      <c r="A40" s="155"/>
      <c r="B40" s="156"/>
      <c r="C40" s="157"/>
      <c r="D40" s="157"/>
      <c r="E40" s="157"/>
      <c r="F40" s="158"/>
    </row>
    <row r="41" spans="1:6" s="159" customFormat="1" x14ac:dyDescent="0.3">
      <c r="A41" s="155"/>
      <c r="B41" s="156"/>
      <c r="C41" s="157"/>
      <c r="D41" s="157"/>
      <c r="E41" s="157"/>
      <c r="F41" s="158"/>
    </row>
    <row r="42" spans="1:6" s="159" customFormat="1" x14ac:dyDescent="0.3">
      <c r="A42" s="155"/>
      <c r="B42" s="156"/>
      <c r="C42" s="157"/>
      <c r="D42" s="157"/>
      <c r="E42" s="157"/>
      <c r="F42" s="158"/>
    </row>
    <row r="43" spans="1:6" s="159" customFormat="1" x14ac:dyDescent="0.3">
      <c r="A43" s="155"/>
      <c r="B43" s="156"/>
      <c r="C43" s="157"/>
      <c r="D43" s="157"/>
      <c r="E43" s="157"/>
      <c r="F43" s="158"/>
    </row>
    <row r="44" spans="1:6" s="159" customFormat="1" x14ac:dyDescent="0.3">
      <c r="A44" s="155"/>
      <c r="B44" s="156"/>
      <c r="C44" s="157"/>
      <c r="D44" s="157"/>
      <c r="E44" s="157"/>
      <c r="F44" s="158"/>
    </row>
    <row r="45" spans="1:6" s="159" customFormat="1" x14ac:dyDescent="0.3">
      <c r="A45" s="155"/>
      <c r="B45" s="156"/>
      <c r="C45" s="157"/>
      <c r="D45" s="157"/>
      <c r="E45" s="157"/>
      <c r="F45" s="158"/>
    </row>
    <row r="46" spans="1:6" s="159" customFormat="1" x14ac:dyDescent="0.3">
      <c r="A46" s="155"/>
      <c r="B46" s="156"/>
      <c r="C46" s="157"/>
      <c r="D46" s="157"/>
      <c r="E46" s="157"/>
      <c r="F46" s="158"/>
    </row>
    <row r="47" spans="1:6" s="159" customFormat="1" x14ac:dyDescent="0.3">
      <c r="A47" s="155"/>
      <c r="B47" s="156"/>
      <c r="C47" s="157"/>
      <c r="D47" s="157"/>
      <c r="E47" s="157"/>
      <c r="F47" s="158"/>
    </row>
    <row r="48" spans="1:6" s="159" customFormat="1" x14ac:dyDescent="0.3">
      <c r="A48" s="155"/>
      <c r="B48" s="156"/>
      <c r="C48" s="157"/>
      <c r="D48" s="157"/>
      <c r="E48" s="157"/>
      <c r="F48" s="158"/>
    </row>
    <row r="49" spans="1:6" s="159" customFormat="1" x14ac:dyDescent="0.3">
      <c r="A49" s="155"/>
      <c r="B49" s="156"/>
      <c r="C49" s="157"/>
      <c r="D49" s="157"/>
      <c r="E49" s="157"/>
      <c r="F49" s="158"/>
    </row>
    <row r="50" spans="1:6" s="159" customFormat="1" x14ac:dyDescent="0.3">
      <c r="A50" s="155"/>
      <c r="B50" s="156"/>
      <c r="C50" s="157"/>
      <c r="D50" s="157"/>
      <c r="E50" s="157"/>
      <c r="F50" s="158"/>
    </row>
    <row r="51" spans="1:6" s="159" customFormat="1" x14ac:dyDescent="0.3">
      <c r="A51" s="155"/>
      <c r="B51" s="156"/>
      <c r="C51" s="157"/>
      <c r="D51" s="157"/>
      <c r="E51" s="157"/>
      <c r="F51" s="158"/>
    </row>
    <row r="52" spans="1:6" s="159" customFormat="1" x14ac:dyDescent="0.3">
      <c r="A52" s="155"/>
      <c r="B52" s="156"/>
      <c r="C52" s="157"/>
      <c r="D52" s="157"/>
      <c r="E52" s="157"/>
      <c r="F52" s="158"/>
    </row>
    <row r="53" spans="1:6" s="159" customFormat="1" x14ac:dyDescent="0.3">
      <c r="A53" s="155"/>
      <c r="B53" s="156"/>
      <c r="C53" s="157"/>
      <c r="D53" s="157"/>
      <c r="E53" s="157"/>
      <c r="F53" s="158"/>
    </row>
    <row r="54" spans="1:6" s="159" customFormat="1" x14ac:dyDescent="0.3">
      <c r="A54" s="155"/>
      <c r="B54" s="156"/>
      <c r="C54" s="157"/>
      <c r="D54" s="157"/>
      <c r="E54" s="157"/>
      <c r="F54" s="158"/>
    </row>
    <row r="55" spans="1:6" s="159" customFormat="1" x14ac:dyDescent="0.3">
      <c r="A55" s="155"/>
      <c r="B55" s="156"/>
      <c r="C55" s="157"/>
      <c r="D55" s="157"/>
      <c r="E55" s="157"/>
      <c r="F55" s="158"/>
    </row>
    <row r="56" spans="1:6" s="159" customFormat="1" x14ac:dyDescent="0.3">
      <c r="A56" s="155"/>
      <c r="B56" s="156"/>
      <c r="C56" s="157"/>
      <c r="D56" s="157"/>
      <c r="E56" s="157"/>
      <c r="F56" s="158"/>
    </row>
    <row r="57" spans="1:6" s="159" customFormat="1" x14ac:dyDescent="0.3">
      <c r="A57" s="155"/>
      <c r="B57" s="156"/>
      <c r="C57" s="157"/>
      <c r="D57" s="157"/>
      <c r="E57" s="157"/>
      <c r="F57" s="158"/>
    </row>
    <row r="58" spans="1:6" s="159" customFormat="1" x14ac:dyDescent="0.3">
      <c r="A58" s="155"/>
      <c r="B58" s="156"/>
      <c r="C58" s="157"/>
      <c r="D58" s="157"/>
      <c r="E58" s="157"/>
      <c r="F58" s="158"/>
    </row>
    <row r="59" spans="1:6" s="159" customFormat="1" x14ac:dyDescent="0.3">
      <c r="A59" s="155"/>
      <c r="B59" s="156"/>
      <c r="C59" s="157"/>
      <c r="D59" s="157"/>
      <c r="E59" s="157"/>
      <c r="F59" s="158"/>
    </row>
    <row r="60" spans="1:6" s="159" customFormat="1" x14ac:dyDescent="0.3">
      <c r="A60" s="155"/>
      <c r="B60" s="156"/>
      <c r="C60" s="157"/>
      <c r="D60" s="157"/>
      <c r="E60" s="157"/>
      <c r="F60" s="158"/>
    </row>
    <row r="61" spans="1:6" s="159" customFormat="1" x14ac:dyDescent="0.3">
      <c r="A61" s="155"/>
      <c r="B61" s="156"/>
      <c r="C61" s="157"/>
      <c r="D61" s="157"/>
      <c r="E61" s="157"/>
      <c r="F61" s="158"/>
    </row>
    <row r="62" spans="1:6" s="159" customFormat="1" x14ac:dyDescent="0.3">
      <c r="A62" s="155"/>
      <c r="B62" s="156"/>
      <c r="C62" s="157"/>
      <c r="D62" s="157"/>
      <c r="E62" s="157"/>
      <c r="F62" s="158"/>
    </row>
    <row r="63" spans="1:6" s="159" customFormat="1" x14ac:dyDescent="0.3">
      <c r="A63" s="155"/>
      <c r="B63" s="156"/>
      <c r="C63" s="157"/>
      <c r="D63" s="157"/>
      <c r="E63" s="157"/>
      <c r="F63" s="158"/>
    </row>
    <row r="64" spans="1:6" s="159" customFormat="1" x14ac:dyDescent="0.3">
      <c r="A64" s="155"/>
      <c r="B64" s="156"/>
      <c r="C64" s="157"/>
      <c r="D64" s="157"/>
      <c r="E64" s="157"/>
      <c r="F64" s="158"/>
    </row>
    <row r="65" spans="1:6" s="159" customFormat="1" x14ac:dyDescent="0.3">
      <c r="A65" s="155"/>
      <c r="B65" s="156"/>
      <c r="C65" s="157"/>
      <c r="D65" s="157"/>
      <c r="E65" s="157"/>
      <c r="F65" s="158"/>
    </row>
    <row r="66" spans="1:6" s="159" customFormat="1" x14ac:dyDescent="0.3">
      <c r="A66" s="155"/>
      <c r="B66" s="156"/>
      <c r="C66" s="157"/>
      <c r="D66" s="157"/>
      <c r="E66" s="157"/>
      <c r="F66" s="158"/>
    </row>
    <row r="67" spans="1:6" s="159" customFormat="1" x14ac:dyDescent="0.3">
      <c r="A67" s="155"/>
      <c r="B67" s="156"/>
      <c r="C67" s="157"/>
      <c r="D67" s="157"/>
      <c r="E67" s="157"/>
      <c r="F67" s="158"/>
    </row>
    <row r="68" spans="1:6" s="159" customFormat="1" x14ac:dyDescent="0.3">
      <c r="A68" s="155"/>
      <c r="B68" s="156"/>
      <c r="C68" s="157"/>
      <c r="D68" s="157"/>
      <c r="E68" s="157"/>
      <c r="F68" s="158"/>
    </row>
    <row r="69" spans="1:6" s="159" customFormat="1" x14ac:dyDescent="0.3">
      <c r="A69" s="155"/>
      <c r="B69" s="156"/>
      <c r="C69" s="157"/>
      <c r="D69" s="157"/>
      <c r="E69" s="157"/>
      <c r="F69" s="158"/>
    </row>
    <row r="70" spans="1:6" s="159" customFormat="1" x14ac:dyDescent="0.3">
      <c r="A70" s="155"/>
      <c r="B70" s="156"/>
      <c r="C70" s="157"/>
      <c r="D70" s="157"/>
      <c r="E70" s="157"/>
      <c r="F70" s="158"/>
    </row>
    <row r="71" spans="1:6" s="159" customFormat="1" x14ac:dyDescent="0.3">
      <c r="A71" s="155"/>
      <c r="B71" s="156"/>
      <c r="C71" s="157"/>
      <c r="D71" s="157"/>
      <c r="E71" s="157"/>
      <c r="F71" s="158"/>
    </row>
    <row r="72" spans="1:6" s="159" customFormat="1" x14ac:dyDescent="0.3">
      <c r="A72" s="155"/>
      <c r="B72" s="156"/>
      <c r="C72" s="157"/>
      <c r="D72" s="157"/>
      <c r="E72" s="157"/>
      <c r="F72" s="158"/>
    </row>
    <row r="73" spans="1:6" s="159" customFormat="1" x14ac:dyDescent="0.3">
      <c r="A73" s="155"/>
      <c r="B73" s="156"/>
      <c r="C73" s="157"/>
      <c r="D73" s="157"/>
      <c r="E73" s="157"/>
      <c r="F73" s="158"/>
    </row>
    <row r="74" spans="1:6" s="159" customFormat="1" x14ac:dyDescent="0.3">
      <c r="A74" s="155"/>
      <c r="B74" s="156"/>
      <c r="C74" s="157"/>
      <c r="D74" s="157"/>
      <c r="E74" s="157"/>
      <c r="F74" s="158"/>
    </row>
    <row r="75" spans="1:6" s="159" customFormat="1" x14ac:dyDescent="0.3">
      <c r="A75" s="155"/>
      <c r="B75" s="156"/>
      <c r="C75" s="157"/>
      <c r="D75" s="157"/>
      <c r="E75" s="157"/>
      <c r="F75" s="158"/>
    </row>
    <row r="76" spans="1:6" s="159" customFormat="1" x14ac:dyDescent="0.3">
      <c r="A76" s="155"/>
      <c r="B76" s="156"/>
      <c r="C76" s="157"/>
      <c r="D76" s="157"/>
      <c r="E76" s="157"/>
      <c r="F76" s="158"/>
    </row>
    <row r="77" spans="1:6" s="159" customFormat="1" x14ac:dyDescent="0.3">
      <c r="A77" s="155"/>
      <c r="B77" s="156"/>
      <c r="C77" s="157"/>
      <c r="D77" s="157"/>
      <c r="E77" s="157"/>
      <c r="F77" s="158"/>
    </row>
    <row r="78" spans="1:6" s="159" customFormat="1" x14ac:dyDescent="0.3">
      <c r="A78" s="155"/>
      <c r="B78" s="156"/>
      <c r="C78" s="157"/>
      <c r="D78" s="157"/>
      <c r="E78" s="157"/>
      <c r="F78" s="158"/>
    </row>
    <row r="79" spans="1:6" s="159" customFormat="1" x14ac:dyDescent="0.3">
      <c r="A79" s="155"/>
      <c r="B79" s="156"/>
      <c r="C79" s="157"/>
      <c r="D79" s="157"/>
      <c r="E79" s="157"/>
      <c r="F79" s="158"/>
    </row>
    <row r="80" spans="1:6" s="159" customFormat="1" x14ac:dyDescent="0.3">
      <c r="A80" s="155"/>
      <c r="B80" s="156"/>
      <c r="C80" s="157"/>
      <c r="D80" s="157"/>
      <c r="E80" s="157"/>
      <c r="F80" s="158"/>
    </row>
    <row r="81" spans="1:6" s="159" customFormat="1" x14ac:dyDescent="0.3">
      <c r="A81" s="155"/>
      <c r="B81" s="156"/>
      <c r="C81" s="157"/>
      <c r="D81" s="157"/>
      <c r="E81" s="157"/>
      <c r="F81" s="158"/>
    </row>
    <row r="82" spans="1:6" s="159" customFormat="1" x14ac:dyDescent="0.3">
      <c r="A82" s="155"/>
      <c r="B82" s="156"/>
      <c r="C82" s="157"/>
      <c r="D82" s="157"/>
      <c r="E82" s="157"/>
      <c r="F82" s="158"/>
    </row>
    <row r="83" spans="1:6" s="159" customFormat="1" x14ac:dyDescent="0.3">
      <c r="A83" s="155"/>
      <c r="B83" s="156"/>
      <c r="C83" s="157"/>
      <c r="D83" s="157"/>
      <c r="E83" s="157"/>
      <c r="F83" s="158"/>
    </row>
    <row r="84" spans="1:6" s="159" customFormat="1" x14ac:dyDescent="0.3">
      <c r="A84" s="155"/>
      <c r="B84" s="156"/>
      <c r="C84" s="157"/>
      <c r="D84" s="157"/>
      <c r="E84" s="157"/>
      <c r="F84" s="158"/>
    </row>
    <row r="85" spans="1:6" s="159" customFormat="1" x14ac:dyDescent="0.3">
      <c r="A85" s="155"/>
      <c r="B85" s="156"/>
      <c r="C85" s="157"/>
      <c r="D85" s="157"/>
      <c r="E85" s="157"/>
      <c r="F85" s="158"/>
    </row>
    <row r="86" spans="1:6" s="159" customFormat="1" x14ac:dyDescent="0.3">
      <c r="A86" s="155"/>
      <c r="B86" s="156"/>
      <c r="C86" s="157"/>
      <c r="D86" s="157"/>
      <c r="E86" s="157"/>
      <c r="F86" s="158"/>
    </row>
    <row r="87" spans="1:6" s="159" customFormat="1" x14ac:dyDescent="0.3">
      <c r="A87" s="155"/>
      <c r="B87" s="156"/>
      <c r="C87" s="157"/>
      <c r="D87" s="157"/>
      <c r="E87" s="157"/>
      <c r="F87" s="158"/>
    </row>
    <row r="88" spans="1:6" s="159" customFormat="1" x14ac:dyDescent="0.3">
      <c r="A88" s="155"/>
      <c r="B88" s="156"/>
      <c r="C88" s="157"/>
      <c r="D88" s="157"/>
      <c r="E88" s="157"/>
      <c r="F88" s="158"/>
    </row>
    <row r="89" spans="1:6" s="159" customFormat="1" x14ac:dyDescent="0.3">
      <c r="A89" s="155"/>
      <c r="B89" s="156"/>
      <c r="C89" s="157"/>
      <c r="D89" s="157"/>
      <c r="E89" s="157"/>
      <c r="F89" s="158"/>
    </row>
    <row r="90" spans="1:6" s="159" customFormat="1" x14ac:dyDescent="0.3">
      <c r="A90" s="155"/>
      <c r="B90" s="156"/>
      <c r="C90" s="157"/>
      <c r="D90" s="157"/>
      <c r="E90" s="157"/>
      <c r="F90" s="158"/>
    </row>
    <row r="91" spans="1:6" s="159" customFormat="1" x14ac:dyDescent="0.3">
      <c r="A91" s="155"/>
      <c r="B91" s="156"/>
      <c r="C91" s="157"/>
      <c r="D91" s="157"/>
      <c r="E91" s="157"/>
      <c r="F91" s="158"/>
    </row>
    <row r="92" spans="1:6" s="159" customFormat="1" x14ac:dyDescent="0.3">
      <c r="A92" s="155"/>
      <c r="B92" s="156"/>
      <c r="C92" s="157"/>
      <c r="D92" s="157"/>
      <c r="E92" s="157"/>
      <c r="F92" s="158"/>
    </row>
    <row r="93" spans="1:6" s="159" customFormat="1" x14ac:dyDescent="0.3">
      <c r="A93" s="155"/>
      <c r="B93" s="156"/>
      <c r="C93" s="157"/>
      <c r="D93" s="157"/>
      <c r="E93" s="157"/>
      <c r="F93" s="158"/>
    </row>
    <row r="94" spans="1:6" s="159" customFormat="1" x14ac:dyDescent="0.3">
      <c r="A94" s="155"/>
      <c r="B94" s="156"/>
      <c r="C94" s="157"/>
      <c r="D94" s="157"/>
      <c r="E94" s="157"/>
      <c r="F94" s="158"/>
    </row>
    <row r="95" spans="1:6" s="159" customFormat="1" x14ac:dyDescent="0.3">
      <c r="A95" s="155"/>
      <c r="B95" s="156"/>
      <c r="C95" s="157"/>
      <c r="D95" s="157"/>
      <c r="E95" s="157"/>
      <c r="F95" s="158"/>
    </row>
    <row r="96" spans="1:6" s="159" customFormat="1" x14ac:dyDescent="0.3">
      <c r="A96" s="155"/>
      <c r="B96" s="156"/>
      <c r="C96" s="157"/>
      <c r="D96" s="157"/>
      <c r="E96" s="157"/>
      <c r="F96" s="158"/>
    </row>
    <row r="97" spans="1:6" s="159" customFormat="1" x14ac:dyDescent="0.3">
      <c r="A97" s="155"/>
      <c r="B97" s="156"/>
      <c r="C97" s="157"/>
      <c r="D97" s="157"/>
      <c r="E97" s="157"/>
      <c r="F97" s="158"/>
    </row>
    <row r="98" spans="1:6" s="159" customFormat="1" x14ac:dyDescent="0.3">
      <c r="A98" s="155"/>
      <c r="B98" s="156"/>
      <c r="C98" s="157"/>
      <c r="D98" s="157"/>
      <c r="E98" s="157"/>
      <c r="F98" s="158"/>
    </row>
    <row r="99" spans="1:6" s="159" customFormat="1" x14ac:dyDescent="0.3">
      <c r="A99" s="155"/>
      <c r="B99" s="156"/>
      <c r="C99" s="157"/>
      <c r="D99" s="157"/>
      <c r="E99" s="157"/>
      <c r="F99" s="158"/>
    </row>
    <row r="100" spans="1:6" s="159" customFormat="1" x14ac:dyDescent="0.3">
      <c r="A100" s="155"/>
      <c r="B100" s="156"/>
      <c r="C100" s="157"/>
      <c r="D100" s="157"/>
      <c r="E100" s="157"/>
      <c r="F100" s="158"/>
    </row>
    <row r="101" spans="1:6" s="159" customFormat="1" x14ac:dyDescent="0.3">
      <c r="A101" s="155"/>
      <c r="B101" s="156"/>
      <c r="C101" s="157"/>
      <c r="D101" s="157"/>
      <c r="E101" s="157"/>
      <c r="F101" s="158"/>
    </row>
    <row r="102" spans="1:6" s="159" customFormat="1" x14ac:dyDescent="0.3">
      <c r="A102" s="155"/>
      <c r="B102" s="156"/>
      <c r="C102" s="157"/>
      <c r="D102" s="157"/>
      <c r="E102" s="157"/>
      <c r="F102" s="158"/>
    </row>
    <row r="103" spans="1:6" s="159" customFormat="1" x14ac:dyDescent="0.3">
      <c r="A103" s="155"/>
      <c r="B103" s="156"/>
      <c r="C103" s="157"/>
      <c r="D103" s="157"/>
      <c r="E103" s="157"/>
      <c r="F103" s="158"/>
    </row>
    <row r="104" spans="1:6" s="159" customFormat="1" x14ac:dyDescent="0.3">
      <c r="A104" s="155"/>
      <c r="B104" s="156"/>
      <c r="C104" s="157"/>
      <c r="D104" s="157"/>
      <c r="E104" s="157"/>
      <c r="F104" s="158"/>
    </row>
    <row r="105" spans="1:6" s="159" customFormat="1" x14ac:dyDescent="0.3">
      <c r="A105" s="155"/>
      <c r="B105" s="156"/>
      <c r="C105" s="157"/>
      <c r="D105" s="157"/>
      <c r="E105" s="157"/>
      <c r="F105" s="158"/>
    </row>
    <row r="106" spans="1:6" s="159" customFormat="1" x14ac:dyDescent="0.3">
      <c r="A106" s="155"/>
      <c r="B106" s="156"/>
      <c r="C106" s="157"/>
      <c r="D106" s="157"/>
      <c r="E106" s="157"/>
      <c r="F106" s="158"/>
    </row>
    <row r="107" spans="1:6" s="159" customFormat="1" x14ac:dyDescent="0.3">
      <c r="A107" s="155"/>
      <c r="B107" s="156"/>
      <c r="C107" s="157"/>
      <c r="D107" s="157"/>
      <c r="E107" s="157"/>
      <c r="F107" s="158"/>
    </row>
    <row r="108" spans="1:6" s="159" customFormat="1" x14ac:dyDescent="0.3">
      <c r="A108" s="155"/>
      <c r="B108" s="156"/>
      <c r="C108" s="157"/>
      <c r="D108" s="157"/>
      <c r="E108" s="157"/>
      <c r="F108" s="158"/>
    </row>
    <row r="109" spans="1:6" s="159" customFormat="1" x14ac:dyDescent="0.3">
      <c r="A109" s="155"/>
      <c r="B109" s="156"/>
      <c r="C109" s="157"/>
      <c r="D109" s="157"/>
      <c r="E109" s="157"/>
      <c r="F109" s="158"/>
    </row>
    <row r="110" spans="1:6" s="159" customFormat="1" x14ac:dyDescent="0.3">
      <c r="A110" s="155"/>
      <c r="B110" s="156"/>
      <c r="C110" s="157"/>
      <c r="D110" s="157"/>
      <c r="E110" s="157"/>
      <c r="F110" s="158"/>
    </row>
    <row r="111" spans="1:6" s="159" customFormat="1" x14ac:dyDescent="0.3">
      <c r="A111" s="155"/>
      <c r="B111" s="156"/>
      <c r="C111" s="157"/>
      <c r="D111" s="157"/>
      <c r="E111" s="157"/>
      <c r="F111" s="158"/>
    </row>
    <row r="112" spans="1:6" s="159" customFormat="1" x14ac:dyDescent="0.3">
      <c r="A112" s="155"/>
      <c r="B112" s="156"/>
      <c r="C112" s="157"/>
      <c r="D112" s="157"/>
      <c r="E112" s="157"/>
      <c r="F112" s="158"/>
    </row>
    <row r="113" spans="1:6" s="159" customFormat="1" x14ac:dyDescent="0.3">
      <c r="A113" s="155"/>
      <c r="B113" s="156"/>
      <c r="C113" s="157"/>
      <c r="D113" s="157"/>
      <c r="E113" s="157"/>
      <c r="F113" s="158"/>
    </row>
    <row r="114" spans="1:6" s="159" customFormat="1" x14ac:dyDescent="0.3">
      <c r="A114" s="155"/>
      <c r="B114" s="156"/>
      <c r="C114" s="157"/>
      <c r="D114" s="157"/>
      <c r="E114" s="157"/>
      <c r="F114" s="158"/>
    </row>
    <row r="115" spans="1:6" s="159" customFormat="1" x14ac:dyDescent="0.3">
      <c r="A115" s="155"/>
      <c r="B115" s="156"/>
      <c r="C115" s="157"/>
      <c r="D115" s="157"/>
      <c r="E115" s="157"/>
      <c r="F115" s="158"/>
    </row>
    <row r="116" spans="1:6" s="159" customFormat="1" x14ac:dyDescent="0.3">
      <c r="A116" s="155"/>
      <c r="B116" s="156"/>
      <c r="C116" s="157"/>
      <c r="D116" s="157"/>
      <c r="E116" s="157"/>
      <c r="F116" s="158"/>
    </row>
    <row r="117" spans="1:6" s="159" customFormat="1" x14ac:dyDescent="0.3">
      <c r="A117" s="155"/>
      <c r="B117" s="156"/>
      <c r="C117" s="157"/>
      <c r="D117" s="157"/>
      <c r="E117" s="157"/>
      <c r="F117" s="158"/>
    </row>
    <row r="118" spans="1:6" s="159" customFormat="1" x14ac:dyDescent="0.3">
      <c r="A118" s="155"/>
      <c r="B118" s="156"/>
      <c r="C118" s="157"/>
      <c r="D118" s="157"/>
      <c r="E118" s="157"/>
      <c r="F118" s="158"/>
    </row>
    <row r="119" spans="1:6" s="159" customFormat="1" x14ac:dyDescent="0.3">
      <c r="A119" s="155"/>
      <c r="B119" s="156"/>
      <c r="C119" s="157"/>
      <c r="D119" s="157"/>
      <c r="E119" s="157"/>
      <c r="F119" s="158"/>
    </row>
    <row r="120" spans="1:6" s="159" customFormat="1" x14ac:dyDescent="0.3">
      <c r="A120" s="155"/>
      <c r="B120" s="156"/>
      <c r="C120" s="157"/>
      <c r="D120" s="157"/>
      <c r="E120" s="157"/>
      <c r="F120" s="158"/>
    </row>
    <row r="121" spans="1:6" s="159" customFormat="1" x14ac:dyDescent="0.3">
      <c r="A121" s="155"/>
      <c r="B121" s="156"/>
      <c r="C121" s="157"/>
      <c r="D121" s="157"/>
      <c r="E121" s="157"/>
      <c r="F121" s="158"/>
    </row>
    <row r="122" spans="1:6" s="159" customFormat="1" x14ac:dyDescent="0.3">
      <c r="A122" s="155"/>
      <c r="B122" s="156"/>
      <c r="C122" s="157"/>
      <c r="D122" s="157"/>
      <c r="E122" s="157"/>
      <c r="F122" s="158"/>
    </row>
    <row r="123" spans="1:6" s="159" customFormat="1" x14ac:dyDescent="0.3">
      <c r="A123" s="155"/>
      <c r="B123" s="156"/>
      <c r="C123" s="157"/>
      <c r="D123" s="157"/>
      <c r="E123" s="157"/>
      <c r="F123" s="158"/>
    </row>
    <row r="124" spans="1:6" s="159" customFormat="1" x14ac:dyDescent="0.3">
      <c r="A124" s="155"/>
      <c r="B124" s="156"/>
      <c r="C124" s="157"/>
      <c r="D124" s="157"/>
      <c r="E124" s="157"/>
      <c r="F124" s="158"/>
    </row>
    <row r="125" spans="1:6" s="159" customFormat="1" x14ac:dyDescent="0.3">
      <c r="A125" s="155"/>
      <c r="B125" s="156"/>
      <c r="C125" s="157"/>
      <c r="D125" s="157"/>
      <c r="E125" s="157"/>
      <c r="F125" s="158"/>
    </row>
    <row r="126" spans="1:6" s="159" customFormat="1" x14ac:dyDescent="0.3">
      <c r="A126" s="155"/>
      <c r="B126" s="156"/>
      <c r="C126" s="157"/>
      <c r="D126" s="157"/>
      <c r="E126" s="157"/>
      <c r="F126" s="158"/>
    </row>
    <row r="127" spans="1:6" s="159" customFormat="1" x14ac:dyDescent="0.3">
      <c r="A127" s="155"/>
      <c r="B127" s="156"/>
      <c r="C127" s="157"/>
      <c r="D127" s="157"/>
      <c r="E127" s="157"/>
      <c r="F127" s="158"/>
    </row>
    <row r="128" spans="1:6" s="159" customFormat="1" x14ac:dyDescent="0.3">
      <c r="A128" s="155"/>
      <c r="B128" s="156"/>
      <c r="C128" s="157"/>
      <c r="D128" s="157"/>
      <c r="E128" s="157"/>
      <c r="F128" s="158"/>
    </row>
    <row r="129" spans="1:6" s="159" customFormat="1" x14ac:dyDescent="0.3">
      <c r="A129" s="155"/>
      <c r="B129" s="156"/>
      <c r="C129" s="157"/>
      <c r="D129" s="157"/>
      <c r="E129" s="157"/>
      <c r="F129" s="158"/>
    </row>
    <row r="130" spans="1:6" s="159" customFormat="1" x14ac:dyDescent="0.3">
      <c r="A130" s="155"/>
      <c r="B130" s="156"/>
      <c r="C130" s="157"/>
      <c r="D130" s="157"/>
      <c r="E130" s="157"/>
      <c r="F130" s="158"/>
    </row>
    <row r="131" spans="1:6" s="159" customFormat="1" x14ac:dyDescent="0.3">
      <c r="A131" s="155"/>
      <c r="B131" s="156"/>
      <c r="C131" s="157"/>
      <c r="D131" s="157"/>
      <c r="E131" s="157"/>
      <c r="F131" s="158"/>
    </row>
    <row r="132" spans="1:6" s="159" customFormat="1" x14ac:dyDescent="0.3">
      <c r="A132" s="155"/>
      <c r="B132" s="156"/>
      <c r="C132" s="157"/>
      <c r="D132" s="157"/>
      <c r="E132" s="157"/>
      <c r="F132" s="158"/>
    </row>
    <row r="133" spans="1:6" s="159" customFormat="1" x14ac:dyDescent="0.3">
      <c r="A133" s="155"/>
      <c r="B133" s="156"/>
      <c r="C133" s="157"/>
      <c r="D133" s="157"/>
      <c r="E133" s="157"/>
      <c r="F133" s="158"/>
    </row>
    <row r="134" spans="1:6" s="159" customFormat="1" x14ac:dyDescent="0.3">
      <c r="A134" s="155"/>
      <c r="B134" s="156"/>
      <c r="C134" s="157"/>
      <c r="D134" s="157"/>
      <c r="E134" s="157"/>
      <c r="F134" s="158"/>
    </row>
    <row r="135" spans="1:6" s="159" customFormat="1" x14ac:dyDescent="0.3">
      <c r="A135" s="155"/>
      <c r="B135" s="156"/>
      <c r="C135" s="157"/>
      <c r="D135" s="157"/>
      <c r="E135" s="157"/>
      <c r="F135" s="158"/>
    </row>
    <row r="136" spans="1:6" s="159" customFormat="1" x14ac:dyDescent="0.3">
      <c r="A136" s="155"/>
      <c r="B136" s="156"/>
      <c r="C136" s="157"/>
      <c r="D136" s="157"/>
      <c r="E136" s="157"/>
      <c r="F136" s="158"/>
    </row>
    <row r="137" spans="1:6" s="159" customFormat="1" x14ac:dyDescent="0.3">
      <c r="A137" s="155"/>
      <c r="B137" s="156"/>
      <c r="C137" s="157"/>
      <c r="D137" s="157"/>
      <c r="E137" s="157"/>
      <c r="F137" s="158"/>
    </row>
    <row r="138" spans="1:6" s="159" customFormat="1" x14ac:dyDescent="0.3">
      <c r="A138" s="155"/>
      <c r="B138" s="156"/>
      <c r="C138" s="157"/>
      <c r="D138" s="157"/>
      <c r="E138" s="157"/>
      <c r="F138" s="158"/>
    </row>
    <row r="139" spans="1:6" s="159" customFormat="1" x14ac:dyDescent="0.3">
      <c r="A139" s="155"/>
      <c r="B139" s="156"/>
      <c r="C139" s="157"/>
      <c r="D139" s="157"/>
      <c r="E139" s="157"/>
      <c r="F139" s="158"/>
    </row>
    <row r="140" spans="1:6" s="159" customFormat="1" x14ac:dyDescent="0.3">
      <c r="A140" s="155"/>
      <c r="B140" s="156"/>
      <c r="C140" s="157"/>
      <c r="D140" s="157"/>
      <c r="E140" s="157"/>
      <c r="F140" s="158"/>
    </row>
    <row r="141" spans="1:6" s="159" customFormat="1" x14ac:dyDescent="0.3">
      <c r="A141" s="155"/>
      <c r="B141" s="156"/>
      <c r="C141" s="157"/>
      <c r="D141" s="157"/>
      <c r="E141" s="157"/>
      <c r="F141" s="158"/>
    </row>
    <row r="142" spans="1:6" s="159" customFormat="1" x14ac:dyDescent="0.3">
      <c r="A142" s="155"/>
      <c r="B142" s="156"/>
      <c r="C142" s="157"/>
      <c r="D142" s="157"/>
      <c r="E142" s="157"/>
      <c r="F142" s="158"/>
    </row>
    <row r="143" spans="1:6" s="159" customFormat="1" x14ac:dyDescent="0.3">
      <c r="A143" s="155"/>
      <c r="B143" s="156"/>
      <c r="C143" s="157"/>
      <c r="D143" s="157"/>
      <c r="E143" s="157"/>
      <c r="F143" s="158"/>
    </row>
    <row r="144" spans="1:6" s="159" customFormat="1" x14ac:dyDescent="0.3">
      <c r="A144" s="155"/>
      <c r="B144" s="156"/>
      <c r="C144" s="157"/>
      <c r="D144" s="157"/>
      <c r="E144" s="157"/>
      <c r="F144" s="158"/>
    </row>
    <row r="145" spans="1:6" s="159" customFormat="1" x14ac:dyDescent="0.3">
      <c r="A145" s="155"/>
      <c r="B145" s="156"/>
      <c r="C145" s="157"/>
      <c r="D145" s="157"/>
      <c r="E145" s="157"/>
      <c r="F145" s="158"/>
    </row>
    <row r="146" spans="1:6" s="159" customFormat="1" x14ac:dyDescent="0.3">
      <c r="A146" s="155"/>
      <c r="B146" s="156"/>
      <c r="C146" s="157"/>
      <c r="D146" s="157"/>
      <c r="E146" s="157"/>
      <c r="F146" s="158"/>
    </row>
    <row r="147" spans="1:6" s="159" customFormat="1" x14ac:dyDescent="0.3">
      <c r="A147" s="155"/>
      <c r="B147" s="156"/>
      <c r="C147" s="157"/>
      <c r="D147" s="157"/>
      <c r="E147" s="157"/>
      <c r="F147" s="158"/>
    </row>
    <row r="148" spans="1:6" s="159" customFormat="1" x14ac:dyDescent="0.3">
      <c r="A148" s="155"/>
      <c r="B148" s="156"/>
      <c r="C148" s="157"/>
      <c r="D148" s="157"/>
      <c r="E148" s="157"/>
      <c r="F148" s="158"/>
    </row>
    <row r="149" spans="1:6" s="159" customFormat="1" x14ac:dyDescent="0.3">
      <c r="A149" s="155"/>
      <c r="B149" s="156"/>
      <c r="C149" s="157"/>
      <c r="D149" s="157"/>
      <c r="E149" s="157"/>
      <c r="F149" s="158"/>
    </row>
    <row r="150" spans="1:6" s="159" customFormat="1" x14ac:dyDescent="0.3">
      <c r="A150" s="155"/>
      <c r="B150" s="156"/>
      <c r="C150" s="157"/>
      <c r="D150" s="157"/>
      <c r="E150" s="157"/>
      <c r="F150" s="158"/>
    </row>
    <row r="151" spans="1:6" s="159" customFormat="1" x14ac:dyDescent="0.3">
      <c r="A151" s="155"/>
      <c r="B151" s="156"/>
      <c r="C151" s="157"/>
      <c r="D151" s="157"/>
      <c r="E151" s="157"/>
      <c r="F151" s="158"/>
    </row>
    <row r="152" spans="1:6" s="159" customFormat="1" x14ac:dyDescent="0.3">
      <c r="A152" s="155"/>
      <c r="B152" s="156"/>
      <c r="C152" s="157"/>
      <c r="D152" s="157"/>
      <c r="E152" s="157"/>
      <c r="F152" s="158"/>
    </row>
    <row r="153" spans="1:6" s="159" customFormat="1" x14ac:dyDescent="0.3">
      <c r="A153" s="155"/>
      <c r="B153" s="156"/>
      <c r="C153" s="157"/>
      <c r="D153" s="157"/>
      <c r="E153" s="157"/>
      <c r="F153" s="158"/>
    </row>
    <row r="154" spans="1:6" s="159" customFormat="1" x14ac:dyDescent="0.3">
      <c r="A154" s="155"/>
      <c r="B154" s="156"/>
      <c r="C154" s="157"/>
      <c r="D154" s="157"/>
      <c r="E154" s="157"/>
      <c r="F154" s="158"/>
    </row>
    <row r="155" spans="1:6" s="159" customFormat="1" x14ac:dyDescent="0.3">
      <c r="A155" s="155"/>
      <c r="B155" s="156"/>
      <c r="C155" s="157"/>
      <c r="D155" s="157"/>
      <c r="E155" s="157"/>
      <c r="F155" s="158"/>
    </row>
    <row r="156" spans="1:6" s="159" customFormat="1" x14ac:dyDescent="0.3">
      <c r="A156" s="155"/>
      <c r="B156" s="156"/>
      <c r="C156" s="157"/>
      <c r="D156" s="157"/>
      <c r="E156" s="157"/>
      <c r="F156" s="158"/>
    </row>
    <row r="157" spans="1:6" s="159" customFormat="1" x14ac:dyDescent="0.3">
      <c r="A157" s="155"/>
      <c r="B157" s="156"/>
      <c r="C157" s="157"/>
      <c r="D157" s="157"/>
      <c r="E157" s="157"/>
      <c r="F157" s="158"/>
    </row>
    <row r="158" spans="1:6" s="159" customFormat="1" x14ac:dyDescent="0.3">
      <c r="A158" s="155"/>
      <c r="B158" s="156"/>
      <c r="C158" s="157"/>
      <c r="D158" s="157"/>
      <c r="E158" s="157"/>
      <c r="F158" s="158"/>
    </row>
    <row r="159" spans="1:6" s="159" customFormat="1" x14ac:dyDescent="0.3">
      <c r="A159" s="155"/>
      <c r="B159" s="156"/>
      <c r="C159" s="157"/>
      <c r="D159" s="157"/>
      <c r="E159" s="157"/>
      <c r="F159" s="158"/>
    </row>
    <row r="160" spans="1:6" s="159" customFormat="1" x14ac:dyDescent="0.3">
      <c r="A160" s="155"/>
      <c r="B160" s="156"/>
      <c r="C160" s="157"/>
      <c r="D160" s="157"/>
      <c r="E160" s="157"/>
      <c r="F160" s="158"/>
    </row>
    <row r="161" spans="1:6" s="159" customFormat="1" x14ac:dyDescent="0.3">
      <c r="A161" s="155"/>
      <c r="B161" s="156"/>
      <c r="C161" s="157"/>
      <c r="D161" s="157"/>
      <c r="E161" s="157"/>
      <c r="F161" s="158"/>
    </row>
    <row r="162" spans="1:6" s="159" customFormat="1" x14ac:dyDescent="0.3">
      <c r="A162" s="155"/>
      <c r="B162" s="156"/>
      <c r="C162" s="157"/>
      <c r="D162" s="157"/>
      <c r="E162" s="157"/>
      <c r="F162" s="158"/>
    </row>
    <row r="163" spans="1:6" s="159" customFormat="1" x14ac:dyDescent="0.3">
      <c r="A163" s="155"/>
      <c r="B163" s="156"/>
      <c r="C163" s="157"/>
      <c r="D163" s="157"/>
      <c r="E163" s="157"/>
      <c r="F163" s="158"/>
    </row>
    <row r="164" spans="1:6" s="159" customFormat="1" x14ac:dyDescent="0.3">
      <c r="A164" s="155"/>
      <c r="B164" s="156"/>
      <c r="C164" s="157"/>
      <c r="D164" s="157"/>
      <c r="E164" s="157"/>
      <c r="F164" s="158"/>
    </row>
    <row r="165" spans="1:6" s="159" customFormat="1" x14ac:dyDescent="0.3">
      <c r="A165" s="155"/>
      <c r="B165" s="156"/>
      <c r="C165" s="157"/>
      <c r="D165" s="157"/>
      <c r="E165" s="157"/>
      <c r="F165" s="158"/>
    </row>
    <row r="166" spans="1:6" s="159" customFormat="1" x14ac:dyDescent="0.3">
      <c r="A166" s="155"/>
      <c r="B166" s="156"/>
      <c r="C166" s="157"/>
      <c r="D166" s="157"/>
      <c r="E166" s="157"/>
      <c r="F166" s="158"/>
    </row>
    <row r="167" spans="1:6" s="159" customFormat="1" x14ac:dyDescent="0.3">
      <c r="A167" s="155"/>
      <c r="B167" s="156"/>
      <c r="C167" s="157"/>
      <c r="D167" s="157"/>
      <c r="E167" s="157"/>
      <c r="F167" s="158"/>
    </row>
    <row r="168" spans="1:6" s="159" customFormat="1" x14ac:dyDescent="0.3">
      <c r="A168" s="155"/>
      <c r="B168" s="156"/>
      <c r="C168" s="157"/>
      <c r="D168" s="157"/>
      <c r="E168" s="157"/>
      <c r="F168" s="158"/>
    </row>
    <row r="169" spans="1:6" s="159" customFormat="1" x14ac:dyDescent="0.3">
      <c r="A169" s="155"/>
      <c r="B169" s="156"/>
      <c r="C169" s="157"/>
      <c r="D169" s="157"/>
      <c r="E169" s="157"/>
      <c r="F169" s="158"/>
    </row>
    <row r="170" spans="1:6" s="159" customFormat="1" x14ac:dyDescent="0.3">
      <c r="A170" s="155"/>
      <c r="B170" s="156"/>
      <c r="C170" s="157"/>
      <c r="D170" s="157"/>
      <c r="E170" s="157"/>
      <c r="F170" s="158"/>
    </row>
    <row r="171" spans="1:6" s="159" customFormat="1" x14ac:dyDescent="0.3">
      <c r="A171" s="155"/>
      <c r="B171" s="156"/>
      <c r="C171" s="157"/>
      <c r="D171" s="157"/>
      <c r="E171" s="157"/>
      <c r="F171" s="158"/>
    </row>
    <row r="172" spans="1:6" s="159" customFormat="1" x14ac:dyDescent="0.3">
      <c r="A172" s="155"/>
      <c r="B172" s="156"/>
      <c r="C172" s="157"/>
      <c r="D172" s="157"/>
      <c r="E172" s="157"/>
      <c r="F172" s="158"/>
    </row>
    <row r="173" spans="1:6" s="159" customFormat="1" x14ac:dyDescent="0.3">
      <c r="A173" s="155"/>
      <c r="B173" s="156"/>
      <c r="C173" s="157"/>
      <c r="D173" s="157"/>
      <c r="E173" s="157"/>
      <c r="F173" s="158"/>
    </row>
    <row r="174" spans="1:6" s="159" customFormat="1" x14ac:dyDescent="0.3">
      <c r="A174" s="155"/>
      <c r="B174" s="156"/>
      <c r="C174" s="157"/>
      <c r="D174" s="157"/>
      <c r="E174" s="157"/>
      <c r="F174" s="158"/>
    </row>
    <row r="175" spans="1:6" s="159" customFormat="1" x14ac:dyDescent="0.3">
      <c r="A175" s="155"/>
      <c r="B175" s="156"/>
      <c r="C175" s="157"/>
      <c r="D175" s="157"/>
      <c r="E175" s="157"/>
      <c r="F175" s="158"/>
    </row>
    <row r="176" spans="1:6" s="159" customFormat="1" x14ac:dyDescent="0.3">
      <c r="A176" s="155"/>
      <c r="B176" s="156"/>
      <c r="C176" s="157"/>
      <c r="D176" s="157"/>
      <c r="E176" s="157"/>
      <c r="F176" s="158"/>
    </row>
    <row r="177" spans="1:6" s="159" customFormat="1" x14ac:dyDescent="0.3">
      <c r="A177" s="155"/>
      <c r="B177" s="156"/>
      <c r="C177" s="157"/>
      <c r="D177" s="157"/>
      <c r="E177" s="157"/>
      <c r="F177" s="158"/>
    </row>
    <row r="178" spans="1:6" s="159" customFormat="1" x14ac:dyDescent="0.3">
      <c r="A178" s="155"/>
      <c r="B178" s="156"/>
      <c r="C178" s="157"/>
      <c r="D178" s="157"/>
      <c r="E178" s="157"/>
      <c r="F178" s="158"/>
    </row>
    <row r="179" spans="1:6" s="159" customFormat="1" x14ac:dyDescent="0.3">
      <c r="A179" s="155"/>
      <c r="B179" s="156"/>
      <c r="C179" s="157"/>
      <c r="D179" s="157"/>
      <c r="E179" s="157"/>
      <c r="F179" s="158"/>
    </row>
    <row r="180" spans="1:6" s="159" customFormat="1" x14ac:dyDescent="0.3">
      <c r="A180" s="155"/>
      <c r="B180" s="156"/>
      <c r="C180" s="157"/>
      <c r="D180" s="157"/>
      <c r="E180" s="157"/>
      <c r="F180" s="158"/>
    </row>
    <row r="181" spans="1:6" s="159" customFormat="1" x14ac:dyDescent="0.3">
      <c r="A181" s="155"/>
      <c r="B181" s="156"/>
      <c r="C181" s="157"/>
      <c r="D181" s="157"/>
      <c r="E181" s="157"/>
      <c r="F181" s="158"/>
    </row>
    <row r="182" spans="1:6" s="159" customFormat="1" x14ac:dyDescent="0.3">
      <c r="A182" s="155"/>
      <c r="B182" s="156"/>
      <c r="C182" s="157"/>
      <c r="D182" s="157"/>
      <c r="E182" s="157"/>
      <c r="F182" s="158"/>
    </row>
    <row r="183" spans="1:6" s="159" customFormat="1" x14ac:dyDescent="0.3">
      <c r="A183" s="155"/>
      <c r="B183" s="156"/>
      <c r="C183" s="157"/>
      <c r="D183" s="157"/>
      <c r="E183" s="157"/>
      <c r="F183" s="158"/>
    </row>
    <row r="184" spans="1:6" s="159" customFormat="1" x14ac:dyDescent="0.3">
      <c r="A184" s="155"/>
      <c r="B184" s="156"/>
      <c r="C184" s="157"/>
      <c r="D184" s="157"/>
      <c r="E184" s="157"/>
      <c r="F184" s="158"/>
    </row>
    <row r="185" spans="1:6" s="159" customFormat="1" x14ac:dyDescent="0.3">
      <c r="A185" s="155"/>
      <c r="B185" s="156"/>
      <c r="C185" s="157"/>
      <c r="D185" s="157"/>
      <c r="E185" s="157"/>
      <c r="F185" s="158"/>
    </row>
    <row r="186" spans="1:6" s="159" customFormat="1" x14ac:dyDescent="0.3">
      <c r="A186" s="155"/>
      <c r="B186" s="156"/>
      <c r="C186" s="157"/>
      <c r="D186" s="157"/>
      <c r="E186" s="157"/>
      <c r="F186" s="158"/>
    </row>
    <row r="187" spans="1:6" s="159" customFormat="1" x14ac:dyDescent="0.3">
      <c r="A187" s="155"/>
      <c r="B187" s="156"/>
      <c r="C187" s="157"/>
      <c r="D187" s="157"/>
      <c r="E187" s="157"/>
      <c r="F187" s="158"/>
    </row>
    <row r="188" spans="1:6" s="159" customFormat="1" x14ac:dyDescent="0.3">
      <c r="A188" s="155"/>
      <c r="B188" s="156"/>
      <c r="C188" s="157"/>
      <c r="D188" s="157"/>
      <c r="E188" s="157"/>
      <c r="F188" s="158"/>
    </row>
    <row r="189" spans="1:6" s="159" customFormat="1" x14ac:dyDescent="0.3">
      <c r="A189" s="155"/>
      <c r="B189" s="156"/>
      <c r="C189" s="157"/>
      <c r="D189" s="157"/>
      <c r="E189" s="157"/>
      <c r="F189" s="158"/>
    </row>
    <row r="190" spans="1:6" s="159" customFormat="1" x14ac:dyDescent="0.3">
      <c r="A190" s="155"/>
      <c r="B190" s="156"/>
      <c r="C190" s="157"/>
      <c r="D190" s="157"/>
      <c r="E190" s="157"/>
      <c r="F190" s="158"/>
    </row>
    <row r="191" spans="1:6" s="159" customFormat="1" x14ac:dyDescent="0.3">
      <c r="A191" s="155"/>
      <c r="B191" s="156"/>
      <c r="C191" s="157"/>
      <c r="D191" s="157"/>
      <c r="E191" s="157"/>
      <c r="F191" s="158"/>
    </row>
    <row r="192" spans="1:6" s="159" customFormat="1" x14ac:dyDescent="0.3">
      <c r="A192" s="155"/>
      <c r="B192" s="156"/>
      <c r="C192" s="157"/>
      <c r="D192" s="157"/>
      <c r="E192" s="157"/>
      <c r="F192" s="158"/>
    </row>
    <row r="193" spans="1:6" s="159" customFormat="1" x14ac:dyDescent="0.3">
      <c r="A193" s="155"/>
      <c r="B193" s="156"/>
      <c r="C193" s="157"/>
      <c r="D193" s="157"/>
      <c r="E193" s="157"/>
      <c r="F193" s="158"/>
    </row>
    <row r="194" spans="1:6" s="159" customFormat="1" x14ac:dyDescent="0.3">
      <c r="A194" s="155"/>
      <c r="B194" s="156"/>
      <c r="C194" s="157"/>
      <c r="D194" s="157"/>
      <c r="E194" s="157"/>
      <c r="F194" s="158"/>
    </row>
    <row r="195" spans="1:6" s="159" customFormat="1" x14ac:dyDescent="0.3">
      <c r="A195" s="155"/>
      <c r="B195" s="156"/>
      <c r="C195" s="157"/>
      <c r="D195" s="157"/>
      <c r="E195" s="157"/>
      <c r="F195" s="158"/>
    </row>
    <row r="196" spans="1:6" s="159" customFormat="1" x14ac:dyDescent="0.3">
      <c r="A196" s="155"/>
      <c r="B196" s="156"/>
      <c r="C196" s="157"/>
      <c r="D196" s="157"/>
      <c r="E196" s="157"/>
      <c r="F196" s="158"/>
    </row>
    <row r="197" spans="1:6" s="159" customFormat="1" x14ac:dyDescent="0.3">
      <c r="A197" s="155"/>
      <c r="B197" s="156"/>
      <c r="C197" s="157"/>
      <c r="D197" s="157"/>
      <c r="E197" s="157"/>
      <c r="F197" s="158"/>
    </row>
    <row r="198" spans="1:6" s="159" customFormat="1" x14ac:dyDescent="0.3">
      <c r="A198" s="155"/>
      <c r="B198" s="156"/>
      <c r="C198" s="157"/>
      <c r="D198" s="157"/>
      <c r="E198" s="157"/>
      <c r="F198" s="158"/>
    </row>
    <row r="199" spans="1:6" s="159" customFormat="1" x14ac:dyDescent="0.3">
      <c r="A199" s="155"/>
      <c r="B199" s="156"/>
      <c r="C199" s="157"/>
      <c r="D199" s="157"/>
      <c r="E199" s="157"/>
      <c r="F199" s="158"/>
    </row>
    <row r="200" spans="1:6" s="159" customFormat="1" x14ac:dyDescent="0.3">
      <c r="A200" s="155"/>
      <c r="B200" s="156"/>
      <c r="C200" s="157"/>
      <c r="D200" s="157"/>
      <c r="E200" s="157"/>
      <c r="F200" s="158"/>
    </row>
    <row r="201" spans="1:6" s="159" customFormat="1" x14ac:dyDescent="0.3">
      <c r="A201" s="155"/>
      <c r="B201" s="156"/>
      <c r="C201" s="157"/>
      <c r="D201" s="157"/>
      <c r="E201" s="157"/>
      <c r="F201" s="158"/>
    </row>
    <row r="202" spans="1:6" s="159" customFormat="1" x14ac:dyDescent="0.3">
      <c r="A202" s="155"/>
      <c r="B202" s="156"/>
      <c r="C202" s="157"/>
      <c r="D202" s="157"/>
      <c r="E202" s="157"/>
      <c r="F202" s="158"/>
    </row>
    <row r="203" spans="1:6" s="159" customFormat="1" x14ac:dyDescent="0.3">
      <c r="A203" s="155"/>
      <c r="B203" s="156"/>
      <c r="C203" s="157"/>
      <c r="D203" s="157"/>
      <c r="E203" s="157"/>
      <c r="F203" s="158"/>
    </row>
    <row r="204" spans="1:6" s="159" customFormat="1" x14ac:dyDescent="0.3">
      <c r="A204" s="155"/>
      <c r="B204" s="156"/>
      <c r="C204" s="157"/>
      <c r="D204" s="157"/>
      <c r="E204" s="157"/>
      <c r="F204" s="158"/>
    </row>
    <row r="205" spans="1:6" s="159" customFormat="1" x14ac:dyDescent="0.3">
      <c r="A205" s="155"/>
      <c r="B205" s="156"/>
      <c r="C205" s="157"/>
      <c r="D205" s="157"/>
      <c r="E205" s="157"/>
      <c r="F205" s="158"/>
    </row>
    <row r="206" spans="1:6" s="159" customFormat="1" x14ac:dyDescent="0.3">
      <c r="A206" s="155"/>
      <c r="B206" s="156"/>
      <c r="C206" s="157"/>
      <c r="D206" s="157"/>
      <c r="E206" s="157"/>
      <c r="F206" s="158"/>
    </row>
    <row r="207" spans="1:6" s="159" customFormat="1" x14ac:dyDescent="0.3">
      <c r="A207" s="155"/>
      <c r="B207" s="156"/>
      <c r="C207" s="157"/>
      <c r="D207" s="157"/>
      <c r="E207" s="157"/>
      <c r="F207" s="158"/>
    </row>
    <row r="208" spans="1:6" s="159" customFormat="1" x14ac:dyDescent="0.3">
      <c r="A208" s="155"/>
      <c r="B208" s="156"/>
      <c r="C208" s="157"/>
      <c r="D208" s="157"/>
      <c r="E208" s="157"/>
      <c r="F208" s="158"/>
    </row>
    <row r="209" spans="1:6" s="159" customFormat="1" x14ac:dyDescent="0.3">
      <c r="A209" s="155"/>
      <c r="B209" s="156"/>
      <c r="C209" s="157"/>
      <c r="D209" s="157"/>
      <c r="E209" s="157"/>
      <c r="F209" s="158"/>
    </row>
    <row r="210" spans="1:6" s="159" customFormat="1" x14ac:dyDescent="0.3">
      <c r="A210" s="155"/>
      <c r="B210" s="156"/>
      <c r="C210" s="157"/>
      <c r="D210" s="157"/>
      <c r="E210" s="157"/>
      <c r="F210" s="158"/>
    </row>
    <row r="211" spans="1:6" s="159" customFormat="1" x14ac:dyDescent="0.3">
      <c r="A211" s="155"/>
      <c r="B211" s="156"/>
      <c r="C211" s="157"/>
      <c r="D211" s="157"/>
      <c r="E211" s="157"/>
      <c r="F211" s="158"/>
    </row>
    <row r="212" spans="1:6" s="159" customFormat="1" x14ac:dyDescent="0.3">
      <c r="A212" s="155"/>
      <c r="B212" s="156"/>
      <c r="C212" s="157"/>
      <c r="D212" s="157"/>
      <c r="E212" s="157"/>
      <c r="F212" s="158"/>
    </row>
    <row r="213" spans="1:6" s="159" customFormat="1" x14ac:dyDescent="0.3">
      <c r="A213" s="155"/>
      <c r="B213" s="156"/>
      <c r="C213" s="157"/>
      <c r="D213" s="157"/>
      <c r="E213" s="157"/>
      <c r="F213" s="158"/>
    </row>
    <row r="214" spans="1:6" s="159" customFormat="1" x14ac:dyDescent="0.3">
      <c r="A214" s="155"/>
      <c r="B214" s="156"/>
      <c r="C214" s="157"/>
      <c r="D214" s="157"/>
      <c r="E214" s="157"/>
      <c r="F214" s="158"/>
    </row>
    <row r="215" spans="1:6" s="159" customFormat="1" x14ac:dyDescent="0.3">
      <c r="A215" s="155"/>
      <c r="B215" s="156"/>
      <c r="C215" s="157"/>
      <c r="D215" s="157"/>
      <c r="E215" s="157"/>
      <c r="F215" s="158"/>
    </row>
    <row r="216" spans="1:6" s="159" customFormat="1" x14ac:dyDescent="0.3">
      <c r="A216" s="155"/>
      <c r="B216" s="156"/>
      <c r="C216" s="157"/>
      <c r="D216" s="157"/>
      <c r="E216" s="157"/>
      <c r="F216" s="158"/>
    </row>
    <row r="217" spans="1:6" s="159" customFormat="1" x14ac:dyDescent="0.3">
      <c r="A217" s="155"/>
      <c r="B217" s="156"/>
      <c r="C217" s="157"/>
      <c r="D217" s="157"/>
      <c r="E217" s="157"/>
      <c r="F217" s="158"/>
    </row>
    <row r="218" spans="1:6" s="159" customFormat="1" x14ac:dyDescent="0.3">
      <c r="A218" s="155"/>
      <c r="B218" s="156"/>
      <c r="C218" s="157"/>
      <c r="D218" s="157"/>
      <c r="E218" s="157"/>
      <c r="F218" s="158"/>
    </row>
    <row r="219" spans="1:6" s="159" customFormat="1" x14ac:dyDescent="0.3">
      <c r="A219" s="155"/>
      <c r="B219" s="156"/>
      <c r="C219" s="157"/>
      <c r="D219" s="157"/>
      <c r="E219" s="157"/>
      <c r="F219" s="158"/>
    </row>
    <row r="220" spans="1:6" s="159" customFormat="1" x14ac:dyDescent="0.3">
      <c r="A220" s="155"/>
      <c r="B220" s="156"/>
      <c r="C220" s="157"/>
      <c r="D220" s="157"/>
      <c r="E220" s="157"/>
      <c r="F220" s="158"/>
    </row>
    <row r="221" spans="1:6" s="159" customFormat="1" x14ac:dyDescent="0.3">
      <c r="A221" s="155"/>
      <c r="B221" s="156"/>
      <c r="C221" s="157"/>
      <c r="D221" s="157"/>
      <c r="E221" s="157"/>
      <c r="F221" s="158"/>
    </row>
    <row r="222" spans="1:6" s="159" customFormat="1" x14ac:dyDescent="0.3">
      <c r="A222" s="155"/>
      <c r="B222" s="156"/>
      <c r="C222" s="157"/>
      <c r="D222" s="157"/>
      <c r="E222" s="157"/>
      <c r="F222" s="158"/>
    </row>
    <row r="223" spans="1:6" s="159" customFormat="1" x14ac:dyDescent="0.3">
      <c r="A223" s="155"/>
      <c r="B223" s="156"/>
      <c r="C223" s="157"/>
      <c r="D223" s="157"/>
      <c r="E223" s="157"/>
      <c r="F223" s="158"/>
    </row>
    <row r="224" spans="1:6" s="159" customFormat="1" x14ac:dyDescent="0.3">
      <c r="A224" s="155"/>
      <c r="B224" s="156"/>
      <c r="C224" s="157"/>
      <c r="D224" s="157"/>
      <c r="E224" s="157"/>
      <c r="F224" s="158"/>
    </row>
    <row r="225" spans="1:6" s="159" customFormat="1" x14ac:dyDescent="0.3">
      <c r="A225" s="155"/>
      <c r="B225" s="156"/>
      <c r="C225" s="157"/>
      <c r="D225" s="157"/>
      <c r="E225" s="157"/>
      <c r="F225" s="158"/>
    </row>
    <row r="226" spans="1:6" s="159" customFormat="1" x14ac:dyDescent="0.3">
      <c r="A226" s="155"/>
      <c r="B226" s="156"/>
      <c r="C226" s="157"/>
      <c r="D226" s="157"/>
      <c r="E226" s="157"/>
      <c r="F226" s="158"/>
    </row>
    <row r="227" spans="1:6" s="159" customFormat="1" x14ac:dyDescent="0.3">
      <c r="A227" s="155"/>
      <c r="B227" s="156"/>
      <c r="C227" s="157"/>
      <c r="D227" s="157"/>
      <c r="E227" s="157"/>
      <c r="F227" s="158"/>
    </row>
    <row r="228" spans="1:6" s="159" customFormat="1" x14ac:dyDescent="0.3">
      <c r="A228" s="155"/>
      <c r="B228" s="156"/>
      <c r="C228" s="157"/>
      <c r="D228" s="157"/>
      <c r="E228" s="157"/>
      <c r="F228" s="158"/>
    </row>
    <row r="229" spans="1:6" s="159" customFormat="1" x14ac:dyDescent="0.3">
      <c r="A229" s="155"/>
      <c r="B229" s="156"/>
      <c r="C229" s="157"/>
      <c r="D229" s="157"/>
      <c r="E229" s="157"/>
      <c r="F229" s="158"/>
    </row>
    <row r="230" spans="1:6" s="159" customFormat="1" x14ac:dyDescent="0.3">
      <c r="A230" s="155"/>
      <c r="B230" s="156"/>
      <c r="C230" s="157"/>
      <c r="D230" s="157"/>
      <c r="E230" s="157"/>
      <c r="F230" s="158"/>
    </row>
    <row r="231" spans="1:6" s="159" customFormat="1" x14ac:dyDescent="0.3">
      <c r="A231" s="155"/>
      <c r="B231" s="156"/>
      <c r="C231" s="157"/>
      <c r="D231" s="157"/>
      <c r="E231" s="157"/>
      <c r="F231" s="158"/>
    </row>
    <row r="232" spans="1:6" s="159" customFormat="1" x14ac:dyDescent="0.3">
      <c r="A232" s="155"/>
      <c r="B232" s="156"/>
      <c r="C232" s="157"/>
      <c r="D232" s="157"/>
      <c r="E232" s="157"/>
      <c r="F232" s="158"/>
    </row>
    <row r="233" spans="1:6" s="159" customFormat="1" x14ac:dyDescent="0.3">
      <c r="A233" s="155"/>
      <c r="B233" s="156"/>
      <c r="C233" s="157"/>
      <c r="D233" s="157"/>
      <c r="E233" s="157"/>
      <c r="F233" s="158"/>
    </row>
    <row r="234" spans="1:6" s="159" customFormat="1" x14ac:dyDescent="0.3">
      <c r="A234" s="155"/>
      <c r="B234" s="156"/>
      <c r="C234" s="157"/>
      <c r="D234" s="157"/>
      <c r="E234" s="157"/>
      <c r="F234" s="158"/>
    </row>
    <row r="235" spans="1:6" s="159" customFormat="1" x14ac:dyDescent="0.3">
      <c r="A235" s="155"/>
      <c r="B235" s="156"/>
      <c r="C235" s="157"/>
      <c r="D235" s="157"/>
      <c r="E235" s="157"/>
      <c r="F235" s="158"/>
    </row>
    <row r="236" spans="1:6" s="159" customFormat="1" x14ac:dyDescent="0.3">
      <c r="A236" s="155"/>
      <c r="B236" s="156"/>
      <c r="C236" s="157"/>
      <c r="D236" s="157"/>
      <c r="E236" s="157"/>
      <c r="F236" s="158"/>
    </row>
    <row r="237" spans="1:6" s="159" customFormat="1" x14ac:dyDescent="0.3">
      <c r="A237" s="155"/>
      <c r="B237" s="156"/>
      <c r="C237" s="157"/>
      <c r="D237" s="157"/>
      <c r="E237" s="157"/>
      <c r="F237" s="158"/>
    </row>
    <row r="238" spans="1:6" s="159" customFormat="1" x14ac:dyDescent="0.3">
      <c r="A238" s="155"/>
      <c r="B238" s="156"/>
      <c r="C238" s="157"/>
      <c r="D238" s="157"/>
      <c r="E238" s="157"/>
      <c r="F238" s="158"/>
    </row>
    <row r="239" spans="1:6" s="159" customFormat="1" x14ac:dyDescent="0.3">
      <c r="A239" s="155"/>
      <c r="B239" s="156"/>
      <c r="C239" s="157"/>
      <c r="D239" s="157"/>
      <c r="E239" s="157"/>
      <c r="F239" s="158"/>
    </row>
    <row r="240" spans="1:6" s="159" customFormat="1" x14ac:dyDescent="0.3">
      <c r="A240" s="155"/>
      <c r="B240" s="156"/>
      <c r="C240" s="157"/>
      <c r="D240" s="157"/>
      <c r="E240" s="157"/>
      <c r="F240" s="158"/>
    </row>
    <row r="241" spans="1:6" s="159" customFormat="1" x14ac:dyDescent="0.3">
      <c r="A241" s="155"/>
      <c r="B241" s="156"/>
      <c r="C241" s="157"/>
      <c r="D241" s="157"/>
      <c r="E241" s="157"/>
      <c r="F241" s="158"/>
    </row>
    <row r="242" spans="1:6" s="159" customFormat="1" x14ac:dyDescent="0.3">
      <c r="A242" s="155"/>
      <c r="B242" s="156"/>
      <c r="C242" s="157"/>
      <c r="D242" s="157"/>
      <c r="E242" s="157"/>
      <c r="F242" s="158"/>
    </row>
    <row r="243" spans="1:6" s="159" customFormat="1" x14ac:dyDescent="0.3">
      <c r="A243" s="155"/>
      <c r="B243" s="156"/>
      <c r="C243" s="157"/>
      <c r="D243" s="157"/>
      <c r="E243" s="157"/>
      <c r="F243" s="158"/>
    </row>
    <row r="244" spans="1:6" s="159" customFormat="1" x14ac:dyDescent="0.3">
      <c r="A244" s="155"/>
      <c r="B244" s="156"/>
      <c r="C244" s="157"/>
      <c r="D244" s="157"/>
      <c r="E244" s="157"/>
      <c r="F244" s="158"/>
    </row>
    <row r="245" spans="1:6" s="159" customFormat="1" x14ac:dyDescent="0.3">
      <c r="A245" s="155"/>
      <c r="B245" s="156"/>
      <c r="C245" s="157"/>
      <c r="D245" s="157"/>
      <c r="E245" s="157"/>
      <c r="F245" s="158"/>
    </row>
    <row r="246" spans="1:6" s="159" customFormat="1" x14ac:dyDescent="0.3">
      <c r="A246" s="155"/>
      <c r="B246" s="156"/>
      <c r="C246" s="157"/>
      <c r="D246" s="157"/>
      <c r="E246" s="157"/>
      <c r="F246" s="158"/>
    </row>
    <row r="247" spans="1:6" s="159" customFormat="1" x14ac:dyDescent="0.3">
      <c r="A247" s="155"/>
      <c r="B247" s="156"/>
      <c r="C247" s="157"/>
      <c r="D247" s="157"/>
      <c r="E247" s="157"/>
      <c r="F247" s="158"/>
    </row>
    <row r="248" spans="1:6" s="159" customFormat="1" x14ac:dyDescent="0.3">
      <c r="A248" s="155"/>
      <c r="B248" s="156"/>
      <c r="C248" s="157"/>
      <c r="D248" s="157"/>
      <c r="E248" s="157"/>
      <c r="F248" s="158"/>
    </row>
    <row r="249" spans="1:6" s="159" customFormat="1" x14ac:dyDescent="0.3">
      <c r="A249" s="155"/>
      <c r="B249" s="156"/>
      <c r="C249" s="157"/>
      <c r="D249" s="157"/>
      <c r="E249" s="157"/>
      <c r="F249" s="158"/>
    </row>
    <row r="250" spans="1:6" s="159" customFormat="1" x14ac:dyDescent="0.3">
      <c r="A250" s="155"/>
      <c r="B250" s="156"/>
      <c r="C250" s="157"/>
      <c r="D250" s="157"/>
      <c r="E250" s="157"/>
      <c r="F250" s="158"/>
    </row>
    <row r="251" spans="1:6" s="159" customFormat="1" x14ac:dyDescent="0.3">
      <c r="A251" s="155"/>
      <c r="B251" s="156"/>
      <c r="C251" s="157"/>
      <c r="D251" s="157"/>
      <c r="E251" s="157"/>
      <c r="F251" s="158"/>
    </row>
    <row r="252" spans="1:6" s="159" customFormat="1" x14ac:dyDescent="0.3">
      <c r="A252" s="155"/>
      <c r="B252" s="156"/>
      <c r="C252" s="157"/>
      <c r="D252" s="157"/>
      <c r="E252" s="157"/>
      <c r="F252" s="158"/>
    </row>
    <row r="253" spans="1:6" s="159" customFormat="1" x14ac:dyDescent="0.3">
      <c r="A253" s="155"/>
      <c r="B253" s="156"/>
      <c r="C253" s="157"/>
      <c r="D253" s="157"/>
      <c r="E253" s="157"/>
      <c r="F253" s="158"/>
    </row>
    <row r="254" spans="1:6" s="159" customFormat="1" x14ac:dyDescent="0.3">
      <c r="A254" s="155"/>
      <c r="B254" s="156"/>
      <c r="C254" s="157"/>
      <c r="D254" s="157"/>
      <c r="E254" s="157"/>
      <c r="F254" s="158"/>
    </row>
    <row r="255" spans="1:6" s="159" customFormat="1" x14ac:dyDescent="0.3">
      <c r="A255" s="155"/>
      <c r="B255" s="156"/>
      <c r="C255" s="157"/>
      <c r="D255" s="157"/>
      <c r="E255" s="157"/>
      <c r="F255" s="158"/>
    </row>
    <row r="256" spans="1:6" s="159" customFormat="1" x14ac:dyDescent="0.3">
      <c r="A256" s="155"/>
      <c r="B256" s="156"/>
      <c r="C256" s="157"/>
      <c r="D256" s="157"/>
      <c r="E256" s="157"/>
      <c r="F256" s="158"/>
    </row>
    <row r="257" spans="1:6" s="159" customFormat="1" x14ac:dyDescent="0.3">
      <c r="A257" s="155"/>
      <c r="B257" s="156"/>
      <c r="C257" s="157"/>
      <c r="D257" s="157"/>
      <c r="E257" s="157"/>
      <c r="F257" s="158"/>
    </row>
    <row r="258" spans="1:6" s="159" customFormat="1" x14ac:dyDescent="0.3">
      <c r="A258" s="155"/>
      <c r="B258" s="156"/>
      <c r="C258" s="157"/>
      <c r="D258" s="157"/>
      <c r="E258" s="157"/>
      <c r="F258" s="158"/>
    </row>
    <row r="259" spans="1:6" s="159" customFormat="1" x14ac:dyDescent="0.3">
      <c r="A259" s="155"/>
      <c r="B259" s="156"/>
      <c r="C259" s="157"/>
      <c r="D259" s="157"/>
      <c r="E259" s="157"/>
      <c r="F259" s="158"/>
    </row>
    <row r="260" spans="1:6" s="159" customFormat="1" x14ac:dyDescent="0.3">
      <c r="A260" s="155"/>
      <c r="B260" s="156"/>
      <c r="C260" s="157"/>
      <c r="D260" s="157"/>
      <c r="E260" s="157"/>
      <c r="F260" s="158"/>
    </row>
    <row r="261" spans="1:6" s="159" customFormat="1" x14ac:dyDescent="0.3">
      <c r="A261" s="155"/>
      <c r="B261" s="156"/>
      <c r="C261" s="157"/>
      <c r="D261" s="157"/>
      <c r="E261" s="157"/>
      <c r="F261" s="158"/>
    </row>
    <row r="262" spans="1:6" s="159" customFormat="1" x14ac:dyDescent="0.3">
      <c r="A262" s="155"/>
      <c r="B262" s="156"/>
      <c r="C262" s="157"/>
      <c r="D262" s="157"/>
      <c r="E262" s="157"/>
      <c r="F262" s="158"/>
    </row>
    <row r="263" spans="1:6" s="159" customFormat="1" x14ac:dyDescent="0.3">
      <c r="A263" s="155"/>
      <c r="B263" s="156"/>
      <c r="C263" s="157"/>
      <c r="D263" s="157"/>
      <c r="E263" s="157"/>
      <c r="F263" s="158"/>
    </row>
    <row r="264" spans="1:6" s="159" customFormat="1" x14ac:dyDescent="0.3">
      <c r="A264" s="155"/>
      <c r="B264" s="156"/>
      <c r="C264" s="157"/>
      <c r="D264" s="157"/>
      <c r="E264" s="157"/>
      <c r="F264" s="158"/>
    </row>
    <row r="265" spans="1:6" s="159" customFormat="1" x14ac:dyDescent="0.3">
      <c r="A265" s="155"/>
      <c r="B265" s="156"/>
      <c r="C265" s="157"/>
      <c r="D265" s="157"/>
      <c r="E265" s="157"/>
      <c r="F265" s="158"/>
    </row>
    <row r="266" spans="1:6" s="159" customFormat="1" x14ac:dyDescent="0.3">
      <c r="A266" s="155"/>
      <c r="B266" s="156"/>
      <c r="C266" s="157"/>
      <c r="D266" s="157"/>
      <c r="E266" s="157"/>
      <c r="F266" s="15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RowHeight="14.4" x14ac:dyDescent="0.3"/>
  <cols>
    <col min="1" max="1" width="17.44140625" style="2" customWidth="1"/>
    <col min="2" max="2" width="26.5546875" style="3" customWidth="1"/>
    <col min="3" max="3" width="23.88671875" style="4" customWidth="1"/>
    <col min="4" max="4" width="13.6640625" style="4" customWidth="1"/>
    <col min="5" max="5" width="13.88671875" style="4" customWidth="1"/>
    <col min="6" max="6" width="13.5546875" style="4" customWidth="1"/>
    <col min="7" max="7" width="14.44140625" style="4" customWidth="1"/>
    <col min="8" max="8" width="6.109375" style="5" customWidth="1"/>
    <col min="9" max="9" width="26.33203125" style="5" customWidth="1"/>
    <col min="10" max="10" width="19" style="6" customWidth="1"/>
    <col min="11" max="11" width="13" style="6" customWidth="1"/>
    <col min="12" max="12" width="14" style="6" customWidth="1"/>
    <col min="13" max="13" width="27" style="7" customWidth="1"/>
    <col min="14" max="14" width="18.44140625" style="5" customWidth="1"/>
    <col min="15" max="15" width="18.33203125" style="5" customWidth="1"/>
    <col min="16" max="16" width="17.33203125" style="5" customWidth="1"/>
    <col min="17" max="17" width="18" style="5" customWidth="1"/>
    <col min="18" max="18" width="15.6640625" style="5" customWidth="1"/>
    <col min="19" max="19" width="17.109375" style="5" customWidth="1"/>
    <col min="20" max="20" width="29.33203125" style="9" customWidth="1"/>
    <col min="21" max="21" width="13.33203125" style="8" customWidth="1"/>
    <col min="22" max="22" width="24.109375" style="17" customWidth="1"/>
    <col min="23" max="28" width="33.44140625" style="17" customWidth="1"/>
    <col min="29" max="29" width="12" style="17" customWidth="1"/>
    <col min="30" max="30" width="13.44140625" style="17" customWidth="1"/>
    <col min="31" max="31" width="14.44140625" style="17" customWidth="1"/>
    <col min="32" max="32" width="14.5546875" style="17" customWidth="1"/>
    <col min="33" max="33" width="17.109375" style="17" customWidth="1"/>
    <col min="34" max="34" width="15" style="17" customWidth="1"/>
    <col min="35" max="35" width="19" style="5" customWidth="1"/>
    <col min="36" max="36" width="15.5546875" style="5" customWidth="1"/>
    <col min="37" max="37" width="19.44140625" style="10" customWidth="1"/>
    <col min="38" max="38" width="24" style="5" customWidth="1"/>
    <col min="39" max="39" width="12.33203125" style="10" customWidth="1"/>
    <col min="40" max="40" width="16.88671875" style="5" customWidth="1"/>
    <col min="41" max="41" width="13.6640625" style="5" customWidth="1"/>
    <col min="42" max="42" width="24.44140625" style="10" customWidth="1"/>
    <col min="43" max="43" width="12.109375" style="10" customWidth="1"/>
    <col min="44" max="45" width="9.88671875" style="11" customWidth="1"/>
    <col min="46" max="46" width="24.44140625" style="6" customWidth="1"/>
    <col min="47" max="47" width="20.6640625" style="6" customWidth="1"/>
    <col min="48" max="48" width="14.44140625" style="6" customWidth="1"/>
    <col min="49" max="49" width="19" style="6" customWidth="1"/>
    <col min="50" max="50" width="22.5546875" style="6" customWidth="1"/>
    <col min="51" max="51" width="19.109375" style="6" customWidth="1"/>
    <col min="52" max="52" width="20.5546875" style="9" customWidth="1"/>
    <col min="53" max="53" width="15.6640625" style="6" customWidth="1"/>
    <col min="54" max="54" width="15.109375" style="6" customWidth="1"/>
  </cols>
  <sheetData>
    <row r="1" spans="1:708" s="98" customFormat="1" ht="34.5" customHeight="1" thickBot="1" x14ac:dyDescent="0.35">
      <c r="A1" s="726" t="s">
        <v>65</v>
      </c>
      <c r="B1" s="727"/>
      <c r="C1" s="727"/>
      <c r="D1" s="727"/>
      <c r="E1" s="727"/>
      <c r="F1" s="727"/>
      <c r="G1" s="727"/>
      <c r="H1" s="727"/>
      <c r="I1" s="727"/>
      <c r="J1" s="727"/>
      <c r="K1" s="727"/>
      <c r="L1" s="727"/>
      <c r="M1" s="728"/>
      <c r="N1" s="729" t="s">
        <v>66</v>
      </c>
      <c r="O1" s="730"/>
      <c r="P1" s="730"/>
      <c r="Q1" s="730"/>
      <c r="R1" s="730"/>
      <c r="S1" s="730"/>
      <c r="T1" s="730"/>
      <c r="U1" s="730"/>
      <c r="V1" s="730"/>
      <c r="W1" s="730"/>
      <c r="X1" s="730"/>
      <c r="Y1" s="730"/>
      <c r="Z1" s="730"/>
      <c r="AA1" s="730"/>
      <c r="AB1" s="730"/>
      <c r="AC1" s="730"/>
      <c r="AD1" s="730"/>
      <c r="AE1" s="730"/>
      <c r="AF1" s="730"/>
      <c r="AG1" s="730"/>
      <c r="AH1" s="730"/>
      <c r="AI1" s="730"/>
      <c r="AJ1" s="730"/>
      <c r="AK1" s="730"/>
      <c r="AL1" s="730"/>
      <c r="AM1" s="730"/>
      <c r="AN1" s="730"/>
      <c r="AO1" s="731"/>
      <c r="AP1" s="732" t="s">
        <v>91</v>
      </c>
      <c r="AQ1" s="735" t="s">
        <v>67</v>
      </c>
      <c r="AR1" s="684" t="s">
        <v>190</v>
      </c>
      <c r="AS1" s="684"/>
      <c r="AT1" s="684"/>
      <c r="AU1" s="684"/>
      <c r="AV1" s="684"/>
      <c r="AW1" s="684"/>
      <c r="AX1" s="684"/>
      <c r="AY1" s="684"/>
      <c r="AZ1" s="684"/>
      <c r="BA1" s="684"/>
      <c r="BB1" s="685"/>
    </row>
    <row r="2" spans="1:708" s="98" customFormat="1" ht="19.5" customHeight="1" thickBot="1" x14ac:dyDescent="0.35">
      <c r="A2" s="688" t="s">
        <v>33</v>
      </c>
      <c r="B2" s="691" t="s">
        <v>34</v>
      </c>
      <c r="C2" s="694" t="s">
        <v>93</v>
      </c>
      <c r="D2" s="691" t="s">
        <v>135</v>
      </c>
      <c r="E2" s="691"/>
      <c r="F2" s="691"/>
      <c r="G2" s="697" t="s">
        <v>102</v>
      </c>
      <c r="H2" s="700" t="s">
        <v>3</v>
      </c>
      <c r="I2" s="700" t="s">
        <v>35</v>
      </c>
      <c r="J2" s="700" t="s">
        <v>68</v>
      </c>
      <c r="K2" s="700" t="s">
        <v>69</v>
      </c>
      <c r="L2" s="705" t="s">
        <v>103</v>
      </c>
      <c r="M2" s="708" t="s">
        <v>10</v>
      </c>
      <c r="N2" s="711" t="s">
        <v>36</v>
      </c>
      <c r="O2" s="712"/>
      <c r="P2" s="712"/>
      <c r="Q2" s="712"/>
      <c r="R2" s="712"/>
      <c r="S2" s="668"/>
      <c r="T2" s="713" t="s">
        <v>136</v>
      </c>
      <c r="U2" s="703"/>
      <c r="V2" s="703"/>
      <c r="W2" s="703"/>
      <c r="X2" s="703"/>
      <c r="Y2" s="703"/>
      <c r="Z2" s="703"/>
      <c r="AA2" s="703"/>
      <c r="AB2" s="703"/>
      <c r="AC2" s="703"/>
      <c r="AD2" s="684"/>
      <c r="AE2" s="684"/>
      <c r="AF2" s="684"/>
      <c r="AG2" s="703"/>
      <c r="AH2" s="703"/>
      <c r="AI2" s="703"/>
      <c r="AJ2" s="703"/>
      <c r="AK2" s="703"/>
      <c r="AL2" s="703"/>
      <c r="AM2" s="703"/>
      <c r="AN2" s="703"/>
      <c r="AO2" s="704"/>
      <c r="AP2" s="733"/>
      <c r="AQ2" s="736"/>
      <c r="AR2" s="686"/>
      <c r="AS2" s="686"/>
      <c r="AT2" s="686"/>
      <c r="AU2" s="686"/>
      <c r="AV2" s="686"/>
      <c r="AW2" s="686"/>
      <c r="AX2" s="686"/>
      <c r="AY2" s="686"/>
      <c r="AZ2" s="686"/>
      <c r="BA2" s="686"/>
      <c r="BB2" s="687"/>
    </row>
    <row r="3" spans="1:708" s="98" customFormat="1" ht="116.25" customHeight="1" thickBot="1" x14ac:dyDescent="0.35">
      <c r="A3" s="689"/>
      <c r="B3" s="692"/>
      <c r="C3" s="695"/>
      <c r="D3" s="692" t="s">
        <v>126</v>
      </c>
      <c r="E3" s="692" t="s">
        <v>127</v>
      </c>
      <c r="F3" s="692" t="s">
        <v>125</v>
      </c>
      <c r="G3" s="698"/>
      <c r="H3" s="701"/>
      <c r="I3" s="701"/>
      <c r="J3" s="701"/>
      <c r="K3" s="701"/>
      <c r="L3" s="706"/>
      <c r="M3" s="709"/>
      <c r="N3" s="689" t="s">
        <v>37</v>
      </c>
      <c r="O3" s="692"/>
      <c r="P3" s="692"/>
      <c r="Q3" s="692"/>
      <c r="R3" s="692"/>
      <c r="S3" s="709"/>
      <c r="T3" s="669" t="s">
        <v>38</v>
      </c>
      <c r="U3" s="662" t="s">
        <v>39</v>
      </c>
      <c r="V3" s="143" t="s">
        <v>180</v>
      </c>
      <c r="W3" s="143" t="s">
        <v>181</v>
      </c>
      <c r="X3" s="143" t="s">
        <v>182</v>
      </c>
      <c r="Y3" s="143" t="s">
        <v>183</v>
      </c>
      <c r="Z3" s="143" t="s">
        <v>184</v>
      </c>
      <c r="AA3" s="143" t="s">
        <v>186</v>
      </c>
      <c r="AB3" s="143" t="s">
        <v>185</v>
      </c>
      <c r="AC3" s="662" t="s">
        <v>194</v>
      </c>
      <c r="AD3" s="682" t="s">
        <v>195</v>
      </c>
      <c r="AE3" s="682" t="s">
        <v>196</v>
      </c>
      <c r="AF3" s="682" t="s">
        <v>198</v>
      </c>
      <c r="AG3" s="662" t="s">
        <v>199</v>
      </c>
      <c r="AH3" s="662" t="s">
        <v>197</v>
      </c>
      <c r="AI3" s="667" t="s">
        <v>94</v>
      </c>
      <c r="AJ3" s="668"/>
      <c r="AK3" s="669" t="s">
        <v>40</v>
      </c>
      <c r="AL3" s="670"/>
      <c r="AM3" s="670"/>
      <c r="AN3" s="670"/>
      <c r="AO3" s="667"/>
      <c r="AP3" s="733"/>
      <c r="AQ3" s="736"/>
      <c r="AR3" s="713" t="s">
        <v>41</v>
      </c>
      <c r="AS3" s="703"/>
      <c r="AT3" s="703"/>
      <c r="AU3" s="703"/>
      <c r="AV3" s="703"/>
      <c r="AW3" s="703"/>
      <c r="AX3" s="704"/>
      <c r="AY3" s="703" t="s">
        <v>191</v>
      </c>
      <c r="AZ3" s="703"/>
      <c r="BA3" s="703"/>
      <c r="BB3" s="704"/>
    </row>
    <row r="4" spans="1:708" s="98" customFormat="1" ht="81" customHeight="1" thickBot="1" x14ac:dyDescent="0.35">
      <c r="A4" s="690"/>
      <c r="B4" s="693"/>
      <c r="C4" s="696"/>
      <c r="D4" s="693"/>
      <c r="E4" s="693"/>
      <c r="F4" s="693"/>
      <c r="G4" s="699"/>
      <c r="H4" s="702"/>
      <c r="I4" s="702"/>
      <c r="J4" s="702"/>
      <c r="K4" s="702"/>
      <c r="L4" s="707"/>
      <c r="M4" s="710"/>
      <c r="N4" s="144" t="s">
        <v>11</v>
      </c>
      <c r="O4" s="145" t="s">
        <v>70</v>
      </c>
      <c r="P4" s="145" t="s">
        <v>0</v>
      </c>
      <c r="Q4" s="145" t="s">
        <v>12</v>
      </c>
      <c r="R4" s="145" t="s">
        <v>71</v>
      </c>
      <c r="S4" s="146" t="s">
        <v>61</v>
      </c>
      <c r="T4" s="690"/>
      <c r="U4" s="663"/>
      <c r="V4" s="145" t="s">
        <v>109</v>
      </c>
      <c r="W4" s="145" t="s">
        <v>108</v>
      </c>
      <c r="X4" s="145" t="s">
        <v>107</v>
      </c>
      <c r="Y4" s="145" t="s">
        <v>187</v>
      </c>
      <c r="Z4" s="145" t="s">
        <v>110</v>
      </c>
      <c r="AA4" s="145" t="s">
        <v>111</v>
      </c>
      <c r="AB4" s="145" t="s">
        <v>112</v>
      </c>
      <c r="AC4" s="663"/>
      <c r="AD4" s="663"/>
      <c r="AE4" s="663"/>
      <c r="AF4" s="663"/>
      <c r="AG4" s="663"/>
      <c r="AH4" s="663"/>
      <c r="AI4" s="145" t="s">
        <v>11</v>
      </c>
      <c r="AJ4" s="146" t="s">
        <v>12</v>
      </c>
      <c r="AK4" s="144" t="s">
        <v>11</v>
      </c>
      <c r="AL4" s="145" t="s">
        <v>72</v>
      </c>
      <c r="AM4" s="145" t="s">
        <v>12</v>
      </c>
      <c r="AN4" s="145" t="s">
        <v>73</v>
      </c>
      <c r="AO4" s="147" t="s">
        <v>61</v>
      </c>
      <c r="AP4" s="734"/>
      <c r="AQ4" s="737"/>
      <c r="AR4" s="148" t="s">
        <v>88</v>
      </c>
      <c r="AS4" s="149" t="s">
        <v>89</v>
      </c>
      <c r="AT4" s="150" t="s">
        <v>113</v>
      </c>
      <c r="AU4" s="151" t="s">
        <v>188</v>
      </c>
      <c r="AV4" s="151" t="s">
        <v>90</v>
      </c>
      <c r="AW4" s="151" t="s">
        <v>114</v>
      </c>
      <c r="AX4" s="152" t="s">
        <v>64</v>
      </c>
      <c r="AY4" s="153" t="s">
        <v>63</v>
      </c>
      <c r="AZ4" s="151" t="s">
        <v>62</v>
      </c>
      <c r="BA4" s="151" t="s">
        <v>189</v>
      </c>
      <c r="BB4" s="152" t="s">
        <v>64</v>
      </c>
    </row>
    <row r="5" spans="1:708" s="15" customFormat="1" ht="43.5" customHeight="1" x14ac:dyDescent="0.3">
      <c r="A5" s="741"/>
      <c r="B5" s="742"/>
      <c r="C5" s="76"/>
      <c r="D5" s="59"/>
      <c r="E5" s="59"/>
      <c r="F5" s="59"/>
      <c r="G5" s="59"/>
      <c r="H5" s="744" t="s">
        <v>77</v>
      </c>
      <c r="I5" s="745"/>
      <c r="J5" s="748"/>
      <c r="K5" s="751"/>
      <c r="L5" s="19"/>
      <c r="M5" s="717"/>
      <c r="N5" s="755"/>
      <c r="O5" s="664"/>
      <c r="P5" s="756"/>
      <c r="Q5" s="759"/>
      <c r="R5" s="738"/>
      <c r="S5" s="671"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85"/>
      <c r="U5" s="78"/>
      <c r="V5" s="19"/>
      <c r="W5" s="19"/>
      <c r="X5" s="19"/>
      <c r="Y5" s="19"/>
      <c r="Z5" s="19"/>
      <c r="AA5" s="19"/>
      <c r="AB5" s="19"/>
      <c r="AC5" s="20">
        <f t="shared" ref="AC5:AC17" si="0">SUM(V5:AB5)</f>
        <v>0</v>
      </c>
      <c r="AD5" s="20"/>
      <c r="AE5" s="20"/>
      <c r="AF5" s="20"/>
      <c r="AG5" s="673" t="e">
        <f>AVERAGE(AF5:AF9)</f>
        <v>#DIV/0!</v>
      </c>
      <c r="AH5" s="676"/>
      <c r="AI5" s="679"/>
      <c r="AJ5" s="679"/>
      <c r="AK5" s="683"/>
      <c r="AL5" s="664"/>
      <c r="AM5" s="665"/>
      <c r="AN5" s="664"/>
      <c r="AO5" s="766"/>
      <c r="AP5" s="763"/>
      <c r="AQ5" s="760"/>
      <c r="AR5" s="64"/>
      <c r="AS5" s="44"/>
      <c r="AT5" s="92"/>
      <c r="AU5" s="45"/>
      <c r="AV5" s="45"/>
      <c r="AW5" s="45"/>
      <c r="AX5" s="65"/>
      <c r="AY5" s="52"/>
      <c r="AZ5" s="46"/>
      <c r="BA5" s="47"/>
      <c r="BB5" s="48"/>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5" customFormat="1" ht="43.5" customHeight="1" x14ac:dyDescent="0.3">
      <c r="A6" s="741"/>
      <c r="B6" s="743"/>
      <c r="C6" s="87"/>
      <c r="D6" s="22"/>
      <c r="E6" s="59"/>
      <c r="F6" s="59"/>
      <c r="G6" s="22"/>
      <c r="H6" s="744"/>
      <c r="I6" s="746"/>
      <c r="J6" s="749"/>
      <c r="K6" s="752"/>
      <c r="M6" s="754"/>
      <c r="N6" s="755"/>
      <c r="O6" s="665"/>
      <c r="P6" s="757"/>
      <c r="Q6" s="759"/>
      <c r="R6" s="739"/>
      <c r="S6" s="671"/>
      <c r="T6" s="84"/>
      <c r="U6" s="79"/>
      <c r="V6" s="23"/>
      <c r="W6" s="23"/>
      <c r="X6" s="23"/>
      <c r="Y6" s="23"/>
      <c r="Z6" s="23"/>
      <c r="AA6" s="23"/>
      <c r="AB6" s="23"/>
      <c r="AC6" s="20">
        <f t="shared" si="0"/>
        <v>0</v>
      </c>
      <c r="AD6" s="20"/>
      <c r="AE6" s="20"/>
      <c r="AF6" s="20"/>
      <c r="AG6" s="674"/>
      <c r="AH6" s="677"/>
      <c r="AI6" s="680"/>
      <c r="AJ6" s="680"/>
      <c r="AK6" s="683"/>
      <c r="AL6" s="665"/>
      <c r="AM6" s="665"/>
      <c r="AN6" s="665"/>
      <c r="AO6" s="767"/>
      <c r="AP6" s="764"/>
      <c r="AQ6" s="761"/>
      <c r="AR6" s="66"/>
      <c r="AS6" s="13"/>
      <c r="AT6" s="93"/>
      <c r="AU6" s="14"/>
      <c r="AV6" s="14"/>
      <c r="AW6" s="14"/>
      <c r="AX6" s="67"/>
      <c r="AY6" s="53"/>
      <c r="AZ6" s="24"/>
      <c r="BA6" s="25"/>
      <c r="BB6" s="2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5" customFormat="1" ht="43.5" customHeight="1" x14ac:dyDescent="0.3">
      <c r="A7" s="741"/>
      <c r="B7" s="743"/>
      <c r="C7" s="87"/>
      <c r="D7" s="22"/>
      <c r="E7" s="59"/>
      <c r="F7" s="59"/>
      <c r="G7" s="22"/>
      <c r="H7" s="744"/>
      <c r="I7" s="746"/>
      <c r="J7" s="749"/>
      <c r="K7" s="752"/>
      <c r="M7" s="754"/>
      <c r="N7" s="755"/>
      <c r="O7" s="665"/>
      <c r="P7" s="757"/>
      <c r="Q7" s="759"/>
      <c r="R7" s="739"/>
      <c r="S7" s="671"/>
      <c r="T7" s="84"/>
      <c r="U7" s="79"/>
      <c r="V7" s="23"/>
      <c r="W7" s="23"/>
      <c r="X7" s="23"/>
      <c r="Y7" s="23"/>
      <c r="Z7" s="23"/>
      <c r="AA7" s="23"/>
      <c r="AB7" s="23"/>
      <c r="AC7" s="20"/>
      <c r="AD7" s="20"/>
      <c r="AE7" s="20"/>
      <c r="AF7" s="20"/>
      <c r="AG7" s="674"/>
      <c r="AH7" s="677"/>
      <c r="AI7" s="680"/>
      <c r="AJ7" s="680"/>
      <c r="AK7" s="683"/>
      <c r="AL7" s="665"/>
      <c r="AM7" s="665"/>
      <c r="AN7" s="665"/>
      <c r="AO7" s="767"/>
      <c r="AP7" s="764"/>
      <c r="AQ7" s="761"/>
      <c r="AR7" s="66"/>
      <c r="AS7" s="13"/>
      <c r="AT7" s="94"/>
      <c r="AU7" s="21"/>
      <c r="AV7" s="21"/>
      <c r="AW7" s="21"/>
      <c r="AX7" s="67"/>
      <c r="AY7" s="53"/>
      <c r="AZ7" s="24"/>
      <c r="BA7" s="25"/>
      <c r="BB7" s="26"/>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5" customFormat="1" ht="43.5" customHeight="1" x14ac:dyDescent="0.3">
      <c r="A8" s="741"/>
      <c r="B8" s="743"/>
      <c r="C8" s="77"/>
      <c r="D8" s="22"/>
      <c r="E8" s="59"/>
      <c r="F8" s="59"/>
      <c r="G8" s="22"/>
      <c r="H8" s="744"/>
      <c r="I8" s="746"/>
      <c r="J8" s="749"/>
      <c r="K8" s="752"/>
      <c r="M8" s="754"/>
      <c r="N8" s="755"/>
      <c r="O8" s="665"/>
      <c r="P8" s="757"/>
      <c r="Q8" s="759"/>
      <c r="R8" s="739"/>
      <c r="S8" s="671"/>
      <c r="T8" s="91"/>
      <c r="U8" s="79"/>
      <c r="V8" s="23"/>
      <c r="W8" s="23"/>
      <c r="X8" s="23"/>
      <c r="Y8" s="23"/>
      <c r="Z8" s="23"/>
      <c r="AA8" s="23"/>
      <c r="AB8" s="23"/>
      <c r="AC8" s="20">
        <f t="shared" si="0"/>
        <v>0</v>
      </c>
      <c r="AD8" s="20"/>
      <c r="AE8" s="20"/>
      <c r="AF8" s="20"/>
      <c r="AG8" s="674"/>
      <c r="AH8" s="677"/>
      <c r="AI8" s="680"/>
      <c r="AJ8" s="680"/>
      <c r="AK8" s="683"/>
      <c r="AL8" s="665"/>
      <c r="AM8" s="665"/>
      <c r="AN8" s="665"/>
      <c r="AO8" s="767"/>
      <c r="AP8" s="764"/>
      <c r="AQ8" s="761"/>
      <c r="AR8" s="66"/>
      <c r="AS8" s="13"/>
      <c r="AT8" s="21"/>
      <c r="AU8" s="21"/>
      <c r="AV8" s="21"/>
      <c r="AW8" s="21"/>
      <c r="AX8" s="67"/>
      <c r="AY8" s="53"/>
      <c r="AZ8" s="24"/>
      <c r="BA8" s="25"/>
      <c r="BB8" s="26"/>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5" customFormat="1" ht="43.5" customHeight="1" thickBot="1" x14ac:dyDescent="0.35">
      <c r="A9" s="741"/>
      <c r="B9" s="743"/>
      <c r="C9" s="88"/>
      <c r="D9" s="22"/>
      <c r="E9" s="34"/>
      <c r="F9" s="34"/>
      <c r="G9" s="34"/>
      <c r="H9" s="744"/>
      <c r="I9" s="747"/>
      <c r="J9" s="750"/>
      <c r="K9" s="753"/>
      <c r="L9" s="60"/>
      <c r="M9" s="754"/>
      <c r="N9" s="755"/>
      <c r="O9" s="666"/>
      <c r="P9" s="758"/>
      <c r="Q9" s="759"/>
      <c r="R9" s="740"/>
      <c r="S9" s="672"/>
      <c r="T9" s="86"/>
      <c r="U9" s="79"/>
      <c r="V9" s="80"/>
      <c r="W9" s="80"/>
      <c r="X9" s="80"/>
      <c r="Y9" s="80"/>
      <c r="Z9" s="80"/>
      <c r="AA9" s="80"/>
      <c r="AB9" s="19"/>
      <c r="AC9" s="57">
        <f t="shared" si="0"/>
        <v>0</v>
      </c>
      <c r="AD9" s="57"/>
      <c r="AE9" s="57"/>
      <c r="AF9" s="57"/>
      <c r="AG9" s="675"/>
      <c r="AH9" s="678"/>
      <c r="AI9" s="681"/>
      <c r="AJ9" s="681"/>
      <c r="AK9" s="683"/>
      <c r="AL9" s="666"/>
      <c r="AM9" s="665"/>
      <c r="AN9" s="666"/>
      <c r="AO9" s="768"/>
      <c r="AP9" s="765"/>
      <c r="AQ9" s="762"/>
      <c r="AR9" s="68"/>
      <c r="AS9" s="13"/>
      <c r="AT9" s="42"/>
      <c r="AU9" s="42"/>
      <c r="AV9" s="14"/>
      <c r="AW9" s="14"/>
      <c r="AX9" s="49"/>
      <c r="AY9" s="54"/>
      <c r="AZ9" s="43"/>
      <c r="BA9" s="42"/>
      <c r="BB9" s="4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5" customFormat="1" ht="43.5" customHeight="1" x14ac:dyDescent="0.3">
      <c r="A10" s="769"/>
      <c r="B10" s="771"/>
      <c r="C10" s="90"/>
      <c r="D10" s="29"/>
      <c r="E10" s="59"/>
      <c r="F10" s="59"/>
      <c r="G10" s="59"/>
      <c r="H10" s="774" t="s">
        <v>78</v>
      </c>
      <c r="I10" s="771"/>
      <c r="J10" s="742"/>
      <c r="K10" s="786"/>
      <c r="L10" s="19"/>
      <c r="M10" s="717"/>
      <c r="N10" s="720"/>
      <c r="O10" s="664"/>
      <c r="P10" s="756"/>
      <c r="Q10" s="784"/>
      <c r="R10" s="781"/>
      <c r="S10" s="777"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84"/>
      <c r="U10" s="31"/>
      <c r="V10" s="32"/>
      <c r="W10" s="32"/>
      <c r="X10" s="32"/>
      <c r="Y10" s="32"/>
      <c r="Z10" s="32"/>
      <c r="AA10" s="32"/>
      <c r="AB10" s="32"/>
      <c r="AC10" s="20">
        <f t="shared" si="0"/>
        <v>0</v>
      </c>
      <c r="AD10" s="20"/>
      <c r="AE10" s="20"/>
      <c r="AF10" s="20"/>
      <c r="AG10" s="676" t="e">
        <f>AVERAGE(AF10:AF12)</f>
        <v>#DIV/0!</v>
      </c>
      <c r="AH10" s="676"/>
      <c r="AI10" s="778"/>
      <c r="AJ10" s="778"/>
      <c r="AK10" s="664"/>
      <c r="AL10" s="664"/>
      <c r="AM10" s="664"/>
      <c r="AN10" s="664"/>
      <c r="AO10" s="766"/>
      <c r="AP10" s="760"/>
      <c r="AQ10" s="789"/>
      <c r="AR10" s="69"/>
      <c r="AS10" s="44"/>
      <c r="AT10" s="30"/>
      <c r="AU10" s="30"/>
      <c r="AV10" s="41"/>
      <c r="AW10" s="41"/>
      <c r="AX10" s="51"/>
      <c r="AY10" s="55"/>
      <c r="AZ10" s="30"/>
      <c r="BA10" s="50"/>
      <c r="BB10" s="51"/>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5" customFormat="1" ht="43.5" customHeight="1" x14ac:dyDescent="0.3">
      <c r="A11" s="741"/>
      <c r="B11" s="772"/>
      <c r="C11" s="76"/>
      <c r="D11" s="22"/>
      <c r="E11" s="59"/>
      <c r="F11" s="59"/>
      <c r="G11" s="22"/>
      <c r="H11" s="744"/>
      <c r="I11" s="772"/>
      <c r="J11" s="743"/>
      <c r="K11" s="787"/>
      <c r="M11" s="718"/>
      <c r="N11" s="721"/>
      <c r="O11" s="665"/>
      <c r="P11" s="757"/>
      <c r="Q11" s="759"/>
      <c r="R11" s="782"/>
      <c r="S11" s="671"/>
      <c r="T11" s="84"/>
      <c r="U11" s="12"/>
      <c r="V11" s="23"/>
      <c r="W11" s="23"/>
      <c r="X11" s="23"/>
      <c r="Y11" s="23"/>
      <c r="Z11" s="23"/>
      <c r="AA11" s="23"/>
      <c r="AB11" s="23"/>
      <c r="AC11" s="20">
        <f t="shared" si="0"/>
        <v>0</v>
      </c>
      <c r="AD11" s="20"/>
      <c r="AE11" s="20"/>
      <c r="AF11" s="20"/>
      <c r="AG11" s="677"/>
      <c r="AH11" s="677"/>
      <c r="AI11" s="779"/>
      <c r="AJ11" s="779"/>
      <c r="AK11" s="665"/>
      <c r="AL11" s="665"/>
      <c r="AM11" s="665"/>
      <c r="AN11" s="665"/>
      <c r="AO11" s="767"/>
      <c r="AP11" s="761"/>
      <c r="AQ11" s="790"/>
      <c r="AR11" s="68"/>
      <c r="AS11" s="13"/>
      <c r="AT11" s="27"/>
      <c r="AU11" s="27"/>
      <c r="AV11" s="28"/>
      <c r="AW11" s="28"/>
      <c r="AX11" s="49"/>
      <c r="AY11" s="54"/>
      <c r="AZ11" s="27"/>
      <c r="BA11" s="42"/>
      <c r="BB11" s="49"/>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5" customFormat="1" ht="43.5" customHeight="1" thickBot="1" x14ac:dyDescent="0.35">
      <c r="A12" s="770"/>
      <c r="B12" s="773"/>
      <c r="C12" s="33"/>
      <c r="D12" s="34"/>
      <c r="E12" s="34"/>
      <c r="F12" s="34"/>
      <c r="G12" s="34"/>
      <c r="H12" s="775"/>
      <c r="I12" s="773"/>
      <c r="J12" s="776"/>
      <c r="K12" s="788"/>
      <c r="L12" s="60"/>
      <c r="M12" s="719"/>
      <c r="N12" s="722"/>
      <c r="O12" s="666"/>
      <c r="P12" s="758"/>
      <c r="Q12" s="785"/>
      <c r="R12" s="783"/>
      <c r="S12" s="672"/>
      <c r="T12" s="84"/>
      <c r="U12" s="36"/>
      <c r="V12" s="37"/>
      <c r="W12" s="37"/>
      <c r="X12" s="37"/>
      <c r="Y12" s="37"/>
      <c r="Z12" s="37"/>
      <c r="AA12" s="37"/>
      <c r="AB12" s="37"/>
      <c r="AC12" s="57">
        <f t="shared" si="0"/>
        <v>0</v>
      </c>
      <c r="AD12" s="57"/>
      <c r="AE12" s="57"/>
      <c r="AF12" s="57"/>
      <c r="AG12" s="678"/>
      <c r="AH12" s="678"/>
      <c r="AI12" s="780"/>
      <c r="AJ12" s="780"/>
      <c r="AK12" s="666"/>
      <c r="AL12" s="666"/>
      <c r="AM12" s="666"/>
      <c r="AN12" s="666"/>
      <c r="AO12" s="768"/>
      <c r="AP12" s="762"/>
      <c r="AQ12" s="791"/>
      <c r="AR12" s="70"/>
      <c r="AS12" s="38"/>
      <c r="AT12" s="35"/>
      <c r="AU12" s="35"/>
      <c r="AV12" s="35"/>
      <c r="AW12" s="35"/>
      <c r="AX12" s="40"/>
      <c r="AY12" s="56"/>
      <c r="AZ12" s="35"/>
      <c r="BA12" s="39"/>
      <c r="BB12" s="40"/>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5" customFormat="1" ht="43.5" customHeight="1" x14ac:dyDescent="0.3">
      <c r="A13" s="769"/>
      <c r="B13" s="771"/>
      <c r="C13" s="76"/>
      <c r="D13" s="29"/>
      <c r="E13" s="59"/>
      <c r="F13" s="59"/>
      <c r="G13" s="59"/>
      <c r="H13" s="774" t="s">
        <v>193</v>
      </c>
      <c r="I13" s="771"/>
      <c r="J13" s="714"/>
      <c r="K13" s="786"/>
      <c r="L13" s="19"/>
      <c r="M13" s="717"/>
      <c r="N13" s="720"/>
      <c r="O13" s="664"/>
      <c r="P13" s="723"/>
      <c r="Q13" s="784"/>
      <c r="R13" s="781"/>
      <c r="S13" s="777"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58"/>
      <c r="U13" s="31"/>
      <c r="V13" s="32"/>
      <c r="W13" s="32"/>
      <c r="X13" s="32"/>
      <c r="Y13" s="32"/>
      <c r="Z13" s="32"/>
      <c r="AA13" s="32"/>
      <c r="AB13" s="32"/>
      <c r="AC13" s="20">
        <f t="shared" si="0"/>
        <v>0</v>
      </c>
      <c r="AD13" s="20"/>
      <c r="AE13" s="20"/>
      <c r="AF13" s="20"/>
      <c r="AG13" s="676">
        <f>AVERAGE(AF13:AF17)</f>
        <v>0</v>
      </c>
      <c r="AH13" s="676"/>
      <c r="AI13" s="778"/>
      <c r="AJ13" s="778"/>
      <c r="AK13" s="664"/>
      <c r="AL13" s="664"/>
      <c r="AM13" s="664"/>
      <c r="AN13" s="664"/>
      <c r="AO13" s="766"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760"/>
      <c r="AQ13" s="760"/>
      <c r="AR13" s="69"/>
      <c r="AS13" s="44"/>
      <c r="AT13" s="30"/>
      <c r="AU13" s="30"/>
      <c r="AV13" s="41"/>
      <c r="AW13" s="41"/>
      <c r="AX13" s="51"/>
      <c r="AY13" s="55"/>
      <c r="AZ13" s="30"/>
      <c r="BA13" s="50"/>
      <c r="BB13" s="51"/>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5" customFormat="1" ht="43.5" customHeight="1" x14ac:dyDescent="0.3">
      <c r="A14" s="741"/>
      <c r="B14" s="772"/>
      <c r="C14" s="76"/>
      <c r="D14" s="59"/>
      <c r="E14" s="59"/>
      <c r="F14" s="59"/>
      <c r="G14" s="59"/>
      <c r="H14" s="744"/>
      <c r="I14" s="772"/>
      <c r="J14" s="715"/>
      <c r="K14" s="787"/>
      <c r="L14" s="61"/>
      <c r="M14" s="718"/>
      <c r="N14" s="721"/>
      <c r="O14" s="665"/>
      <c r="P14" s="724"/>
      <c r="Q14" s="759"/>
      <c r="R14" s="782"/>
      <c r="S14" s="671"/>
      <c r="T14" s="76"/>
      <c r="U14" s="18"/>
      <c r="V14" s="19"/>
      <c r="W14" s="19"/>
      <c r="X14" s="19"/>
      <c r="Y14" s="19"/>
      <c r="Z14" s="19"/>
      <c r="AA14" s="19"/>
      <c r="AB14" s="19"/>
      <c r="AC14" s="89">
        <f t="shared" si="0"/>
        <v>0</v>
      </c>
      <c r="AD14" s="20"/>
      <c r="AE14" s="20"/>
      <c r="AF14" s="20">
        <v>0</v>
      </c>
      <c r="AG14" s="677"/>
      <c r="AH14" s="677"/>
      <c r="AI14" s="779"/>
      <c r="AJ14" s="779"/>
      <c r="AK14" s="665"/>
      <c r="AL14" s="665"/>
      <c r="AM14" s="665"/>
      <c r="AN14" s="665"/>
      <c r="AO14" s="767"/>
      <c r="AP14" s="761"/>
      <c r="AQ14" s="761"/>
      <c r="AR14" s="71"/>
      <c r="AS14" s="72"/>
      <c r="AT14" s="81"/>
      <c r="AU14" s="81"/>
      <c r="AV14" s="82"/>
      <c r="AW14" s="82"/>
      <c r="AX14" s="74"/>
      <c r="AY14" s="75"/>
      <c r="AZ14" s="81"/>
      <c r="BA14" s="73"/>
      <c r="BB14" s="7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5" customFormat="1" ht="43.5" customHeight="1" x14ac:dyDescent="0.3">
      <c r="A15" s="741"/>
      <c r="B15" s="772"/>
      <c r="C15" s="76"/>
      <c r="D15" s="59"/>
      <c r="E15" s="59"/>
      <c r="F15" s="59"/>
      <c r="G15" s="59"/>
      <c r="H15" s="744"/>
      <c r="I15" s="772"/>
      <c r="J15" s="715"/>
      <c r="K15" s="787"/>
      <c r="L15" s="61"/>
      <c r="M15" s="718"/>
      <c r="N15" s="721"/>
      <c r="O15" s="665"/>
      <c r="P15" s="724"/>
      <c r="Q15" s="759"/>
      <c r="R15" s="782"/>
      <c r="S15" s="671"/>
      <c r="T15" s="76"/>
      <c r="U15" s="18"/>
      <c r="V15" s="19"/>
      <c r="W15" s="19"/>
      <c r="X15" s="19"/>
      <c r="Y15" s="19"/>
      <c r="Z15" s="19"/>
      <c r="AA15" s="19"/>
      <c r="AB15" s="19"/>
      <c r="AC15" s="89">
        <f t="shared" si="0"/>
        <v>0</v>
      </c>
      <c r="AD15" s="20"/>
      <c r="AE15" s="20"/>
      <c r="AF15" s="20"/>
      <c r="AG15" s="677"/>
      <c r="AH15" s="677"/>
      <c r="AI15" s="779"/>
      <c r="AJ15" s="779"/>
      <c r="AK15" s="665"/>
      <c r="AL15" s="665"/>
      <c r="AM15" s="665"/>
      <c r="AN15" s="665"/>
      <c r="AO15" s="767"/>
      <c r="AP15" s="761"/>
      <c r="AQ15" s="761"/>
      <c r="AR15" s="71"/>
      <c r="AS15" s="72"/>
      <c r="AT15" s="81"/>
      <c r="AU15" s="81"/>
      <c r="AV15" s="82"/>
      <c r="AW15" s="82"/>
      <c r="AX15" s="74"/>
      <c r="AY15" s="75"/>
      <c r="AZ15" s="81"/>
      <c r="BA15" s="73"/>
      <c r="BB15" s="7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5" customFormat="1" ht="43.5" customHeight="1" x14ac:dyDescent="0.3">
      <c r="A16" s="741"/>
      <c r="B16" s="772"/>
      <c r="C16" s="76"/>
      <c r="D16" s="59"/>
      <c r="E16" s="59"/>
      <c r="F16" s="59"/>
      <c r="G16" s="59"/>
      <c r="H16" s="744"/>
      <c r="I16" s="772"/>
      <c r="J16" s="715"/>
      <c r="K16" s="787"/>
      <c r="L16" s="61"/>
      <c r="M16" s="718"/>
      <c r="N16" s="721"/>
      <c r="O16" s="665"/>
      <c r="P16" s="724"/>
      <c r="Q16" s="759"/>
      <c r="R16" s="782"/>
      <c r="S16" s="671"/>
      <c r="T16" s="76"/>
      <c r="U16" s="18"/>
      <c r="V16" s="19"/>
      <c r="W16" s="19"/>
      <c r="X16" s="19"/>
      <c r="Y16" s="19"/>
      <c r="Z16" s="19"/>
      <c r="AA16" s="19"/>
      <c r="AB16" s="19"/>
      <c r="AC16" s="89">
        <f t="shared" si="0"/>
        <v>0</v>
      </c>
      <c r="AD16" s="20"/>
      <c r="AE16" s="20"/>
      <c r="AF16" s="20"/>
      <c r="AG16" s="677"/>
      <c r="AH16" s="677"/>
      <c r="AI16" s="779"/>
      <c r="AJ16" s="779"/>
      <c r="AK16" s="665"/>
      <c r="AL16" s="665"/>
      <c r="AM16" s="665"/>
      <c r="AN16" s="665"/>
      <c r="AO16" s="767"/>
      <c r="AP16" s="761"/>
      <c r="AQ16" s="761"/>
      <c r="AR16" s="71"/>
      <c r="AS16" s="72"/>
      <c r="AT16" s="81"/>
      <c r="AU16" s="81"/>
      <c r="AV16" s="82"/>
      <c r="AW16" s="82"/>
      <c r="AX16" s="74"/>
      <c r="AY16" s="75"/>
      <c r="AZ16" s="81"/>
      <c r="BA16" s="73"/>
      <c r="BB16" s="7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5" customFormat="1" ht="43.5" customHeight="1" thickBot="1" x14ac:dyDescent="0.35">
      <c r="A17" s="770"/>
      <c r="B17" s="773"/>
      <c r="C17" s="33"/>
      <c r="D17" s="34"/>
      <c r="E17" s="34"/>
      <c r="F17" s="34"/>
      <c r="G17" s="34"/>
      <c r="H17" s="775"/>
      <c r="I17" s="773"/>
      <c r="J17" s="716"/>
      <c r="K17" s="788"/>
      <c r="L17" s="60"/>
      <c r="M17" s="719"/>
      <c r="N17" s="722"/>
      <c r="O17" s="666"/>
      <c r="P17" s="725"/>
      <c r="Q17" s="785"/>
      <c r="R17" s="783"/>
      <c r="S17" s="672"/>
      <c r="T17" s="83"/>
      <c r="U17" s="36"/>
      <c r="V17" s="37"/>
      <c r="W17" s="37"/>
      <c r="X17" s="37"/>
      <c r="Y17" s="37"/>
      <c r="Z17" s="37"/>
      <c r="AA17" s="37"/>
      <c r="AB17" s="37"/>
      <c r="AC17" s="57">
        <f t="shared" si="0"/>
        <v>0</v>
      </c>
      <c r="AD17" s="57"/>
      <c r="AE17" s="57"/>
      <c r="AF17" s="57"/>
      <c r="AG17" s="678"/>
      <c r="AH17" s="678"/>
      <c r="AI17" s="780"/>
      <c r="AJ17" s="780"/>
      <c r="AK17" s="666"/>
      <c r="AL17" s="666"/>
      <c r="AM17" s="666"/>
      <c r="AN17" s="666"/>
      <c r="AO17" s="768"/>
      <c r="AP17" s="762"/>
      <c r="AQ17" s="762"/>
      <c r="AR17" s="70"/>
      <c r="AS17" s="38"/>
      <c r="AT17" s="35"/>
      <c r="AU17" s="35"/>
      <c r="AV17" s="35"/>
      <c r="AW17" s="35"/>
      <c r="AX17" s="40"/>
      <c r="AY17" s="56"/>
      <c r="AZ17" s="35"/>
      <c r="BA17" s="39"/>
      <c r="BB17" s="40"/>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3">
      <c r="AK18" s="5"/>
      <c r="AM18" s="5"/>
      <c r="AP18" s="5"/>
      <c r="AQ18" s="5"/>
      <c r="AR18" s="16"/>
      <c r="AS18" s="16"/>
    </row>
  </sheetData>
  <dataConsolidate/>
  <mergeCells count="106">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s>
  <dataValidations count="2">
    <dataValidation type="list" allowBlank="1" showInputMessage="1" showErrorMessage="1" sqref="AH5 AH13:AH16 AH10 AD5:AE17" xr:uid="{00000000-0002-0000-0100-000000000000}">
      <formula1>#REF!</formula1>
    </dataValidation>
    <dataValidation type="list" allowBlank="1" showInputMessage="1" showErrorMessage="1" sqref="AF5:AF17" xr:uid="{00000000-0002-0000-01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S55"/>
  <sheetViews>
    <sheetView tabSelected="1" zoomScale="60" zoomScaleNormal="60" workbookViewId="0">
      <pane xSplit="2" ySplit="7" topLeftCell="C8" activePane="bottomRight" state="frozen"/>
      <selection pane="topRight" activeCell="C1" sqref="C1"/>
      <selection pane="bottomLeft" activeCell="A8" sqref="A8"/>
      <selection pane="bottomRight" activeCell="B8" sqref="B8:B10"/>
    </sheetView>
  </sheetViews>
  <sheetFormatPr baseColWidth="10" defaultColWidth="11.44140625" defaultRowHeight="15" x14ac:dyDescent="0.3"/>
  <cols>
    <col min="1" max="1" width="43.33203125" style="547" customWidth="1"/>
    <col min="2" max="2" width="31.33203125" style="547" customWidth="1"/>
    <col min="3" max="3" width="45.33203125" style="548" customWidth="1"/>
    <col min="4" max="4" width="18.44140625" style="548" customWidth="1"/>
    <col min="5" max="5" width="16.33203125" style="548" customWidth="1"/>
    <col min="6" max="6" width="18.33203125" style="548" customWidth="1"/>
    <col min="7" max="7" width="18.6640625" style="548" customWidth="1"/>
    <col min="8" max="8" width="9.44140625" style="548" customWidth="1"/>
    <col min="9" max="9" width="34.88671875" style="548" customWidth="1"/>
    <col min="10" max="10" width="13.44140625" style="548" customWidth="1"/>
    <col min="11" max="11" width="16.33203125" style="548" customWidth="1"/>
    <col min="12" max="12" width="46" style="525" customWidth="1"/>
    <col min="13" max="21" width="18.44140625" style="548" customWidth="1"/>
    <col min="22" max="22" width="24.5546875" style="548" customWidth="1"/>
    <col min="23" max="23" width="19.88671875" style="548" customWidth="1"/>
    <col min="24" max="34" width="18.44140625" style="548" customWidth="1"/>
    <col min="35" max="35" width="16.109375" style="548" customWidth="1"/>
    <col min="36" max="36" width="17.44140625" style="548" customWidth="1"/>
    <col min="37" max="37" width="17.109375" style="548" customWidth="1"/>
    <col min="38" max="38" width="64.77734375" style="161" customWidth="1"/>
    <col min="39" max="39" width="15.5546875" style="161" customWidth="1"/>
    <col min="40" max="40" width="18.6640625" style="161" customWidth="1"/>
    <col min="41" max="41" width="21" style="161" customWidth="1"/>
    <col min="42" max="42" width="30.88671875" style="161" customWidth="1"/>
    <col min="43" max="43" width="29.44140625" style="161" customWidth="1"/>
    <col min="44" max="44" width="27.44140625" style="161" customWidth="1"/>
    <col min="45" max="45" width="39.33203125" style="161" customWidth="1"/>
    <col min="46" max="46" width="29.6640625" style="161" customWidth="1"/>
    <col min="47" max="47" width="13.44140625" style="161" customWidth="1"/>
    <col min="48" max="48" width="14" style="161" customWidth="1"/>
    <col min="49" max="50" width="15.6640625" style="161" customWidth="1"/>
    <col min="51" max="51" width="17.33203125" style="161" customWidth="1"/>
    <col min="52" max="52" width="14.6640625" style="161" customWidth="1"/>
    <col min="53" max="53" width="18.5546875" style="161" customWidth="1"/>
    <col min="54" max="54" width="16.33203125" style="161" customWidth="1"/>
    <col min="55" max="55" width="19.109375" style="161" customWidth="1"/>
    <col min="56" max="56" width="20.109375" style="161" customWidth="1"/>
    <col min="57" max="57" width="17.5546875" style="161" customWidth="1"/>
    <col min="58" max="58" width="16.88671875" style="161" customWidth="1"/>
    <col min="59" max="59" width="16.5546875" style="548" customWidth="1"/>
    <col min="60" max="60" width="26.109375" style="548" customWidth="1"/>
    <col min="61" max="61" width="16.109375" style="548" customWidth="1"/>
    <col min="62" max="62" width="15.109375" style="549" customWidth="1"/>
    <col min="63" max="63" width="15.6640625" style="550" customWidth="1"/>
    <col min="64" max="64" width="75" style="161" customWidth="1"/>
    <col min="65" max="65" width="40.109375" style="161" customWidth="1"/>
    <col min="66" max="66" width="47.44140625" style="161" customWidth="1"/>
    <col min="67" max="67" width="55.44140625" style="161" customWidth="1"/>
    <col min="68" max="68" width="29.6640625" style="525" hidden="1" customWidth="1"/>
    <col min="69" max="69" width="74.33203125" style="525" hidden="1" customWidth="1"/>
    <col min="70" max="70" width="49" style="525" hidden="1" customWidth="1"/>
    <col min="71" max="71" width="54" style="525" hidden="1" customWidth="1"/>
    <col min="72" max="16384" width="11.44140625" style="525"/>
  </cols>
  <sheetData>
    <row r="1" spans="1:71" ht="25.5" customHeight="1" x14ac:dyDescent="0.3">
      <c r="A1" s="840"/>
      <c r="B1" s="840"/>
      <c r="C1" s="840"/>
      <c r="D1" s="841" t="s">
        <v>298</v>
      </c>
      <c r="E1" s="841"/>
      <c r="F1" s="841"/>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1"/>
      <c r="AL1" s="841"/>
      <c r="AM1" s="841"/>
      <c r="AN1" s="841"/>
      <c r="AO1" s="841"/>
      <c r="AP1" s="841"/>
      <c r="AQ1" s="841"/>
      <c r="AR1" s="841"/>
      <c r="AS1" s="841"/>
      <c r="AT1" s="841"/>
      <c r="AU1" s="841"/>
      <c r="AV1" s="841"/>
      <c r="AW1" s="841"/>
      <c r="AX1" s="841"/>
      <c r="AY1" s="841"/>
      <c r="AZ1" s="841"/>
      <c r="BA1" s="841"/>
      <c r="BB1" s="841"/>
      <c r="BC1" s="841"/>
      <c r="BD1" s="841"/>
      <c r="BE1" s="841"/>
      <c r="BF1" s="841"/>
      <c r="BG1" s="841"/>
      <c r="BH1" s="841"/>
      <c r="BI1" s="841"/>
      <c r="BJ1" s="841"/>
      <c r="BK1" s="841"/>
      <c r="BL1" s="841"/>
      <c r="BM1" s="841"/>
      <c r="BN1" s="841"/>
      <c r="BO1" s="841"/>
    </row>
    <row r="2" spans="1:71" ht="21" customHeight="1" x14ac:dyDescent="0.3">
      <c r="A2" s="840"/>
      <c r="B2" s="840"/>
      <c r="C2" s="840"/>
      <c r="D2" s="841"/>
      <c r="E2" s="841"/>
      <c r="F2" s="841"/>
      <c r="G2" s="841"/>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c r="AK2" s="841"/>
      <c r="AL2" s="841"/>
      <c r="AM2" s="841"/>
      <c r="AN2" s="841"/>
      <c r="AO2" s="841"/>
      <c r="AP2" s="841"/>
      <c r="AQ2" s="841"/>
      <c r="AR2" s="841"/>
      <c r="AS2" s="841"/>
      <c r="AT2" s="841"/>
      <c r="AU2" s="841"/>
      <c r="AV2" s="841"/>
      <c r="AW2" s="841"/>
      <c r="AX2" s="841"/>
      <c r="AY2" s="841"/>
      <c r="AZ2" s="841"/>
      <c r="BA2" s="841"/>
      <c r="BB2" s="841"/>
      <c r="BC2" s="841"/>
      <c r="BD2" s="841"/>
      <c r="BE2" s="841"/>
      <c r="BF2" s="841"/>
      <c r="BG2" s="841"/>
      <c r="BH2" s="841"/>
      <c r="BI2" s="841"/>
      <c r="BJ2" s="841"/>
      <c r="BK2" s="841"/>
      <c r="BL2" s="841"/>
      <c r="BM2" s="841"/>
      <c r="BN2" s="841"/>
      <c r="BO2" s="841"/>
    </row>
    <row r="3" spans="1:71" ht="22.5" customHeight="1" x14ac:dyDescent="0.3">
      <c r="A3" s="840"/>
      <c r="B3" s="840"/>
      <c r="C3" s="840"/>
      <c r="D3" s="841" t="s">
        <v>299</v>
      </c>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1"/>
      <c r="AS3" s="841"/>
      <c r="AT3" s="841"/>
      <c r="AU3" s="841"/>
      <c r="AV3" s="841"/>
      <c r="AW3" s="841"/>
      <c r="AX3" s="841"/>
      <c r="AY3" s="841"/>
      <c r="AZ3" s="841"/>
      <c r="BA3" s="841"/>
      <c r="BB3" s="841"/>
      <c r="BC3" s="841"/>
      <c r="BD3" s="841"/>
      <c r="BE3" s="841"/>
      <c r="BF3" s="841"/>
      <c r="BG3" s="841"/>
      <c r="BH3" s="841"/>
      <c r="BI3" s="841"/>
      <c r="BJ3" s="841"/>
      <c r="BK3" s="841"/>
      <c r="BL3" s="841"/>
      <c r="BM3" s="841"/>
      <c r="BN3" s="841"/>
      <c r="BO3" s="841"/>
    </row>
    <row r="4" spans="1:71" s="528" customFormat="1" ht="20.25" customHeight="1" thickBot="1" x14ac:dyDescent="0.35">
      <c r="A4" s="526"/>
      <c r="B4" s="526"/>
      <c r="C4" s="527"/>
      <c r="D4" s="527"/>
      <c r="E4" s="527"/>
      <c r="F4" s="527"/>
      <c r="G4" s="527"/>
      <c r="H4" s="527"/>
      <c r="I4" s="527"/>
      <c r="J4" s="527"/>
      <c r="K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9"/>
      <c r="AM4" s="529"/>
      <c r="AN4" s="529"/>
      <c r="AO4" s="529"/>
      <c r="AP4" s="529"/>
      <c r="AQ4" s="529"/>
      <c r="AR4" s="529"/>
      <c r="AS4" s="529"/>
      <c r="AT4" s="529"/>
      <c r="AU4" s="529"/>
      <c r="AV4" s="529"/>
      <c r="AW4" s="529"/>
      <c r="AX4" s="529"/>
      <c r="AY4" s="529"/>
      <c r="AZ4" s="529"/>
      <c r="BA4" s="529"/>
      <c r="BB4" s="529"/>
      <c r="BC4" s="529"/>
      <c r="BD4" s="529"/>
      <c r="BE4" s="529"/>
      <c r="BF4" s="529"/>
      <c r="BG4" s="527"/>
      <c r="BH4" s="527"/>
      <c r="BI4" s="527"/>
      <c r="BJ4" s="530"/>
      <c r="BK4" s="531"/>
      <c r="BL4" s="529"/>
      <c r="BM4" s="529"/>
      <c r="BN4" s="529"/>
      <c r="BO4" s="529"/>
    </row>
    <row r="5" spans="1:71" ht="46.5" customHeight="1" x14ac:dyDescent="0.3">
      <c r="A5" s="848" t="s">
        <v>65</v>
      </c>
      <c r="B5" s="849"/>
      <c r="C5" s="849"/>
      <c r="D5" s="849"/>
      <c r="E5" s="849"/>
      <c r="F5" s="849"/>
      <c r="G5" s="849"/>
      <c r="H5" s="849"/>
      <c r="I5" s="849"/>
      <c r="J5" s="849"/>
      <c r="K5" s="849"/>
      <c r="L5" s="849"/>
      <c r="M5" s="850" t="s">
        <v>66</v>
      </c>
      <c r="N5" s="850"/>
      <c r="O5" s="850"/>
      <c r="P5" s="850"/>
      <c r="Q5" s="850"/>
      <c r="R5" s="850"/>
      <c r="S5" s="850"/>
      <c r="T5" s="850"/>
      <c r="U5" s="850"/>
      <c r="V5" s="850"/>
      <c r="W5" s="850"/>
      <c r="X5" s="850"/>
      <c r="Y5" s="850"/>
      <c r="Z5" s="850"/>
      <c r="AA5" s="850"/>
      <c r="AB5" s="850"/>
      <c r="AC5" s="850"/>
      <c r="AD5" s="850"/>
      <c r="AE5" s="850"/>
      <c r="AF5" s="850"/>
      <c r="AG5" s="850"/>
      <c r="AH5" s="850"/>
      <c r="AI5" s="850"/>
      <c r="AJ5" s="850"/>
      <c r="AK5" s="850"/>
      <c r="AL5" s="850"/>
      <c r="AM5" s="850"/>
      <c r="AN5" s="850"/>
      <c r="AO5" s="850"/>
      <c r="AP5" s="850"/>
      <c r="AQ5" s="850"/>
      <c r="AR5" s="850"/>
      <c r="AS5" s="850"/>
      <c r="AT5" s="850"/>
      <c r="AU5" s="850"/>
      <c r="AV5" s="850"/>
      <c r="AW5" s="850"/>
      <c r="AX5" s="850"/>
      <c r="AY5" s="850"/>
      <c r="AZ5" s="850"/>
      <c r="BA5" s="850"/>
      <c r="BB5" s="850"/>
      <c r="BC5" s="850"/>
      <c r="BD5" s="850"/>
      <c r="BE5" s="850"/>
      <c r="BF5" s="850"/>
      <c r="BG5" s="850"/>
      <c r="BH5" s="735" t="s">
        <v>91</v>
      </c>
      <c r="BI5" s="852" t="s">
        <v>67</v>
      </c>
      <c r="BJ5" s="806" t="s">
        <v>190</v>
      </c>
      <c r="BK5" s="806"/>
      <c r="BL5" s="806"/>
      <c r="BM5" s="806"/>
      <c r="BN5" s="806"/>
      <c r="BO5" s="806"/>
      <c r="BP5" s="806"/>
      <c r="BQ5" s="806"/>
      <c r="BR5" s="806"/>
      <c r="BS5" s="807"/>
    </row>
    <row r="6" spans="1:71" ht="57" customHeight="1" thickBot="1" x14ac:dyDescent="0.35">
      <c r="A6" s="853" t="s">
        <v>33</v>
      </c>
      <c r="B6" s="854" t="s">
        <v>34</v>
      </c>
      <c r="C6" s="854" t="s">
        <v>93</v>
      </c>
      <c r="D6" s="691" t="s">
        <v>135</v>
      </c>
      <c r="E6" s="691"/>
      <c r="F6" s="691"/>
      <c r="G6" s="698" t="s">
        <v>102</v>
      </c>
      <c r="H6" s="855" t="s">
        <v>3</v>
      </c>
      <c r="I6" s="855" t="s">
        <v>35</v>
      </c>
      <c r="J6" s="855" t="s">
        <v>69</v>
      </c>
      <c r="K6" s="698" t="s">
        <v>103</v>
      </c>
      <c r="L6" s="856" t="s">
        <v>10</v>
      </c>
      <c r="M6" s="860" t="s">
        <v>221</v>
      </c>
      <c r="N6" s="861"/>
      <c r="O6" s="861"/>
      <c r="P6" s="861"/>
      <c r="Q6" s="861"/>
      <c r="R6" s="861"/>
      <c r="S6" s="861"/>
      <c r="T6" s="861"/>
      <c r="U6" s="861"/>
      <c r="V6" s="861"/>
      <c r="W6" s="861"/>
      <c r="X6" s="861"/>
      <c r="Y6" s="861"/>
      <c r="Z6" s="861"/>
      <c r="AA6" s="861"/>
      <c r="AB6" s="861"/>
      <c r="AC6" s="861"/>
      <c r="AD6" s="861"/>
      <c r="AE6" s="861"/>
      <c r="AF6" s="861"/>
      <c r="AG6" s="861"/>
      <c r="AH6" s="861"/>
      <c r="AI6" s="861"/>
      <c r="AJ6" s="861"/>
      <c r="AK6" s="862"/>
      <c r="AL6" s="863" t="s">
        <v>38</v>
      </c>
      <c r="AM6" s="842" t="s">
        <v>39</v>
      </c>
      <c r="AN6" s="599" t="s">
        <v>109</v>
      </c>
      <c r="AO6" s="599" t="s">
        <v>108</v>
      </c>
      <c r="AP6" s="599" t="s">
        <v>107</v>
      </c>
      <c r="AQ6" s="599" t="s">
        <v>187</v>
      </c>
      <c r="AR6" s="599" t="s">
        <v>110</v>
      </c>
      <c r="AS6" s="599" t="s">
        <v>111</v>
      </c>
      <c r="AT6" s="599" t="s">
        <v>112</v>
      </c>
      <c r="AU6" s="842" t="s">
        <v>194</v>
      </c>
      <c r="AV6" s="842" t="s">
        <v>195</v>
      </c>
      <c r="AW6" s="842" t="s">
        <v>196</v>
      </c>
      <c r="AX6" s="842" t="s">
        <v>1135</v>
      </c>
      <c r="AY6" s="842" t="s">
        <v>199</v>
      </c>
      <c r="AZ6" s="842" t="s">
        <v>197</v>
      </c>
      <c r="BA6" s="843" t="s">
        <v>94</v>
      </c>
      <c r="BB6" s="844"/>
      <c r="BC6" s="688" t="s">
        <v>40</v>
      </c>
      <c r="BD6" s="691"/>
      <c r="BE6" s="691"/>
      <c r="BF6" s="691"/>
      <c r="BG6" s="708"/>
      <c r="BH6" s="733"/>
      <c r="BI6" s="736"/>
      <c r="BJ6" s="845" t="s">
        <v>41</v>
      </c>
      <c r="BK6" s="846"/>
      <c r="BL6" s="846"/>
      <c r="BM6" s="846"/>
      <c r="BN6" s="846"/>
      <c r="BO6" s="847"/>
      <c r="BP6" s="804" t="s">
        <v>1188</v>
      </c>
      <c r="BQ6" s="804"/>
      <c r="BR6" s="804"/>
      <c r="BS6" s="805"/>
    </row>
    <row r="7" spans="1:71" ht="110.25" customHeight="1" thickBot="1" x14ac:dyDescent="0.35">
      <c r="A7" s="853"/>
      <c r="B7" s="854"/>
      <c r="C7" s="854"/>
      <c r="D7" s="570" t="s">
        <v>126</v>
      </c>
      <c r="E7" s="570" t="s">
        <v>127</v>
      </c>
      <c r="F7" s="570" t="s">
        <v>125</v>
      </c>
      <c r="G7" s="698"/>
      <c r="H7" s="855"/>
      <c r="I7" s="855"/>
      <c r="J7" s="855"/>
      <c r="K7" s="698"/>
      <c r="L7" s="856"/>
      <c r="M7" s="598" t="s">
        <v>11</v>
      </c>
      <c r="N7" s="570" t="s">
        <v>70</v>
      </c>
      <c r="O7" s="488" t="s">
        <v>42</v>
      </c>
      <c r="P7" s="488" t="s">
        <v>43</v>
      </c>
      <c r="Q7" s="488" t="s">
        <v>44</v>
      </c>
      <c r="R7" s="488" t="s">
        <v>45</v>
      </c>
      <c r="S7" s="488" t="s">
        <v>46</v>
      </c>
      <c r="T7" s="488" t="s">
        <v>47</v>
      </c>
      <c r="U7" s="488" t="s">
        <v>48</v>
      </c>
      <c r="V7" s="488" t="s">
        <v>49</v>
      </c>
      <c r="W7" s="488" t="s">
        <v>50</v>
      </c>
      <c r="X7" s="488" t="s">
        <v>51</v>
      </c>
      <c r="Y7" s="488" t="s">
        <v>52</v>
      </c>
      <c r="Z7" s="488" t="s">
        <v>53</v>
      </c>
      <c r="AA7" s="488" t="s">
        <v>54</v>
      </c>
      <c r="AB7" s="488" t="s">
        <v>55</v>
      </c>
      <c r="AC7" s="488" t="s">
        <v>56</v>
      </c>
      <c r="AD7" s="488" t="s">
        <v>57</v>
      </c>
      <c r="AE7" s="488" t="s">
        <v>58</v>
      </c>
      <c r="AF7" s="488" t="s">
        <v>59</v>
      </c>
      <c r="AG7" s="488" t="s">
        <v>192</v>
      </c>
      <c r="AH7" s="489" t="s">
        <v>60</v>
      </c>
      <c r="AI7" s="490" t="s">
        <v>12</v>
      </c>
      <c r="AJ7" s="570" t="s">
        <v>71</v>
      </c>
      <c r="AK7" s="597" t="s">
        <v>61</v>
      </c>
      <c r="AL7" s="864"/>
      <c r="AM7" s="842"/>
      <c r="AN7" s="491" t="s">
        <v>1096</v>
      </c>
      <c r="AO7" s="491" t="s">
        <v>435</v>
      </c>
      <c r="AP7" s="491" t="s">
        <v>436</v>
      </c>
      <c r="AQ7" s="491" t="s">
        <v>437</v>
      </c>
      <c r="AR7" s="491" t="s">
        <v>184</v>
      </c>
      <c r="AS7" s="491" t="s">
        <v>1097</v>
      </c>
      <c r="AT7" s="491" t="s">
        <v>185</v>
      </c>
      <c r="AU7" s="842"/>
      <c r="AV7" s="842"/>
      <c r="AW7" s="842"/>
      <c r="AX7" s="842"/>
      <c r="AY7" s="842"/>
      <c r="AZ7" s="842"/>
      <c r="BA7" s="492" t="s">
        <v>11</v>
      </c>
      <c r="BB7" s="493" t="s">
        <v>12</v>
      </c>
      <c r="BC7" s="585" t="s">
        <v>11</v>
      </c>
      <c r="BD7" s="492" t="s">
        <v>72</v>
      </c>
      <c r="BE7" s="492" t="s">
        <v>12</v>
      </c>
      <c r="BF7" s="492" t="s">
        <v>73</v>
      </c>
      <c r="BG7" s="597" t="s">
        <v>61</v>
      </c>
      <c r="BH7" s="851"/>
      <c r="BI7" s="737"/>
      <c r="BJ7" s="148" t="s">
        <v>88</v>
      </c>
      <c r="BK7" s="494" t="s">
        <v>89</v>
      </c>
      <c r="BL7" s="584" t="s">
        <v>113</v>
      </c>
      <c r="BM7" s="487" t="s">
        <v>188</v>
      </c>
      <c r="BN7" s="487" t="s">
        <v>114</v>
      </c>
      <c r="BO7" s="487" t="s">
        <v>64</v>
      </c>
      <c r="BP7" s="603" t="s">
        <v>63</v>
      </c>
      <c r="BQ7" s="604" t="s">
        <v>336</v>
      </c>
      <c r="BR7" s="604" t="s">
        <v>189</v>
      </c>
      <c r="BS7" s="605" t="s">
        <v>64</v>
      </c>
    </row>
    <row r="8" spans="1:71" s="536" customFormat="1" ht="81" customHeight="1" x14ac:dyDescent="0.3">
      <c r="A8" s="865" t="s">
        <v>222</v>
      </c>
      <c r="B8" s="868" t="s">
        <v>223</v>
      </c>
      <c r="C8" s="559" t="s">
        <v>1163</v>
      </c>
      <c r="D8" s="586" t="s">
        <v>31</v>
      </c>
      <c r="E8" s="586" t="s">
        <v>121</v>
      </c>
      <c r="F8" s="586" t="s">
        <v>131</v>
      </c>
      <c r="G8" s="586" t="s">
        <v>224</v>
      </c>
      <c r="H8" s="871" t="s">
        <v>77</v>
      </c>
      <c r="I8" s="868" t="s">
        <v>998</v>
      </c>
      <c r="J8" s="874" t="s">
        <v>92</v>
      </c>
      <c r="K8" s="877" t="s">
        <v>224</v>
      </c>
      <c r="L8" s="868" t="s">
        <v>1202</v>
      </c>
      <c r="M8" s="879" t="s">
        <v>76</v>
      </c>
      <c r="N8" s="879">
        <v>2</v>
      </c>
      <c r="O8" s="857">
        <v>1</v>
      </c>
      <c r="P8" s="857">
        <v>1</v>
      </c>
      <c r="Q8" s="857">
        <v>1</v>
      </c>
      <c r="R8" s="857">
        <v>1</v>
      </c>
      <c r="S8" s="857">
        <v>1</v>
      </c>
      <c r="T8" s="857">
        <v>1</v>
      </c>
      <c r="U8" s="857">
        <v>1</v>
      </c>
      <c r="V8" s="857">
        <v>1</v>
      </c>
      <c r="W8" s="857">
        <v>0</v>
      </c>
      <c r="X8" s="857">
        <v>1</v>
      </c>
      <c r="Y8" s="857">
        <v>1</v>
      </c>
      <c r="Z8" s="857">
        <v>1</v>
      </c>
      <c r="AA8" s="857">
        <v>1</v>
      </c>
      <c r="AB8" s="857">
        <v>1</v>
      </c>
      <c r="AC8" s="857">
        <v>1</v>
      </c>
      <c r="AD8" s="857">
        <v>0</v>
      </c>
      <c r="AE8" s="857">
        <v>1</v>
      </c>
      <c r="AF8" s="857">
        <v>1</v>
      </c>
      <c r="AG8" s="857">
        <v>0</v>
      </c>
      <c r="AH8" s="857">
        <f>SUM(O8:AG8)</f>
        <v>16</v>
      </c>
      <c r="AI8" s="857" t="str">
        <f>IF($AH8&lt;6,"3. Moderado",IF($AH8&lt;12,"4. Mayor",IF($AH8&gt;11,"5. Catastrófico")))</f>
        <v>5. Catastrófico</v>
      </c>
      <c r="AJ8" s="877">
        <v>5</v>
      </c>
      <c r="AK8" s="883"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532" t="s">
        <v>335</v>
      </c>
      <c r="AM8" s="552" t="s">
        <v>5</v>
      </c>
      <c r="AN8" s="553">
        <v>15</v>
      </c>
      <c r="AO8" s="553">
        <v>15</v>
      </c>
      <c r="AP8" s="553">
        <v>15</v>
      </c>
      <c r="AQ8" s="553">
        <v>15</v>
      </c>
      <c r="AR8" s="553">
        <v>15</v>
      </c>
      <c r="AS8" s="553">
        <v>15</v>
      </c>
      <c r="AT8" s="553">
        <v>10</v>
      </c>
      <c r="AU8" s="491">
        <f>SUM(AN8:AT8)</f>
        <v>100</v>
      </c>
      <c r="AV8" s="491" t="s">
        <v>226</v>
      </c>
      <c r="AW8" s="491" t="s">
        <v>226</v>
      </c>
      <c r="AX8" s="491">
        <v>100</v>
      </c>
      <c r="AY8" s="885">
        <f>AVERAGE(AX8:AX10)</f>
        <v>100</v>
      </c>
      <c r="AZ8" s="828" t="s">
        <v>226</v>
      </c>
      <c r="BA8" s="891" t="s">
        <v>97</v>
      </c>
      <c r="BB8" s="891" t="s">
        <v>99</v>
      </c>
      <c r="BC8" s="891" t="s">
        <v>137</v>
      </c>
      <c r="BD8" s="891">
        <v>1</v>
      </c>
      <c r="BE8" s="891" t="s">
        <v>83</v>
      </c>
      <c r="BF8" s="891">
        <v>5</v>
      </c>
      <c r="BG8" s="883"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92" t="s">
        <v>227</v>
      </c>
      <c r="BI8" s="895" t="s">
        <v>100</v>
      </c>
      <c r="BJ8" s="533" t="s">
        <v>1206</v>
      </c>
      <c r="BK8" s="534" t="s">
        <v>1138</v>
      </c>
      <c r="BL8" s="535" t="s">
        <v>229</v>
      </c>
      <c r="BM8" s="554" t="s">
        <v>230</v>
      </c>
      <c r="BN8" s="535" t="s">
        <v>1198</v>
      </c>
      <c r="BO8" s="563" t="s">
        <v>232</v>
      </c>
      <c r="BP8" s="572" t="s">
        <v>1197</v>
      </c>
      <c r="BQ8" s="601" t="s">
        <v>1207</v>
      </c>
      <c r="BR8" s="602" t="s">
        <v>230</v>
      </c>
      <c r="BS8" s="609" t="s">
        <v>224</v>
      </c>
    </row>
    <row r="9" spans="1:71" s="536" customFormat="1" ht="45" customHeight="1" x14ac:dyDescent="0.3">
      <c r="A9" s="866"/>
      <c r="B9" s="869"/>
      <c r="C9" s="876" t="s">
        <v>1162</v>
      </c>
      <c r="D9" s="875" t="s">
        <v>31</v>
      </c>
      <c r="E9" s="882" t="s">
        <v>121</v>
      </c>
      <c r="F9" s="882" t="s">
        <v>131</v>
      </c>
      <c r="G9" s="882" t="s">
        <v>224</v>
      </c>
      <c r="H9" s="872"/>
      <c r="I9" s="869"/>
      <c r="J9" s="875"/>
      <c r="K9" s="803"/>
      <c r="L9" s="869"/>
      <c r="M9" s="880"/>
      <c r="N9" s="880"/>
      <c r="O9" s="858"/>
      <c r="P9" s="858"/>
      <c r="Q9" s="858"/>
      <c r="R9" s="858"/>
      <c r="S9" s="858"/>
      <c r="T9" s="858"/>
      <c r="U9" s="858"/>
      <c r="V9" s="858"/>
      <c r="W9" s="858"/>
      <c r="X9" s="858"/>
      <c r="Y9" s="858"/>
      <c r="Z9" s="858"/>
      <c r="AA9" s="858"/>
      <c r="AB9" s="858"/>
      <c r="AC9" s="858"/>
      <c r="AD9" s="858"/>
      <c r="AE9" s="858"/>
      <c r="AF9" s="858"/>
      <c r="AG9" s="858"/>
      <c r="AH9" s="858"/>
      <c r="AI9" s="858"/>
      <c r="AJ9" s="803"/>
      <c r="AK9" s="884"/>
      <c r="AL9" s="889" t="s">
        <v>1094</v>
      </c>
      <c r="AM9" s="821" t="s">
        <v>5</v>
      </c>
      <c r="AN9" s="821">
        <v>15</v>
      </c>
      <c r="AO9" s="821">
        <v>15</v>
      </c>
      <c r="AP9" s="821">
        <v>15</v>
      </c>
      <c r="AQ9" s="821">
        <v>15</v>
      </c>
      <c r="AR9" s="821">
        <v>15</v>
      </c>
      <c r="AS9" s="821">
        <v>15</v>
      </c>
      <c r="AT9" s="821">
        <v>10</v>
      </c>
      <c r="AU9" s="821">
        <f>SUM(AN9:AT9)</f>
        <v>100</v>
      </c>
      <c r="AV9" s="821" t="s">
        <v>226</v>
      </c>
      <c r="AW9" s="821" t="s">
        <v>226</v>
      </c>
      <c r="AX9" s="821">
        <v>100</v>
      </c>
      <c r="AY9" s="886"/>
      <c r="AZ9" s="828"/>
      <c r="BA9" s="822"/>
      <c r="BB9" s="822"/>
      <c r="BC9" s="822"/>
      <c r="BD9" s="822"/>
      <c r="BE9" s="822"/>
      <c r="BF9" s="822"/>
      <c r="BG9" s="884"/>
      <c r="BH9" s="893"/>
      <c r="BI9" s="796"/>
      <c r="BJ9" s="814" t="s">
        <v>1137</v>
      </c>
      <c r="BK9" s="814" t="s">
        <v>1138</v>
      </c>
      <c r="BL9" s="808" t="s">
        <v>1199</v>
      </c>
      <c r="BM9" s="810" t="s">
        <v>230</v>
      </c>
      <c r="BN9" s="810" t="s">
        <v>1148</v>
      </c>
      <c r="BO9" s="808" t="s">
        <v>1200</v>
      </c>
      <c r="BP9" s="801" t="s">
        <v>1197</v>
      </c>
      <c r="BQ9" s="808" t="s">
        <v>1231</v>
      </c>
      <c r="BR9" s="810" t="s">
        <v>230</v>
      </c>
      <c r="BS9" s="812" t="s">
        <v>1235</v>
      </c>
    </row>
    <row r="10" spans="1:71" s="536" customFormat="1" ht="99.6" customHeight="1" x14ac:dyDescent="0.3">
      <c r="A10" s="867"/>
      <c r="B10" s="870"/>
      <c r="C10" s="876"/>
      <c r="D10" s="876"/>
      <c r="E10" s="875"/>
      <c r="F10" s="875"/>
      <c r="G10" s="875"/>
      <c r="H10" s="873"/>
      <c r="I10" s="870"/>
      <c r="J10" s="876"/>
      <c r="K10" s="800"/>
      <c r="L10" s="878"/>
      <c r="M10" s="881"/>
      <c r="N10" s="881"/>
      <c r="O10" s="859"/>
      <c r="P10" s="859"/>
      <c r="Q10" s="859"/>
      <c r="R10" s="859"/>
      <c r="S10" s="859"/>
      <c r="T10" s="859"/>
      <c r="U10" s="859"/>
      <c r="V10" s="859"/>
      <c r="W10" s="859"/>
      <c r="X10" s="859"/>
      <c r="Y10" s="859"/>
      <c r="Z10" s="859"/>
      <c r="AA10" s="859"/>
      <c r="AB10" s="859"/>
      <c r="AC10" s="859"/>
      <c r="AD10" s="859"/>
      <c r="AE10" s="859"/>
      <c r="AF10" s="859"/>
      <c r="AG10" s="859"/>
      <c r="AH10" s="859"/>
      <c r="AI10" s="859"/>
      <c r="AJ10" s="800"/>
      <c r="AK10" s="817"/>
      <c r="AL10" s="890"/>
      <c r="AM10" s="822"/>
      <c r="AN10" s="822">
        <v>15</v>
      </c>
      <c r="AO10" s="822">
        <v>15</v>
      </c>
      <c r="AP10" s="822">
        <v>15</v>
      </c>
      <c r="AQ10" s="822">
        <v>15</v>
      </c>
      <c r="AR10" s="822">
        <v>15</v>
      </c>
      <c r="AS10" s="822">
        <v>15</v>
      </c>
      <c r="AT10" s="822">
        <v>10</v>
      </c>
      <c r="AU10" s="822">
        <f>SUM(AN10:AT10)</f>
        <v>100</v>
      </c>
      <c r="AV10" s="822" t="s">
        <v>226</v>
      </c>
      <c r="AW10" s="822" t="s">
        <v>226</v>
      </c>
      <c r="AX10" s="822">
        <v>100</v>
      </c>
      <c r="AY10" s="887"/>
      <c r="AZ10" s="888"/>
      <c r="BA10" s="816"/>
      <c r="BB10" s="816"/>
      <c r="BC10" s="816"/>
      <c r="BD10" s="816"/>
      <c r="BE10" s="816"/>
      <c r="BF10" s="816"/>
      <c r="BG10" s="817"/>
      <c r="BH10" s="894"/>
      <c r="BI10" s="793"/>
      <c r="BJ10" s="815"/>
      <c r="BK10" s="815"/>
      <c r="BL10" s="809"/>
      <c r="BM10" s="811"/>
      <c r="BN10" s="811"/>
      <c r="BO10" s="809"/>
      <c r="BP10" s="803"/>
      <c r="BQ10" s="809"/>
      <c r="BR10" s="811"/>
      <c r="BS10" s="813"/>
    </row>
    <row r="11" spans="1:71" s="536" customFormat="1" ht="169.2" customHeight="1" x14ac:dyDescent="0.3">
      <c r="A11" s="896" t="s">
        <v>244</v>
      </c>
      <c r="B11" s="876" t="s">
        <v>245</v>
      </c>
      <c r="C11" s="540" t="s">
        <v>1211</v>
      </c>
      <c r="D11" s="586" t="s">
        <v>31</v>
      </c>
      <c r="E11" s="586" t="s">
        <v>118</v>
      </c>
      <c r="F11" s="586" t="s">
        <v>131</v>
      </c>
      <c r="G11" s="586" t="s">
        <v>224</v>
      </c>
      <c r="H11" s="873" t="s">
        <v>78</v>
      </c>
      <c r="I11" s="876" t="s">
        <v>301</v>
      </c>
      <c r="J11" s="876" t="s">
        <v>92</v>
      </c>
      <c r="K11" s="800" t="s">
        <v>224</v>
      </c>
      <c r="L11" s="876" t="s">
        <v>246</v>
      </c>
      <c r="M11" s="797" t="s">
        <v>76</v>
      </c>
      <c r="N11" s="881">
        <v>2</v>
      </c>
      <c r="O11" s="859">
        <v>1</v>
      </c>
      <c r="P11" s="859">
        <v>1</v>
      </c>
      <c r="Q11" s="859">
        <v>0</v>
      </c>
      <c r="R11" s="859">
        <v>0</v>
      </c>
      <c r="S11" s="859">
        <v>1</v>
      </c>
      <c r="T11" s="859">
        <v>1</v>
      </c>
      <c r="U11" s="859">
        <v>0</v>
      </c>
      <c r="V11" s="859">
        <v>0</v>
      </c>
      <c r="W11" s="859">
        <v>1</v>
      </c>
      <c r="X11" s="859">
        <v>1</v>
      </c>
      <c r="Y11" s="859">
        <v>1</v>
      </c>
      <c r="Z11" s="859">
        <v>1</v>
      </c>
      <c r="AA11" s="859">
        <v>1</v>
      </c>
      <c r="AB11" s="859">
        <v>1</v>
      </c>
      <c r="AC11" s="859">
        <v>1</v>
      </c>
      <c r="AD11" s="859">
        <v>0</v>
      </c>
      <c r="AE11" s="859">
        <v>1</v>
      </c>
      <c r="AF11" s="859">
        <v>1</v>
      </c>
      <c r="AG11" s="859">
        <v>0</v>
      </c>
      <c r="AH11" s="859">
        <f>SUM(O11:AG11)</f>
        <v>13</v>
      </c>
      <c r="AI11" s="859" t="str">
        <f>IF($AH11&lt;6,"3. Moderado",IF($AH11&lt;12,"4. Mayor",IF($AH11&gt;11,"5. Catastrófico")))</f>
        <v>5. Catastrófico</v>
      </c>
      <c r="AJ11" s="859">
        <v>5</v>
      </c>
      <c r="AK11" s="817"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897" t="s">
        <v>1212</v>
      </c>
      <c r="AM11" s="816" t="s">
        <v>5</v>
      </c>
      <c r="AN11" s="816">
        <v>15</v>
      </c>
      <c r="AO11" s="816">
        <v>15</v>
      </c>
      <c r="AP11" s="816">
        <v>15</v>
      </c>
      <c r="AQ11" s="816">
        <v>15</v>
      </c>
      <c r="AR11" s="816">
        <v>15</v>
      </c>
      <c r="AS11" s="816">
        <v>15</v>
      </c>
      <c r="AT11" s="816">
        <v>10</v>
      </c>
      <c r="AU11" s="816">
        <v>100</v>
      </c>
      <c r="AV11" s="816" t="s">
        <v>226</v>
      </c>
      <c r="AW11" s="816" t="s">
        <v>226</v>
      </c>
      <c r="AX11" s="816">
        <v>100</v>
      </c>
      <c r="AY11" s="887">
        <f>AVERAGE(AX11:AX12)</f>
        <v>100</v>
      </c>
      <c r="AZ11" s="899" t="s">
        <v>226</v>
      </c>
      <c r="BA11" s="816" t="s">
        <v>97</v>
      </c>
      <c r="BB11" s="816" t="s">
        <v>99</v>
      </c>
      <c r="BC11" s="816" t="s">
        <v>137</v>
      </c>
      <c r="BD11" s="816">
        <v>1</v>
      </c>
      <c r="BE11" s="816" t="s">
        <v>83</v>
      </c>
      <c r="BF11" s="816">
        <v>5</v>
      </c>
      <c r="BG11" s="817"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793" t="s">
        <v>247</v>
      </c>
      <c r="BI11" s="793" t="s">
        <v>100</v>
      </c>
      <c r="BJ11" s="539" t="s">
        <v>1137</v>
      </c>
      <c r="BK11" s="539" t="s">
        <v>1138</v>
      </c>
      <c r="BL11" s="596" t="s">
        <v>1213</v>
      </c>
      <c r="BM11" s="541" t="s">
        <v>297</v>
      </c>
      <c r="BN11" s="580" t="s">
        <v>1214</v>
      </c>
      <c r="BO11" s="564" t="s">
        <v>1183</v>
      </c>
      <c r="BP11" s="573" t="s">
        <v>1197</v>
      </c>
      <c r="BQ11" s="600" t="s">
        <v>1215</v>
      </c>
      <c r="BR11" s="588" t="s">
        <v>297</v>
      </c>
      <c r="BS11" s="610" t="s">
        <v>1217</v>
      </c>
    </row>
    <row r="12" spans="1:71" s="536" customFormat="1" ht="102.75" customHeight="1" x14ac:dyDescent="0.3">
      <c r="A12" s="896"/>
      <c r="B12" s="876"/>
      <c r="C12" s="586" t="s">
        <v>252</v>
      </c>
      <c r="D12" s="586" t="s">
        <v>31</v>
      </c>
      <c r="E12" s="586" t="s">
        <v>120</v>
      </c>
      <c r="F12" s="586" t="s">
        <v>131</v>
      </c>
      <c r="G12" s="586" t="s">
        <v>224</v>
      </c>
      <c r="H12" s="873"/>
      <c r="I12" s="876"/>
      <c r="J12" s="876"/>
      <c r="K12" s="800"/>
      <c r="L12" s="876"/>
      <c r="M12" s="799"/>
      <c r="N12" s="881"/>
      <c r="O12" s="859"/>
      <c r="P12" s="859"/>
      <c r="Q12" s="859"/>
      <c r="R12" s="859"/>
      <c r="S12" s="859"/>
      <c r="T12" s="859"/>
      <c r="U12" s="859"/>
      <c r="V12" s="859"/>
      <c r="W12" s="859"/>
      <c r="X12" s="859"/>
      <c r="Y12" s="859"/>
      <c r="Z12" s="859"/>
      <c r="AA12" s="859"/>
      <c r="AB12" s="859"/>
      <c r="AC12" s="859"/>
      <c r="AD12" s="859"/>
      <c r="AE12" s="859"/>
      <c r="AF12" s="859"/>
      <c r="AG12" s="859"/>
      <c r="AH12" s="859"/>
      <c r="AI12" s="859"/>
      <c r="AJ12" s="859"/>
      <c r="AK12" s="817"/>
      <c r="AL12" s="898"/>
      <c r="AM12" s="816"/>
      <c r="AN12" s="816">
        <v>15</v>
      </c>
      <c r="AO12" s="816">
        <v>15</v>
      </c>
      <c r="AP12" s="816">
        <v>15</v>
      </c>
      <c r="AQ12" s="816">
        <v>15</v>
      </c>
      <c r="AR12" s="816">
        <v>15</v>
      </c>
      <c r="AS12" s="816">
        <v>15</v>
      </c>
      <c r="AT12" s="816">
        <v>10</v>
      </c>
      <c r="AU12" s="816">
        <v>100</v>
      </c>
      <c r="AV12" s="816" t="s">
        <v>226</v>
      </c>
      <c r="AW12" s="816" t="s">
        <v>226</v>
      </c>
      <c r="AX12" s="816">
        <v>100</v>
      </c>
      <c r="AY12" s="887"/>
      <c r="AZ12" s="899"/>
      <c r="BA12" s="816"/>
      <c r="BB12" s="816"/>
      <c r="BC12" s="816"/>
      <c r="BD12" s="816"/>
      <c r="BE12" s="816"/>
      <c r="BF12" s="816"/>
      <c r="BG12" s="817"/>
      <c r="BH12" s="793"/>
      <c r="BI12" s="793"/>
      <c r="BJ12" s="539" t="s">
        <v>1151</v>
      </c>
      <c r="BK12" s="539" t="s">
        <v>1138</v>
      </c>
      <c r="BL12" s="596" t="s">
        <v>1139</v>
      </c>
      <c r="BM12" s="541" t="s">
        <v>255</v>
      </c>
      <c r="BN12" s="580" t="s">
        <v>1184</v>
      </c>
      <c r="BO12" s="564" t="s">
        <v>1140</v>
      </c>
      <c r="BP12" s="573" t="s">
        <v>1197</v>
      </c>
      <c r="BQ12" s="600" t="s">
        <v>1216</v>
      </c>
      <c r="BR12" s="588" t="s">
        <v>1201</v>
      </c>
      <c r="BS12" s="610" t="s">
        <v>224</v>
      </c>
    </row>
    <row r="13" spans="1:71" s="536" customFormat="1" ht="81.75" customHeight="1" x14ac:dyDescent="0.3">
      <c r="A13" s="900" t="s">
        <v>15</v>
      </c>
      <c r="B13" s="876" t="s">
        <v>259</v>
      </c>
      <c r="C13" s="540" t="s">
        <v>1144</v>
      </c>
      <c r="D13" s="586" t="s">
        <v>31</v>
      </c>
      <c r="E13" s="586" t="s">
        <v>118</v>
      </c>
      <c r="F13" s="586" t="s">
        <v>131</v>
      </c>
      <c r="G13" s="901" t="s">
        <v>307</v>
      </c>
      <c r="H13" s="873" t="s">
        <v>193</v>
      </c>
      <c r="I13" s="832" t="s">
        <v>1141</v>
      </c>
      <c r="J13" s="876" t="s">
        <v>92</v>
      </c>
      <c r="K13" s="902" t="s">
        <v>224</v>
      </c>
      <c r="L13" s="876" t="s">
        <v>261</v>
      </c>
      <c r="M13" s="881" t="s">
        <v>76</v>
      </c>
      <c r="N13" s="881">
        <v>2</v>
      </c>
      <c r="O13" s="859">
        <v>1</v>
      </c>
      <c r="P13" s="859">
        <v>1</v>
      </c>
      <c r="Q13" s="859">
        <v>1</v>
      </c>
      <c r="R13" s="859">
        <v>0</v>
      </c>
      <c r="S13" s="859">
        <v>1</v>
      </c>
      <c r="T13" s="859">
        <v>1</v>
      </c>
      <c r="U13" s="859">
        <v>1</v>
      </c>
      <c r="V13" s="859">
        <v>0</v>
      </c>
      <c r="W13" s="859">
        <v>1</v>
      </c>
      <c r="X13" s="859">
        <v>1</v>
      </c>
      <c r="Y13" s="859">
        <v>1</v>
      </c>
      <c r="Z13" s="859">
        <v>1</v>
      </c>
      <c r="AA13" s="859">
        <v>1</v>
      </c>
      <c r="AB13" s="859">
        <v>1</v>
      </c>
      <c r="AC13" s="859">
        <v>1</v>
      </c>
      <c r="AD13" s="859">
        <v>0</v>
      </c>
      <c r="AE13" s="859">
        <v>1</v>
      </c>
      <c r="AF13" s="859">
        <v>1</v>
      </c>
      <c r="AG13" s="859">
        <v>0</v>
      </c>
      <c r="AH13" s="859">
        <f>SUM(O13:AG13)</f>
        <v>15</v>
      </c>
      <c r="AI13" s="859" t="str">
        <f>IF($AH13&lt;6,"3. Moderado",IF($AH13&lt;12,"4. Mayor",IF($AH13&gt;11,"5. Catastrófico")))</f>
        <v>5. Catastrófico</v>
      </c>
      <c r="AJ13" s="800">
        <v>5</v>
      </c>
      <c r="AK13" s="817"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541" t="s">
        <v>1154</v>
      </c>
      <c r="AM13" s="578" t="s">
        <v>5</v>
      </c>
      <c r="AN13" s="593">
        <v>15</v>
      </c>
      <c r="AO13" s="593">
        <v>15</v>
      </c>
      <c r="AP13" s="593">
        <v>15</v>
      </c>
      <c r="AQ13" s="593">
        <v>15</v>
      </c>
      <c r="AR13" s="593">
        <v>15</v>
      </c>
      <c r="AS13" s="593">
        <v>15</v>
      </c>
      <c r="AT13" s="593">
        <v>10</v>
      </c>
      <c r="AU13" s="582">
        <f t="shared" ref="AU13:AU30" si="0">SUM(AN13:AT13)</f>
        <v>100</v>
      </c>
      <c r="AV13" s="582" t="s">
        <v>226</v>
      </c>
      <c r="AW13" s="582" t="s">
        <v>226</v>
      </c>
      <c r="AX13" s="582">
        <v>100</v>
      </c>
      <c r="AY13" s="899">
        <f>AVERAGE(AX13:AX15)</f>
        <v>100</v>
      </c>
      <c r="AZ13" s="899" t="s">
        <v>226</v>
      </c>
      <c r="BA13" s="816" t="s">
        <v>97</v>
      </c>
      <c r="BB13" s="816" t="s">
        <v>99</v>
      </c>
      <c r="BC13" s="816" t="s">
        <v>137</v>
      </c>
      <c r="BD13" s="816">
        <v>1</v>
      </c>
      <c r="BE13" s="816" t="s">
        <v>83</v>
      </c>
      <c r="BF13" s="816">
        <v>5</v>
      </c>
      <c r="BG13" s="817"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793" t="s">
        <v>262</v>
      </c>
      <c r="BI13" s="793" t="s">
        <v>100</v>
      </c>
      <c r="BJ13" s="538" t="s">
        <v>1142</v>
      </c>
      <c r="BK13" s="539" t="s">
        <v>1138</v>
      </c>
      <c r="BL13" s="589" t="s">
        <v>1143</v>
      </c>
      <c r="BM13" s="588" t="s">
        <v>263</v>
      </c>
      <c r="BN13" s="638" t="s">
        <v>1246</v>
      </c>
      <c r="BO13" s="565" t="s">
        <v>1247</v>
      </c>
      <c r="BP13" s="573" t="s">
        <v>1197</v>
      </c>
      <c r="BQ13" s="633" t="s">
        <v>1243</v>
      </c>
      <c r="BR13" s="632" t="s">
        <v>263</v>
      </c>
      <c r="BS13" s="611" t="s">
        <v>1249</v>
      </c>
    </row>
    <row r="14" spans="1:71" s="536" customFormat="1" ht="87.75" customHeight="1" x14ac:dyDescent="0.3">
      <c r="A14" s="900"/>
      <c r="B14" s="876"/>
      <c r="C14" s="589" t="s">
        <v>1145</v>
      </c>
      <c r="D14" s="586" t="s">
        <v>31</v>
      </c>
      <c r="E14" s="586" t="s">
        <v>118</v>
      </c>
      <c r="F14" s="586" t="s">
        <v>131</v>
      </c>
      <c r="G14" s="901"/>
      <c r="H14" s="873"/>
      <c r="I14" s="832"/>
      <c r="J14" s="876"/>
      <c r="K14" s="902"/>
      <c r="L14" s="876"/>
      <c r="M14" s="881"/>
      <c r="N14" s="881"/>
      <c r="O14" s="859"/>
      <c r="P14" s="859"/>
      <c r="Q14" s="859"/>
      <c r="R14" s="859"/>
      <c r="S14" s="859"/>
      <c r="T14" s="859"/>
      <c r="U14" s="859"/>
      <c r="V14" s="859"/>
      <c r="W14" s="859"/>
      <c r="X14" s="859"/>
      <c r="Y14" s="859"/>
      <c r="Z14" s="859"/>
      <c r="AA14" s="859"/>
      <c r="AB14" s="859"/>
      <c r="AC14" s="859"/>
      <c r="AD14" s="859"/>
      <c r="AE14" s="859"/>
      <c r="AF14" s="859"/>
      <c r="AG14" s="859"/>
      <c r="AH14" s="859"/>
      <c r="AI14" s="859"/>
      <c r="AJ14" s="800"/>
      <c r="AK14" s="817"/>
      <c r="AL14" s="541" t="s">
        <v>1240</v>
      </c>
      <c r="AM14" s="578" t="s">
        <v>5</v>
      </c>
      <c r="AN14" s="593">
        <v>15</v>
      </c>
      <c r="AO14" s="593">
        <v>15</v>
      </c>
      <c r="AP14" s="593">
        <v>15</v>
      </c>
      <c r="AQ14" s="593">
        <v>15</v>
      </c>
      <c r="AR14" s="593">
        <v>15</v>
      </c>
      <c r="AS14" s="593">
        <v>15</v>
      </c>
      <c r="AT14" s="593">
        <v>10</v>
      </c>
      <c r="AU14" s="582">
        <f t="shared" ref="AU14" si="1">SUM(AN14:AT14)</f>
        <v>100</v>
      </c>
      <c r="AV14" s="582" t="s">
        <v>226</v>
      </c>
      <c r="AW14" s="582" t="s">
        <v>226</v>
      </c>
      <c r="AX14" s="582">
        <v>100</v>
      </c>
      <c r="AY14" s="899"/>
      <c r="AZ14" s="899"/>
      <c r="BA14" s="816"/>
      <c r="BB14" s="816"/>
      <c r="BC14" s="816"/>
      <c r="BD14" s="816"/>
      <c r="BE14" s="816"/>
      <c r="BF14" s="816"/>
      <c r="BG14" s="817"/>
      <c r="BH14" s="793"/>
      <c r="BI14" s="793"/>
      <c r="BJ14" s="538" t="s">
        <v>1142</v>
      </c>
      <c r="BK14" s="539" t="s">
        <v>1138</v>
      </c>
      <c r="BL14" s="589" t="s">
        <v>1147</v>
      </c>
      <c r="BM14" s="588" t="s">
        <v>263</v>
      </c>
      <c r="BN14" s="638" t="s">
        <v>1242</v>
      </c>
      <c r="BO14" s="566" t="s">
        <v>1241</v>
      </c>
      <c r="BP14" s="573" t="s">
        <v>1197</v>
      </c>
      <c r="BQ14" s="633" t="s">
        <v>1244</v>
      </c>
      <c r="BR14" s="632" t="s">
        <v>263</v>
      </c>
      <c r="BS14" s="642" t="s">
        <v>1245</v>
      </c>
    </row>
    <row r="15" spans="1:71" s="536" customFormat="1" ht="84" customHeight="1" x14ac:dyDescent="0.3">
      <c r="A15" s="900"/>
      <c r="B15" s="876"/>
      <c r="C15" s="586" t="s">
        <v>264</v>
      </c>
      <c r="D15" s="586" t="s">
        <v>31</v>
      </c>
      <c r="E15" s="586" t="s">
        <v>118</v>
      </c>
      <c r="F15" s="586" t="s">
        <v>131</v>
      </c>
      <c r="G15" s="901"/>
      <c r="H15" s="873"/>
      <c r="I15" s="832"/>
      <c r="J15" s="876"/>
      <c r="K15" s="902"/>
      <c r="L15" s="876"/>
      <c r="M15" s="881"/>
      <c r="N15" s="881"/>
      <c r="O15" s="859"/>
      <c r="P15" s="859"/>
      <c r="Q15" s="859"/>
      <c r="R15" s="859"/>
      <c r="S15" s="859"/>
      <c r="T15" s="859"/>
      <c r="U15" s="859"/>
      <c r="V15" s="859"/>
      <c r="W15" s="859"/>
      <c r="X15" s="859"/>
      <c r="Y15" s="859"/>
      <c r="Z15" s="859"/>
      <c r="AA15" s="859"/>
      <c r="AB15" s="859"/>
      <c r="AC15" s="859"/>
      <c r="AD15" s="859"/>
      <c r="AE15" s="859"/>
      <c r="AF15" s="859"/>
      <c r="AG15" s="859"/>
      <c r="AH15" s="859"/>
      <c r="AI15" s="859"/>
      <c r="AJ15" s="800"/>
      <c r="AK15" s="817"/>
      <c r="AL15" s="555" t="s">
        <v>1153</v>
      </c>
      <c r="AM15" s="578" t="s">
        <v>5</v>
      </c>
      <c r="AN15" s="593">
        <v>15</v>
      </c>
      <c r="AO15" s="593">
        <v>15</v>
      </c>
      <c r="AP15" s="593">
        <v>15</v>
      </c>
      <c r="AQ15" s="593">
        <v>15</v>
      </c>
      <c r="AR15" s="593">
        <v>15</v>
      </c>
      <c r="AS15" s="593">
        <v>15</v>
      </c>
      <c r="AT15" s="593">
        <v>10</v>
      </c>
      <c r="AU15" s="582">
        <f t="shared" si="0"/>
        <v>100</v>
      </c>
      <c r="AV15" s="582" t="s">
        <v>226</v>
      </c>
      <c r="AW15" s="582" t="s">
        <v>226</v>
      </c>
      <c r="AX15" s="582">
        <v>100</v>
      </c>
      <c r="AY15" s="899"/>
      <c r="AZ15" s="899"/>
      <c r="BA15" s="816"/>
      <c r="BB15" s="816"/>
      <c r="BC15" s="816"/>
      <c r="BD15" s="816"/>
      <c r="BE15" s="816"/>
      <c r="BF15" s="816"/>
      <c r="BG15" s="817"/>
      <c r="BH15" s="793"/>
      <c r="BI15" s="793"/>
      <c r="BJ15" s="538" t="s">
        <v>1142</v>
      </c>
      <c r="BK15" s="539" t="s">
        <v>1138</v>
      </c>
      <c r="BL15" s="588" t="s">
        <v>1146</v>
      </c>
      <c r="BM15" s="588" t="s">
        <v>263</v>
      </c>
      <c r="BN15" s="638" t="s">
        <v>1250</v>
      </c>
      <c r="BO15" s="565" t="s">
        <v>1251</v>
      </c>
      <c r="BP15" s="571" t="s">
        <v>1197</v>
      </c>
      <c r="BQ15" s="632" t="s">
        <v>1248</v>
      </c>
      <c r="BR15" s="632" t="s">
        <v>263</v>
      </c>
      <c r="BS15" s="611" t="s">
        <v>1252</v>
      </c>
    </row>
    <row r="16" spans="1:71" s="161" customFormat="1" ht="66.75" customHeight="1" x14ac:dyDescent="0.3">
      <c r="A16" s="835" t="s">
        <v>15</v>
      </c>
      <c r="B16" s="836" t="s">
        <v>610</v>
      </c>
      <c r="C16" s="592" t="s">
        <v>1114</v>
      </c>
      <c r="D16" s="589" t="s">
        <v>31</v>
      </c>
      <c r="E16" s="589" t="s">
        <v>118</v>
      </c>
      <c r="F16" s="589" t="s">
        <v>131</v>
      </c>
      <c r="G16" s="832" t="s">
        <v>395</v>
      </c>
      <c r="H16" s="837" t="s">
        <v>260</v>
      </c>
      <c r="I16" s="838" t="s">
        <v>1104</v>
      </c>
      <c r="J16" s="827" t="s">
        <v>92</v>
      </c>
      <c r="K16" s="827" t="s">
        <v>395</v>
      </c>
      <c r="L16" s="833" t="s">
        <v>1117</v>
      </c>
      <c r="M16" s="821" t="s">
        <v>76</v>
      </c>
      <c r="N16" s="821">
        <v>2</v>
      </c>
      <c r="O16" s="821">
        <v>1</v>
      </c>
      <c r="P16" s="821">
        <v>0</v>
      </c>
      <c r="Q16" s="821">
        <v>0</v>
      </c>
      <c r="R16" s="821">
        <v>0</v>
      </c>
      <c r="S16" s="821">
        <v>1</v>
      </c>
      <c r="T16" s="821">
        <v>1</v>
      </c>
      <c r="U16" s="821">
        <v>1</v>
      </c>
      <c r="V16" s="821">
        <v>0</v>
      </c>
      <c r="W16" s="821">
        <v>0</v>
      </c>
      <c r="X16" s="821">
        <v>1</v>
      </c>
      <c r="Y16" s="821">
        <v>1</v>
      </c>
      <c r="Z16" s="821">
        <v>1</v>
      </c>
      <c r="AA16" s="821">
        <v>1</v>
      </c>
      <c r="AB16" s="821">
        <v>1</v>
      </c>
      <c r="AC16" s="821">
        <v>0</v>
      </c>
      <c r="AD16" s="821">
        <v>0</v>
      </c>
      <c r="AE16" s="821">
        <v>0</v>
      </c>
      <c r="AF16" s="821">
        <v>0</v>
      </c>
      <c r="AG16" s="821">
        <v>0</v>
      </c>
      <c r="AH16" s="821">
        <f>SUM(O16:AG16)</f>
        <v>9</v>
      </c>
      <c r="AI16" s="829" t="s">
        <v>75</v>
      </c>
      <c r="AJ16" s="829">
        <v>4</v>
      </c>
      <c r="AK16" s="794"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590" t="s">
        <v>1155</v>
      </c>
      <c r="AM16" s="593" t="s">
        <v>5</v>
      </c>
      <c r="AN16" s="593">
        <v>15</v>
      </c>
      <c r="AO16" s="593">
        <v>15</v>
      </c>
      <c r="AP16" s="593">
        <v>15</v>
      </c>
      <c r="AQ16" s="593">
        <v>15</v>
      </c>
      <c r="AR16" s="593">
        <v>15</v>
      </c>
      <c r="AS16" s="593">
        <v>15</v>
      </c>
      <c r="AT16" s="593">
        <v>10</v>
      </c>
      <c r="AU16" s="583">
        <f>SUM(AN16:AT16)</f>
        <v>100</v>
      </c>
      <c r="AV16" s="593" t="s">
        <v>226</v>
      </c>
      <c r="AW16" s="593" t="s">
        <v>226</v>
      </c>
      <c r="AX16" s="593">
        <v>100</v>
      </c>
      <c r="AY16" s="827">
        <v>98</v>
      </c>
      <c r="AZ16" s="827" t="s">
        <v>226</v>
      </c>
      <c r="BA16" s="827" t="s">
        <v>97</v>
      </c>
      <c r="BB16" s="833" t="s">
        <v>99</v>
      </c>
      <c r="BC16" s="827" t="s">
        <v>137</v>
      </c>
      <c r="BD16" s="827">
        <v>1</v>
      </c>
      <c r="BE16" s="816" t="s">
        <v>1077</v>
      </c>
      <c r="BF16" s="816">
        <v>4</v>
      </c>
      <c r="BG16" s="819" t="s">
        <v>1100</v>
      </c>
      <c r="BH16" s="833" t="s">
        <v>247</v>
      </c>
      <c r="BI16" s="833" t="s">
        <v>100</v>
      </c>
      <c r="BJ16" s="538" t="s">
        <v>1142</v>
      </c>
      <c r="BK16" s="539" t="s">
        <v>1138</v>
      </c>
      <c r="BL16" s="588" t="s">
        <v>1156</v>
      </c>
      <c r="BM16" s="588" t="s">
        <v>1118</v>
      </c>
      <c r="BN16" s="588" t="s">
        <v>1158</v>
      </c>
      <c r="BO16" s="567" t="s">
        <v>1157</v>
      </c>
      <c r="BP16" s="801" t="s">
        <v>1197</v>
      </c>
      <c r="BQ16" s="638" t="s">
        <v>1253</v>
      </c>
      <c r="BR16" s="638" t="s">
        <v>263</v>
      </c>
      <c r="BS16" s="614" t="s">
        <v>1254</v>
      </c>
    </row>
    <row r="17" spans="1:71" s="161" customFormat="1" ht="48" customHeight="1" x14ac:dyDescent="0.3">
      <c r="A17" s="835"/>
      <c r="B17" s="836"/>
      <c r="C17" s="592" t="s">
        <v>1115</v>
      </c>
      <c r="D17" s="589" t="s">
        <v>31</v>
      </c>
      <c r="E17" s="589" t="s">
        <v>118</v>
      </c>
      <c r="F17" s="589" t="s">
        <v>131</v>
      </c>
      <c r="G17" s="832"/>
      <c r="H17" s="837"/>
      <c r="I17" s="839"/>
      <c r="J17" s="828"/>
      <c r="K17" s="828"/>
      <c r="L17" s="834"/>
      <c r="M17" s="831"/>
      <c r="N17" s="831"/>
      <c r="O17" s="831">
        <v>1</v>
      </c>
      <c r="P17" s="831">
        <v>1</v>
      </c>
      <c r="Q17" s="831">
        <v>0</v>
      </c>
      <c r="R17" s="831">
        <v>0</v>
      </c>
      <c r="S17" s="831">
        <v>1</v>
      </c>
      <c r="T17" s="831">
        <v>1</v>
      </c>
      <c r="U17" s="831">
        <v>1</v>
      </c>
      <c r="V17" s="831">
        <v>0</v>
      </c>
      <c r="W17" s="831">
        <v>1</v>
      </c>
      <c r="X17" s="831">
        <v>1</v>
      </c>
      <c r="Y17" s="831">
        <v>1</v>
      </c>
      <c r="Z17" s="831">
        <v>1</v>
      </c>
      <c r="AA17" s="831">
        <v>1</v>
      </c>
      <c r="AB17" s="831">
        <v>1</v>
      </c>
      <c r="AC17" s="831">
        <v>1</v>
      </c>
      <c r="AD17" s="831">
        <v>0</v>
      </c>
      <c r="AE17" s="831">
        <v>1</v>
      </c>
      <c r="AF17" s="831">
        <v>1</v>
      </c>
      <c r="AG17" s="831">
        <v>0</v>
      </c>
      <c r="AH17" s="831"/>
      <c r="AI17" s="830"/>
      <c r="AJ17" s="830"/>
      <c r="AK17" s="795"/>
      <c r="AL17" s="590" t="s">
        <v>1119</v>
      </c>
      <c r="AM17" s="593" t="s">
        <v>26</v>
      </c>
      <c r="AN17" s="593">
        <v>15</v>
      </c>
      <c r="AO17" s="593">
        <v>15</v>
      </c>
      <c r="AP17" s="593">
        <v>15</v>
      </c>
      <c r="AQ17" s="593">
        <v>10</v>
      </c>
      <c r="AR17" s="593">
        <v>15</v>
      </c>
      <c r="AS17" s="593">
        <v>15</v>
      </c>
      <c r="AT17" s="593">
        <v>10</v>
      </c>
      <c r="AU17" s="583">
        <f t="shared" ref="AU17" si="2">SUM(AN17:AT17)</f>
        <v>95</v>
      </c>
      <c r="AV17" s="593" t="s">
        <v>226</v>
      </c>
      <c r="AW17" s="593" t="s">
        <v>226</v>
      </c>
      <c r="AX17" s="593">
        <v>95</v>
      </c>
      <c r="AY17" s="828"/>
      <c r="AZ17" s="828"/>
      <c r="BA17" s="828"/>
      <c r="BB17" s="834"/>
      <c r="BC17" s="828"/>
      <c r="BD17" s="828"/>
      <c r="BE17" s="816"/>
      <c r="BF17" s="816"/>
      <c r="BG17" s="819"/>
      <c r="BH17" s="834"/>
      <c r="BI17" s="834"/>
      <c r="BJ17" s="538" t="s">
        <v>1166</v>
      </c>
      <c r="BK17" s="539" t="s">
        <v>1138</v>
      </c>
      <c r="BL17" s="588" t="s">
        <v>1130</v>
      </c>
      <c r="BM17" s="588" t="s">
        <v>1118</v>
      </c>
      <c r="BN17" s="588" t="s">
        <v>1128</v>
      </c>
      <c r="BO17" s="567" t="s">
        <v>1129</v>
      </c>
      <c r="BP17" s="803"/>
      <c r="BQ17" s="632" t="s">
        <v>1255</v>
      </c>
      <c r="BR17" s="632" t="s">
        <v>1118</v>
      </c>
      <c r="BS17" s="614" t="s">
        <v>1256</v>
      </c>
    </row>
    <row r="18" spans="1:71" s="161" customFormat="1" ht="83.4" customHeight="1" x14ac:dyDescent="0.3">
      <c r="A18" s="648" t="s">
        <v>1110</v>
      </c>
      <c r="B18" s="555" t="s">
        <v>610</v>
      </c>
      <c r="C18" s="592" t="s">
        <v>1113</v>
      </c>
      <c r="D18" s="589" t="s">
        <v>31</v>
      </c>
      <c r="E18" s="589" t="s">
        <v>118</v>
      </c>
      <c r="F18" s="589" t="s">
        <v>131</v>
      </c>
      <c r="G18" s="629" t="s">
        <v>395</v>
      </c>
      <c r="H18" s="631"/>
      <c r="I18" s="633" t="s">
        <v>1103</v>
      </c>
      <c r="J18" s="635" t="s">
        <v>92</v>
      </c>
      <c r="K18" s="635" t="s">
        <v>395</v>
      </c>
      <c r="L18" s="632" t="s">
        <v>1117</v>
      </c>
      <c r="M18" s="628" t="s">
        <v>74</v>
      </c>
      <c r="N18" s="628">
        <v>3</v>
      </c>
      <c r="O18" s="627">
        <v>1</v>
      </c>
      <c r="P18" s="627">
        <v>1</v>
      </c>
      <c r="Q18" s="627">
        <v>0</v>
      </c>
      <c r="R18" s="627">
        <v>0</v>
      </c>
      <c r="S18" s="627">
        <v>1</v>
      </c>
      <c r="T18" s="627">
        <v>1</v>
      </c>
      <c r="U18" s="627">
        <v>1</v>
      </c>
      <c r="V18" s="627">
        <v>0</v>
      </c>
      <c r="W18" s="627">
        <v>1</v>
      </c>
      <c r="X18" s="627">
        <v>1</v>
      </c>
      <c r="Y18" s="627">
        <v>1</v>
      </c>
      <c r="Z18" s="627">
        <v>1</v>
      </c>
      <c r="AA18" s="627">
        <v>1</v>
      </c>
      <c r="AB18" s="627">
        <v>1</v>
      </c>
      <c r="AC18" s="627">
        <v>1</v>
      </c>
      <c r="AD18" s="627">
        <v>0</v>
      </c>
      <c r="AE18" s="627">
        <v>1</v>
      </c>
      <c r="AF18" s="627">
        <v>1</v>
      </c>
      <c r="AG18" s="627">
        <v>0</v>
      </c>
      <c r="AH18" s="627">
        <v>10</v>
      </c>
      <c r="AI18" s="628" t="s">
        <v>75</v>
      </c>
      <c r="AJ18" s="628">
        <v>4</v>
      </c>
      <c r="AK18" s="796"/>
      <c r="AL18" s="590" t="s">
        <v>1159</v>
      </c>
      <c r="AM18" s="593" t="s">
        <v>26</v>
      </c>
      <c r="AN18" s="581">
        <v>15</v>
      </c>
      <c r="AO18" s="581">
        <v>15</v>
      </c>
      <c r="AP18" s="581">
        <v>0</v>
      </c>
      <c r="AQ18" s="581">
        <v>10</v>
      </c>
      <c r="AR18" s="581">
        <v>15</v>
      </c>
      <c r="AS18" s="581">
        <v>15</v>
      </c>
      <c r="AT18" s="583">
        <v>10</v>
      </c>
      <c r="AU18" s="583">
        <f t="shared" ref="AU18" si="3">SUM(AN18:AT18)</f>
        <v>80</v>
      </c>
      <c r="AV18" s="583" t="s">
        <v>331</v>
      </c>
      <c r="AW18" s="583" t="s">
        <v>331</v>
      </c>
      <c r="AX18" s="583">
        <v>50</v>
      </c>
      <c r="AY18" s="646">
        <v>80</v>
      </c>
      <c r="AZ18" s="645" t="s">
        <v>4</v>
      </c>
      <c r="BA18" s="644" t="s">
        <v>97</v>
      </c>
      <c r="BB18" s="644" t="s">
        <v>99</v>
      </c>
      <c r="BC18" s="644" t="s">
        <v>76</v>
      </c>
      <c r="BD18" s="644">
        <v>2</v>
      </c>
      <c r="BE18" s="644" t="s">
        <v>1077</v>
      </c>
      <c r="BF18" s="644">
        <v>4</v>
      </c>
      <c r="BG18" s="630" t="s">
        <v>1100</v>
      </c>
      <c r="BH18" s="643" t="s">
        <v>247</v>
      </c>
      <c r="BI18" s="643" t="s">
        <v>100</v>
      </c>
      <c r="BJ18" s="643" t="s">
        <v>1142</v>
      </c>
      <c r="BK18" s="643" t="s">
        <v>1138</v>
      </c>
      <c r="BL18" s="590" t="s">
        <v>1131</v>
      </c>
      <c r="BM18" s="588" t="s">
        <v>1118</v>
      </c>
      <c r="BN18" s="590" t="s">
        <v>1160</v>
      </c>
      <c r="BO18" s="567" t="s">
        <v>1161</v>
      </c>
      <c r="BP18" s="647" t="s">
        <v>1197</v>
      </c>
      <c r="BQ18" s="634" t="s">
        <v>1257</v>
      </c>
      <c r="BR18" s="632" t="s">
        <v>1118</v>
      </c>
      <c r="BS18" s="614" t="s">
        <v>1258</v>
      </c>
    </row>
    <row r="19" spans="1:71" s="536" customFormat="1" ht="106.8" customHeight="1" x14ac:dyDescent="0.3">
      <c r="A19" s="867" t="s">
        <v>266</v>
      </c>
      <c r="B19" s="876" t="s">
        <v>267</v>
      </c>
      <c r="C19" s="586" t="s">
        <v>1098</v>
      </c>
      <c r="D19" s="586" t="s">
        <v>31</v>
      </c>
      <c r="E19" s="586" t="s">
        <v>118</v>
      </c>
      <c r="F19" s="586" t="s">
        <v>131</v>
      </c>
      <c r="G19" s="586" t="s">
        <v>224</v>
      </c>
      <c r="H19" s="873" t="s">
        <v>274</v>
      </c>
      <c r="I19" s="904" t="s">
        <v>1099</v>
      </c>
      <c r="J19" s="876" t="s">
        <v>92</v>
      </c>
      <c r="K19" s="800" t="s">
        <v>224</v>
      </c>
      <c r="L19" s="870" t="s">
        <v>269</v>
      </c>
      <c r="M19" s="881" t="s">
        <v>74</v>
      </c>
      <c r="N19" s="881">
        <v>3</v>
      </c>
      <c r="O19" s="881">
        <v>0</v>
      </c>
      <c r="P19" s="881">
        <v>0</v>
      </c>
      <c r="Q19" s="881">
        <v>0</v>
      </c>
      <c r="R19" s="881">
        <v>0</v>
      </c>
      <c r="S19" s="881">
        <v>1</v>
      </c>
      <c r="T19" s="881">
        <v>1</v>
      </c>
      <c r="U19" s="881">
        <v>0</v>
      </c>
      <c r="V19" s="881">
        <v>0</v>
      </c>
      <c r="W19" s="881">
        <v>0</v>
      </c>
      <c r="X19" s="881">
        <v>1</v>
      </c>
      <c r="Y19" s="881">
        <v>1</v>
      </c>
      <c r="Z19" s="881">
        <v>1</v>
      </c>
      <c r="AA19" s="881">
        <v>1</v>
      </c>
      <c r="AB19" s="881">
        <v>1</v>
      </c>
      <c r="AC19" s="881">
        <v>0</v>
      </c>
      <c r="AD19" s="881">
        <v>1</v>
      </c>
      <c r="AE19" s="881">
        <v>0</v>
      </c>
      <c r="AF19" s="881">
        <v>0</v>
      </c>
      <c r="AG19" s="881">
        <v>0</v>
      </c>
      <c r="AH19" s="881">
        <f>SUM(O19:AG19)</f>
        <v>8</v>
      </c>
      <c r="AI19" s="797" t="s">
        <v>1092</v>
      </c>
      <c r="AJ19" s="797">
        <v>4</v>
      </c>
      <c r="AK19" s="817" t="s">
        <v>397</v>
      </c>
      <c r="AL19" s="588" t="s">
        <v>1232</v>
      </c>
      <c r="AM19" s="537" t="s">
        <v>5</v>
      </c>
      <c r="AN19" s="593">
        <v>15</v>
      </c>
      <c r="AO19" s="593">
        <v>15</v>
      </c>
      <c r="AP19" s="593">
        <v>15</v>
      </c>
      <c r="AQ19" s="593">
        <v>15</v>
      </c>
      <c r="AR19" s="593">
        <v>15</v>
      </c>
      <c r="AS19" s="593">
        <v>15</v>
      </c>
      <c r="AT19" s="593">
        <v>10</v>
      </c>
      <c r="AU19" s="582">
        <f t="shared" si="0"/>
        <v>100</v>
      </c>
      <c r="AV19" s="582" t="s">
        <v>226</v>
      </c>
      <c r="AW19" s="582" t="s">
        <v>226</v>
      </c>
      <c r="AX19" s="582">
        <v>100</v>
      </c>
      <c r="AY19" s="906">
        <f>(+AX19+AX20+AX21)/3</f>
        <v>83.333333333333329</v>
      </c>
      <c r="AZ19" s="827" t="s">
        <v>4</v>
      </c>
      <c r="BA19" s="816" t="s">
        <v>97</v>
      </c>
      <c r="BB19" s="816" t="s">
        <v>99</v>
      </c>
      <c r="BC19" s="816" t="s">
        <v>76</v>
      </c>
      <c r="BD19" s="816">
        <v>2</v>
      </c>
      <c r="BE19" s="792" t="s">
        <v>83</v>
      </c>
      <c r="BF19" s="792">
        <v>5</v>
      </c>
      <c r="BG19" s="817" t="s">
        <v>397</v>
      </c>
      <c r="BH19" s="793" t="s">
        <v>247</v>
      </c>
      <c r="BI19" s="793" t="s">
        <v>100</v>
      </c>
      <c r="BJ19" s="538" t="s">
        <v>1236</v>
      </c>
      <c r="BK19" s="539" t="s">
        <v>1237</v>
      </c>
      <c r="BL19" s="588" t="s">
        <v>1149</v>
      </c>
      <c r="BM19" s="588" t="s">
        <v>271</v>
      </c>
      <c r="BN19" s="588" t="s">
        <v>1239</v>
      </c>
      <c r="BO19" s="565" t="s">
        <v>1150</v>
      </c>
      <c r="BP19" s="800" t="s">
        <v>1197</v>
      </c>
      <c r="BQ19" s="638" t="s">
        <v>1266</v>
      </c>
      <c r="BR19" s="638" t="s">
        <v>271</v>
      </c>
      <c r="BS19" s="611" t="s">
        <v>1267</v>
      </c>
    </row>
    <row r="20" spans="1:71" s="536" customFormat="1" ht="129.6" customHeight="1" x14ac:dyDescent="0.3">
      <c r="A20" s="867"/>
      <c r="B20" s="876"/>
      <c r="C20" s="586" t="s">
        <v>1091</v>
      </c>
      <c r="D20" s="586" t="s">
        <v>31</v>
      </c>
      <c r="E20" s="586" t="s">
        <v>118</v>
      </c>
      <c r="F20" s="586" t="s">
        <v>131</v>
      </c>
      <c r="G20" s="586" t="s">
        <v>224</v>
      </c>
      <c r="H20" s="873"/>
      <c r="I20" s="904"/>
      <c r="J20" s="876"/>
      <c r="K20" s="800"/>
      <c r="L20" s="870"/>
      <c r="M20" s="881"/>
      <c r="N20" s="881"/>
      <c r="O20" s="881"/>
      <c r="P20" s="881"/>
      <c r="Q20" s="881"/>
      <c r="R20" s="881"/>
      <c r="S20" s="881"/>
      <c r="T20" s="881"/>
      <c r="U20" s="881"/>
      <c r="V20" s="881"/>
      <c r="W20" s="881"/>
      <c r="X20" s="881"/>
      <c r="Y20" s="881"/>
      <c r="Z20" s="881"/>
      <c r="AA20" s="881"/>
      <c r="AB20" s="881"/>
      <c r="AC20" s="881"/>
      <c r="AD20" s="881"/>
      <c r="AE20" s="881"/>
      <c r="AF20" s="881"/>
      <c r="AG20" s="881"/>
      <c r="AH20" s="881"/>
      <c r="AI20" s="798"/>
      <c r="AJ20" s="798"/>
      <c r="AK20" s="817"/>
      <c r="AL20" s="590" t="s">
        <v>1233</v>
      </c>
      <c r="AM20" s="537" t="s">
        <v>5</v>
      </c>
      <c r="AN20" s="593">
        <v>15</v>
      </c>
      <c r="AO20" s="593">
        <v>15</v>
      </c>
      <c r="AP20" s="593">
        <v>15</v>
      </c>
      <c r="AQ20" s="593">
        <v>15</v>
      </c>
      <c r="AR20" s="593">
        <v>15</v>
      </c>
      <c r="AS20" s="593">
        <v>15</v>
      </c>
      <c r="AT20" s="593">
        <v>10</v>
      </c>
      <c r="AU20" s="582">
        <f t="shared" si="0"/>
        <v>100</v>
      </c>
      <c r="AV20" s="582" t="s">
        <v>226</v>
      </c>
      <c r="AW20" s="582" t="s">
        <v>226</v>
      </c>
      <c r="AX20" s="582">
        <v>100</v>
      </c>
      <c r="AY20" s="906"/>
      <c r="AZ20" s="828"/>
      <c r="BA20" s="816"/>
      <c r="BB20" s="816"/>
      <c r="BC20" s="816"/>
      <c r="BD20" s="816"/>
      <c r="BE20" s="792"/>
      <c r="BF20" s="792"/>
      <c r="BG20" s="817"/>
      <c r="BH20" s="793"/>
      <c r="BI20" s="793"/>
      <c r="BJ20" s="538" t="s">
        <v>1151</v>
      </c>
      <c r="BK20" s="539" t="s">
        <v>1138</v>
      </c>
      <c r="BL20" s="589" t="s">
        <v>369</v>
      </c>
      <c r="BM20" s="588" t="s">
        <v>271</v>
      </c>
      <c r="BN20" s="588" t="s">
        <v>1152</v>
      </c>
      <c r="BO20" s="565" t="s">
        <v>354</v>
      </c>
      <c r="BP20" s="800"/>
      <c r="BQ20" s="589" t="s">
        <v>1189</v>
      </c>
      <c r="BR20" s="588" t="s">
        <v>271</v>
      </c>
      <c r="BS20" s="611" t="s">
        <v>224</v>
      </c>
    </row>
    <row r="21" spans="1:71" s="536" customFormat="1" ht="99" customHeight="1" x14ac:dyDescent="0.3">
      <c r="A21" s="903"/>
      <c r="B21" s="826"/>
      <c r="C21" s="588" t="s">
        <v>334</v>
      </c>
      <c r="D21" s="586" t="s">
        <v>31</v>
      </c>
      <c r="E21" s="586" t="s">
        <v>118</v>
      </c>
      <c r="F21" s="586" t="s">
        <v>131</v>
      </c>
      <c r="G21" s="586" t="s">
        <v>224</v>
      </c>
      <c r="H21" s="873"/>
      <c r="I21" s="904"/>
      <c r="J21" s="826"/>
      <c r="K21" s="792"/>
      <c r="L21" s="905"/>
      <c r="M21" s="826"/>
      <c r="N21" s="826"/>
      <c r="O21" s="826"/>
      <c r="P21" s="826"/>
      <c r="Q21" s="826"/>
      <c r="R21" s="826"/>
      <c r="S21" s="826"/>
      <c r="T21" s="826"/>
      <c r="U21" s="826"/>
      <c r="V21" s="826"/>
      <c r="W21" s="826"/>
      <c r="X21" s="826"/>
      <c r="Y21" s="826"/>
      <c r="Z21" s="826"/>
      <c r="AA21" s="826"/>
      <c r="AB21" s="826"/>
      <c r="AC21" s="826"/>
      <c r="AD21" s="826"/>
      <c r="AE21" s="826"/>
      <c r="AF21" s="826"/>
      <c r="AG21" s="826"/>
      <c r="AH21" s="826"/>
      <c r="AI21" s="799"/>
      <c r="AJ21" s="799"/>
      <c r="AK21" s="817"/>
      <c r="AL21" s="590" t="s">
        <v>382</v>
      </c>
      <c r="AM21" s="542" t="s">
        <v>26</v>
      </c>
      <c r="AN21" s="593">
        <v>0</v>
      </c>
      <c r="AO21" s="593">
        <v>15</v>
      </c>
      <c r="AP21" s="593">
        <v>0</v>
      </c>
      <c r="AQ21" s="593">
        <v>10</v>
      </c>
      <c r="AR21" s="593">
        <v>15</v>
      </c>
      <c r="AS21" s="593">
        <v>15</v>
      </c>
      <c r="AT21" s="593">
        <v>10</v>
      </c>
      <c r="AU21" s="582">
        <f t="shared" si="0"/>
        <v>65</v>
      </c>
      <c r="AV21" s="582" t="s">
        <v>331</v>
      </c>
      <c r="AW21" s="582" t="s">
        <v>331</v>
      </c>
      <c r="AX21" s="582">
        <v>50</v>
      </c>
      <c r="AY21" s="906"/>
      <c r="AZ21" s="888"/>
      <c r="BA21" s="816"/>
      <c r="BB21" s="816"/>
      <c r="BC21" s="816"/>
      <c r="BD21" s="816"/>
      <c r="BE21" s="792"/>
      <c r="BF21" s="792"/>
      <c r="BG21" s="817"/>
      <c r="BH21" s="826"/>
      <c r="BI21" s="793"/>
      <c r="BJ21" s="538" t="s">
        <v>1151</v>
      </c>
      <c r="BK21" s="539" t="s">
        <v>1138</v>
      </c>
      <c r="BL21" s="589" t="s">
        <v>332</v>
      </c>
      <c r="BM21" s="588" t="s">
        <v>330</v>
      </c>
      <c r="BN21" s="588" t="s">
        <v>1238</v>
      </c>
      <c r="BO21" s="565" t="s">
        <v>355</v>
      </c>
      <c r="BP21" s="800"/>
      <c r="BQ21" s="589" t="s">
        <v>1189</v>
      </c>
      <c r="BR21" s="588" t="s">
        <v>271</v>
      </c>
      <c r="BS21" s="611" t="s">
        <v>224</v>
      </c>
    </row>
    <row r="22" spans="1:71" s="536" customFormat="1" ht="91.8" customHeight="1" x14ac:dyDescent="0.3">
      <c r="A22" s="907" t="s">
        <v>272</v>
      </c>
      <c r="B22" s="876" t="s">
        <v>273</v>
      </c>
      <c r="C22" s="586" t="s">
        <v>1169</v>
      </c>
      <c r="D22" s="586" t="s">
        <v>31</v>
      </c>
      <c r="E22" s="586" t="s">
        <v>118</v>
      </c>
      <c r="F22" s="586" t="s">
        <v>131</v>
      </c>
      <c r="G22" s="586" t="s">
        <v>310</v>
      </c>
      <c r="H22" s="910" t="s">
        <v>280</v>
      </c>
      <c r="I22" s="912" t="s">
        <v>320</v>
      </c>
      <c r="J22" s="912" t="s">
        <v>92</v>
      </c>
      <c r="K22" s="801" t="s">
        <v>224</v>
      </c>
      <c r="L22" s="912" t="s">
        <v>1101</v>
      </c>
      <c r="M22" s="792" t="s">
        <v>76</v>
      </c>
      <c r="N22" s="792">
        <v>2</v>
      </c>
      <c r="O22" s="792">
        <v>1</v>
      </c>
      <c r="P22" s="792">
        <v>1</v>
      </c>
      <c r="Q22" s="792">
        <v>1</v>
      </c>
      <c r="R22" s="792">
        <v>1</v>
      </c>
      <c r="S22" s="792">
        <v>1</v>
      </c>
      <c r="T22" s="792">
        <v>1</v>
      </c>
      <c r="U22" s="792">
        <v>1</v>
      </c>
      <c r="V22" s="792">
        <v>0</v>
      </c>
      <c r="W22" s="792">
        <v>0</v>
      </c>
      <c r="X22" s="792">
        <v>1</v>
      </c>
      <c r="Y22" s="792">
        <v>1</v>
      </c>
      <c r="Z22" s="792">
        <v>1</v>
      </c>
      <c r="AA22" s="792">
        <v>1</v>
      </c>
      <c r="AB22" s="792">
        <v>1</v>
      </c>
      <c r="AC22" s="792">
        <v>1</v>
      </c>
      <c r="AD22" s="792">
        <v>0</v>
      </c>
      <c r="AE22" s="792">
        <v>1</v>
      </c>
      <c r="AF22" s="792">
        <v>1</v>
      </c>
      <c r="AG22" s="792">
        <v>0</v>
      </c>
      <c r="AH22" s="792">
        <v>15</v>
      </c>
      <c r="AI22" s="859" t="s">
        <v>83</v>
      </c>
      <c r="AJ22" s="800">
        <v>5</v>
      </c>
      <c r="AK22" s="913"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589" t="s">
        <v>1234</v>
      </c>
      <c r="AM22" s="537" t="s">
        <v>5</v>
      </c>
      <c r="AN22" s="593">
        <v>15</v>
      </c>
      <c r="AO22" s="593">
        <v>15</v>
      </c>
      <c r="AP22" s="593">
        <v>15</v>
      </c>
      <c r="AQ22" s="593">
        <v>15</v>
      </c>
      <c r="AR22" s="593">
        <v>15</v>
      </c>
      <c r="AS22" s="593">
        <v>15</v>
      </c>
      <c r="AT22" s="593">
        <v>10</v>
      </c>
      <c r="AU22" s="582">
        <f t="shared" si="0"/>
        <v>100</v>
      </c>
      <c r="AV22" s="582" t="s">
        <v>226</v>
      </c>
      <c r="AW22" s="582" t="s">
        <v>226</v>
      </c>
      <c r="AX22" s="582">
        <v>100</v>
      </c>
      <c r="AY22" s="887">
        <f>AVERAGE(AX22:AX24)</f>
        <v>66.666666666666671</v>
      </c>
      <c r="AZ22" s="827" t="s">
        <v>4</v>
      </c>
      <c r="BA22" s="816" t="s">
        <v>97</v>
      </c>
      <c r="BB22" s="816" t="s">
        <v>99</v>
      </c>
      <c r="BC22" s="816" t="s">
        <v>137</v>
      </c>
      <c r="BD22" s="816">
        <v>1</v>
      </c>
      <c r="BE22" s="792" t="s">
        <v>83</v>
      </c>
      <c r="BF22" s="792">
        <v>5</v>
      </c>
      <c r="BG22" s="823" t="s">
        <v>397</v>
      </c>
      <c r="BH22" s="793" t="s">
        <v>247</v>
      </c>
      <c r="BI22" s="793" t="s">
        <v>100</v>
      </c>
      <c r="BJ22" s="538" t="s">
        <v>1137</v>
      </c>
      <c r="BK22" s="539" t="s">
        <v>1172</v>
      </c>
      <c r="BL22" s="589" t="s">
        <v>1170</v>
      </c>
      <c r="BM22" s="541" t="s">
        <v>276</v>
      </c>
      <c r="BN22" s="588" t="s">
        <v>1173</v>
      </c>
      <c r="BO22" s="565" t="s">
        <v>1190</v>
      </c>
      <c r="BP22" s="801" t="s">
        <v>1197</v>
      </c>
      <c r="BQ22" s="589" t="s">
        <v>1191</v>
      </c>
      <c r="BR22" s="541" t="s">
        <v>276</v>
      </c>
      <c r="BS22" s="611" t="s">
        <v>224</v>
      </c>
    </row>
    <row r="23" spans="1:71" s="536" customFormat="1" ht="200.4" customHeight="1" x14ac:dyDescent="0.3">
      <c r="A23" s="908"/>
      <c r="B23" s="876"/>
      <c r="C23" s="586" t="s">
        <v>1168</v>
      </c>
      <c r="D23" s="586" t="s">
        <v>31</v>
      </c>
      <c r="E23" s="586" t="s">
        <v>119</v>
      </c>
      <c r="F23" s="586" t="s">
        <v>131</v>
      </c>
      <c r="G23" s="586" t="s">
        <v>310</v>
      </c>
      <c r="H23" s="911"/>
      <c r="I23" s="882"/>
      <c r="J23" s="882"/>
      <c r="K23" s="802"/>
      <c r="L23" s="882"/>
      <c r="M23" s="792"/>
      <c r="N23" s="792"/>
      <c r="O23" s="792"/>
      <c r="P23" s="792"/>
      <c r="Q23" s="792"/>
      <c r="R23" s="792"/>
      <c r="S23" s="792"/>
      <c r="T23" s="792"/>
      <c r="U23" s="792"/>
      <c r="V23" s="792"/>
      <c r="W23" s="792"/>
      <c r="X23" s="792"/>
      <c r="Y23" s="792"/>
      <c r="Z23" s="792"/>
      <c r="AA23" s="792"/>
      <c r="AB23" s="792"/>
      <c r="AC23" s="792"/>
      <c r="AD23" s="792"/>
      <c r="AE23" s="792"/>
      <c r="AF23" s="792"/>
      <c r="AG23" s="792"/>
      <c r="AH23" s="792"/>
      <c r="AI23" s="859"/>
      <c r="AJ23" s="800"/>
      <c r="AK23" s="914"/>
      <c r="AL23" s="589" t="s">
        <v>1177</v>
      </c>
      <c r="AM23" s="537" t="s">
        <v>5</v>
      </c>
      <c r="AN23" s="593">
        <v>15</v>
      </c>
      <c r="AO23" s="593">
        <v>15</v>
      </c>
      <c r="AP23" s="593">
        <v>0</v>
      </c>
      <c r="AQ23" s="593">
        <v>10</v>
      </c>
      <c r="AR23" s="593">
        <v>15</v>
      </c>
      <c r="AS23" s="593">
        <v>0</v>
      </c>
      <c r="AT23" s="593">
        <v>10</v>
      </c>
      <c r="AU23" s="582">
        <f t="shared" si="0"/>
        <v>65</v>
      </c>
      <c r="AV23" s="582" t="s">
        <v>331</v>
      </c>
      <c r="AW23" s="582" t="s">
        <v>331</v>
      </c>
      <c r="AX23" s="543">
        <v>50</v>
      </c>
      <c r="AY23" s="887"/>
      <c r="AZ23" s="828"/>
      <c r="BA23" s="816"/>
      <c r="BB23" s="816"/>
      <c r="BC23" s="816"/>
      <c r="BD23" s="816"/>
      <c r="BE23" s="792"/>
      <c r="BF23" s="792"/>
      <c r="BG23" s="824"/>
      <c r="BH23" s="793"/>
      <c r="BI23" s="793"/>
      <c r="BJ23" s="538" t="s">
        <v>1137</v>
      </c>
      <c r="BK23" s="539" t="s">
        <v>1166</v>
      </c>
      <c r="BL23" s="589" t="s">
        <v>1171</v>
      </c>
      <c r="BM23" s="541" t="s">
        <v>276</v>
      </c>
      <c r="BN23" s="588" t="s">
        <v>1167</v>
      </c>
      <c r="BO23" s="565" t="s">
        <v>1192</v>
      </c>
      <c r="BP23" s="802"/>
      <c r="BQ23" s="589" t="s">
        <v>1195</v>
      </c>
      <c r="BR23" s="541" t="s">
        <v>276</v>
      </c>
      <c r="BS23" s="611" t="s">
        <v>1196</v>
      </c>
    </row>
    <row r="24" spans="1:71" s="536" customFormat="1" ht="223.2" customHeight="1" x14ac:dyDescent="0.3">
      <c r="A24" s="909"/>
      <c r="B24" s="876"/>
      <c r="C24" s="586" t="s">
        <v>1174</v>
      </c>
      <c r="D24" s="586" t="s">
        <v>31</v>
      </c>
      <c r="E24" s="586" t="s">
        <v>118</v>
      </c>
      <c r="F24" s="586" t="s">
        <v>131</v>
      </c>
      <c r="G24" s="586" t="s">
        <v>310</v>
      </c>
      <c r="H24" s="872"/>
      <c r="I24" s="875"/>
      <c r="J24" s="875"/>
      <c r="K24" s="803"/>
      <c r="L24" s="875"/>
      <c r="M24" s="792"/>
      <c r="N24" s="792"/>
      <c r="O24" s="792"/>
      <c r="P24" s="792">
        <v>1</v>
      </c>
      <c r="Q24" s="792"/>
      <c r="R24" s="792"/>
      <c r="S24" s="792"/>
      <c r="T24" s="792"/>
      <c r="U24" s="792"/>
      <c r="V24" s="792"/>
      <c r="W24" s="792"/>
      <c r="X24" s="792"/>
      <c r="Y24" s="792"/>
      <c r="Z24" s="792"/>
      <c r="AA24" s="792"/>
      <c r="AB24" s="792"/>
      <c r="AC24" s="792"/>
      <c r="AD24" s="792"/>
      <c r="AE24" s="792"/>
      <c r="AF24" s="792"/>
      <c r="AG24" s="792"/>
      <c r="AH24" s="792"/>
      <c r="AI24" s="859"/>
      <c r="AJ24" s="800"/>
      <c r="AK24" s="914"/>
      <c r="AL24" s="589" t="s">
        <v>1175</v>
      </c>
      <c r="AM24" s="537" t="s">
        <v>26</v>
      </c>
      <c r="AN24" s="593">
        <v>15</v>
      </c>
      <c r="AO24" s="593">
        <v>15</v>
      </c>
      <c r="AP24" s="593">
        <v>15</v>
      </c>
      <c r="AQ24" s="544">
        <v>10</v>
      </c>
      <c r="AR24" s="593">
        <v>15</v>
      </c>
      <c r="AS24" s="544">
        <v>0</v>
      </c>
      <c r="AT24" s="593">
        <v>10</v>
      </c>
      <c r="AU24" s="582">
        <f t="shared" si="0"/>
        <v>80</v>
      </c>
      <c r="AV24" s="543" t="s">
        <v>331</v>
      </c>
      <c r="AW24" s="543" t="s">
        <v>331</v>
      </c>
      <c r="AX24" s="582">
        <v>50</v>
      </c>
      <c r="AY24" s="887"/>
      <c r="AZ24" s="828"/>
      <c r="BA24" s="816"/>
      <c r="BB24" s="816"/>
      <c r="BC24" s="816"/>
      <c r="BD24" s="816"/>
      <c r="BE24" s="792"/>
      <c r="BF24" s="792"/>
      <c r="BG24" s="825"/>
      <c r="BH24" s="793"/>
      <c r="BI24" s="793"/>
      <c r="BJ24" s="538" t="s">
        <v>1142</v>
      </c>
      <c r="BK24" s="539" t="s">
        <v>1138</v>
      </c>
      <c r="BL24" s="589" t="s">
        <v>1176</v>
      </c>
      <c r="BM24" s="541" t="s">
        <v>276</v>
      </c>
      <c r="BN24" s="588" t="s">
        <v>1179</v>
      </c>
      <c r="BO24" s="565" t="s">
        <v>1178</v>
      </c>
      <c r="BP24" s="803"/>
      <c r="BQ24" s="589" t="s">
        <v>1194</v>
      </c>
      <c r="BR24" s="541" t="s">
        <v>276</v>
      </c>
      <c r="BS24" s="611" t="s">
        <v>1193</v>
      </c>
    </row>
    <row r="25" spans="1:71" s="536" customFormat="1" ht="160.80000000000001" customHeight="1" x14ac:dyDescent="0.3">
      <c r="A25" s="916" t="s">
        <v>281</v>
      </c>
      <c r="B25" s="901" t="s">
        <v>282</v>
      </c>
      <c r="C25" s="588" t="s">
        <v>357</v>
      </c>
      <c r="D25" s="588" t="s">
        <v>31</v>
      </c>
      <c r="E25" s="588" t="s">
        <v>118</v>
      </c>
      <c r="F25" s="588" t="s">
        <v>131</v>
      </c>
      <c r="G25" s="901" t="s">
        <v>312</v>
      </c>
      <c r="H25" s="917" t="s">
        <v>283</v>
      </c>
      <c r="I25" s="838" t="s">
        <v>1116</v>
      </c>
      <c r="J25" s="901" t="s">
        <v>92</v>
      </c>
      <c r="K25" s="918" t="s">
        <v>224</v>
      </c>
      <c r="L25" s="904" t="s">
        <v>313</v>
      </c>
      <c r="M25" s="816" t="s">
        <v>76</v>
      </c>
      <c r="N25" s="816">
        <v>2</v>
      </c>
      <c r="O25" s="915">
        <v>1</v>
      </c>
      <c r="P25" s="915">
        <v>1</v>
      </c>
      <c r="Q25" s="915">
        <v>1</v>
      </c>
      <c r="R25" s="915">
        <v>1</v>
      </c>
      <c r="S25" s="915">
        <v>1</v>
      </c>
      <c r="T25" s="915">
        <v>1</v>
      </c>
      <c r="U25" s="915">
        <v>1</v>
      </c>
      <c r="V25" s="915">
        <v>0</v>
      </c>
      <c r="W25" s="915">
        <v>1</v>
      </c>
      <c r="X25" s="915">
        <v>1</v>
      </c>
      <c r="Y25" s="915">
        <v>1</v>
      </c>
      <c r="Z25" s="915">
        <v>1</v>
      </c>
      <c r="AA25" s="915">
        <v>1</v>
      </c>
      <c r="AB25" s="915">
        <v>1</v>
      </c>
      <c r="AC25" s="915">
        <v>1</v>
      </c>
      <c r="AD25" s="915">
        <v>0</v>
      </c>
      <c r="AE25" s="915">
        <v>1</v>
      </c>
      <c r="AF25" s="915">
        <v>1</v>
      </c>
      <c r="AG25" s="915">
        <v>0</v>
      </c>
      <c r="AH25" s="915">
        <f>SUM(O25:AG25)</f>
        <v>16</v>
      </c>
      <c r="AI25" s="915" t="s">
        <v>83</v>
      </c>
      <c r="AJ25" s="918">
        <v>5</v>
      </c>
      <c r="AK25" s="817"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546" t="s">
        <v>340</v>
      </c>
      <c r="AM25" s="537" t="s">
        <v>5</v>
      </c>
      <c r="AN25" s="593">
        <v>15</v>
      </c>
      <c r="AO25" s="593">
        <v>15</v>
      </c>
      <c r="AP25" s="593">
        <v>15</v>
      </c>
      <c r="AQ25" s="593">
        <v>15</v>
      </c>
      <c r="AR25" s="593">
        <v>15</v>
      </c>
      <c r="AS25" s="593">
        <v>15</v>
      </c>
      <c r="AT25" s="593">
        <v>10</v>
      </c>
      <c r="AU25" s="582">
        <f t="shared" si="0"/>
        <v>100</v>
      </c>
      <c r="AV25" s="582" t="s">
        <v>226</v>
      </c>
      <c r="AW25" s="582" t="s">
        <v>226</v>
      </c>
      <c r="AX25" s="582">
        <v>100</v>
      </c>
      <c r="AY25" s="582">
        <f>AVERAGE(AX25:AX26)</f>
        <v>100</v>
      </c>
      <c r="AZ25" s="582" t="s">
        <v>226</v>
      </c>
      <c r="BA25" s="816" t="s">
        <v>97</v>
      </c>
      <c r="BB25" s="816" t="s">
        <v>99</v>
      </c>
      <c r="BC25" s="816" t="s">
        <v>137</v>
      </c>
      <c r="BD25" s="816">
        <v>1</v>
      </c>
      <c r="BE25" s="816" t="s">
        <v>83</v>
      </c>
      <c r="BF25" s="816">
        <v>5</v>
      </c>
      <c r="BG25" s="817"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818" t="s">
        <v>247</v>
      </c>
      <c r="BI25" s="818" t="s">
        <v>100</v>
      </c>
      <c r="BJ25" s="539" t="s">
        <v>1142</v>
      </c>
      <c r="BK25" s="539" t="s">
        <v>1138</v>
      </c>
      <c r="BL25" s="590" t="s">
        <v>1102</v>
      </c>
      <c r="BM25" s="588" t="s">
        <v>235</v>
      </c>
      <c r="BN25" s="590" t="s">
        <v>316</v>
      </c>
      <c r="BO25" s="545" t="s">
        <v>342</v>
      </c>
      <c r="BP25" s="801" t="s">
        <v>1197</v>
      </c>
      <c r="BQ25" s="624" t="s">
        <v>1204</v>
      </c>
      <c r="BR25" s="623" t="s">
        <v>235</v>
      </c>
      <c r="BS25" s="612" t="s">
        <v>1203</v>
      </c>
    </row>
    <row r="26" spans="1:71" s="536" customFormat="1" ht="189" customHeight="1" thickBot="1" x14ac:dyDescent="0.35">
      <c r="A26" s="916"/>
      <c r="B26" s="901"/>
      <c r="C26" s="588" t="s">
        <v>1164</v>
      </c>
      <c r="D26" s="588" t="s">
        <v>31</v>
      </c>
      <c r="E26" s="588" t="s">
        <v>118</v>
      </c>
      <c r="F26" s="588" t="s">
        <v>131</v>
      </c>
      <c r="G26" s="901"/>
      <c r="H26" s="917"/>
      <c r="I26" s="838"/>
      <c r="J26" s="901"/>
      <c r="K26" s="918"/>
      <c r="L26" s="904"/>
      <c r="M26" s="816"/>
      <c r="N26" s="816"/>
      <c r="O26" s="915"/>
      <c r="P26" s="915"/>
      <c r="Q26" s="915"/>
      <c r="R26" s="915"/>
      <c r="S26" s="915"/>
      <c r="T26" s="915"/>
      <c r="U26" s="915"/>
      <c r="V26" s="915"/>
      <c r="W26" s="915"/>
      <c r="X26" s="915"/>
      <c r="Y26" s="915"/>
      <c r="Z26" s="915"/>
      <c r="AA26" s="915"/>
      <c r="AB26" s="915"/>
      <c r="AC26" s="915"/>
      <c r="AD26" s="915"/>
      <c r="AE26" s="915"/>
      <c r="AF26" s="915"/>
      <c r="AG26" s="915"/>
      <c r="AH26" s="915"/>
      <c r="AI26" s="915"/>
      <c r="AJ26" s="918"/>
      <c r="AK26" s="817"/>
      <c r="AL26" s="555" t="s">
        <v>1180</v>
      </c>
      <c r="AM26" s="537" t="s">
        <v>5</v>
      </c>
      <c r="AN26" s="544">
        <v>15</v>
      </c>
      <c r="AO26" s="544">
        <v>15</v>
      </c>
      <c r="AP26" s="593">
        <v>15</v>
      </c>
      <c r="AQ26" s="593">
        <v>15</v>
      </c>
      <c r="AR26" s="593">
        <v>15</v>
      </c>
      <c r="AS26" s="593">
        <v>15</v>
      </c>
      <c r="AT26" s="593">
        <v>10</v>
      </c>
      <c r="AU26" s="582">
        <f t="shared" si="0"/>
        <v>100</v>
      </c>
      <c r="AV26" s="582" t="s">
        <v>226</v>
      </c>
      <c r="AW26" s="582" t="s">
        <v>226</v>
      </c>
      <c r="AX26" s="582">
        <v>100</v>
      </c>
      <c r="AY26" s="582">
        <v>100</v>
      </c>
      <c r="AZ26" s="582" t="s">
        <v>226</v>
      </c>
      <c r="BA26" s="816"/>
      <c r="BB26" s="816"/>
      <c r="BC26" s="816"/>
      <c r="BD26" s="816"/>
      <c r="BE26" s="816"/>
      <c r="BF26" s="816"/>
      <c r="BG26" s="817"/>
      <c r="BH26" s="818"/>
      <c r="BI26" s="818"/>
      <c r="BJ26" s="539" t="s">
        <v>1142</v>
      </c>
      <c r="BK26" s="539" t="s">
        <v>1138</v>
      </c>
      <c r="BL26" s="557" t="s">
        <v>1165</v>
      </c>
      <c r="BM26" s="541" t="s">
        <v>235</v>
      </c>
      <c r="BN26" s="592" t="s">
        <v>1182</v>
      </c>
      <c r="BO26" s="545" t="s">
        <v>1181</v>
      </c>
      <c r="BP26" s="803"/>
      <c r="BQ26" s="557" t="s">
        <v>1208</v>
      </c>
      <c r="BR26" s="541" t="s">
        <v>235</v>
      </c>
      <c r="BS26" s="612" t="s">
        <v>1205</v>
      </c>
    </row>
    <row r="27" spans="1:71" s="536" customFormat="1" ht="219" customHeight="1" x14ac:dyDescent="0.3">
      <c r="A27" s="606" t="s">
        <v>284</v>
      </c>
      <c r="B27" s="588" t="s">
        <v>285</v>
      </c>
      <c r="C27" s="588" t="s">
        <v>362</v>
      </c>
      <c r="D27" s="588" t="s">
        <v>31</v>
      </c>
      <c r="E27" s="588" t="s">
        <v>118</v>
      </c>
      <c r="F27" s="588" t="s">
        <v>131</v>
      </c>
      <c r="G27" s="588" t="s">
        <v>224</v>
      </c>
      <c r="H27" s="591" t="s">
        <v>286</v>
      </c>
      <c r="I27" s="589" t="s">
        <v>1221</v>
      </c>
      <c r="J27" s="588" t="s">
        <v>92</v>
      </c>
      <c r="K27" s="593" t="s">
        <v>224</v>
      </c>
      <c r="L27" s="590" t="s">
        <v>288</v>
      </c>
      <c r="M27" s="578" t="s">
        <v>76</v>
      </c>
      <c r="N27" s="578">
        <v>2</v>
      </c>
      <c r="O27" s="594">
        <v>1</v>
      </c>
      <c r="P27" s="594">
        <v>1</v>
      </c>
      <c r="Q27" s="594">
        <v>0</v>
      </c>
      <c r="R27" s="594">
        <v>0</v>
      </c>
      <c r="S27" s="594">
        <v>1</v>
      </c>
      <c r="T27" s="594">
        <v>1</v>
      </c>
      <c r="U27" s="594">
        <v>1</v>
      </c>
      <c r="V27" s="594">
        <v>0</v>
      </c>
      <c r="W27" s="594">
        <v>1</v>
      </c>
      <c r="X27" s="594">
        <v>1</v>
      </c>
      <c r="Y27" s="594">
        <v>1</v>
      </c>
      <c r="Z27" s="594">
        <v>1</v>
      </c>
      <c r="AA27" s="594">
        <v>1</v>
      </c>
      <c r="AB27" s="594">
        <v>1</v>
      </c>
      <c r="AC27" s="594">
        <v>1</v>
      </c>
      <c r="AD27" s="594">
        <v>0</v>
      </c>
      <c r="AE27" s="594">
        <v>0</v>
      </c>
      <c r="AF27" s="594">
        <v>0</v>
      </c>
      <c r="AG27" s="594">
        <v>0</v>
      </c>
      <c r="AH27" s="594">
        <f>SUM(O27:AG27)</f>
        <v>12</v>
      </c>
      <c r="AI27" s="595" t="s">
        <v>83</v>
      </c>
      <c r="AJ27" s="594">
        <v>5</v>
      </c>
      <c r="AK27" s="587"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589" t="s">
        <v>1136</v>
      </c>
      <c r="AM27" s="537" t="s">
        <v>5</v>
      </c>
      <c r="AN27" s="544">
        <v>15</v>
      </c>
      <c r="AO27" s="544">
        <v>15</v>
      </c>
      <c r="AP27" s="593">
        <v>15</v>
      </c>
      <c r="AQ27" s="593">
        <v>15</v>
      </c>
      <c r="AR27" s="593">
        <v>15</v>
      </c>
      <c r="AS27" s="593">
        <v>15</v>
      </c>
      <c r="AT27" s="593">
        <v>10</v>
      </c>
      <c r="AU27" s="582">
        <f t="shared" si="0"/>
        <v>100</v>
      </c>
      <c r="AV27" s="582" t="s">
        <v>226</v>
      </c>
      <c r="AW27" s="582" t="s">
        <v>226</v>
      </c>
      <c r="AX27" s="582">
        <v>100</v>
      </c>
      <c r="AY27" s="582">
        <f>AVERAGE(AX27:AX28)</f>
        <v>100</v>
      </c>
      <c r="AZ27" s="582" t="s">
        <v>226</v>
      </c>
      <c r="BA27" s="578" t="s">
        <v>97</v>
      </c>
      <c r="BB27" s="578" t="s">
        <v>99</v>
      </c>
      <c r="BC27" s="578" t="s">
        <v>137</v>
      </c>
      <c r="BD27" s="578">
        <v>1</v>
      </c>
      <c r="BE27" s="578" t="s">
        <v>83</v>
      </c>
      <c r="BF27" s="577">
        <v>5</v>
      </c>
      <c r="BG27" s="579" t="s">
        <v>397</v>
      </c>
      <c r="BH27" s="580" t="s">
        <v>289</v>
      </c>
      <c r="BI27" s="580" t="s">
        <v>100</v>
      </c>
      <c r="BJ27" s="539" t="s">
        <v>1142</v>
      </c>
      <c r="BK27" s="539" t="s">
        <v>1138</v>
      </c>
      <c r="BL27" s="589" t="s">
        <v>1220</v>
      </c>
      <c r="BM27" s="588" t="s">
        <v>290</v>
      </c>
      <c r="BN27" s="588" t="s">
        <v>1218</v>
      </c>
      <c r="BO27" s="580" t="s">
        <v>1219</v>
      </c>
      <c r="BP27" s="573" t="s">
        <v>1197</v>
      </c>
      <c r="BQ27" s="622" t="s">
        <v>1222</v>
      </c>
      <c r="BR27" s="623" t="s">
        <v>290</v>
      </c>
      <c r="BS27" s="611" t="s">
        <v>1223</v>
      </c>
    </row>
    <row r="28" spans="1:71" s="536" customFormat="1" ht="119.25" customHeight="1" x14ac:dyDescent="0.3">
      <c r="A28" s="607" t="s">
        <v>284</v>
      </c>
      <c r="B28" s="588" t="s">
        <v>285</v>
      </c>
      <c r="C28" s="616" t="s">
        <v>1224</v>
      </c>
      <c r="D28" s="616" t="s">
        <v>31</v>
      </c>
      <c r="E28" s="616" t="s">
        <v>118</v>
      </c>
      <c r="F28" s="616" t="s">
        <v>131</v>
      </c>
      <c r="G28" s="616" t="s">
        <v>224</v>
      </c>
      <c r="H28" s="619" t="s">
        <v>291</v>
      </c>
      <c r="I28" s="615" t="s">
        <v>1105</v>
      </c>
      <c r="J28" s="622" t="s">
        <v>92</v>
      </c>
      <c r="K28" s="544" t="s">
        <v>224</v>
      </c>
      <c r="L28" s="621" t="s">
        <v>1122</v>
      </c>
      <c r="M28" s="620" t="s">
        <v>76</v>
      </c>
      <c r="N28" s="620">
        <v>2</v>
      </c>
      <c r="O28" s="544">
        <v>1</v>
      </c>
      <c r="P28" s="544">
        <v>0</v>
      </c>
      <c r="Q28" s="544">
        <v>0</v>
      </c>
      <c r="R28" s="544">
        <v>0</v>
      </c>
      <c r="S28" s="544">
        <v>1</v>
      </c>
      <c r="T28" s="544">
        <v>0</v>
      </c>
      <c r="U28" s="544">
        <v>1</v>
      </c>
      <c r="V28" s="544">
        <v>0</v>
      </c>
      <c r="W28" s="544">
        <v>0</v>
      </c>
      <c r="X28" s="544">
        <v>1</v>
      </c>
      <c r="Y28" s="544">
        <v>1</v>
      </c>
      <c r="Z28" s="544">
        <v>1</v>
      </c>
      <c r="AA28" s="544">
        <v>1</v>
      </c>
      <c r="AB28" s="544">
        <v>1</v>
      </c>
      <c r="AC28" s="544">
        <v>0</v>
      </c>
      <c r="AD28" s="544">
        <v>0</v>
      </c>
      <c r="AE28" s="544">
        <v>0</v>
      </c>
      <c r="AF28" s="544">
        <v>0</v>
      </c>
      <c r="AG28" s="544">
        <v>0</v>
      </c>
      <c r="AH28" s="544">
        <f>SUM(O28:AG28)</f>
        <v>8</v>
      </c>
      <c r="AI28" s="625" t="s">
        <v>75</v>
      </c>
      <c r="AJ28" s="626">
        <v>4</v>
      </c>
      <c r="AK28" s="618" t="s">
        <v>2</v>
      </c>
      <c r="AL28" s="616" t="s">
        <v>1226</v>
      </c>
      <c r="AM28" s="578" t="s">
        <v>5</v>
      </c>
      <c r="AN28" s="544">
        <v>15</v>
      </c>
      <c r="AO28" s="544">
        <v>15</v>
      </c>
      <c r="AP28" s="593">
        <v>15</v>
      </c>
      <c r="AQ28" s="593">
        <v>15</v>
      </c>
      <c r="AR28" s="593">
        <v>15</v>
      </c>
      <c r="AS28" s="593">
        <v>15</v>
      </c>
      <c r="AT28" s="593">
        <v>10</v>
      </c>
      <c r="AU28" s="582">
        <f t="shared" ref="AU28" si="4">SUM(AN28:AT28)</f>
        <v>100</v>
      </c>
      <c r="AV28" s="582" t="s">
        <v>226</v>
      </c>
      <c r="AW28" s="582" t="s">
        <v>226</v>
      </c>
      <c r="AX28" s="582">
        <v>100</v>
      </c>
      <c r="AY28" s="582">
        <f>AVERAGE(AX28:AX28)</f>
        <v>100</v>
      </c>
      <c r="AZ28" s="582" t="s">
        <v>226</v>
      </c>
      <c r="BA28" s="578" t="s">
        <v>97</v>
      </c>
      <c r="BB28" s="578" t="s">
        <v>99</v>
      </c>
      <c r="BC28" s="578" t="s">
        <v>137</v>
      </c>
      <c r="BD28" s="578">
        <v>1</v>
      </c>
      <c r="BE28" s="578" t="s">
        <v>1123</v>
      </c>
      <c r="BF28" s="544">
        <v>4</v>
      </c>
      <c r="BG28" s="556" t="s">
        <v>1100</v>
      </c>
      <c r="BH28" s="580" t="s">
        <v>247</v>
      </c>
      <c r="BI28" s="580" t="s">
        <v>100</v>
      </c>
      <c r="BJ28" s="539" t="s">
        <v>1227</v>
      </c>
      <c r="BK28" s="539" t="s">
        <v>1138</v>
      </c>
      <c r="BL28" s="589" t="s">
        <v>1225</v>
      </c>
      <c r="BM28" s="588" t="s">
        <v>293</v>
      </c>
      <c r="BN28" s="588" t="s">
        <v>1229</v>
      </c>
      <c r="BO28" s="580" t="s">
        <v>1230</v>
      </c>
      <c r="BP28" s="573" t="s">
        <v>1197</v>
      </c>
      <c r="BQ28" s="616" t="s">
        <v>1228</v>
      </c>
      <c r="BR28" s="617" t="s">
        <v>293</v>
      </c>
      <c r="BS28" s="611" t="s">
        <v>224</v>
      </c>
    </row>
    <row r="29" spans="1:71" s="161" customFormat="1" ht="150" customHeight="1" x14ac:dyDescent="0.3">
      <c r="A29" s="606" t="s">
        <v>1124</v>
      </c>
      <c r="B29" s="588" t="s">
        <v>285</v>
      </c>
      <c r="C29" s="588" t="s">
        <v>1109</v>
      </c>
      <c r="D29" s="588" t="s">
        <v>31</v>
      </c>
      <c r="E29" s="588" t="s">
        <v>118</v>
      </c>
      <c r="F29" s="588" t="s">
        <v>131</v>
      </c>
      <c r="G29" s="582" t="s">
        <v>395</v>
      </c>
      <c r="H29" s="591" t="s">
        <v>627</v>
      </c>
      <c r="I29" s="588" t="s">
        <v>1108</v>
      </c>
      <c r="J29" s="593" t="s">
        <v>92</v>
      </c>
      <c r="K29" s="593" t="s">
        <v>395</v>
      </c>
      <c r="L29" s="588" t="s">
        <v>1127</v>
      </c>
      <c r="M29" s="578" t="s">
        <v>76</v>
      </c>
      <c r="N29" s="578">
        <v>2</v>
      </c>
      <c r="O29" s="578">
        <v>1</v>
      </c>
      <c r="P29" s="578">
        <v>1</v>
      </c>
      <c r="Q29" s="578">
        <v>0</v>
      </c>
      <c r="R29" s="578">
        <v>0</v>
      </c>
      <c r="S29" s="578">
        <v>1</v>
      </c>
      <c r="T29" s="578">
        <v>1</v>
      </c>
      <c r="U29" s="578">
        <v>1</v>
      </c>
      <c r="V29" s="578">
        <v>0</v>
      </c>
      <c r="W29" s="578">
        <v>1</v>
      </c>
      <c r="X29" s="578">
        <v>1</v>
      </c>
      <c r="Y29" s="578">
        <v>1</v>
      </c>
      <c r="Z29" s="578">
        <v>1</v>
      </c>
      <c r="AA29" s="578">
        <v>1</v>
      </c>
      <c r="AB29" s="578">
        <v>1</v>
      </c>
      <c r="AC29" s="578">
        <v>1</v>
      </c>
      <c r="AD29" s="578">
        <v>0</v>
      </c>
      <c r="AE29" s="578">
        <v>0</v>
      </c>
      <c r="AF29" s="578">
        <v>0</v>
      </c>
      <c r="AG29" s="578">
        <v>0</v>
      </c>
      <c r="AH29" s="576">
        <f>SUM(O29:AG29)</f>
        <v>12</v>
      </c>
      <c r="AI29" s="574" t="s">
        <v>75</v>
      </c>
      <c r="AJ29" s="578">
        <v>4</v>
      </c>
      <c r="AK29" s="551"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590" t="s">
        <v>1121</v>
      </c>
      <c r="AM29" s="593" t="s">
        <v>5</v>
      </c>
      <c r="AN29" s="593">
        <v>15</v>
      </c>
      <c r="AO29" s="593">
        <v>15</v>
      </c>
      <c r="AP29" s="593">
        <v>15</v>
      </c>
      <c r="AQ29" s="593">
        <v>15</v>
      </c>
      <c r="AR29" s="593">
        <v>15</v>
      </c>
      <c r="AS29" s="593">
        <v>15</v>
      </c>
      <c r="AT29" s="593">
        <v>10</v>
      </c>
      <c r="AU29" s="582">
        <f t="shared" ref="AU29" si="5">SUM(AN29:AT29)</f>
        <v>100</v>
      </c>
      <c r="AV29" s="582" t="s">
        <v>226</v>
      </c>
      <c r="AW29" s="582" t="s">
        <v>226</v>
      </c>
      <c r="AX29" s="582">
        <v>100</v>
      </c>
      <c r="AY29" s="582">
        <f>AVERAGE(AX29:AX29)</f>
        <v>100</v>
      </c>
      <c r="AZ29" s="582" t="s">
        <v>226</v>
      </c>
      <c r="BA29" s="578" t="s">
        <v>97</v>
      </c>
      <c r="BB29" s="578" t="s">
        <v>99</v>
      </c>
      <c r="BC29" s="578" t="s">
        <v>137</v>
      </c>
      <c r="BD29" s="578">
        <v>1</v>
      </c>
      <c r="BE29" s="575" t="s">
        <v>75</v>
      </c>
      <c r="BF29" s="593">
        <v>4</v>
      </c>
      <c r="BG29" s="613" t="s">
        <v>2</v>
      </c>
      <c r="BH29" s="588" t="s">
        <v>247</v>
      </c>
      <c r="BI29" s="588" t="s">
        <v>100</v>
      </c>
      <c r="BJ29" s="558" t="s">
        <v>1142</v>
      </c>
      <c r="BK29" s="558" t="s">
        <v>1138</v>
      </c>
      <c r="BL29" s="590" t="s">
        <v>1125</v>
      </c>
      <c r="BM29" s="588" t="s">
        <v>1120</v>
      </c>
      <c r="BN29" s="588" t="s">
        <v>1126</v>
      </c>
      <c r="BO29" s="588" t="s">
        <v>1134</v>
      </c>
      <c r="BP29" s="593" t="s">
        <v>1197</v>
      </c>
      <c r="BQ29" s="590" t="s">
        <v>1209</v>
      </c>
      <c r="BR29" s="588" t="s">
        <v>1120</v>
      </c>
      <c r="BS29" s="614" t="s">
        <v>1210</v>
      </c>
    </row>
    <row r="30" spans="1:71" s="536" customFormat="1" ht="161.25" customHeight="1" x14ac:dyDescent="0.3">
      <c r="A30" s="608" t="s">
        <v>294</v>
      </c>
      <c r="B30" s="588" t="s">
        <v>295</v>
      </c>
      <c r="C30" s="589" t="s">
        <v>1093</v>
      </c>
      <c r="D30" s="588" t="s">
        <v>31</v>
      </c>
      <c r="E30" s="588" t="s">
        <v>118</v>
      </c>
      <c r="F30" s="588" t="s">
        <v>131</v>
      </c>
      <c r="G30" s="588" t="s">
        <v>311</v>
      </c>
      <c r="H30" s="591" t="s">
        <v>650</v>
      </c>
      <c r="I30" s="588" t="s">
        <v>1106</v>
      </c>
      <c r="J30" s="588" t="s">
        <v>92</v>
      </c>
      <c r="K30" s="593" t="s">
        <v>224</v>
      </c>
      <c r="L30" s="590" t="s">
        <v>296</v>
      </c>
      <c r="M30" s="593" t="s">
        <v>137</v>
      </c>
      <c r="N30" s="593">
        <v>1</v>
      </c>
      <c r="O30" s="594">
        <v>0</v>
      </c>
      <c r="P30" s="594">
        <v>1</v>
      </c>
      <c r="Q30" s="594">
        <v>0</v>
      </c>
      <c r="R30" s="594">
        <v>0</v>
      </c>
      <c r="S30" s="594">
        <v>1</v>
      </c>
      <c r="T30" s="594">
        <v>1</v>
      </c>
      <c r="U30" s="594">
        <v>0</v>
      </c>
      <c r="V30" s="594">
        <v>1</v>
      </c>
      <c r="W30" s="594">
        <v>0</v>
      </c>
      <c r="X30" s="594">
        <v>1</v>
      </c>
      <c r="Y30" s="594">
        <v>1</v>
      </c>
      <c r="Z30" s="594">
        <v>1</v>
      </c>
      <c r="AA30" s="594">
        <v>1</v>
      </c>
      <c r="AB30" s="594">
        <v>1</v>
      </c>
      <c r="AC30" s="594">
        <v>1</v>
      </c>
      <c r="AD30" s="594">
        <v>0</v>
      </c>
      <c r="AE30" s="594">
        <v>1</v>
      </c>
      <c r="AF30" s="594">
        <v>1</v>
      </c>
      <c r="AG30" s="594">
        <v>0</v>
      </c>
      <c r="AH30" s="594">
        <f>SUM(O30:AG30)</f>
        <v>12</v>
      </c>
      <c r="AI30" s="594" t="s">
        <v>83</v>
      </c>
      <c r="AJ30" s="594">
        <v>5</v>
      </c>
      <c r="AK30" s="579"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588" t="s">
        <v>1095</v>
      </c>
      <c r="AM30" s="578" t="s">
        <v>5</v>
      </c>
      <c r="AN30" s="593">
        <v>15</v>
      </c>
      <c r="AO30" s="593">
        <v>15</v>
      </c>
      <c r="AP30" s="593">
        <v>15</v>
      </c>
      <c r="AQ30" s="593">
        <v>15</v>
      </c>
      <c r="AR30" s="593">
        <v>15</v>
      </c>
      <c r="AS30" s="593">
        <v>15</v>
      </c>
      <c r="AT30" s="593">
        <v>10</v>
      </c>
      <c r="AU30" s="582">
        <f t="shared" si="0"/>
        <v>100</v>
      </c>
      <c r="AV30" s="582" t="s">
        <v>226</v>
      </c>
      <c r="AW30" s="582" t="s">
        <v>226</v>
      </c>
      <c r="AX30" s="582">
        <v>100</v>
      </c>
      <c r="AY30" s="582">
        <v>100</v>
      </c>
      <c r="AZ30" s="582" t="s">
        <v>226</v>
      </c>
      <c r="BA30" s="578" t="s">
        <v>97</v>
      </c>
      <c r="BB30" s="578" t="s">
        <v>99</v>
      </c>
      <c r="BC30" s="578" t="s">
        <v>137</v>
      </c>
      <c r="BD30" s="578">
        <v>1</v>
      </c>
      <c r="BE30" s="578" t="s">
        <v>83</v>
      </c>
      <c r="BF30" s="593">
        <v>5</v>
      </c>
      <c r="BG30" s="579" t="s">
        <v>397</v>
      </c>
      <c r="BH30" s="580" t="s">
        <v>247</v>
      </c>
      <c r="BI30" s="580" t="s">
        <v>100</v>
      </c>
      <c r="BJ30" s="558" t="s">
        <v>1142</v>
      </c>
      <c r="BK30" s="558" t="s">
        <v>1138</v>
      </c>
      <c r="BL30" s="589" t="s">
        <v>1185</v>
      </c>
      <c r="BM30" s="588" t="s">
        <v>297</v>
      </c>
      <c r="BN30" s="588" t="s">
        <v>1187</v>
      </c>
      <c r="BO30" s="588" t="s">
        <v>1186</v>
      </c>
      <c r="BP30" s="573" t="s">
        <v>1197</v>
      </c>
      <c r="BQ30" s="589" t="s">
        <v>1265</v>
      </c>
      <c r="BR30" s="588" t="s">
        <v>297</v>
      </c>
      <c r="BS30" s="614" t="s">
        <v>224</v>
      </c>
    </row>
    <row r="31" spans="1:71" ht="126.75" customHeight="1" x14ac:dyDescent="0.3">
      <c r="A31" s="921" t="s">
        <v>393</v>
      </c>
      <c r="B31" s="923" t="s">
        <v>394</v>
      </c>
      <c r="C31" s="649" t="s">
        <v>1111</v>
      </c>
      <c r="D31" s="650" t="s">
        <v>117</v>
      </c>
      <c r="E31" s="650" t="s">
        <v>123</v>
      </c>
      <c r="F31" s="650" t="s">
        <v>31</v>
      </c>
      <c r="G31" s="650" t="s">
        <v>395</v>
      </c>
      <c r="H31" s="926" t="s">
        <v>670</v>
      </c>
      <c r="I31" s="929" t="s">
        <v>1132</v>
      </c>
      <c r="J31" s="930" t="s">
        <v>92</v>
      </c>
      <c r="K31" s="797" t="s">
        <v>395</v>
      </c>
      <c r="L31" s="826" t="s">
        <v>396</v>
      </c>
      <c r="M31" s="932" t="s">
        <v>74</v>
      </c>
      <c r="N31" s="932">
        <v>3</v>
      </c>
      <c r="O31" s="919">
        <v>1</v>
      </c>
      <c r="P31" s="919">
        <v>1</v>
      </c>
      <c r="Q31" s="919">
        <v>0</v>
      </c>
      <c r="R31" s="919">
        <v>0</v>
      </c>
      <c r="S31" s="919">
        <v>0</v>
      </c>
      <c r="T31" s="919">
        <v>0</v>
      </c>
      <c r="U31" s="919">
        <v>0</v>
      </c>
      <c r="V31" s="919">
        <v>0</v>
      </c>
      <c r="W31" s="919">
        <v>1</v>
      </c>
      <c r="X31" s="919">
        <v>1</v>
      </c>
      <c r="Y31" s="919">
        <v>1</v>
      </c>
      <c r="Z31" s="919">
        <v>1</v>
      </c>
      <c r="AA31" s="919">
        <v>1</v>
      </c>
      <c r="AB31" s="919">
        <v>1</v>
      </c>
      <c r="AC31" s="919">
        <v>1</v>
      </c>
      <c r="AD31" s="919">
        <v>0</v>
      </c>
      <c r="AE31" s="919">
        <v>0</v>
      </c>
      <c r="AF31" s="919">
        <v>0</v>
      </c>
      <c r="AG31" s="919">
        <v>0</v>
      </c>
      <c r="AH31" s="919">
        <v>9</v>
      </c>
      <c r="AI31" s="919" t="s">
        <v>75</v>
      </c>
      <c r="AJ31" s="792">
        <v>4</v>
      </c>
      <c r="AK31" s="914" t="s">
        <v>397</v>
      </c>
      <c r="AL31" s="651" t="s">
        <v>1107</v>
      </c>
      <c r="AM31" s="652" t="s">
        <v>5</v>
      </c>
      <c r="AN31" s="653">
        <v>15</v>
      </c>
      <c r="AO31" s="653">
        <v>15</v>
      </c>
      <c r="AP31" s="653">
        <v>15</v>
      </c>
      <c r="AQ31" s="653">
        <v>15</v>
      </c>
      <c r="AR31" s="653">
        <v>15</v>
      </c>
      <c r="AS31" s="653">
        <v>15</v>
      </c>
      <c r="AT31" s="653">
        <v>10</v>
      </c>
      <c r="AU31" s="653">
        <v>100</v>
      </c>
      <c r="AV31" s="653" t="s">
        <v>226</v>
      </c>
      <c r="AW31" s="653" t="s">
        <v>226</v>
      </c>
      <c r="AX31" s="653">
        <v>100</v>
      </c>
      <c r="AY31" s="938">
        <v>100</v>
      </c>
      <c r="AZ31" s="930" t="s">
        <v>226</v>
      </c>
      <c r="BA31" s="932" t="s">
        <v>97</v>
      </c>
      <c r="BB31" s="932" t="s">
        <v>99</v>
      </c>
      <c r="BC31" s="932" t="s">
        <v>137</v>
      </c>
      <c r="BD31" s="932">
        <v>1</v>
      </c>
      <c r="BE31" s="932" t="s">
        <v>1077</v>
      </c>
      <c r="BF31" s="932">
        <v>4</v>
      </c>
      <c r="BG31" s="819" t="s">
        <v>1100</v>
      </c>
      <c r="BH31" s="934" t="s">
        <v>1078</v>
      </c>
      <c r="BI31" s="936" t="s">
        <v>100</v>
      </c>
      <c r="BJ31" s="654" t="s">
        <v>1142</v>
      </c>
      <c r="BK31" s="654" t="s">
        <v>1138</v>
      </c>
      <c r="BL31" s="655" t="s">
        <v>1079</v>
      </c>
      <c r="BM31" s="656" t="s">
        <v>401</v>
      </c>
      <c r="BN31" s="656" t="s">
        <v>1080</v>
      </c>
      <c r="BO31" s="656" t="s">
        <v>1081</v>
      </c>
      <c r="BP31" s="797" t="s">
        <v>1197</v>
      </c>
      <c r="BQ31" s="636" t="s">
        <v>1259</v>
      </c>
      <c r="BR31" s="637" t="s">
        <v>401</v>
      </c>
      <c r="BS31" s="637" t="s">
        <v>1260</v>
      </c>
    </row>
    <row r="32" spans="1:71" ht="78.599999999999994" customHeight="1" x14ac:dyDescent="0.3">
      <c r="A32" s="921"/>
      <c r="B32" s="924"/>
      <c r="C32" s="650" t="s">
        <v>257</v>
      </c>
      <c r="D32" s="650" t="s">
        <v>116</v>
      </c>
      <c r="E32" s="650" t="s">
        <v>118</v>
      </c>
      <c r="F32" s="650" t="s">
        <v>31</v>
      </c>
      <c r="G32" s="650" t="s">
        <v>395</v>
      </c>
      <c r="H32" s="927"/>
      <c r="I32" s="929"/>
      <c r="J32" s="930"/>
      <c r="K32" s="798"/>
      <c r="L32" s="792"/>
      <c r="M32" s="932"/>
      <c r="N32" s="932"/>
      <c r="O32" s="919"/>
      <c r="P32" s="919"/>
      <c r="Q32" s="919"/>
      <c r="R32" s="919"/>
      <c r="S32" s="919"/>
      <c r="T32" s="919"/>
      <c r="U32" s="919"/>
      <c r="V32" s="919"/>
      <c r="W32" s="919"/>
      <c r="X32" s="919"/>
      <c r="Y32" s="919"/>
      <c r="Z32" s="919"/>
      <c r="AA32" s="919"/>
      <c r="AB32" s="919"/>
      <c r="AC32" s="919"/>
      <c r="AD32" s="919"/>
      <c r="AE32" s="919"/>
      <c r="AF32" s="919"/>
      <c r="AG32" s="919"/>
      <c r="AH32" s="919"/>
      <c r="AI32" s="919"/>
      <c r="AJ32" s="792"/>
      <c r="AK32" s="914"/>
      <c r="AL32" s="651" t="s">
        <v>258</v>
      </c>
      <c r="AM32" s="652" t="s">
        <v>5</v>
      </c>
      <c r="AN32" s="639">
        <v>15</v>
      </c>
      <c r="AO32" s="639">
        <v>15</v>
      </c>
      <c r="AP32" s="639">
        <v>15</v>
      </c>
      <c r="AQ32" s="639">
        <v>15</v>
      </c>
      <c r="AR32" s="639">
        <v>15</v>
      </c>
      <c r="AS32" s="639">
        <v>15</v>
      </c>
      <c r="AT32" s="653">
        <v>10</v>
      </c>
      <c r="AU32" s="653">
        <v>100</v>
      </c>
      <c r="AV32" s="653" t="s">
        <v>226</v>
      </c>
      <c r="AW32" s="653" t="s">
        <v>226</v>
      </c>
      <c r="AX32" s="653">
        <v>100</v>
      </c>
      <c r="AY32" s="938"/>
      <c r="AZ32" s="930"/>
      <c r="BA32" s="932"/>
      <c r="BB32" s="932"/>
      <c r="BC32" s="932"/>
      <c r="BD32" s="932"/>
      <c r="BE32" s="932"/>
      <c r="BF32" s="932"/>
      <c r="BG32" s="819"/>
      <c r="BH32" s="934"/>
      <c r="BI32" s="936"/>
      <c r="BJ32" s="654" t="s">
        <v>1142</v>
      </c>
      <c r="BK32" s="654" t="s">
        <v>1138</v>
      </c>
      <c r="BL32" s="655" t="s">
        <v>1082</v>
      </c>
      <c r="BM32" s="656" t="s">
        <v>401</v>
      </c>
      <c r="BN32" s="656" t="s">
        <v>408</v>
      </c>
      <c r="BO32" s="656" t="s">
        <v>409</v>
      </c>
      <c r="BP32" s="798"/>
      <c r="BQ32" s="636" t="s">
        <v>1261</v>
      </c>
      <c r="BR32" s="637" t="s">
        <v>401</v>
      </c>
      <c r="BS32" s="637" t="s">
        <v>1262</v>
      </c>
    </row>
    <row r="33" spans="1:71" ht="114.75" customHeight="1" x14ac:dyDescent="0.3">
      <c r="A33" s="922"/>
      <c r="B33" s="925"/>
      <c r="C33" s="649" t="s">
        <v>1133</v>
      </c>
      <c r="D33" s="649" t="s">
        <v>31</v>
      </c>
      <c r="E33" s="649" t="s">
        <v>120</v>
      </c>
      <c r="F33" s="649" t="s">
        <v>130</v>
      </c>
      <c r="G33" s="649" t="s">
        <v>395</v>
      </c>
      <c r="H33" s="928"/>
      <c r="I33" s="923"/>
      <c r="J33" s="931"/>
      <c r="K33" s="798"/>
      <c r="L33" s="797"/>
      <c r="M33" s="933"/>
      <c r="N33" s="933"/>
      <c r="O33" s="920"/>
      <c r="P33" s="920"/>
      <c r="Q33" s="920"/>
      <c r="R33" s="920"/>
      <c r="S33" s="920"/>
      <c r="T33" s="920"/>
      <c r="U33" s="920"/>
      <c r="V33" s="920"/>
      <c r="W33" s="920"/>
      <c r="X33" s="920"/>
      <c r="Y33" s="920"/>
      <c r="Z33" s="920"/>
      <c r="AA33" s="920"/>
      <c r="AB33" s="920"/>
      <c r="AC33" s="920"/>
      <c r="AD33" s="920"/>
      <c r="AE33" s="920"/>
      <c r="AF33" s="920"/>
      <c r="AG33" s="920"/>
      <c r="AH33" s="920"/>
      <c r="AI33" s="920"/>
      <c r="AJ33" s="797"/>
      <c r="AK33" s="914"/>
      <c r="AL33" s="657" t="s">
        <v>1112</v>
      </c>
      <c r="AM33" s="658" t="s">
        <v>5</v>
      </c>
      <c r="AN33" s="640">
        <v>15</v>
      </c>
      <c r="AO33" s="640">
        <v>15</v>
      </c>
      <c r="AP33" s="640">
        <v>15</v>
      </c>
      <c r="AQ33" s="640">
        <v>15</v>
      </c>
      <c r="AR33" s="640">
        <v>15</v>
      </c>
      <c r="AS33" s="640">
        <v>15</v>
      </c>
      <c r="AT33" s="659">
        <v>10</v>
      </c>
      <c r="AU33" s="659">
        <v>100</v>
      </c>
      <c r="AV33" s="659" t="s">
        <v>226</v>
      </c>
      <c r="AW33" s="659" t="s">
        <v>226</v>
      </c>
      <c r="AX33" s="659">
        <v>100</v>
      </c>
      <c r="AY33" s="939"/>
      <c r="AZ33" s="931"/>
      <c r="BA33" s="933"/>
      <c r="BB33" s="933"/>
      <c r="BC33" s="933"/>
      <c r="BD33" s="933"/>
      <c r="BE33" s="933"/>
      <c r="BF33" s="933"/>
      <c r="BG33" s="820"/>
      <c r="BH33" s="935"/>
      <c r="BI33" s="937"/>
      <c r="BJ33" s="654" t="s">
        <v>1142</v>
      </c>
      <c r="BK33" s="654" t="s">
        <v>1138</v>
      </c>
      <c r="BL33" s="660" t="s">
        <v>1083</v>
      </c>
      <c r="BM33" s="661" t="s">
        <v>414</v>
      </c>
      <c r="BN33" s="661" t="s">
        <v>415</v>
      </c>
      <c r="BO33" s="661" t="s">
        <v>1084</v>
      </c>
      <c r="BP33" s="799"/>
      <c r="BQ33" s="641" t="s">
        <v>1263</v>
      </c>
      <c r="BR33" s="641" t="s">
        <v>414</v>
      </c>
      <c r="BS33" s="641" t="s">
        <v>1264</v>
      </c>
    </row>
    <row r="37" spans="1:71" x14ac:dyDescent="0.3">
      <c r="BQ37" s="568"/>
    </row>
    <row r="38" spans="1:71" x14ac:dyDescent="0.3">
      <c r="BQ38" s="562"/>
    </row>
    <row r="39" spans="1:71" x14ac:dyDescent="0.3">
      <c r="BQ39" s="569"/>
    </row>
    <row r="40" spans="1:71" x14ac:dyDescent="0.3">
      <c r="BQ40" s="562"/>
    </row>
    <row r="41" spans="1:71" x14ac:dyDescent="0.3">
      <c r="BQ41" s="568"/>
    </row>
    <row r="42" spans="1:71" x14ac:dyDescent="0.3">
      <c r="BQ42" s="562"/>
    </row>
    <row r="43" spans="1:71" x14ac:dyDescent="0.3">
      <c r="BQ43" s="569"/>
    </row>
    <row r="44" spans="1:71" x14ac:dyDescent="0.3">
      <c r="BQ44" s="562"/>
    </row>
    <row r="45" spans="1:71" x14ac:dyDescent="0.3">
      <c r="BQ45" s="568"/>
    </row>
    <row r="46" spans="1:71" x14ac:dyDescent="0.3">
      <c r="BQ46" s="562"/>
    </row>
    <row r="47" spans="1:71" x14ac:dyDescent="0.3">
      <c r="BQ47" s="569"/>
    </row>
    <row r="48" spans="1:71" x14ac:dyDescent="0.3">
      <c r="BQ48" s="562"/>
    </row>
    <row r="49" spans="69:69" x14ac:dyDescent="0.3">
      <c r="BQ49" s="568"/>
    </row>
    <row r="50" spans="69:69" x14ac:dyDescent="0.3">
      <c r="BQ50" s="562"/>
    </row>
    <row r="51" spans="69:69" x14ac:dyDescent="0.3">
      <c r="BQ51" s="569"/>
    </row>
    <row r="52" spans="69:69" x14ac:dyDescent="0.3">
      <c r="BQ52" s="562"/>
    </row>
    <row r="53" spans="69:69" x14ac:dyDescent="0.3">
      <c r="BQ53" s="568"/>
    </row>
    <row r="54" spans="69:69" x14ac:dyDescent="0.3">
      <c r="BQ54" s="562"/>
    </row>
    <row r="55" spans="69:69" x14ac:dyDescent="0.3">
      <c r="BQ55" s="569"/>
    </row>
  </sheetData>
  <autoFilter ref="A7:BO33" xr:uid="{00000000-0009-0000-0000-000002000000}"/>
  <dataConsolidate/>
  <mergeCells count="422">
    <mergeCell ref="BG13:BG15"/>
    <mergeCell ref="BH13:BH15"/>
    <mergeCell ref="BI13:BI15"/>
    <mergeCell ref="BH16:BH17"/>
    <mergeCell ref="BI16:BI17"/>
    <mergeCell ref="BG16:BG17"/>
    <mergeCell ref="AH13:AH15"/>
    <mergeCell ref="AI13:AI15"/>
    <mergeCell ref="AJ13:AJ15"/>
    <mergeCell ref="AK13:AK15"/>
    <mergeCell ref="BB13:BB15"/>
    <mergeCell ref="BC13:BC15"/>
    <mergeCell ref="BD13:BD15"/>
    <mergeCell ref="BE13:BE15"/>
    <mergeCell ref="BF13:BF15"/>
    <mergeCell ref="AY16:AY17"/>
    <mergeCell ref="AZ16:AZ17"/>
    <mergeCell ref="BA16:BA17"/>
    <mergeCell ref="BB16:BB17"/>
    <mergeCell ref="BC16:BC17"/>
    <mergeCell ref="BD16:BD17"/>
    <mergeCell ref="BE16:BE17"/>
    <mergeCell ref="BF16:BF17"/>
    <mergeCell ref="AH16:AH17"/>
    <mergeCell ref="O31:O33"/>
    <mergeCell ref="AH31:AH33"/>
    <mergeCell ref="AI31:AI33"/>
    <mergeCell ref="BH31:BH33"/>
    <mergeCell ref="BI31:BI33"/>
    <mergeCell ref="AJ31:AJ33"/>
    <mergeCell ref="AK31:AK33"/>
    <mergeCell ref="AY31:AY33"/>
    <mergeCell ref="AZ31:AZ33"/>
    <mergeCell ref="BA31:BA33"/>
    <mergeCell ref="BB31:BB33"/>
    <mergeCell ref="BC31:BC33"/>
    <mergeCell ref="BD31:BD33"/>
    <mergeCell ref="BE31:BE33"/>
    <mergeCell ref="BF31:BF33"/>
    <mergeCell ref="AA31:AA33"/>
    <mergeCell ref="AB31:AB33"/>
    <mergeCell ref="AC31:AC33"/>
    <mergeCell ref="AD31:AD33"/>
    <mergeCell ref="AE31:AE33"/>
    <mergeCell ref="AF31:AF33"/>
    <mergeCell ref="AG31:AG33"/>
    <mergeCell ref="P31:P33"/>
    <mergeCell ref="Q31:Q33"/>
    <mergeCell ref="A31:A33"/>
    <mergeCell ref="B31:B33"/>
    <mergeCell ref="H31:H33"/>
    <mergeCell ref="I31:I33"/>
    <mergeCell ref="J31:J33"/>
    <mergeCell ref="K31:K33"/>
    <mergeCell ref="L31:L33"/>
    <mergeCell ref="M31:M33"/>
    <mergeCell ref="N31:N33"/>
    <mergeCell ref="AI25:AI26"/>
    <mergeCell ref="AJ25:AJ26"/>
    <mergeCell ref="AK25:AK26"/>
    <mergeCell ref="BA25:BA26"/>
    <mergeCell ref="BB25:BB26"/>
    <mergeCell ref="BC25:BC26"/>
    <mergeCell ref="BD25:BD26"/>
    <mergeCell ref="R31:R33"/>
    <mergeCell ref="S31:S33"/>
    <mergeCell ref="T31:T33"/>
    <mergeCell ref="U31:U33"/>
    <mergeCell ref="V31:V33"/>
    <mergeCell ref="W31:W33"/>
    <mergeCell ref="X31:X33"/>
    <mergeCell ref="V25:V26"/>
    <mergeCell ref="W25:W26"/>
    <mergeCell ref="Y31:Y33"/>
    <mergeCell ref="Z31:Z33"/>
    <mergeCell ref="Z25:Z26"/>
    <mergeCell ref="AA25:AA26"/>
    <mergeCell ref="AB25:AB26"/>
    <mergeCell ref="AC25:AC26"/>
    <mergeCell ref="AD25:AD26"/>
    <mergeCell ref="AE25:AE26"/>
    <mergeCell ref="AF25:AF26"/>
    <mergeCell ref="N25:N26"/>
    <mergeCell ref="O25:O26"/>
    <mergeCell ref="P25:P26"/>
    <mergeCell ref="Q25:Q26"/>
    <mergeCell ref="R25:R26"/>
    <mergeCell ref="S25:S26"/>
    <mergeCell ref="T25:T26"/>
    <mergeCell ref="U25:U26"/>
    <mergeCell ref="X25:X26"/>
    <mergeCell ref="A25:A26"/>
    <mergeCell ref="B25:B26"/>
    <mergeCell ref="G25:G26"/>
    <mergeCell ref="H25:H26"/>
    <mergeCell ref="I25:I26"/>
    <mergeCell ref="J25:J26"/>
    <mergeCell ref="K25:K26"/>
    <mergeCell ref="L25:L26"/>
    <mergeCell ref="M25:M26"/>
    <mergeCell ref="BE25:BE26"/>
    <mergeCell ref="BF25:BF26"/>
    <mergeCell ref="Y22:Y24"/>
    <mergeCell ref="Z22:Z24"/>
    <mergeCell ref="AA22:AA24"/>
    <mergeCell ref="AB22:AB24"/>
    <mergeCell ref="AC22:AC24"/>
    <mergeCell ref="AD22:AD24"/>
    <mergeCell ref="AE22:AE24"/>
    <mergeCell ref="AF22:AF24"/>
    <mergeCell ref="AY22:AY24"/>
    <mergeCell ref="AG22:AG24"/>
    <mergeCell ref="AH22:AH24"/>
    <mergeCell ref="AI22:AI24"/>
    <mergeCell ref="AJ22:AJ24"/>
    <mergeCell ref="AK22:AK24"/>
    <mergeCell ref="AG25:AG26"/>
    <mergeCell ref="AH25:AH26"/>
    <mergeCell ref="BF22:BF24"/>
    <mergeCell ref="Y25:Y26"/>
    <mergeCell ref="BB22:BB24"/>
    <mergeCell ref="BC22:BC24"/>
    <mergeCell ref="BD22:BD24"/>
    <mergeCell ref="BE22:BE24"/>
    <mergeCell ref="AI19:AI21"/>
    <mergeCell ref="AJ19:AJ21"/>
    <mergeCell ref="AK19:AK21"/>
    <mergeCell ref="AY19:AY21"/>
    <mergeCell ref="AZ19:AZ21"/>
    <mergeCell ref="B22:B24"/>
    <mergeCell ref="A22:A24"/>
    <mergeCell ref="R22:R24"/>
    <mergeCell ref="S22:S24"/>
    <mergeCell ref="T22:T24"/>
    <mergeCell ref="U22:U24"/>
    <mergeCell ref="V22:V24"/>
    <mergeCell ref="W22:W24"/>
    <mergeCell ref="X22:X24"/>
    <mergeCell ref="Q22:Q24"/>
    <mergeCell ref="H22:H24"/>
    <mergeCell ref="I22:I24"/>
    <mergeCell ref="J22:J24"/>
    <mergeCell ref="K22:K24"/>
    <mergeCell ref="L22:L24"/>
    <mergeCell ref="M22:M24"/>
    <mergeCell ref="N22:N24"/>
    <mergeCell ref="O22:O24"/>
    <mergeCell ref="P22:P24"/>
    <mergeCell ref="A19:A21"/>
    <mergeCell ref="B19:B21"/>
    <mergeCell ref="H19:H21"/>
    <mergeCell ref="I19:I21"/>
    <mergeCell ref="J19:J21"/>
    <mergeCell ref="K19:K21"/>
    <mergeCell ref="L19:L21"/>
    <mergeCell ref="M19:M21"/>
    <mergeCell ref="N19:N21"/>
    <mergeCell ref="AF13:AF15"/>
    <mergeCell ref="AG13:AG15"/>
    <mergeCell ref="W16:W17"/>
    <mergeCell ref="X16:X17"/>
    <mergeCell ref="Y16:Y17"/>
    <mergeCell ref="Z16:Z17"/>
    <mergeCell ref="AA16:AA17"/>
    <mergeCell ref="AB16:AB17"/>
    <mergeCell ref="AC16:AC17"/>
    <mergeCell ref="X13:X15"/>
    <mergeCell ref="Y13:Y15"/>
    <mergeCell ref="Z13:Z15"/>
    <mergeCell ref="AA13:AA15"/>
    <mergeCell ref="AB13:AB15"/>
    <mergeCell ref="AC13:AC15"/>
    <mergeCell ref="AD13:AD15"/>
    <mergeCell ref="AE13:AE15"/>
    <mergeCell ref="O19:O21"/>
    <mergeCell ref="P19:P21"/>
    <mergeCell ref="Q19:Q21"/>
    <mergeCell ref="R19:R21"/>
    <mergeCell ref="S19:S21"/>
    <mergeCell ref="T19:T21"/>
    <mergeCell ref="U19:U21"/>
    <mergeCell ref="V19:V21"/>
    <mergeCell ref="W19:W21"/>
    <mergeCell ref="X19:X21"/>
    <mergeCell ref="Y19:Y21"/>
    <mergeCell ref="Z19:Z21"/>
    <mergeCell ref="AA19:AA21"/>
    <mergeCell ref="AB19:AB21"/>
    <mergeCell ref="AC19:AC21"/>
    <mergeCell ref="AD19:AD21"/>
    <mergeCell ref="V16:V17"/>
    <mergeCell ref="AE19:AE21"/>
    <mergeCell ref="BE11:BE12"/>
    <mergeCell ref="BF11:BF12"/>
    <mergeCell ref="BG11:BG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AY13:AY15"/>
    <mergeCell ref="AZ13:AZ15"/>
    <mergeCell ref="BA13:BA15"/>
    <mergeCell ref="AV11:AV12"/>
    <mergeCell ref="AW11:AW12"/>
    <mergeCell ref="AX11:AX12"/>
    <mergeCell ref="AY11:AY12"/>
    <mergeCell ref="AZ11:AZ12"/>
    <mergeCell ref="BA11:BA12"/>
    <mergeCell ref="BB11:BB12"/>
    <mergeCell ref="BC11:BC12"/>
    <mergeCell ref="BD11:BD12"/>
    <mergeCell ref="BG8:BG10"/>
    <mergeCell ref="BH8:BH10"/>
    <mergeCell ref="BI8:BI10"/>
    <mergeCell ref="A11:A12"/>
    <mergeCell ref="B11:B12"/>
    <mergeCell ref="H11:H12"/>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AD11:AD12"/>
    <mergeCell ref="AE11:AE12"/>
    <mergeCell ref="AY8:AY10"/>
    <mergeCell ref="AZ8:AZ10"/>
    <mergeCell ref="AL9:AL10"/>
    <mergeCell ref="BA8:BA10"/>
    <mergeCell ref="BB8:BB10"/>
    <mergeCell ref="BC8:BC10"/>
    <mergeCell ref="BD8:BD10"/>
    <mergeCell ref="BE8:BE10"/>
    <mergeCell ref="BF8:BF10"/>
    <mergeCell ref="AV6:AV7"/>
    <mergeCell ref="A8:A10"/>
    <mergeCell ref="B8:B10"/>
    <mergeCell ref="H8:H10"/>
    <mergeCell ref="I8:I10"/>
    <mergeCell ref="J8:J10"/>
    <mergeCell ref="K8:K10"/>
    <mergeCell ref="L8:L10"/>
    <mergeCell ref="M8:M10"/>
    <mergeCell ref="N8:N10"/>
    <mergeCell ref="C9:C10"/>
    <mergeCell ref="D9:D10"/>
    <mergeCell ref="E9:E10"/>
    <mergeCell ref="F9:F10"/>
    <mergeCell ref="G9:G10"/>
    <mergeCell ref="O8:O10"/>
    <mergeCell ref="P8:P10"/>
    <mergeCell ref="Q8:Q10"/>
    <mergeCell ref="R8:R10"/>
    <mergeCell ref="AJ8:AJ10"/>
    <mergeCell ref="AK8:AK10"/>
    <mergeCell ref="AA11:AA12"/>
    <mergeCell ref="AB11:AB12"/>
    <mergeCell ref="AC11:AC12"/>
    <mergeCell ref="AF11:AF12"/>
    <mergeCell ref="AG11:AG12"/>
    <mergeCell ref="AH11:AH12"/>
    <mergeCell ref="AL6:AL7"/>
    <mergeCell ref="AM6:AM7"/>
    <mergeCell ref="AU6:AU7"/>
    <mergeCell ref="AI11:AI12"/>
    <mergeCell ref="AJ11:AJ12"/>
    <mergeCell ref="AK11:AK12"/>
    <mergeCell ref="AL11:AL12"/>
    <mergeCell ref="AM11:AM12"/>
    <mergeCell ref="AN11:AN12"/>
    <mergeCell ref="AO11:AO12"/>
    <mergeCell ref="AP11:AP12"/>
    <mergeCell ref="AQ11:AQ12"/>
    <mergeCell ref="AR11:AR12"/>
    <mergeCell ref="AS11:AS12"/>
    <mergeCell ref="AT11:AT12"/>
    <mergeCell ref="AU11:AU12"/>
    <mergeCell ref="J16:J17"/>
    <mergeCell ref="S8:S10"/>
    <mergeCell ref="T8:T10"/>
    <mergeCell ref="U8:U10"/>
    <mergeCell ref="V8:V10"/>
    <mergeCell ref="W8:W10"/>
    <mergeCell ref="X8:X10"/>
    <mergeCell ref="Y8:Y10"/>
    <mergeCell ref="Z8:Z10"/>
    <mergeCell ref="Y11:Y12"/>
    <mergeCell ref="Z11:Z12"/>
    <mergeCell ref="W13:W15"/>
    <mergeCell ref="D6:F6"/>
    <mergeCell ref="G6:G7"/>
    <mergeCell ref="H6:H7"/>
    <mergeCell ref="I6:I7"/>
    <mergeCell ref="J6:J7"/>
    <mergeCell ref="K6:K7"/>
    <mergeCell ref="L6:L7"/>
    <mergeCell ref="AC8:AC10"/>
    <mergeCell ref="AD8:AD10"/>
    <mergeCell ref="M6:AK6"/>
    <mergeCell ref="AE8:AE10"/>
    <mergeCell ref="AF8:AF10"/>
    <mergeCell ref="AG8:AG10"/>
    <mergeCell ref="AH8:AH10"/>
    <mergeCell ref="AI8:AI10"/>
    <mergeCell ref="AA8:AA10"/>
    <mergeCell ref="AB8:AB10"/>
    <mergeCell ref="G16:G17"/>
    <mergeCell ref="K16:K17"/>
    <mergeCell ref="L16:L17"/>
    <mergeCell ref="A16:A17"/>
    <mergeCell ref="B16:B17"/>
    <mergeCell ref="H16:H17"/>
    <mergeCell ref="I16:I17"/>
    <mergeCell ref="A1:C3"/>
    <mergeCell ref="D1:BO2"/>
    <mergeCell ref="AW6:AW7"/>
    <mergeCell ref="AX6:AX7"/>
    <mergeCell ref="AY6:AY7"/>
    <mergeCell ref="AZ6:AZ7"/>
    <mergeCell ref="BA6:BB6"/>
    <mergeCell ref="BC6:BG6"/>
    <mergeCell ref="BJ6:BO6"/>
    <mergeCell ref="D3:BO3"/>
    <mergeCell ref="A5:L5"/>
    <mergeCell ref="M5:BG5"/>
    <mergeCell ref="BH5:BH7"/>
    <mergeCell ref="BI5:BI7"/>
    <mergeCell ref="A6:A7"/>
    <mergeCell ref="B6:B7"/>
    <mergeCell ref="C6:C7"/>
    <mergeCell ref="BG22:BG24"/>
    <mergeCell ref="BG19:BG21"/>
    <mergeCell ref="BH19:BH21"/>
    <mergeCell ref="BI19:BI21"/>
    <mergeCell ref="AZ22:AZ24"/>
    <mergeCell ref="BA22:BA24"/>
    <mergeCell ref="AI16:AI17"/>
    <mergeCell ref="AJ16:AJ17"/>
    <mergeCell ref="M16:M17"/>
    <mergeCell ref="N16:N17"/>
    <mergeCell ref="O16:O17"/>
    <mergeCell ref="P16:P17"/>
    <mergeCell ref="Q16:Q17"/>
    <mergeCell ref="R16:R17"/>
    <mergeCell ref="S16:S17"/>
    <mergeCell ref="T16:T17"/>
    <mergeCell ref="U16:U17"/>
    <mergeCell ref="AD16:AD17"/>
    <mergeCell ref="AE16:AE17"/>
    <mergeCell ref="AF16:AF17"/>
    <mergeCell ref="AG16:AG17"/>
    <mergeCell ref="AF19:AF21"/>
    <mergeCell ref="AG19:AG21"/>
    <mergeCell ref="AH19:AH21"/>
    <mergeCell ref="AP9:AP10"/>
    <mergeCell ref="AQ9:AQ10"/>
    <mergeCell ref="AR9:AR10"/>
    <mergeCell ref="AS9:AS10"/>
    <mergeCell ref="AT9:AT10"/>
    <mergeCell ref="AU9:AU10"/>
    <mergeCell ref="AV9:AV10"/>
    <mergeCell ref="AW9:AW10"/>
    <mergeCell ref="AX9:AX10"/>
    <mergeCell ref="BJ5:BS5"/>
    <mergeCell ref="BP9:BP10"/>
    <mergeCell ref="BQ9:BQ10"/>
    <mergeCell ref="BR9:BR10"/>
    <mergeCell ref="BS9:BS10"/>
    <mergeCell ref="BJ9:BJ10"/>
    <mergeCell ref="BK9:BK10"/>
    <mergeCell ref="BL9:BL10"/>
    <mergeCell ref="BM9:BM10"/>
    <mergeCell ref="BN9:BN10"/>
    <mergeCell ref="BO9:BO10"/>
    <mergeCell ref="BE19:BE21"/>
    <mergeCell ref="BF19:BF21"/>
    <mergeCell ref="BH22:BH24"/>
    <mergeCell ref="BI22:BI24"/>
    <mergeCell ref="AK16:AK18"/>
    <mergeCell ref="BP31:BP33"/>
    <mergeCell ref="BP19:BP21"/>
    <mergeCell ref="BP22:BP24"/>
    <mergeCell ref="BP6:BS6"/>
    <mergeCell ref="BP16:BP17"/>
    <mergeCell ref="BP25:BP26"/>
    <mergeCell ref="BA19:BA21"/>
    <mergeCell ref="BB19:BB21"/>
    <mergeCell ref="BC19:BC21"/>
    <mergeCell ref="BD19:BD21"/>
    <mergeCell ref="BH11:BH12"/>
    <mergeCell ref="BI11:BI12"/>
    <mergeCell ref="BG25:BG26"/>
    <mergeCell ref="BH25:BH26"/>
    <mergeCell ref="BI25:BI26"/>
    <mergeCell ref="BG31:BG33"/>
    <mergeCell ref="AM9:AM10"/>
    <mergeCell ref="AN9:AN10"/>
    <mergeCell ref="AO9:AO10"/>
  </mergeCells>
  <conditionalFormatting sqref="BG19">
    <cfRule type="containsBlanks" dxfId="9" priority="102">
      <formula>LEN(TRIM(BG19))=0</formula>
    </cfRule>
    <cfRule type="containsText" dxfId="8" priority="103" operator="containsText" text="alto">
      <formula>NOT(ISERROR(SEARCH("alto",BG19)))</formula>
    </cfRule>
  </conditionalFormatting>
  <conditionalFormatting sqref="AK11">
    <cfRule type="containsBlanks" dxfId="7" priority="73">
      <formula>LEN(TRIM(AK11))=0</formula>
    </cfRule>
    <cfRule type="containsText" dxfId="6" priority="74" operator="containsText" text="alto">
      <formula>NOT(ISERROR(SEARCH("alto",AK11)))</formula>
    </cfRule>
  </conditionalFormatting>
  <conditionalFormatting sqref="AK22">
    <cfRule type="containsBlanks" dxfId="5" priority="65">
      <formula>LEN(TRIM(AK22))=0</formula>
    </cfRule>
    <cfRule type="containsText" dxfId="4" priority="66" operator="containsText" text="alto">
      <formula>NOT(ISERROR(SEARCH("alto",AK22)))</formula>
    </cfRule>
  </conditionalFormatting>
  <conditionalFormatting sqref="AK27">
    <cfRule type="containsBlanks" dxfId="3" priority="41">
      <formula>LEN(TRIM(AK27))=0</formula>
    </cfRule>
    <cfRule type="containsText" dxfId="2" priority="42" operator="containsText" text="alto">
      <formula>NOT(ISERROR(SEARCH("alto",AK27)))</formula>
    </cfRule>
  </conditionalFormatting>
  <conditionalFormatting sqref="AK16 AK29">
    <cfRule type="containsBlanks" dxfId="1" priority="15">
      <formula>LEN(TRIM(AK16))=0</formula>
    </cfRule>
    <cfRule type="containsText" dxfId="0" priority="16"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AV19:AW20 AV25:AX30 AZ13:AZ15 AV8:AX15 AX19:AX22 AZ25:AZ30 AV22:AW22</xm:sqref>
        </x14:dataValidation>
        <x14:dataValidation type="list" allowBlank="1" showInputMessage="1" showErrorMessage="1" xr:uid="{00000000-0002-0000-0200-000001000000}">
          <x14:formula1>
            <xm:f>'C:\Users\USUARIO\Documents\MARTHA\[RIESGOS INCI.xlsx]Criterios'!#REF!</xm:f>
          </x14:formula1>
          <xm:sqref>BA22:BD23 M8:N9 N22:N23 M25:N25 J19 BA8:BF9 BA11:BF11 BI8:BI9 BI11 BI25 BI22:BI23 AI8:AJ9 AI11 AI22:AJ22 J8:J9 J11 J25 BA19:BD19 BA25:BF25 AI25:AJ25 M19:N19 AM19:AM20 AM22:AM23 J30 BA30:BE30 AM30 M27:N29 AM13:AM14 BI27:BI28 BI30 J27:J28 BE27 BA13:BF15 AI13:AJ15 J13:J15 BI13:BI15 M13:N16 BI19 BA27:BD29 AM8:AM9 AM11 D8:F9 J22 AM25:AM28 D11:F30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workbookViewId="0">
      <selection activeCell="G9" sqref="G9:G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72" t="s">
        <v>1013</v>
      </c>
      <c r="B3" s="971" t="s">
        <v>1023</v>
      </c>
      <c r="C3" s="967"/>
      <c r="D3" s="967"/>
      <c r="E3" s="962"/>
      <c r="F3" s="962"/>
      <c r="G3" s="962"/>
      <c r="H3" s="964"/>
      <c r="I3" s="973" t="s">
        <v>397</v>
      </c>
      <c r="M3" s="167"/>
      <c r="N3" s="5"/>
    </row>
    <row r="4" spans="1:16" ht="24.75" customHeight="1" thickBot="1" x14ac:dyDescent="0.35">
      <c r="A4" s="972"/>
      <c r="B4" s="971"/>
      <c r="C4" s="968"/>
      <c r="D4" s="968"/>
      <c r="E4" s="963"/>
      <c r="F4" s="963"/>
      <c r="G4" s="963"/>
      <c r="H4" s="964"/>
      <c r="I4" s="974"/>
      <c r="L4" s="167"/>
      <c r="M4" s="503" t="s">
        <v>1013</v>
      </c>
      <c r="N4" s="5"/>
    </row>
    <row r="5" spans="1:16" ht="15" thickBot="1" x14ac:dyDescent="0.35">
      <c r="A5" s="972"/>
      <c r="B5" s="971" t="s">
        <v>1024</v>
      </c>
      <c r="C5" s="957"/>
      <c r="D5" s="967"/>
      <c r="E5" s="967"/>
      <c r="F5" s="962"/>
      <c r="G5" s="962"/>
      <c r="H5" s="964"/>
      <c r="I5" s="975" t="s">
        <v>2</v>
      </c>
      <c r="M5" s="495" t="s">
        <v>1000</v>
      </c>
      <c r="N5" s="496" t="s">
        <v>1001</v>
      </c>
      <c r="O5" s="496" t="s">
        <v>1002</v>
      </c>
      <c r="P5" s="524" t="s">
        <v>1085</v>
      </c>
    </row>
    <row r="6" spans="1:16" ht="45" customHeight="1" thickBot="1" x14ac:dyDescent="0.35">
      <c r="A6" s="972"/>
      <c r="B6" s="971"/>
      <c r="C6" s="958"/>
      <c r="D6" s="968"/>
      <c r="E6" s="968"/>
      <c r="F6" s="963"/>
      <c r="G6" s="963"/>
      <c r="H6" s="964"/>
      <c r="I6" s="976"/>
      <c r="M6" s="497">
        <v>5</v>
      </c>
      <c r="N6" s="498" t="s">
        <v>1003</v>
      </c>
      <c r="O6" s="499" t="s">
        <v>1004</v>
      </c>
      <c r="P6" s="499" t="s">
        <v>1086</v>
      </c>
    </row>
    <row r="7" spans="1:16" ht="33" customHeight="1" thickBot="1" x14ac:dyDescent="0.35">
      <c r="A7" s="972"/>
      <c r="B7" s="971" t="s">
        <v>1025</v>
      </c>
      <c r="C7" s="955"/>
      <c r="D7" s="957"/>
      <c r="E7" s="967"/>
      <c r="F7" s="962"/>
      <c r="G7" s="962"/>
      <c r="H7" s="964"/>
      <c r="I7" s="965" t="s">
        <v>4</v>
      </c>
      <c r="M7" s="497">
        <v>4</v>
      </c>
      <c r="N7" s="498" t="s">
        <v>1005</v>
      </c>
      <c r="O7" s="499" t="s">
        <v>1006</v>
      </c>
      <c r="P7" s="499" t="s">
        <v>1087</v>
      </c>
    </row>
    <row r="8" spans="1:16" ht="24" customHeight="1" thickTop="1" thickBot="1" x14ac:dyDescent="0.35">
      <c r="A8" s="972"/>
      <c r="B8" s="971"/>
      <c r="C8" s="956"/>
      <c r="D8" s="958"/>
      <c r="E8" s="968"/>
      <c r="F8" s="963"/>
      <c r="G8" s="963"/>
      <c r="H8" s="964"/>
      <c r="I8" s="966"/>
      <c r="M8" s="497">
        <v>3</v>
      </c>
      <c r="N8" s="498" t="s">
        <v>1007</v>
      </c>
      <c r="O8" s="499" t="s">
        <v>1008</v>
      </c>
      <c r="P8" s="499" t="s">
        <v>1088</v>
      </c>
    </row>
    <row r="9" spans="1:16" ht="27" customHeight="1" thickBot="1" x14ac:dyDescent="0.35">
      <c r="A9" s="972"/>
      <c r="B9" s="971" t="s">
        <v>1026</v>
      </c>
      <c r="C9" s="955"/>
      <c r="D9" s="955"/>
      <c r="E9" s="957"/>
      <c r="F9" s="967"/>
      <c r="G9" s="962"/>
      <c r="H9" s="964"/>
      <c r="I9" s="969" t="s">
        <v>1</v>
      </c>
      <c r="M9" s="497">
        <v>2</v>
      </c>
      <c r="N9" s="498" t="s">
        <v>1009</v>
      </c>
      <c r="O9" s="499" t="s">
        <v>1010</v>
      </c>
      <c r="P9" s="499" t="s">
        <v>1089</v>
      </c>
    </row>
    <row r="10" spans="1:16" ht="33" customHeight="1" thickTop="1" thickBot="1" x14ac:dyDescent="0.35">
      <c r="A10" s="972"/>
      <c r="B10" s="971"/>
      <c r="C10" s="956"/>
      <c r="D10" s="956"/>
      <c r="E10" s="958"/>
      <c r="F10" s="968"/>
      <c r="G10" s="963"/>
      <c r="H10" s="964"/>
      <c r="I10" s="970"/>
      <c r="M10" s="497">
        <v>1</v>
      </c>
      <c r="N10" s="498" t="s">
        <v>1011</v>
      </c>
      <c r="O10" s="499" t="s">
        <v>1012</v>
      </c>
      <c r="P10" s="499" t="s">
        <v>1090</v>
      </c>
    </row>
    <row r="11" spans="1:16" x14ac:dyDescent="0.3">
      <c r="A11" s="972"/>
      <c r="B11" s="971" t="s">
        <v>1027</v>
      </c>
      <c r="C11" s="955"/>
      <c r="D11" s="955"/>
      <c r="E11" s="957"/>
      <c r="F11" s="967"/>
      <c r="G11" s="962"/>
      <c r="H11" s="959"/>
      <c r="I11" s="960"/>
    </row>
    <row r="12" spans="1:16" ht="15" thickBot="1" x14ac:dyDescent="0.35">
      <c r="A12" s="972"/>
      <c r="B12" s="971"/>
      <c r="C12" s="956"/>
      <c r="D12" s="956"/>
      <c r="E12" s="958"/>
      <c r="F12" s="968"/>
      <c r="G12" s="963"/>
      <c r="H12" s="959"/>
      <c r="I12" s="961"/>
    </row>
    <row r="13" spans="1:16" x14ac:dyDescent="0.3">
      <c r="A13" s="560"/>
      <c r="B13" s="560"/>
      <c r="C13" s="501">
        <v>1</v>
      </c>
      <c r="D13" s="501">
        <v>2</v>
      </c>
      <c r="E13" s="501">
        <v>3</v>
      </c>
      <c r="F13" s="501">
        <v>4</v>
      </c>
      <c r="G13" s="501">
        <v>5</v>
      </c>
      <c r="H13" s="560"/>
      <c r="I13" s="560"/>
    </row>
    <row r="14" spans="1:16" x14ac:dyDescent="0.3">
      <c r="A14" s="560"/>
      <c r="B14" s="560"/>
      <c r="C14" s="500" t="s">
        <v>1018</v>
      </c>
      <c r="D14" s="501" t="s">
        <v>1019</v>
      </c>
      <c r="E14" s="501" t="s">
        <v>4</v>
      </c>
      <c r="F14" s="501" t="s">
        <v>999</v>
      </c>
      <c r="G14" s="501" t="s">
        <v>1020</v>
      </c>
      <c r="H14" s="560"/>
      <c r="I14" s="560"/>
    </row>
    <row r="15" spans="1:16" ht="15.6" x14ac:dyDescent="0.3">
      <c r="A15" s="560"/>
      <c r="B15" s="560"/>
      <c r="C15" s="949" t="s">
        <v>1017</v>
      </c>
      <c r="D15" s="949"/>
      <c r="E15" s="949"/>
      <c r="F15" s="949"/>
      <c r="G15" s="949"/>
      <c r="H15" s="560"/>
      <c r="I15" s="560"/>
      <c r="L15" s="509" t="s">
        <v>1033</v>
      </c>
    </row>
    <row r="16" spans="1:16" ht="15" thickBot="1" x14ac:dyDescent="0.35">
      <c r="A16" s="950" t="s">
        <v>1021</v>
      </c>
      <c r="B16" s="950"/>
      <c r="C16" s="950"/>
      <c r="D16" s="950"/>
      <c r="E16" s="950"/>
      <c r="F16" s="950"/>
      <c r="G16" s="950"/>
      <c r="H16" s="950"/>
    </row>
    <row r="17" spans="1:13" ht="78.599999999999994" thickBot="1" x14ac:dyDescent="0.35">
      <c r="L17" s="504" t="s">
        <v>1028</v>
      </c>
      <c r="M17" s="505" t="s">
        <v>1029</v>
      </c>
    </row>
    <row r="18" spans="1:13" ht="31.2" thickTop="1" thickBot="1" x14ac:dyDescent="0.35">
      <c r="A18" s="951" t="s">
        <v>1017</v>
      </c>
      <c r="B18" s="952"/>
      <c r="C18" s="952"/>
      <c r="D18" s="952"/>
      <c r="E18" s="953"/>
      <c r="L18" s="506" t="s">
        <v>1030</v>
      </c>
      <c r="M18" s="507" t="s">
        <v>226</v>
      </c>
    </row>
    <row r="19" spans="1:13" ht="31.2" thickTop="1" thickBot="1" x14ac:dyDescent="0.35">
      <c r="A19" s="954" t="s">
        <v>1014</v>
      </c>
      <c r="B19" s="954"/>
      <c r="C19" s="954"/>
      <c r="D19" s="954"/>
      <c r="E19" s="954"/>
      <c r="L19" s="506" t="s">
        <v>1031</v>
      </c>
      <c r="M19" s="507" t="s">
        <v>4</v>
      </c>
    </row>
    <row r="20" spans="1:13" ht="31.2" thickTop="1" thickBot="1" x14ac:dyDescent="0.35">
      <c r="A20" s="954" t="s">
        <v>1015</v>
      </c>
      <c r="B20" s="954"/>
      <c r="C20" s="954"/>
      <c r="D20" s="954"/>
      <c r="E20" s="954"/>
      <c r="L20" s="506" t="s">
        <v>1032</v>
      </c>
      <c r="M20" s="507" t="s">
        <v>331</v>
      </c>
    </row>
    <row r="21" spans="1:13" ht="15.6" thickTop="1" x14ac:dyDescent="0.3">
      <c r="A21" s="954" t="s">
        <v>1016</v>
      </c>
      <c r="B21" s="954"/>
      <c r="C21" s="954"/>
      <c r="D21" s="954"/>
      <c r="E21" s="954"/>
      <c r="L21" s="508"/>
    </row>
    <row r="22" spans="1:13" ht="15.6" thickBot="1" x14ac:dyDescent="0.35">
      <c r="A22" s="944" t="s">
        <v>1062</v>
      </c>
      <c r="B22" s="944"/>
      <c r="C22" s="944"/>
      <c r="D22" s="944"/>
    </row>
    <row r="23" spans="1:13" ht="39.6" x14ac:dyDescent="0.3">
      <c r="A23" s="945" t="s">
        <v>1034</v>
      </c>
      <c r="B23" s="945" t="s">
        <v>1035</v>
      </c>
      <c r="C23" s="510" t="s">
        <v>1036</v>
      </c>
      <c r="D23" s="945" t="s">
        <v>1040</v>
      </c>
    </row>
    <row r="24" spans="1:13" x14ac:dyDescent="0.3">
      <c r="A24" s="946"/>
      <c r="B24" s="946"/>
      <c r="C24" s="561" t="s">
        <v>1037</v>
      </c>
      <c r="D24" s="946"/>
    </row>
    <row r="25" spans="1:13" x14ac:dyDescent="0.3">
      <c r="A25" s="946"/>
      <c r="B25" s="946"/>
      <c r="C25" s="561" t="s">
        <v>1038</v>
      </c>
      <c r="D25" s="946"/>
    </row>
    <row r="26" spans="1:13" ht="15" thickBot="1" x14ac:dyDescent="0.35">
      <c r="A26" s="947"/>
      <c r="B26" s="947"/>
      <c r="C26" s="512" t="s">
        <v>1039</v>
      </c>
      <c r="D26" s="947"/>
    </row>
    <row r="27" spans="1:13" ht="27" thickBot="1" x14ac:dyDescent="0.35">
      <c r="A27" s="513" t="s">
        <v>1041</v>
      </c>
      <c r="B27" s="499" t="s">
        <v>1044</v>
      </c>
      <c r="C27" s="499" t="s">
        <v>1045</v>
      </c>
      <c r="D27" s="515"/>
    </row>
    <row r="28" spans="1:13" ht="27.6" thickTop="1" thickBot="1" x14ac:dyDescent="0.35">
      <c r="A28" s="513" t="s">
        <v>1042</v>
      </c>
      <c r="B28" s="499" t="s">
        <v>1046</v>
      </c>
      <c r="C28" s="499" t="s">
        <v>1047</v>
      </c>
      <c r="D28" s="498" t="s">
        <v>1048</v>
      </c>
    </row>
    <row r="29" spans="1:13" ht="27.6" thickTop="1" thickBot="1" x14ac:dyDescent="0.35">
      <c r="A29" s="514" t="s">
        <v>1043</v>
      </c>
      <c r="B29" s="499" t="s">
        <v>1049</v>
      </c>
      <c r="C29" s="499" t="s">
        <v>1050</v>
      </c>
      <c r="D29" s="498" t="s">
        <v>1048</v>
      </c>
    </row>
    <row r="30" spans="1:13" ht="27.6" thickTop="1" thickBot="1" x14ac:dyDescent="0.35">
      <c r="A30" s="513" t="s">
        <v>1051</v>
      </c>
      <c r="B30" s="499" t="s">
        <v>1044</v>
      </c>
      <c r="C30" s="499" t="s">
        <v>1053</v>
      </c>
      <c r="D30" s="498" t="s">
        <v>1048</v>
      </c>
    </row>
    <row r="31" spans="1:13" ht="40.799999999999997" thickTop="1" thickBot="1" x14ac:dyDescent="0.35">
      <c r="A31" s="513" t="s">
        <v>1042</v>
      </c>
      <c r="B31" s="499" t="s">
        <v>1046</v>
      </c>
      <c r="C31" s="499" t="s">
        <v>1054</v>
      </c>
      <c r="D31" s="498" t="s">
        <v>1048</v>
      </c>
    </row>
    <row r="32" spans="1:13" ht="27.6" thickTop="1" thickBot="1" x14ac:dyDescent="0.35">
      <c r="A32" s="514" t="s">
        <v>1052</v>
      </c>
      <c r="B32" s="499" t="s">
        <v>1049</v>
      </c>
      <c r="C32" s="499" t="s">
        <v>1055</v>
      </c>
      <c r="D32" s="498" t="s">
        <v>1048</v>
      </c>
    </row>
    <row r="33" spans="1:5" ht="27.6" thickTop="1" thickBot="1" x14ac:dyDescent="0.35">
      <c r="A33" s="513" t="s">
        <v>1056</v>
      </c>
      <c r="B33" s="499" t="s">
        <v>1044</v>
      </c>
      <c r="C33" s="499" t="s">
        <v>1059</v>
      </c>
      <c r="D33" s="498" t="s">
        <v>1048</v>
      </c>
    </row>
    <row r="34" spans="1:5" ht="27.6" thickTop="1" thickBot="1" x14ac:dyDescent="0.35">
      <c r="A34" s="513" t="s">
        <v>1057</v>
      </c>
      <c r="B34" s="499" t="s">
        <v>1046</v>
      </c>
      <c r="C34" s="499" t="s">
        <v>1060</v>
      </c>
      <c r="D34" s="498" t="s">
        <v>1048</v>
      </c>
    </row>
    <row r="35" spans="1:5" ht="27.6"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41" t="s">
        <v>1063</v>
      </c>
      <c r="B40" s="941" t="s">
        <v>1064</v>
      </c>
      <c r="C40" s="941"/>
      <c r="D40" s="941"/>
    </row>
    <row r="41" spans="1:5" x14ac:dyDescent="0.3">
      <c r="A41" s="941"/>
      <c r="B41" s="941"/>
      <c r="C41" s="941"/>
      <c r="D41" s="941"/>
    </row>
    <row r="42" spans="1:5" x14ac:dyDescent="0.3">
      <c r="A42" s="522" t="s">
        <v>226</v>
      </c>
      <c r="B42" s="942" t="s">
        <v>1065</v>
      </c>
      <c r="C42" s="942"/>
      <c r="D42" s="942"/>
    </row>
    <row r="43" spans="1:5" x14ac:dyDescent="0.3">
      <c r="A43" s="522" t="s">
        <v>4</v>
      </c>
      <c r="B43" s="942" t="s">
        <v>1066</v>
      </c>
      <c r="C43" s="942"/>
      <c r="D43" s="942"/>
    </row>
    <row r="44" spans="1:5" x14ac:dyDescent="0.3">
      <c r="A44" s="522" t="s">
        <v>331</v>
      </c>
      <c r="B44" s="942" t="s">
        <v>1067</v>
      </c>
      <c r="C44" s="942"/>
      <c r="D44" s="942"/>
    </row>
    <row r="45" spans="1:5" ht="15" x14ac:dyDescent="0.3">
      <c r="A45" s="516"/>
    </row>
    <row r="46" spans="1:5" ht="15" x14ac:dyDescent="0.3">
      <c r="A46" s="943" t="s">
        <v>1068</v>
      </c>
      <c r="B46" s="943"/>
      <c r="C46" s="943"/>
      <c r="D46" s="943"/>
      <c r="E46" s="943"/>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15" x14ac:dyDescent="0.3">
      <c r="A57" s="948" t="s">
        <v>1074</v>
      </c>
      <c r="B57" s="948"/>
      <c r="C57" s="948"/>
      <c r="D57" s="948"/>
      <c r="E57" s="948"/>
    </row>
    <row r="58" spans="1:5" s="1" customFormat="1" ht="15" x14ac:dyDescent="0.3">
      <c r="A58" s="940" t="s">
        <v>1075</v>
      </c>
      <c r="B58" s="940"/>
      <c r="C58" s="940"/>
      <c r="D58" s="940"/>
      <c r="E58" s="940"/>
    </row>
  </sheetData>
  <mergeCells count="59">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 ref="B7:B8"/>
    <mergeCell ref="C7:C8"/>
    <mergeCell ref="D7:D8"/>
    <mergeCell ref="E7:E8"/>
    <mergeCell ref="F7:F8"/>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C9:C10"/>
    <mergeCell ref="D9:D10"/>
    <mergeCell ref="E9:E10"/>
    <mergeCell ref="H11:H12"/>
    <mergeCell ref="I11:I12"/>
    <mergeCell ref="C15:G15"/>
    <mergeCell ref="A16:H16"/>
    <mergeCell ref="A18:E18"/>
    <mergeCell ref="A20:E20"/>
    <mergeCell ref="A21:E21"/>
    <mergeCell ref="A22:D22"/>
    <mergeCell ref="A23:A26"/>
    <mergeCell ref="B23:B26"/>
    <mergeCell ref="D23:D26"/>
    <mergeCell ref="A57:E57"/>
    <mergeCell ref="A58:E58"/>
    <mergeCell ref="A40:A41"/>
    <mergeCell ref="B40:D41"/>
    <mergeCell ref="B42:D42"/>
    <mergeCell ref="B43:D43"/>
    <mergeCell ref="B44:D44"/>
    <mergeCell ref="A46:E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K83"/>
  <sheetViews>
    <sheetView topLeftCell="A70" zoomScale="60" zoomScaleNormal="60" workbookViewId="0">
      <selection activeCell="B71" sqref="B71:B74"/>
    </sheetView>
  </sheetViews>
  <sheetFormatPr baseColWidth="10" defaultColWidth="46" defaultRowHeight="14.4" x14ac:dyDescent="0.3"/>
  <cols>
    <col min="1" max="1" width="35.109375" style="402" customWidth="1"/>
    <col min="2" max="2" width="46" style="171"/>
    <col min="3" max="3" width="46" style="172"/>
    <col min="4" max="4" width="22.5546875" style="172" bestFit="1" customWidth="1"/>
    <col min="5" max="5" width="11.5546875" style="172" bestFit="1" customWidth="1"/>
    <col min="6" max="6" width="36.5546875" style="172" bestFit="1" customWidth="1"/>
    <col min="7" max="7" width="41.5546875" style="172" customWidth="1"/>
    <col min="8" max="8" width="6.44140625" style="403" customWidth="1"/>
    <col min="9" max="11" width="46" style="172" customWidth="1"/>
    <col min="12" max="12" width="46" style="404"/>
    <col min="13" max="13" width="46" style="405"/>
    <col min="14" max="16" width="0" style="172" hidden="1" customWidth="1"/>
    <col min="17" max="17" width="46" style="172"/>
    <col min="18" max="18" width="46" style="406"/>
    <col min="19" max="19" width="46" style="407"/>
    <col min="20" max="20" width="46" style="5"/>
    <col min="21" max="27" width="0" style="7" hidden="1" customWidth="1"/>
    <col min="28" max="28" width="0" style="411" hidden="1" customWidth="1"/>
    <col min="29" max="31" width="0" style="7" hidden="1" customWidth="1"/>
    <col min="32" max="32" width="0" style="409" hidden="1" customWidth="1"/>
    <col min="33" max="33" width="0" style="173" hidden="1" customWidth="1"/>
    <col min="34" max="35" width="0" style="172" hidden="1" customWidth="1"/>
    <col min="36" max="39" width="21.6640625" style="172" customWidth="1"/>
    <col min="40" max="40" width="21.6640625" style="410" customWidth="1"/>
    <col min="41" max="41" width="33.44140625" style="5" customWidth="1"/>
    <col min="42" max="42" width="28" style="5" customWidth="1"/>
    <col min="43" max="44" width="46" style="16"/>
    <col min="45" max="45" width="46" style="5"/>
    <col min="46" max="47" width="46" style="5" customWidth="1"/>
    <col min="48" max="48" width="46" style="484"/>
    <col min="49" max="49" width="46" style="484" customWidth="1"/>
    <col min="50" max="50" width="46" style="485"/>
    <col min="51" max="52" width="46" style="484"/>
    <col min="53" max="16384" width="46" style="7"/>
  </cols>
  <sheetData>
    <row r="1" spans="1:323" s="166" customFormat="1" ht="34.5" customHeight="1" thickBot="1" x14ac:dyDescent="0.35">
      <c r="A1" s="726" t="s">
        <v>65</v>
      </c>
      <c r="B1" s="727"/>
      <c r="C1" s="727"/>
      <c r="D1" s="727"/>
      <c r="E1" s="727"/>
      <c r="F1" s="727"/>
      <c r="G1" s="727"/>
      <c r="H1" s="727"/>
      <c r="I1" s="727"/>
      <c r="J1" s="727"/>
      <c r="K1" s="727"/>
      <c r="L1" s="728"/>
      <c r="M1" s="729" t="s">
        <v>66</v>
      </c>
      <c r="N1" s="730"/>
      <c r="O1" s="730"/>
      <c r="P1" s="730"/>
      <c r="Q1" s="730"/>
      <c r="R1" s="730"/>
      <c r="S1" s="730"/>
      <c r="T1" s="730"/>
      <c r="U1" s="730"/>
      <c r="V1" s="730"/>
      <c r="W1" s="730"/>
      <c r="X1" s="730"/>
      <c r="Y1" s="730"/>
      <c r="Z1" s="730"/>
      <c r="AA1" s="730"/>
      <c r="AB1" s="730"/>
      <c r="AC1" s="730"/>
      <c r="AD1" s="730"/>
      <c r="AE1" s="730"/>
      <c r="AF1" s="730"/>
      <c r="AG1" s="730"/>
      <c r="AH1" s="730"/>
      <c r="AI1" s="730"/>
      <c r="AJ1" s="730"/>
      <c r="AK1" s="730"/>
      <c r="AL1" s="730"/>
      <c r="AM1" s="730"/>
      <c r="AN1" s="731"/>
      <c r="AO1" s="735" t="s">
        <v>91</v>
      </c>
      <c r="AP1" s="735" t="s">
        <v>67</v>
      </c>
      <c r="AQ1" s="684" t="s">
        <v>190</v>
      </c>
      <c r="AR1" s="684"/>
      <c r="AS1" s="684"/>
      <c r="AT1" s="684"/>
      <c r="AU1" s="684"/>
      <c r="AV1" s="684"/>
      <c r="AW1" s="684"/>
      <c r="AX1" s="684"/>
      <c r="AY1" s="684"/>
      <c r="AZ1" s="685"/>
    </row>
    <row r="2" spans="1:323" s="166" customFormat="1" ht="47.4" customHeight="1" thickBot="1" x14ac:dyDescent="0.35">
      <c r="A2" s="688" t="s">
        <v>33</v>
      </c>
      <c r="B2" s="691" t="s">
        <v>34</v>
      </c>
      <c r="C2" s="694" t="s">
        <v>93</v>
      </c>
      <c r="D2" s="691" t="s">
        <v>135</v>
      </c>
      <c r="E2" s="691"/>
      <c r="F2" s="691"/>
      <c r="G2" s="697" t="s">
        <v>102</v>
      </c>
      <c r="H2" s="700" t="s">
        <v>3</v>
      </c>
      <c r="I2" s="700" t="s">
        <v>35</v>
      </c>
      <c r="J2" s="700" t="s">
        <v>69</v>
      </c>
      <c r="K2" s="705" t="s">
        <v>103</v>
      </c>
      <c r="L2" s="708" t="s">
        <v>10</v>
      </c>
      <c r="M2" s="711" t="s">
        <v>36</v>
      </c>
      <c r="N2" s="712"/>
      <c r="O2" s="712"/>
      <c r="P2" s="712"/>
      <c r="Q2" s="712"/>
      <c r="R2" s="668"/>
      <c r="S2" s="713" t="s">
        <v>136</v>
      </c>
      <c r="T2" s="703"/>
      <c r="U2" s="703"/>
      <c r="V2" s="703"/>
      <c r="W2" s="703"/>
      <c r="X2" s="703"/>
      <c r="Y2" s="703"/>
      <c r="Z2" s="703"/>
      <c r="AA2" s="703"/>
      <c r="AB2" s="703"/>
      <c r="AC2" s="684"/>
      <c r="AD2" s="684"/>
      <c r="AE2" s="684"/>
      <c r="AF2" s="703"/>
      <c r="AG2" s="703"/>
      <c r="AH2" s="703"/>
      <c r="AI2" s="703"/>
      <c r="AJ2" s="703"/>
      <c r="AK2" s="703"/>
      <c r="AL2" s="703"/>
      <c r="AM2" s="703"/>
      <c r="AN2" s="704"/>
      <c r="AO2" s="736"/>
      <c r="AP2" s="736"/>
      <c r="AQ2" s="686"/>
      <c r="AR2" s="686"/>
      <c r="AS2" s="686"/>
      <c r="AT2" s="686"/>
      <c r="AU2" s="686"/>
      <c r="AV2" s="686"/>
      <c r="AW2" s="686"/>
      <c r="AX2" s="686"/>
      <c r="AY2" s="686"/>
      <c r="AZ2" s="687"/>
    </row>
    <row r="3" spans="1:323" s="166" customFormat="1" ht="116.25" customHeight="1" thickBot="1" x14ac:dyDescent="0.35">
      <c r="A3" s="689"/>
      <c r="B3" s="692"/>
      <c r="C3" s="695"/>
      <c r="D3" s="692" t="s">
        <v>126</v>
      </c>
      <c r="E3" s="692" t="s">
        <v>127</v>
      </c>
      <c r="F3" s="692" t="s">
        <v>125</v>
      </c>
      <c r="G3" s="698"/>
      <c r="H3" s="701"/>
      <c r="I3" s="701"/>
      <c r="J3" s="701"/>
      <c r="K3" s="706"/>
      <c r="L3" s="709"/>
      <c r="M3" s="689" t="s">
        <v>37</v>
      </c>
      <c r="N3" s="692"/>
      <c r="O3" s="692"/>
      <c r="P3" s="692"/>
      <c r="Q3" s="692"/>
      <c r="R3" s="709"/>
      <c r="S3" s="1232" t="s">
        <v>38</v>
      </c>
      <c r="T3" s="662" t="s">
        <v>39</v>
      </c>
      <c r="U3" s="143" t="s">
        <v>180</v>
      </c>
      <c r="V3" s="143" t="s">
        <v>435</v>
      </c>
      <c r="W3" s="143" t="s">
        <v>436</v>
      </c>
      <c r="X3" s="143" t="s">
        <v>437</v>
      </c>
      <c r="Y3" s="143" t="s">
        <v>438</v>
      </c>
      <c r="Z3" s="143" t="s">
        <v>439</v>
      </c>
      <c r="AA3" s="289" t="s">
        <v>440</v>
      </c>
      <c r="AB3" s="1234" t="s">
        <v>194</v>
      </c>
      <c r="AC3" s="1233" t="s">
        <v>195</v>
      </c>
      <c r="AD3" s="682" t="s">
        <v>196</v>
      </c>
      <c r="AE3" s="1228" t="s">
        <v>198</v>
      </c>
      <c r="AF3" s="1230" t="s">
        <v>199</v>
      </c>
      <c r="AG3" s="662" t="s">
        <v>197</v>
      </c>
      <c r="AH3" s="667" t="s">
        <v>94</v>
      </c>
      <c r="AI3" s="668"/>
      <c r="AJ3" s="669" t="s">
        <v>40</v>
      </c>
      <c r="AK3" s="670"/>
      <c r="AL3" s="670"/>
      <c r="AM3" s="670"/>
      <c r="AN3" s="667"/>
      <c r="AO3" s="736"/>
      <c r="AP3" s="736"/>
      <c r="AQ3" s="713" t="s">
        <v>41</v>
      </c>
      <c r="AR3" s="703"/>
      <c r="AS3" s="703"/>
      <c r="AT3" s="703"/>
      <c r="AU3" s="703"/>
      <c r="AV3" s="704"/>
      <c r="AW3" s="703" t="s">
        <v>191</v>
      </c>
      <c r="AX3" s="703"/>
      <c r="AY3" s="703"/>
      <c r="AZ3" s="704"/>
    </row>
    <row r="4" spans="1:323" s="166" customFormat="1" ht="71.25" customHeight="1" thickBot="1" x14ac:dyDescent="0.35">
      <c r="A4" s="1231"/>
      <c r="B4" s="682"/>
      <c r="C4" s="1228"/>
      <c r="D4" s="682"/>
      <c r="E4" s="682"/>
      <c r="F4" s="682"/>
      <c r="G4" s="698"/>
      <c r="H4" s="1237"/>
      <c r="I4" s="1237"/>
      <c r="J4" s="1237"/>
      <c r="K4" s="1238"/>
      <c r="L4" s="1213"/>
      <c r="M4" s="290" t="s">
        <v>11</v>
      </c>
      <c r="N4" s="278" t="s">
        <v>70</v>
      </c>
      <c r="O4" s="278" t="s">
        <v>0</v>
      </c>
      <c r="P4" s="278" t="s">
        <v>12</v>
      </c>
      <c r="Q4" s="278" t="s">
        <v>71</v>
      </c>
      <c r="R4" s="288" t="s">
        <v>61</v>
      </c>
      <c r="S4" s="1233"/>
      <c r="T4" s="854"/>
      <c r="U4" s="278" t="s">
        <v>109</v>
      </c>
      <c r="V4" s="278" t="s">
        <v>108</v>
      </c>
      <c r="W4" s="278" t="s">
        <v>107</v>
      </c>
      <c r="X4" s="278" t="s">
        <v>187</v>
      </c>
      <c r="Y4" s="278" t="s">
        <v>110</v>
      </c>
      <c r="Z4" s="278" t="s">
        <v>111</v>
      </c>
      <c r="AA4" s="291" t="s">
        <v>112</v>
      </c>
      <c r="AB4" s="1235"/>
      <c r="AC4" s="1236"/>
      <c r="AD4" s="854"/>
      <c r="AE4" s="1229"/>
      <c r="AF4" s="853"/>
      <c r="AG4" s="854"/>
      <c r="AH4" s="278" t="s">
        <v>11</v>
      </c>
      <c r="AI4" s="288" t="s">
        <v>12</v>
      </c>
      <c r="AJ4" s="290" t="s">
        <v>11</v>
      </c>
      <c r="AK4" s="278" t="s">
        <v>72</v>
      </c>
      <c r="AL4" s="278" t="s">
        <v>12</v>
      </c>
      <c r="AM4" s="291" t="s">
        <v>73</v>
      </c>
      <c r="AN4" s="293" t="s">
        <v>61</v>
      </c>
      <c r="AO4" s="737"/>
      <c r="AP4" s="737"/>
      <c r="AQ4" s="148" t="s">
        <v>88</v>
      </c>
      <c r="AR4" s="149" t="s">
        <v>89</v>
      </c>
      <c r="AS4" s="279" t="s">
        <v>113</v>
      </c>
      <c r="AT4" s="292" t="s">
        <v>188</v>
      </c>
      <c r="AU4" s="292" t="s">
        <v>114</v>
      </c>
      <c r="AV4" s="292" t="s">
        <v>64</v>
      </c>
      <c r="AW4" s="294" t="s">
        <v>63</v>
      </c>
      <c r="AX4" s="295" t="s">
        <v>62</v>
      </c>
      <c r="AY4" s="295" t="s">
        <v>189</v>
      </c>
      <c r="AZ4" s="296" t="s">
        <v>64</v>
      </c>
    </row>
    <row r="5" spans="1:323" s="327" customFormat="1" ht="66" x14ac:dyDescent="0.3">
      <c r="A5" s="1201" t="s">
        <v>222</v>
      </c>
      <c r="B5" s="1215" t="s">
        <v>441</v>
      </c>
      <c r="C5" s="297" t="s">
        <v>442</v>
      </c>
      <c r="D5" s="298" t="s">
        <v>31</v>
      </c>
      <c r="E5" s="29" t="s">
        <v>118</v>
      </c>
      <c r="F5" s="29" t="s">
        <v>129</v>
      </c>
      <c r="G5" s="29"/>
      <c r="H5" s="1008" t="s">
        <v>77</v>
      </c>
      <c r="I5" s="1219" t="s">
        <v>443</v>
      </c>
      <c r="J5" s="1014" t="s">
        <v>8</v>
      </c>
      <c r="L5" s="1035" t="s">
        <v>444</v>
      </c>
      <c r="M5" s="1224" t="s">
        <v>74</v>
      </c>
      <c r="N5" s="1047">
        <v>3</v>
      </c>
      <c r="O5" s="1071" t="s">
        <v>139</v>
      </c>
      <c r="P5" s="1081" t="s">
        <v>83</v>
      </c>
      <c r="Q5" s="1209">
        <v>5</v>
      </c>
      <c r="R5" s="1038"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299" t="s">
        <v>445</v>
      </c>
      <c r="T5" s="300" t="s">
        <v>5</v>
      </c>
      <c r="U5" s="327">
        <v>15</v>
      </c>
      <c r="V5" s="327">
        <v>15</v>
      </c>
      <c r="W5" s="327">
        <v>15</v>
      </c>
      <c r="X5" s="327">
        <v>15</v>
      </c>
      <c r="Y5" s="327">
        <v>15</v>
      </c>
      <c r="Z5" s="327">
        <v>0</v>
      </c>
      <c r="AA5" s="327">
        <v>10</v>
      </c>
      <c r="AB5" s="303">
        <f>SUM(U5:AA5)</f>
        <v>85</v>
      </c>
      <c r="AC5" s="301" t="s">
        <v>331</v>
      </c>
      <c r="AD5" s="327" t="s">
        <v>226</v>
      </c>
      <c r="AE5" s="302">
        <v>0</v>
      </c>
      <c r="AF5" s="1041">
        <f>AVERAGE(AE5:AE9)</f>
        <v>0</v>
      </c>
      <c r="AG5" s="1044" t="s">
        <v>331</v>
      </c>
      <c r="AH5" s="679" t="s">
        <v>98</v>
      </c>
      <c r="AI5" s="679" t="s">
        <v>98</v>
      </c>
      <c r="AJ5" s="1047" t="s">
        <v>74</v>
      </c>
      <c r="AK5" s="1047">
        <v>3</v>
      </c>
      <c r="AL5" s="1047" t="s">
        <v>83</v>
      </c>
      <c r="AM5" s="1053">
        <v>5</v>
      </c>
      <c r="AN5" s="1056"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196" t="s">
        <v>446</v>
      </c>
      <c r="AP5" s="1156" t="s">
        <v>100</v>
      </c>
      <c r="AQ5" s="304" t="s">
        <v>447</v>
      </c>
      <c r="AR5" s="44" t="s">
        <v>448</v>
      </c>
      <c r="AS5" s="305" t="s">
        <v>449</v>
      </c>
      <c r="AT5" s="47" t="s">
        <v>450</v>
      </c>
      <c r="AU5" s="47" t="s">
        <v>451</v>
      </c>
      <c r="AV5" s="431" t="s">
        <v>793</v>
      </c>
      <c r="AW5" s="442">
        <v>44015</v>
      </c>
      <c r="AX5" s="413" t="s">
        <v>794</v>
      </c>
      <c r="AY5" s="305" t="s">
        <v>795</v>
      </c>
      <c r="AZ5" s="414">
        <v>1</v>
      </c>
      <c r="BA5" s="173"/>
      <c r="BB5" s="173"/>
      <c r="BC5" s="173"/>
      <c r="BD5" s="173"/>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c r="IW5" s="306"/>
      <c r="IX5" s="306"/>
      <c r="IY5" s="306"/>
      <c r="IZ5" s="306"/>
      <c r="JA5" s="306"/>
      <c r="JB5" s="306"/>
      <c r="JC5" s="306"/>
      <c r="JD5" s="306"/>
      <c r="JE5" s="306"/>
      <c r="JF5" s="306"/>
      <c r="JG5" s="306"/>
      <c r="JH5" s="306"/>
      <c r="JI5" s="306"/>
      <c r="JJ5" s="306"/>
      <c r="JK5" s="306"/>
      <c r="JL5" s="306"/>
      <c r="JM5" s="306"/>
      <c r="JN5" s="306"/>
      <c r="JO5" s="306"/>
      <c r="JP5" s="306"/>
      <c r="JQ5" s="306"/>
      <c r="JR5" s="306"/>
      <c r="JS5" s="306"/>
      <c r="JT5" s="306"/>
      <c r="JU5" s="306"/>
      <c r="JV5" s="306"/>
      <c r="JW5" s="306"/>
      <c r="JX5" s="306"/>
      <c r="JY5" s="306"/>
      <c r="JZ5" s="306"/>
      <c r="KA5" s="306"/>
      <c r="KB5" s="306"/>
      <c r="KC5" s="306"/>
      <c r="KD5" s="306"/>
      <c r="KE5" s="306"/>
      <c r="KF5" s="306"/>
      <c r="KG5" s="306"/>
      <c r="KH5" s="306"/>
      <c r="KI5" s="306"/>
      <c r="KJ5" s="306"/>
      <c r="KK5" s="306"/>
      <c r="KL5" s="306"/>
      <c r="KM5" s="306"/>
      <c r="KN5" s="306"/>
      <c r="KO5" s="306"/>
      <c r="KP5" s="306"/>
      <c r="KQ5" s="306"/>
      <c r="KR5" s="306"/>
      <c r="KS5" s="306"/>
      <c r="KT5" s="306"/>
      <c r="KU5" s="306"/>
      <c r="KV5" s="306"/>
      <c r="KW5" s="306"/>
      <c r="KX5" s="306"/>
      <c r="KY5" s="306"/>
      <c r="KZ5" s="306"/>
      <c r="LA5" s="306"/>
      <c r="LB5" s="306"/>
      <c r="LC5" s="306"/>
      <c r="LD5" s="306"/>
      <c r="LE5" s="306"/>
      <c r="LF5" s="306"/>
      <c r="LG5" s="306"/>
      <c r="LH5" s="306"/>
      <c r="LI5" s="306"/>
      <c r="LJ5" s="306"/>
      <c r="LK5" s="306"/>
    </row>
    <row r="6" spans="1:323" s="330" customFormat="1" ht="69" x14ac:dyDescent="0.3">
      <c r="A6" s="1202"/>
      <c r="B6" s="1216"/>
      <c r="C6" s="307" t="s">
        <v>452</v>
      </c>
      <c r="D6" s="308" t="s">
        <v>31</v>
      </c>
      <c r="E6" s="282" t="s">
        <v>120</v>
      </c>
      <c r="F6" s="282" t="s">
        <v>129</v>
      </c>
      <c r="G6" s="282"/>
      <c r="H6" s="1009"/>
      <c r="I6" s="1220"/>
      <c r="J6" s="1015"/>
      <c r="L6" s="1207"/>
      <c r="M6" s="1225"/>
      <c r="N6" s="1048"/>
      <c r="O6" s="1072"/>
      <c r="P6" s="1082"/>
      <c r="Q6" s="1210"/>
      <c r="R6" s="1039"/>
      <c r="S6" s="337" t="s">
        <v>453</v>
      </c>
      <c r="T6" s="309" t="s">
        <v>5</v>
      </c>
      <c r="U6" s="330">
        <v>15</v>
      </c>
      <c r="V6" s="330">
        <v>15</v>
      </c>
      <c r="W6" s="330">
        <v>15</v>
      </c>
      <c r="X6" s="330">
        <v>15</v>
      </c>
      <c r="Y6" s="330">
        <v>15</v>
      </c>
      <c r="Z6" s="330">
        <v>0</v>
      </c>
      <c r="AA6" s="330">
        <v>10</v>
      </c>
      <c r="AB6" s="286">
        <f t="shared" ref="AB6:AB19" si="0">SUM(U6:AA6)</f>
        <v>85</v>
      </c>
      <c r="AC6" s="310" t="s">
        <v>331</v>
      </c>
      <c r="AD6" s="330" t="s">
        <v>226</v>
      </c>
      <c r="AE6" s="311">
        <v>0</v>
      </c>
      <c r="AF6" s="1042"/>
      <c r="AG6" s="1045"/>
      <c r="AH6" s="680"/>
      <c r="AI6" s="680"/>
      <c r="AJ6" s="1048"/>
      <c r="AK6" s="1048"/>
      <c r="AL6" s="1048"/>
      <c r="AM6" s="1054"/>
      <c r="AN6" s="1057"/>
      <c r="AO6" s="1197"/>
      <c r="AP6" s="1157"/>
      <c r="AQ6" s="312" t="s">
        <v>447</v>
      </c>
      <c r="AR6" s="72" t="s">
        <v>448</v>
      </c>
      <c r="AS6" s="313" t="s">
        <v>796</v>
      </c>
      <c r="AT6" s="25" t="s">
        <v>450</v>
      </c>
      <c r="AU6" s="25" t="s">
        <v>454</v>
      </c>
      <c r="AV6" s="437" t="s">
        <v>455</v>
      </c>
      <c r="AW6" s="476">
        <v>44015</v>
      </c>
      <c r="AX6" s="416" t="s">
        <v>797</v>
      </c>
      <c r="AY6" s="417" t="s">
        <v>795</v>
      </c>
      <c r="AZ6" s="418" t="s">
        <v>798</v>
      </c>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c r="IN6" s="173"/>
      <c r="IO6" s="173"/>
      <c r="IP6" s="173"/>
      <c r="IQ6" s="173"/>
      <c r="IR6" s="173"/>
      <c r="IS6" s="173"/>
      <c r="IT6" s="173"/>
      <c r="IU6" s="173"/>
      <c r="IV6" s="173"/>
      <c r="IW6" s="173"/>
      <c r="IX6" s="173"/>
      <c r="IY6" s="173"/>
      <c r="IZ6" s="173"/>
      <c r="JA6" s="173"/>
      <c r="JB6" s="173"/>
      <c r="JC6" s="173"/>
      <c r="JD6" s="173"/>
      <c r="JE6" s="173"/>
      <c r="JF6" s="173"/>
      <c r="JG6" s="173"/>
      <c r="JH6" s="173"/>
      <c r="JI6" s="173"/>
      <c r="JJ6" s="173"/>
      <c r="JK6" s="173"/>
      <c r="JL6" s="173"/>
      <c r="JM6" s="173"/>
      <c r="JN6" s="173"/>
      <c r="JO6" s="173"/>
      <c r="JP6" s="173"/>
      <c r="JQ6" s="173"/>
      <c r="JR6" s="173"/>
      <c r="JS6" s="173"/>
      <c r="JT6" s="173"/>
      <c r="JU6" s="173"/>
      <c r="JV6" s="173"/>
      <c r="JW6" s="173"/>
      <c r="JX6" s="173"/>
      <c r="JY6" s="173"/>
      <c r="JZ6" s="173"/>
      <c r="KA6" s="173"/>
      <c r="KB6" s="173"/>
      <c r="KC6" s="173"/>
      <c r="KD6" s="173"/>
      <c r="KE6" s="173"/>
      <c r="KF6" s="173"/>
      <c r="KG6" s="173"/>
      <c r="KH6" s="173"/>
      <c r="KI6" s="173"/>
      <c r="KJ6" s="173"/>
      <c r="KK6" s="173"/>
      <c r="KL6" s="173"/>
      <c r="KM6" s="173"/>
      <c r="KN6" s="173"/>
      <c r="KO6" s="173"/>
      <c r="KP6" s="173"/>
      <c r="KQ6" s="173"/>
      <c r="KR6" s="173"/>
      <c r="KS6" s="173"/>
      <c r="KT6" s="173"/>
      <c r="KU6" s="173"/>
      <c r="KV6" s="173"/>
      <c r="KW6" s="173"/>
      <c r="KX6" s="173"/>
      <c r="KY6" s="173"/>
      <c r="KZ6" s="173"/>
      <c r="LA6" s="173"/>
      <c r="LB6" s="173"/>
      <c r="LC6" s="173"/>
      <c r="LD6" s="173"/>
      <c r="LE6" s="173"/>
      <c r="LF6" s="173"/>
      <c r="LG6" s="173"/>
      <c r="LH6" s="173"/>
      <c r="LI6" s="173"/>
      <c r="LJ6" s="173"/>
      <c r="LK6" s="173"/>
    </row>
    <row r="7" spans="1:323" s="330" customFormat="1" ht="66" x14ac:dyDescent="0.3">
      <c r="A7" s="1202"/>
      <c r="B7" s="1216"/>
      <c r="C7" s="307" t="s">
        <v>456</v>
      </c>
      <c r="D7" s="308" t="s">
        <v>31</v>
      </c>
      <c r="E7" s="282" t="s">
        <v>120</v>
      </c>
      <c r="F7" s="282" t="s">
        <v>129</v>
      </c>
      <c r="G7" s="282"/>
      <c r="H7" s="1009"/>
      <c r="I7" s="1220"/>
      <c r="J7" s="1015"/>
      <c r="L7" s="1207"/>
      <c r="M7" s="1225"/>
      <c r="N7" s="1048"/>
      <c r="O7" s="1072"/>
      <c r="P7" s="1082"/>
      <c r="Q7" s="1210"/>
      <c r="R7" s="1039"/>
      <c r="S7" s="337" t="s">
        <v>799</v>
      </c>
      <c r="T7" s="309" t="s">
        <v>5</v>
      </c>
      <c r="U7" s="330">
        <v>15</v>
      </c>
      <c r="V7" s="330">
        <v>15</v>
      </c>
      <c r="W7" s="330">
        <v>15</v>
      </c>
      <c r="X7" s="330">
        <v>15</v>
      </c>
      <c r="Y7" s="330">
        <v>15</v>
      </c>
      <c r="Z7" s="330">
        <v>0</v>
      </c>
      <c r="AA7" s="330">
        <v>10</v>
      </c>
      <c r="AB7" s="286">
        <f t="shared" si="0"/>
        <v>85</v>
      </c>
      <c r="AC7" s="310" t="s">
        <v>331</v>
      </c>
      <c r="AD7" s="330" t="s">
        <v>226</v>
      </c>
      <c r="AE7" s="311">
        <v>0</v>
      </c>
      <c r="AF7" s="1042"/>
      <c r="AG7" s="1045"/>
      <c r="AH7" s="680"/>
      <c r="AI7" s="680"/>
      <c r="AJ7" s="1048"/>
      <c r="AK7" s="1048"/>
      <c r="AL7" s="1048"/>
      <c r="AM7" s="1054"/>
      <c r="AN7" s="1057"/>
      <c r="AO7" s="1197"/>
      <c r="AP7" s="1157"/>
      <c r="AQ7" s="312" t="s">
        <v>238</v>
      </c>
      <c r="AR7" s="72" t="s">
        <v>448</v>
      </c>
      <c r="AS7" s="25" t="s">
        <v>457</v>
      </c>
      <c r="AT7" s="25" t="s">
        <v>450</v>
      </c>
      <c r="AU7" s="25" t="s">
        <v>458</v>
      </c>
      <c r="AV7" s="437" t="s">
        <v>459</v>
      </c>
      <c r="AW7" s="476">
        <v>44015</v>
      </c>
      <c r="AX7" s="416" t="s">
        <v>800</v>
      </c>
      <c r="AY7" s="417" t="s">
        <v>795</v>
      </c>
      <c r="AZ7" s="418">
        <v>5</v>
      </c>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c r="IN7" s="173"/>
      <c r="IO7" s="173"/>
      <c r="IP7" s="173"/>
      <c r="IQ7" s="173"/>
      <c r="IR7" s="173"/>
      <c r="IS7" s="173"/>
      <c r="IT7" s="173"/>
      <c r="IU7" s="173"/>
      <c r="IV7" s="173"/>
      <c r="IW7" s="173"/>
      <c r="IX7" s="173"/>
      <c r="IY7" s="173"/>
      <c r="IZ7" s="173"/>
      <c r="JA7" s="173"/>
      <c r="JB7" s="173"/>
      <c r="JC7" s="173"/>
      <c r="JD7" s="173"/>
      <c r="JE7" s="173"/>
      <c r="JF7" s="173"/>
      <c r="JG7" s="173"/>
      <c r="JH7" s="173"/>
      <c r="JI7" s="173"/>
      <c r="JJ7" s="173"/>
      <c r="JK7" s="173"/>
      <c r="JL7" s="173"/>
      <c r="JM7" s="173"/>
      <c r="JN7" s="173"/>
      <c r="JO7" s="173"/>
      <c r="JP7" s="173"/>
      <c r="JQ7" s="173"/>
      <c r="JR7" s="173"/>
      <c r="JS7" s="173"/>
      <c r="JT7" s="173"/>
      <c r="JU7" s="173"/>
      <c r="JV7" s="173"/>
      <c r="JW7" s="173"/>
      <c r="JX7" s="173"/>
      <c r="JY7" s="173"/>
      <c r="JZ7" s="173"/>
      <c r="KA7" s="173"/>
      <c r="KB7" s="173"/>
      <c r="KC7" s="173"/>
      <c r="KD7" s="173"/>
      <c r="KE7" s="173"/>
      <c r="KF7" s="173"/>
      <c r="KG7" s="173"/>
      <c r="KH7" s="173"/>
      <c r="KI7" s="173"/>
      <c r="KJ7" s="173"/>
      <c r="KK7" s="173"/>
      <c r="KL7" s="173"/>
      <c r="KM7" s="173"/>
      <c r="KN7" s="173"/>
      <c r="KO7" s="173"/>
      <c r="KP7" s="173"/>
      <c r="KQ7" s="173"/>
      <c r="KR7" s="173"/>
      <c r="KS7" s="173"/>
      <c r="KT7" s="173"/>
      <c r="KU7" s="173"/>
      <c r="KV7" s="173"/>
      <c r="KW7" s="173"/>
      <c r="KX7" s="173"/>
      <c r="KY7" s="173"/>
      <c r="KZ7" s="173"/>
      <c r="LA7" s="173"/>
      <c r="LB7" s="173"/>
      <c r="LC7" s="173"/>
      <c r="LD7" s="173"/>
      <c r="LE7" s="173"/>
      <c r="LF7" s="173"/>
      <c r="LG7" s="173"/>
      <c r="LH7" s="173"/>
      <c r="LI7" s="173"/>
      <c r="LJ7" s="173"/>
      <c r="LK7" s="173"/>
    </row>
    <row r="8" spans="1:323" s="330" customFormat="1" ht="55.8" thickBot="1" x14ac:dyDescent="0.35">
      <c r="A8" s="1214"/>
      <c r="B8" s="1217"/>
      <c r="C8" s="307" t="s">
        <v>801</v>
      </c>
      <c r="D8" s="314" t="s">
        <v>19</v>
      </c>
      <c r="E8" s="357" t="s">
        <v>121</v>
      </c>
      <c r="F8" s="357" t="s">
        <v>31</v>
      </c>
      <c r="G8" s="357"/>
      <c r="H8" s="1105"/>
      <c r="I8" s="1221"/>
      <c r="J8" s="1182"/>
      <c r="K8" s="353"/>
      <c r="L8" s="1223"/>
      <c r="M8" s="1226"/>
      <c r="N8" s="1176"/>
      <c r="O8" s="1185"/>
      <c r="P8" s="1179"/>
      <c r="Q8" s="1211"/>
      <c r="R8" s="1149"/>
      <c r="S8" s="337" t="s">
        <v>460</v>
      </c>
      <c r="T8" s="309" t="s">
        <v>26</v>
      </c>
      <c r="U8" s="330">
        <v>15</v>
      </c>
      <c r="V8" s="330">
        <v>15</v>
      </c>
      <c r="W8" s="330">
        <v>15</v>
      </c>
      <c r="X8" s="330">
        <v>10</v>
      </c>
      <c r="Y8" s="330">
        <v>15</v>
      </c>
      <c r="Z8" s="330">
        <v>0</v>
      </c>
      <c r="AA8" s="330">
        <v>10</v>
      </c>
      <c r="AB8" s="286">
        <f t="shared" si="0"/>
        <v>80</v>
      </c>
      <c r="AC8" s="310" t="s">
        <v>331</v>
      </c>
      <c r="AD8" s="330" t="s">
        <v>226</v>
      </c>
      <c r="AE8" s="311">
        <v>0</v>
      </c>
      <c r="AF8" s="1150"/>
      <c r="AG8" s="1151"/>
      <c r="AH8" s="1152"/>
      <c r="AI8" s="1152"/>
      <c r="AJ8" s="1176"/>
      <c r="AK8" s="1176"/>
      <c r="AL8" s="1176"/>
      <c r="AM8" s="1177"/>
      <c r="AN8" s="1178"/>
      <c r="AO8" s="1198"/>
      <c r="AP8" s="1200"/>
      <c r="AQ8" s="312" t="s">
        <v>447</v>
      </c>
      <c r="AR8" s="72" t="s">
        <v>448</v>
      </c>
      <c r="AS8" s="315" t="s">
        <v>461</v>
      </c>
      <c r="AT8" s="25" t="s">
        <v>450</v>
      </c>
      <c r="AU8" s="315" t="s">
        <v>462</v>
      </c>
      <c r="AV8" s="433" t="s">
        <v>463</v>
      </c>
      <c r="AW8" s="476">
        <v>44015</v>
      </c>
      <c r="AX8" s="419" t="s">
        <v>802</v>
      </c>
      <c r="AY8" s="417" t="s">
        <v>795</v>
      </c>
      <c r="AZ8" s="420">
        <v>1</v>
      </c>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c r="IW8" s="173"/>
      <c r="IX8" s="173"/>
      <c r="IY8" s="173"/>
      <c r="IZ8" s="173"/>
      <c r="JA8" s="173"/>
      <c r="JB8" s="173"/>
      <c r="JC8" s="173"/>
      <c r="JD8" s="173"/>
      <c r="JE8" s="173"/>
      <c r="JF8" s="173"/>
      <c r="JG8" s="173"/>
      <c r="JH8" s="173"/>
      <c r="JI8" s="173"/>
      <c r="JJ8" s="173"/>
      <c r="JK8" s="173"/>
      <c r="JL8" s="173"/>
      <c r="JM8" s="173"/>
      <c r="JN8" s="173"/>
      <c r="JO8" s="173"/>
      <c r="JP8" s="173"/>
      <c r="JQ8" s="173"/>
      <c r="JR8" s="173"/>
      <c r="JS8" s="173"/>
      <c r="JT8" s="173"/>
      <c r="JU8" s="173"/>
      <c r="JV8" s="173"/>
      <c r="JW8" s="173"/>
      <c r="JX8" s="173"/>
      <c r="JY8" s="173"/>
      <c r="JZ8" s="173"/>
      <c r="KA8" s="173"/>
      <c r="KB8" s="173"/>
      <c r="KC8" s="173"/>
      <c r="KD8" s="173"/>
      <c r="KE8" s="173"/>
      <c r="KF8" s="173"/>
      <c r="KG8" s="173"/>
      <c r="KH8" s="173"/>
      <c r="KI8" s="173"/>
      <c r="KJ8" s="173"/>
      <c r="KK8" s="173"/>
      <c r="KL8" s="173"/>
      <c r="KM8" s="173"/>
      <c r="KN8" s="173"/>
      <c r="KO8" s="173"/>
      <c r="KP8" s="173"/>
      <c r="KQ8" s="173"/>
      <c r="KR8" s="173"/>
      <c r="KS8" s="173"/>
      <c r="KT8" s="173"/>
      <c r="KU8" s="173"/>
      <c r="KV8" s="173"/>
      <c r="KW8" s="173"/>
      <c r="KX8" s="173"/>
      <c r="KY8" s="173"/>
      <c r="KZ8" s="173"/>
      <c r="LA8" s="173"/>
      <c r="LB8" s="173"/>
      <c r="LC8" s="173"/>
      <c r="LD8" s="173"/>
      <c r="LE8" s="173"/>
      <c r="LF8" s="173"/>
      <c r="LG8" s="173"/>
      <c r="LH8" s="173"/>
      <c r="LI8" s="173"/>
      <c r="LJ8" s="173"/>
      <c r="LK8" s="173"/>
    </row>
    <row r="9" spans="1:323" s="333" customFormat="1" ht="110.25" customHeight="1" thickBot="1" x14ac:dyDescent="0.35">
      <c r="A9" s="1203"/>
      <c r="B9" s="1218"/>
      <c r="C9" s="316" t="s">
        <v>803</v>
      </c>
      <c r="D9" s="317" t="s">
        <v>31</v>
      </c>
      <c r="E9" s="34" t="s">
        <v>120</v>
      </c>
      <c r="F9" s="34" t="s">
        <v>131</v>
      </c>
      <c r="G9" s="34"/>
      <c r="H9" s="1010"/>
      <c r="I9" s="1222"/>
      <c r="J9" s="1016"/>
      <c r="L9" s="1208"/>
      <c r="M9" s="1227"/>
      <c r="N9" s="1049"/>
      <c r="O9" s="1073"/>
      <c r="P9" s="1083"/>
      <c r="Q9" s="1212"/>
      <c r="R9" s="1040"/>
      <c r="S9" s="318" t="s">
        <v>804</v>
      </c>
      <c r="T9" s="319" t="s">
        <v>26</v>
      </c>
      <c r="U9" s="333">
        <v>15</v>
      </c>
      <c r="V9" s="333">
        <v>15</v>
      </c>
      <c r="W9" s="333">
        <v>15</v>
      </c>
      <c r="X9" s="333">
        <v>10</v>
      </c>
      <c r="Y9" s="333">
        <v>15</v>
      </c>
      <c r="Z9" s="333">
        <v>0</v>
      </c>
      <c r="AA9" s="333">
        <v>10</v>
      </c>
      <c r="AB9" s="287">
        <f t="shared" si="0"/>
        <v>80</v>
      </c>
      <c r="AC9" s="320" t="s">
        <v>331</v>
      </c>
      <c r="AD9" s="333" t="s">
        <v>226</v>
      </c>
      <c r="AE9" s="321">
        <v>0</v>
      </c>
      <c r="AF9" s="1043"/>
      <c r="AG9" s="1046"/>
      <c r="AH9" s="681"/>
      <c r="AI9" s="681"/>
      <c r="AJ9" s="1049"/>
      <c r="AK9" s="1049"/>
      <c r="AL9" s="1049"/>
      <c r="AM9" s="1055"/>
      <c r="AN9" s="1058"/>
      <c r="AO9" s="1199"/>
      <c r="AP9" s="1158"/>
      <c r="AQ9" s="322" t="s">
        <v>253</v>
      </c>
      <c r="AR9" s="334" t="s">
        <v>448</v>
      </c>
      <c r="AS9" s="39" t="s">
        <v>464</v>
      </c>
      <c r="AT9" s="39" t="s">
        <v>450</v>
      </c>
      <c r="AU9" s="421" t="s">
        <v>805</v>
      </c>
      <c r="AV9" s="435" t="s">
        <v>465</v>
      </c>
      <c r="AW9" s="481">
        <v>44015</v>
      </c>
      <c r="AX9" s="423" t="s">
        <v>806</v>
      </c>
      <c r="AY9" s="424" t="s">
        <v>795</v>
      </c>
      <c r="AZ9" s="425">
        <v>0</v>
      </c>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324"/>
      <c r="FK9" s="324"/>
      <c r="FL9" s="324"/>
      <c r="FM9" s="324"/>
      <c r="FN9" s="324"/>
      <c r="FO9" s="324"/>
      <c r="FP9" s="324"/>
      <c r="FQ9" s="324"/>
      <c r="FR9" s="324"/>
      <c r="FS9" s="324"/>
      <c r="FT9" s="324"/>
      <c r="FU9" s="324"/>
      <c r="FV9" s="324"/>
      <c r="FW9" s="324"/>
      <c r="FX9" s="324"/>
      <c r="FY9" s="324"/>
      <c r="FZ9" s="324"/>
      <c r="GA9" s="324"/>
      <c r="GB9" s="324"/>
      <c r="GC9" s="324"/>
      <c r="GD9" s="324"/>
      <c r="GE9" s="324"/>
      <c r="GF9" s="324"/>
      <c r="GG9" s="324"/>
      <c r="GH9" s="324"/>
      <c r="GI9" s="324"/>
      <c r="GJ9" s="324"/>
      <c r="GK9" s="324"/>
      <c r="GL9" s="324"/>
      <c r="GM9" s="324"/>
      <c r="GN9" s="324"/>
      <c r="GO9" s="324"/>
      <c r="GP9" s="324"/>
      <c r="GQ9" s="324"/>
      <c r="GR9" s="324"/>
      <c r="GS9" s="324"/>
      <c r="GT9" s="324"/>
      <c r="GU9" s="324"/>
      <c r="GV9" s="324"/>
      <c r="GW9" s="324"/>
      <c r="GX9" s="324"/>
      <c r="GY9" s="324"/>
      <c r="GZ9" s="324"/>
      <c r="HA9" s="324"/>
      <c r="HB9" s="324"/>
      <c r="HC9" s="324"/>
      <c r="HD9" s="324"/>
      <c r="HE9" s="324"/>
      <c r="HF9" s="324"/>
      <c r="HG9" s="324"/>
      <c r="HH9" s="324"/>
      <c r="HI9" s="324"/>
      <c r="HJ9" s="324"/>
      <c r="HK9" s="324"/>
      <c r="HL9" s="324"/>
      <c r="HM9" s="324"/>
      <c r="HN9" s="324"/>
      <c r="HO9" s="324"/>
      <c r="HP9" s="324"/>
      <c r="HQ9" s="324"/>
      <c r="HR9" s="324"/>
      <c r="HS9" s="324"/>
      <c r="HT9" s="324"/>
      <c r="HU9" s="324"/>
      <c r="HV9" s="324"/>
      <c r="HW9" s="324"/>
      <c r="HX9" s="324"/>
      <c r="HY9" s="324"/>
      <c r="HZ9" s="324"/>
      <c r="IA9" s="324"/>
      <c r="IB9" s="324"/>
      <c r="IC9" s="324"/>
      <c r="ID9" s="324"/>
      <c r="IE9" s="324"/>
      <c r="IF9" s="324"/>
      <c r="IG9" s="324"/>
      <c r="IH9" s="324"/>
      <c r="II9" s="324"/>
      <c r="IJ9" s="324"/>
      <c r="IK9" s="324"/>
      <c r="IL9" s="324"/>
      <c r="IM9" s="324"/>
      <c r="IN9" s="324"/>
      <c r="IO9" s="324"/>
      <c r="IP9" s="324"/>
      <c r="IQ9" s="324"/>
      <c r="IR9" s="324"/>
      <c r="IS9" s="324"/>
      <c r="IT9" s="324"/>
      <c r="IU9" s="324"/>
      <c r="IV9" s="324"/>
      <c r="IW9" s="324"/>
      <c r="IX9" s="324"/>
      <c r="IY9" s="324"/>
      <c r="IZ9" s="324"/>
      <c r="JA9" s="324"/>
      <c r="JB9" s="324"/>
      <c r="JC9" s="324"/>
      <c r="JD9" s="324"/>
      <c r="JE9" s="324"/>
      <c r="JF9" s="324"/>
      <c r="JG9" s="324"/>
      <c r="JH9" s="324"/>
      <c r="JI9" s="324"/>
      <c r="JJ9" s="324"/>
      <c r="JK9" s="324"/>
      <c r="JL9" s="324"/>
      <c r="JM9" s="324"/>
      <c r="JN9" s="324"/>
      <c r="JO9" s="324"/>
      <c r="JP9" s="324"/>
      <c r="JQ9" s="324"/>
      <c r="JR9" s="324"/>
      <c r="JS9" s="324"/>
      <c r="JT9" s="324"/>
      <c r="JU9" s="324"/>
      <c r="JV9" s="324"/>
      <c r="JW9" s="324"/>
      <c r="JX9" s="324"/>
      <c r="JY9" s="324"/>
      <c r="JZ9" s="324"/>
      <c r="KA9" s="324"/>
      <c r="KB9" s="324"/>
      <c r="KC9" s="324"/>
      <c r="KD9" s="324"/>
      <c r="KE9" s="324"/>
      <c r="KF9" s="324"/>
      <c r="KG9" s="324"/>
      <c r="KH9" s="324"/>
      <c r="KI9" s="324"/>
      <c r="KJ9" s="324"/>
      <c r="KK9" s="324"/>
      <c r="KL9" s="324"/>
      <c r="KM9" s="324"/>
      <c r="KN9" s="324"/>
      <c r="KO9" s="324"/>
      <c r="KP9" s="324"/>
      <c r="KQ9" s="324"/>
      <c r="KR9" s="324"/>
      <c r="KS9" s="324"/>
      <c r="KT9" s="324"/>
      <c r="KU9" s="324"/>
      <c r="KV9" s="324"/>
      <c r="KW9" s="324"/>
      <c r="KX9" s="324"/>
      <c r="KY9" s="324"/>
      <c r="KZ9" s="324"/>
      <c r="LA9" s="324"/>
      <c r="LB9" s="324"/>
      <c r="LC9" s="324"/>
      <c r="LD9" s="324"/>
      <c r="LE9" s="324"/>
      <c r="LF9" s="324"/>
      <c r="LG9" s="324"/>
      <c r="LH9" s="324"/>
      <c r="LI9" s="324"/>
      <c r="LJ9" s="324"/>
      <c r="LK9" s="324"/>
    </row>
    <row r="10" spans="1:323" s="327" customFormat="1" ht="133.19999999999999" customHeight="1" thickBot="1" x14ac:dyDescent="0.35">
      <c r="A10" s="1201" t="s">
        <v>807</v>
      </c>
      <c r="B10" s="1204" t="s">
        <v>466</v>
      </c>
      <c r="C10" s="325" t="s">
        <v>808</v>
      </c>
      <c r="D10" s="29" t="s">
        <v>31</v>
      </c>
      <c r="E10" s="29" t="s">
        <v>118</v>
      </c>
      <c r="F10" s="29" t="s">
        <v>129</v>
      </c>
      <c r="G10" s="29"/>
      <c r="H10" s="1008" t="s">
        <v>78</v>
      </c>
      <c r="I10" s="1011" t="s">
        <v>467</v>
      </c>
      <c r="J10" s="1014" t="s">
        <v>105</v>
      </c>
      <c r="K10" s="275"/>
      <c r="L10" s="1035" t="s">
        <v>468</v>
      </c>
      <c r="M10" s="1068" t="s">
        <v>76</v>
      </c>
      <c r="N10" s="1047">
        <v>2</v>
      </c>
      <c r="O10" s="1071" t="s">
        <v>140</v>
      </c>
      <c r="P10" s="1081" t="s">
        <v>75</v>
      </c>
      <c r="Q10" s="1084">
        <v>4</v>
      </c>
      <c r="R10" s="992"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335" t="s">
        <v>544</v>
      </c>
      <c r="T10" s="300" t="s">
        <v>5</v>
      </c>
      <c r="U10" s="327">
        <v>15</v>
      </c>
      <c r="V10" s="327">
        <v>15</v>
      </c>
      <c r="W10" s="327">
        <v>15</v>
      </c>
      <c r="X10" s="327">
        <v>15</v>
      </c>
      <c r="Y10" s="327">
        <v>15</v>
      </c>
      <c r="Z10" s="327">
        <v>0</v>
      </c>
      <c r="AA10" s="327">
        <v>10</v>
      </c>
      <c r="AB10" s="303">
        <f t="shared" si="0"/>
        <v>85</v>
      </c>
      <c r="AC10" s="301" t="s">
        <v>331</v>
      </c>
      <c r="AD10" s="327" t="s">
        <v>226</v>
      </c>
      <c r="AE10" s="302">
        <v>0</v>
      </c>
      <c r="AF10" s="1017">
        <f>AVERAGE(AE10:AE13)</f>
        <v>0</v>
      </c>
      <c r="AG10" s="676" t="s">
        <v>331</v>
      </c>
      <c r="AH10" s="778" t="s">
        <v>98</v>
      </c>
      <c r="AI10" s="778" t="s">
        <v>98</v>
      </c>
      <c r="AJ10" s="1047" t="s">
        <v>76</v>
      </c>
      <c r="AK10" s="664">
        <v>2</v>
      </c>
      <c r="AL10" s="664" t="s">
        <v>75</v>
      </c>
      <c r="AM10" s="980">
        <v>4</v>
      </c>
      <c r="AN10" s="983"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186" t="s">
        <v>469</v>
      </c>
      <c r="AP10" s="1156" t="s">
        <v>100</v>
      </c>
      <c r="AQ10" s="64" t="s">
        <v>447</v>
      </c>
      <c r="AR10" s="44" t="s">
        <v>448</v>
      </c>
      <c r="AS10" s="323" t="s">
        <v>470</v>
      </c>
      <c r="AT10" s="323" t="s">
        <v>471</v>
      </c>
      <c r="AU10" s="323" t="s">
        <v>472</v>
      </c>
      <c r="AV10" s="431" t="s">
        <v>473</v>
      </c>
      <c r="AW10" s="486">
        <v>44018</v>
      </c>
      <c r="AX10" s="326" t="s">
        <v>809</v>
      </c>
      <c r="AY10" s="305" t="s">
        <v>810</v>
      </c>
      <c r="AZ10" s="427">
        <v>0.4</v>
      </c>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c r="IW10" s="306"/>
      <c r="IX10" s="306"/>
      <c r="IY10" s="306"/>
      <c r="IZ10" s="306"/>
      <c r="JA10" s="306"/>
      <c r="JB10" s="306"/>
      <c r="JC10" s="306"/>
      <c r="JD10" s="306"/>
      <c r="JE10" s="306"/>
      <c r="JF10" s="306"/>
      <c r="JG10" s="306"/>
      <c r="JH10" s="306"/>
      <c r="JI10" s="306"/>
      <c r="JJ10" s="306"/>
      <c r="JK10" s="306"/>
      <c r="JL10" s="306"/>
      <c r="JM10" s="306"/>
      <c r="JN10" s="306"/>
      <c r="JO10" s="306"/>
      <c r="JP10" s="306"/>
      <c r="JQ10" s="306"/>
      <c r="JR10" s="306"/>
      <c r="JS10" s="306"/>
      <c r="JT10" s="306"/>
      <c r="JU10" s="306"/>
      <c r="JV10" s="306"/>
      <c r="JW10" s="306"/>
      <c r="JX10" s="306"/>
      <c r="JY10" s="306"/>
      <c r="JZ10" s="306"/>
      <c r="KA10" s="306"/>
      <c r="KB10" s="306"/>
      <c r="KC10" s="306"/>
      <c r="KD10" s="306"/>
      <c r="KE10" s="306"/>
      <c r="KF10" s="306"/>
      <c r="KG10" s="306"/>
      <c r="KH10" s="306"/>
      <c r="KI10" s="306"/>
      <c r="KJ10" s="306"/>
      <c r="KK10" s="306"/>
      <c r="KL10" s="306"/>
      <c r="KM10" s="306"/>
      <c r="KN10" s="306"/>
      <c r="KO10" s="306"/>
      <c r="KP10" s="306"/>
      <c r="KQ10" s="306"/>
      <c r="KR10" s="306"/>
      <c r="KS10" s="306"/>
      <c r="KT10" s="306"/>
      <c r="KU10" s="306"/>
      <c r="KV10" s="306"/>
      <c r="KW10" s="306"/>
      <c r="KX10" s="306"/>
      <c r="KY10" s="306"/>
      <c r="KZ10" s="306"/>
      <c r="LA10" s="306"/>
      <c r="LB10" s="306"/>
      <c r="LC10" s="306"/>
      <c r="LD10" s="306"/>
      <c r="LE10" s="306"/>
      <c r="LF10" s="306"/>
      <c r="LG10" s="306"/>
      <c r="LH10" s="306"/>
      <c r="LI10" s="306"/>
      <c r="LJ10" s="306"/>
      <c r="LK10" s="306"/>
    </row>
    <row r="11" spans="1:323" s="330" customFormat="1" ht="64.2" customHeight="1" thickBot="1" x14ac:dyDescent="0.35">
      <c r="A11" s="1202"/>
      <c r="B11" s="1205"/>
      <c r="C11" s="328" t="s">
        <v>474</v>
      </c>
      <c r="D11" s="282" t="s">
        <v>31</v>
      </c>
      <c r="E11" s="282" t="s">
        <v>118</v>
      </c>
      <c r="F11" s="282" t="s">
        <v>130</v>
      </c>
      <c r="G11" s="282"/>
      <c r="H11" s="1009"/>
      <c r="I11" s="1012"/>
      <c r="J11" s="1015"/>
      <c r="K11" s="353"/>
      <c r="L11" s="1207"/>
      <c r="M11" s="1069"/>
      <c r="N11" s="1048"/>
      <c r="O11" s="1072"/>
      <c r="P11" s="1082"/>
      <c r="Q11" s="1085"/>
      <c r="R11" s="993"/>
      <c r="S11" s="337" t="s">
        <v>475</v>
      </c>
      <c r="T11" s="309" t="s">
        <v>5</v>
      </c>
      <c r="U11" s="330">
        <v>15</v>
      </c>
      <c r="V11" s="330">
        <v>15</v>
      </c>
      <c r="W11" s="330">
        <v>15</v>
      </c>
      <c r="X11" s="330">
        <v>15</v>
      </c>
      <c r="Y11" s="330">
        <v>15</v>
      </c>
      <c r="Z11" s="330">
        <v>0</v>
      </c>
      <c r="AA11" s="330">
        <v>10</v>
      </c>
      <c r="AB11" s="286">
        <f>SUM(U11:AA11)</f>
        <v>85</v>
      </c>
      <c r="AC11" s="310" t="s">
        <v>331</v>
      </c>
      <c r="AD11" s="330" t="s">
        <v>226</v>
      </c>
      <c r="AE11" s="311">
        <v>0</v>
      </c>
      <c r="AF11" s="1018"/>
      <c r="AG11" s="677"/>
      <c r="AH11" s="779"/>
      <c r="AI11" s="779"/>
      <c r="AJ11" s="665"/>
      <c r="AK11" s="665"/>
      <c r="AL11" s="665"/>
      <c r="AM11" s="981"/>
      <c r="AN11" s="984"/>
      <c r="AO11" s="1187"/>
      <c r="AP11" s="1157"/>
      <c r="AQ11" s="331" t="s">
        <v>447</v>
      </c>
      <c r="AR11" s="72" t="s">
        <v>448</v>
      </c>
      <c r="AS11" s="386" t="s">
        <v>476</v>
      </c>
      <c r="AT11" s="386" t="s">
        <v>471</v>
      </c>
      <c r="AU11" s="386" t="s">
        <v>811</v>
      </c>
      <c r="AV11" s="437" t="s">
        <v>477</v>
      </c>
      <c r="AW11" s="447">
        <v>44018</v>
      </c>
      <c r="AX11" s="329" t="s">
        <v>812</v>
      </c>
      <c r="AY11" s="313" t="s">
        <v>810</v>
      </c>
      <c r="AZ11" s="418">
        <v>2</v>
      </c>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c r="IW11" s="173"/>
      <c r="IX11" s="173"/>
      <c r="IY11" s="173"/>
      <c r="IZ11" s="173"/>
      <c r="JA11" s="173"/>
      <c r="JB11" s="173"/>
      <c r="JC11" s="173"/>
      <c r="JD11" s="173"/>
      <c r="JE11" s="173"/>
      <c r="JF11" s="173"/>
      <c r="JG11" s="173"/>
      <c r="JH11" s="173"/>
      <c r="JI11" s="173"/>
      <c r="JJ11" s="173"/>
      <c r="JK11" s="173"/>
      <c r="JL11" s="173"/>
      <c r="JM11" s="173"/>
      <c r="JN11" s="173"/>
      <c r="JO11" s="173"/>
      <c r="JP11" s="173"/>
      <c r="JQ11" s="173"/>
      <c r="JR11" s="173"/>
      <c r="JS11" s="173"/>
      <c r="JT11" s="173"/>
      <c r="JU11" s="173"/>
      <c r="JV11" s="173"/>
      <c r="JW11" s="173"/>
      <c r="JX11" s="173"/>
      <c r="JY11" s="173"/>
      <c r="JZ11" s="173"/>
      <c r="KA11" s="173"/>
      <c r="KB11" s="173"/>
      <c r="KC11" s="173"/>
      <c r="KD11" s="173"/>
      <c r="KE11" s="173"/>
      <c r="KF11" s="173"/>
      <c r="KG11" s="173"/>
      <c r="KH11" s="173"/>
      <c r="KI11" s="173"/>
      <c r="KJ11" s="173"/>
      <c r="KK11" s="173"/>
      <c r="KL11" s="173"/>
      <c r="KM11" s="173"/>
      <c r="KN11" s="173"/>
      <c r="KO11" s="173"/>
      <c r="KP11" s="173"/>
      <c r="KQ11" s="173"/>
      <c r="KR11" s="173"/>
      <c r="KS11" s="173"/>
      <c r="KT11" s="173"/>
      <c r="KU11" s="173"/>
      <c r="KV11" s="173"/>
      <c r="KW11" s="173"/>
      <c r="KX11" s="173"/>
      <c r="KY11" s="173"/>
      <c r="KZ11" s="173"/>
      <c r="LA11" s="173"/>
      <c r="LB11" s="173"/>
      <c r="LC11" s="173"/>
      <c r="LD11" s="173"/>
      <c r="LE11" s="173"/>
      <c r="LF11" s="173"/>
      <c r="LG11" s="173"/>
      <c r="LH11" s="173"/>
      <c r="LI11" s="173"/>
      <c r="LJ11" s="173"/>
      <c r="LK11" s="173"/>
    </row>
    <row r="12" spans="1:323" s="330" customFormat="1" ht="86.4" customHeight="1" thickBot="1" x14ac:dyDescent="0.35">
      <c r="A12" s="1202"/>
      <c r="B12" s="1205"/>
      <c r="C12" s="328" t="s">
        <v>478</v>
      </c>
      <c r="D12" s="282" t="s">
        <v>31</v>
      </c>
      <c r="E12" s="282" t="s">
        <v>120</v>
      </c>
      <c r="F12" s="282" t="s">
        <v>129</v>
      </c>
      <c r="G12" s="282"/>
      <c r="H12" s="1009"/>
      <c r="I12" s="1012"/>
      <c r="J12" s="1015"/>
      <c r="K12" s="353"/>
      <c r="L12" s="1207"/>
      <c r="M12" s="1069"/>
      <c r="N12" s="1048"/>
      <c r="O12" s="1072"/>
      <c r="P12" s="1082"/>
      <c r="Q12" s="1085"/>
      <c r="R12" s="993"/>
      <c r="S12" s="337" t="s">
        <v>479</v>
      </c>
      <c r="T12" s="309" t="s">
        <v>5</v>
      </c>
      <c r="U12" s="330">
        <v>15</v>
      </c>
      <c r="V12" s="330">
        <v>15</v>
      </c>
      <c r="W12" s="330">
        <v>15</v>
      </c>
      <c r="X12" s="330">
        <v>15</v>
      </c>
      <c r="Y12" s="330">
        <v>15</v>
      </c>
      <c r="Z12" s="330">
        <v>0</v>
      </c>
      <c r="AA12" s="330">
        <v>10</v>
      </c>
      <c r="AB12" s="286">
        <f t="shared" si="0"/>
        <v>85</v>
      </c>
      <c r="AC12" s="310" t="s">
        <v>331</v>
      </c>
      <c r="AD12" s="330" t="s">
        <v>226</v>
      </c>
      <c r="AE12" s="311">
        <v>0</v>
      </c>
      <c r="AF12" s="1018"/>
      <c r="AG12" s="677"/>
      <c r="AH12" s="779"/>
      <c r="AI12" s="779"/>
      <c r="AJ12" s="665"/>
      <c r="AK12" s="665"/>
      <c r="AL12" s="665"/>
      <c r="AM12" s="981"/>
      <c r="AN12" s="984"/>
      <c r="AO12" s="1187"/>
      <c r="AP12" s="1157"/>
      <c r="AQ12" s="1128" t="s">
        <v>447</v>
      </c>
      <c r="AR12" s="1194" t="s">
        <v>448</v>
      </c>
      <c r="AS12" s="1190" t="s">
        <v>480</v>
      </c>
      <c r="AT12" s="1190" t="s">
        <v>471</v>
      </c>
      <c r="AU12" s="1190" t="s">
        <v>481</v>
      </c>
      <c r="AV12" s="1192" t="s">
        <v>482</v>
      </c>
      <c r="AW12" s="447">
        <v>44018</v>
      </c>
      <c r="AX12" s="329" t="s">
        <v>813</v>
      </c>
      <c r="AY12" s="313" t="s">
        <v>810</v>
      </c>
      <c r="AZ12" s="418">
        <v>1</v>
      </c>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c r="IW12" s="173"/>
      <c r="IX12" s="173"/>
      <c r="IY12" s="173"/>
      <c r="IZ12" s="173"/>
      <c r="JA12" s="173"/>
      <c r="JB12" s="173"/>
      <c r="JC12" s="173"/>
      <c r="JD12" s="173"/>
      <c r="JE12" s="173"/>
      <c r="JF12" s="173"/>
      <c r="JG12" s="173"/>
      <c r="JH12" s="173"/>
      <c r="JI12" s="173"/>
      <c r="JJ12" s="173"/>
      <c r="JK12" s="173"/>
      <c r="JL12" s="173"/>
      <c r="JM12" s="173"/>
      <c r="JN12" s="173"/>
      <c r="JO12" s="173"/>
      <c r="JP12" s="173"/>
      <c r="JQ12" s="173"/>
      <c r="JR12" s="173"/>
      <c r="JS12" s="173"/>
      <c r="JT12" s="173"/>
      <c r="JU12" s="173"/>
      <c r="JV12" s="173"/>
      <c r="JW12" s="173"/>
      <c r="JX12" s="173"/>
      <c r="JY12" s="173"/>
      <c r="JZ12" s="173"/>
      <c r="KA12" s="173"/>
      <c r="KB12" s="173"/>
      <c r="KC12" s="173"/>
      <c r="KD12" s="173"/>
      <c r="KE12" s="173"/>
      <c r="KF12" s="173"/>
      <c r="KG12" s="173"/>
      <c r="KH12" s="173"/>
      <c r="KI12" s="173"/>
      <c r="KJ12" s="173"/>
      <c r="KK12" s="173"/>
      <c r="KL12" s="173"/>
      <c r="KM12" s="173"/>
      <c r="KN12" s="173"/>
      <c r="KO12" s="173"/>
      <c r="KP12" s="173"/>
      <c r="KQ12" s="173"/>
      <c r="KR12" s="173"/>
      <c r="KS12" s="173"/>
      <c r="KT12" s="173"/>
      <c r="KU12" s="173"/>
      <c r="KV12" s="173"/>
      <c r="KW12" s="173"/>
      <c r="KX12" s="173"/>
      <c r="KY12" s="173"/>
      <c r="KZ12" s="173"/>
      <c r="LA12" s="173"/>
      <c r="LB12" s="173"/>
      <c r="LC12" s="173"/>
      <c r="LD12" s="173"/>
      <c r="LE12" s="173"/>
      <c r="LF12" s="173"/>
      <c r="LG12" s="173"/>
      <c r="LH12" s="173"/>
      <c r="LI12" s="173"/>
      <c r="LJ12" s="173"/>
      <c r="LK12" s="173"/>
    </row>
    <row r="13" spans="1:323" s="333" customFormat="1" ht="71.400000000000006" customHeight="1" thickBot="1" x14ac:dyDescent="0.35">
      <c r="A13" s="1203"/>
      <c r="B13" s="1206"/>
      <c r="C13" s="34" t="s">
        <v>483</v>
      </c>
      <c r="D13" s="34" t="s">
        <v>31</v>
      </c>
      <c r="E13" s="34" t="s">
        <v>122</v>
      </c>
      <c r="F13" s="34" t="s">
        <v>134</v>
      </c>
      <c r="G13" s="348" t="s">
        <v>484</v>
      </c>
      <c r="H13" s="1010"/>
      <c r="I13" s="1013"/>
      <c r="J13" s="1016"/>
      <c r="L13" s="1208"/>
      <c r="M13" s="1070"/>
      <c r="N13" s="1049"/>
      <c r="O13" s="1073"/>
      <c r="P13" s="1083"/>
      <c r="Q13" s="1086"/>
      <c r="R13" s="994"/>
      <c r="S13" s="348" t="s">
        <v>814</v>
      </c>
      <c r="T13" s="319" t="s">
        <v>5</v>
      </c>
      <c r="U13" s="333">
        <v>15</v>
      </c>
      <c r="V13" s="333">
        <v>15</v>
      </c>
      <c r="W13" s="333">
        <v>15</v>
      </c>
      <c r="X13" s="333">
        <v>15</v>
      </c>
      <c r="Y13" s="333">
        <v>15</v>
      </c>
      <c r="Z13" s="333">
        <v>0</v>
      </c>
      <c r="AA13" s="333">
        <v>10</v>
      </c>
      <c r="AB13" s="287">
        <f t="shared" si="0"/>
        <v>85</v>
      </c>
      <c r="AC13" s="320" t="s">
        <v>331</v>
      </c>
      <c r="AD13" s="333" t="s">
        <v>226</v>
      </c>
      <c r="AE13" s="321">
        <v>0</v>
      </c>
      <c r="AF13" s="1019"/>
      <c r="AG13" s="678"/>
      <c r="AH13" s="780"/>
      <c r="AI13" s="780"/>
      <c r="AJ13" s="666"/>
      <c r="AK13" s="666"/>
      <c r="AL13" s="666"/>
      <c r="AM13" s="982"/>
      <c r="AN13" s="985"/>
      <c r="AO13" s="1188"/>
      <c r="AP13" s="1158"/>
      <c r="AQ13" s="1129"/>
      <c r="AR13" s="1195"/>
      <c r="AS13" s="1191"/>
      <c r="AT13" s="1191"/>
      <c r="AU13" s="1191"/>
      <c r="AV13" s="1193"/>
      <c r="AW13" s="447">
        <v>44018</v>
      </c>
      <c r="AX13" s="332" t="s">
        <v>815</v>
      </c>
      <c r="AY13" s="429" t="s">
        <v>810</v>
      </c>
      <c r="AZ13" s="425">
        <v>1</v>
      </c>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324"/>
      <c r="FK13" s="324"/>
      <c r="FL13" s="324"/>
      <c r="FM13" s="324"/>
      <c r="FN13" s="324"/>
      <c r="FO13" s="324"/>
      <c r="FP13" s="324"/>
      <c r="FQ13" s="324"/>
      <c r="FR13" s="324"/>
      <c r="FS13" s="324"/>
      <c r="FT13" s="324"/>
      <c r="FU13" s="324"/>
      <c r="FV13" s="324"/>
      <c r="FW13" s="324"/>
      <c r="FX13" s="324"/>
      <c r="FY13" s="324"/>
      <c r="FZ13" s="324"/>
      <c r="GA13" s="324"/>
      <c r="GB13" s="324"/>
      <c r="GC13" s="324"/>
      <c r="GD13" s="324"/>
      <c r="GE13" s="324"/>
      <c r="GF13" s="324"/>
      <c r="GG13" s="324"/>
      <c r="GH13" s="324"/>
      <c r="GI13" s="324"/>
      <c r="GJ13" s="324"/>
      <c r="GK13" s="324"/>
      <c r="GL13" s="324"/>
      <c r="GM13" s="324"/>
      <c r="GN13" s="324"/>
      <c r="GO13" s="324"/>
      <c r="GP13" s="324"/>
      <c r="GQ13" s="324"/>
      <c r="GR13" s="324"/>
      <c r="GS13" s="324"/>
      <c r="GT13" s="324"/>
      <c r="GU13" s="324"/>
      <c r="GV13" s="324"/>
      <c r="GW13" s="324"/>
      <c r="GX13" s="324"/>
      <c r="GY13" s="324"/>
      <c r="GZ13" s="324"/>
      <c r="HA13" s="324"/>
      <c r="HB13" s="324"/>
      <c r="HC13" s="324"/>
      <c r="HD13" s="324"/>
      <c r="HE13" s="324"/>
      <c r="HF13" s="324"/>
      <c r="HG13" s="324"/>
      <c r="HH13" s="324"/>
      <c r="HI13" s="324"/>
      <c r="HJ13" s="324"/>
      <c r="HK13" s="324"/>
      <c r="HL13" s="324"/>
      <c r="HM13" s="324"/>
      <c r="HN13" s="324"/>
      <c r="HO13" s="324"/>
      <c r="HP13" s="324"/>
      <c r="HQ13" s="324"/>
      <c r="HR13" s="324"/>
      <c r="HS13" s="324"/>
      <c r="HT13" s="324"/>
      <c r="HU13" s="324"/>
      <c r="HV13" s="324"/>
      <c r="HW13" s="324"/>
      <c r="HX13" s="324"/>
      <c r="HY13" s="324"/>
      <c r="HZ13" s="324"/>
      <c r="IA13" s="324"/>
      <c r="IB13" s="324"/>
      <c r="IC13" s="324"/>
      <c r="ID13" s="324"/>
      <c r="IE13" s="324"/>
      <c r="IF13" s="324"/>
      <c r="IG13" s="324"/>
      <c r="IH13" s="324"/>
      <c r="II13" s="324"/>
      <c r="IJ13" s="324"/>
      <c r="IK13" s="324"/>
      <c r="IL13" s="324"/>
      <c r="IM13" s="324"/>
      <c r="IN13" s="324"/>
      <c r="IO13" s="324"/>
      <c r="IP13" s="324"/>
      <c r="IQ13" s="324"/>
      <c r="IR13" s="324"/>
      <c r="IS13" s="324"/>
      <c r="IT13" s="324"/>
      <c r="IU13" s="324"/>
      <c r="IV13" s="324"/>
      <c r="IW13" s="324"/>
      <c r="IX13" s="324"/>
      <c r="IY13" s="324"/>
      <c r="IZ13" s="324"/>
      <c r="JA13" s="324"/>
      <c r="JB13" s="324"/>
      <c r="JC13" s="324"/>
      <c r="JD13" s="324"/>
      <c r="JE13" s="324"/>
      <c r="JF13" s="324"/>
      <c r="JG13" s="324"/>
      <c r="JH13" s="324"/>
      <c r="JI13" s="324"/>
      <c r="JJ13" s="324"/>
      <c r="JK13" s="324"/>
      <c r="JL13" s="324"/>
      <c r="JM13" s="324"/>
      <c r="JN13" s="324"/>
      <c r="JO13" s="324"/>
      <c r="JP13" s="324"/>
      <c r="JQ13" s="324"/>
      <c r="JR13" s="324"/>
      <c r="JS13" s="324"/>
      <c r="JT13" s="324"/>
      <c r="JU13" s="324"/>
      <c r="JV13" s="324"/>
      <c r="JW13" s="324"/>
      <c r="JX13" s="324"/>
      <c r="JY13" s="324"/>
      <c r="JZ13" s="324"/>
      <c r="KA13" s="324"/>
      <c r="KB13" s="324"/>
      <c r="KC13" s="324"/>
      <c r="KD13" s="324"/>
      <c r="KE13" s="324"/>
      <c r="KF13" s="324"/>
      <c r="KG13" s="324"/>
      <c r="KH13" s="324"/>
      <c r="KI13" s="324"/>
      <c r="KJ13" s="324"/>
      <c r="KK13" s="324"/>
      <c r="KL13" s="324"/>
      <c r="KM13" s="324"/>
      <c r="KN13" s="324"/>
      <c r="KO13" s="324"/>
      <c r="KP13" s="324"/>
      <c r="KQ13" s="324"/>
      <c r="KR13" s="324"/>
      <c r="KS13" s="324"/>
      <c r="KT13" s="324"/>
      <c r="KU13" s="324"/>
      <c r="KV13" s="324"/>
      <c r="KW13" s="324"/>
      <c r="KX13" s="324"/>
      <c r="KY13" s="324"/>
      <c r="KZ13" s="324"/>
      <c r="LA13" s="324"/>
      <c r="LB13" s="324"/>
      <c r="LC13" s="324"/>
      <c r="LD13" s="324"/>
      <c r="LE13" s="324"/>
      <c r="LF13" s="324"/>
      <c r="LG13" s="324"/>
      <c r="LH13" s="324"/>
      <c r="LI13" s="324"/>
      <c r="LJ13" s="324"/>
      <c r="LK13" s="324"/>
    </row>
    <row r="14" spans="1:323" s="327" customFormat="1" ht="53.4" thickBot="1" x14ac:dyDescent="0.35">
      <c r="A14" s="1173" t="s">
        <v>485</v>
      </c>
      <c r="B14" s="1147" t="s">
        <v>486</v>
      </c>
      <c r="C14" s="336" t="s">
        <v>816</v>
      </c>
      <c r="D14" s="29" t="s">
        <v>117</v>
      </c>
      <c r="E14" s="29" t="s">
        <v>31</v>
      </c>
      <c r="F14" s="29" t="s">
        <v>31</v>
      </c>
      <c r="G14" s="29"/>
      <c r="H14" s="1169" t="s">
        <v>193</v>
      </c>
      <c r="I14" s="1029" t="s">
        <v>817</v>
      </c>
      <c r="J14" s="1014" t="s">
        <v>105</v>
      </c>
      <c r="K14" s="275"/>
      <c r="L14" s="1035" t="s">
        <v>487</v>
      </c>
      <c r="M14" s="1078" t="s">
        <v>84</v>
      </c>
      <c r="N14" s="1029">
        <v>4</v>
      </c>
      <c r="O14" s="1029" t="s">
        <v>138</v>
      </c>
      <c r="P14" s="1029" t="s">
        <v>75</v>
      </c>
      <c r="Q14" s="1029">
        <v>4</v>
      </c>
      <c r="R14" s="992"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335" t="s">
        <v>488</v>
      </c>
      <c r="T14" s="300" t="s">
        <v>26</v>
      </c>
      <c r="U14" s="327">
        <v>15</v>
      </c>
      <c r="V14" s="327">
        <v>15</v>
      </c>
      <c r="W14" s="327">
        <v>15</v>
      </c>
      <c r="X14" s="327">
        <v>10</v>
      </c>
      <c r="Y14" s="327">
        <v>15</v>
      </c>
      <c r="Z14" s="327">
        <v>0</v>
      </c>
      <c r="AA14" s="327">
        <v>10</v>
      </c>
      <c r="AB14" s="303">
        <f t="shared" si="0"/>
        <v>80</v>
      </c>
      <c r="AC14" s="301" t="s">
        <v>331</v>
      </c>
      <c r="AD14" s="327" t="s">
        <v>226</v>
      </c>
      <c r="AE14" s="302">
        <v>0</v>
      </c>
      <c r="AF14" s="1078">
        <f>AVERAGE(AE14:AE16)</f>
        <v>0</v>
      </c>
      <c r="AG14" s="1029" t="s">
        <v>331</v>
      </c>
      <c r="AH14" s="1029" t="s">
        <v>98</v>
      </c>
      <c r="AI14" s="1029" t="s">
        <v>98</v>
      </c>
      <c r="AJ14" s="1029" t="s">
        <v>84</v>
      </c>
      <c r="AK14" s="1029">
        <v>4</v>
      </c>
      <c r="AL14" s="1029" t="s">
        <v>75</v>
      </c>
      <c r="AM14" s="1116">
        <v>4</v>
      </c>
      <c r="AN14" s="983"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153" t="s">
        <v>489</v>
      </c>
      <c r="AP14" s="989" t="s">
        <v>100</v>
      </c>
      <c r="AQ14" s="64" t="s">
        <v>447</v>
      </c>
      <c r="AR14" s="44" t="s">
        <v>448</v>
      </c>
      <c r="AS14" s="323" t="s">
        <v>490</v>
      </c>
      <c r="AT14" s="323" t="s">
        <v>491</v>
      </c>
      <c r="AU14" s="323" t="s">
        <v>492</v>
      </c>
      <c r="AV14" s="414" t="s">
        <v>493</v>
      </c>
      <c r="AW14" s="426">
        <v>44018</v>
      </c>
      <c r="AX14" s="326" t="s">
        <v>818</v>
      </c>
      <c r="AY14" s="305" t="s">
        <v>514</v>
      </c>
      <c r="AZ14" s="305" t="s">
        <v>819</v>
      </c>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c r="IW14" s="306"/>
      <c r="IX14" s="306"/>
      <c r="IY14" s="306"/>
      <c r="IZ14" s="306"/>
      <c r="JA14" s="306"/>
      <c r="JB14" s="306"/>
      <c r="JC14" s="306"/>
      <c r="JD14" s="306"/>
      <c r="JE14" s="306"/>
      <c r="JF14" s="306"/>
      <c r="JG14" s="306"/>
      <c r="JH14" s="306"/>
      <c r="JI14" s="306"/>
      <c r="JJ14" s="306"/>
      <c r="JK14" s="306"/>
      <c r="JL14" s="306"/>
      <c r="JM14" s="306"/>
      <c r="JN14" s="306"/>
      <c r="JO14" s="306"/>
      <c r="JP14" s="306"/>
      <c r="JQ14" s="306"/>
      <c r="JR14" s="306"/>
      <c r="JS14" s="306"/>
      <c r="JT14" s="306"/>
      <c r="JU14" s="306"/>
      <c r="JV14" s="306"/>
      <c r="JW14" s="306"/>
      <c r="JX14" s="306"/>
      <c r="JY14" s="306"/>
      <c r="JZ14" s="306"/>
      <c r="KA14" s="306"/>
      <c r="KB14" s="306"/>
      <c r="KC14" s="306"/>
      <c r="KD14" s="306"/>
      <c r="KE14" s="306"/>
      <c r="KF14" s="306"/>
      <c r="KG14" s="306"/>
      <c r="KH14" s="306"/>
      <c r="KI14" s="306"/>
      <c r="KJ14" s="306"/>
      <c r="KK14" s="306"/>
      <c r="KL14" s="306"/>
      <c r="KM14" s="306"/>
      <c r="KN14" s="306"/>
      <c r="KO14" s="306"/>
      <c r="KP14" s="306"/>
      <c r="KQ14" s="306"/>
      <c r="KR14" s="306"/>
      <c r="KS14" s="306"/>
      <c r="KT14" s="306"/>
      <c r="KU14" s="306"/>
      <c r="KV14" s="306"/>
      <c r="KW14" s="306"/>
      <c r="KX14" s="306"/>
      <c r="KY14" s="306"/>
      <c r="KZ14" s="306"/>
      <c r="LA14" s="306"/>
      <c r="LB14" s="306"/>
      <c r="LC14" s="306"/>
      <c r="LD14" s="306"/>
      <c r="LE14" s="306"/>
      <c r="LF14" s="306"/>
      <c r="LG14" s="306"/>
      <c r="LH14" s="306"/>
      <c r="LI14" s="306"/>
      <c r="LJ14" s="306"/>
      <c r="LK14" s="306"/>
    </row>
    <row r="15" spans="1:323" s="330" customFormat="1" ht="79.8" thickBot="1" x14ac:dyDescent="0.35">
      <c r="A15" s="1174"/>
      <c r="B15" s="1148"/>
      <c r="C15" s="328" t="s">
        <v>494</v>
      </c>
      <c r="D15" s="282" t="s">
        <v>116</v>
      </c>
      <c r="E15" s="282" t="s">
        <v>31</v>
      </c>
      <c r="F15" s="282" t="s">
        <v>31</v>
      </c>
      <c r="G15" s="282"/>
      <c r="H15" s="1189"/>
      <c r="I15" s="1030"/>
      <c r="J15" s="1015"/>
      <c r="K15" s="353"/>
      <c r="L15" s="1036"/>
      <c r="M15" s="1079"/>
      <c r="N15" s="1030"/>
      <c r="O15" s="1030"/>
      <c r="P15" s="1030"/>
      <c r="Q15" s="1030"/>
      <c r="R15" s="993"/>
      <c r="S15" s="337" t="s">
        <v>820</v>
      </c>
      <c r="T15" s="309" t="s">
        <v>26</v>
      </c>
      <c r="U15" s="330">
        <v>15</v>
      </c>
      <c r="V15" s="330">
        <v>15</v>
      </c>
      <c r="W15" s="330">
        <v>15</v>
      </c>
      <c r="X15" s="330">
        <v>10</v>
      </c>
      <c r="Y15" s="330">
        <v>15</v>
      </c>
      <c r="Z15" s="330">
        <v>0</v>
      </c>
      <c r="AA15" s="330">
        <v>10</v>
      </c>
      <c r="AB15" s="286">
        <f t="shared" si="0"/>
        <v>80</v>
      </c>
      <c r="AC15" s="310" t="s">
        <v>331</v>
      </c>
      <c r="AD15" s="330" t="s">
        <v>226</v>
      </c>
      <c r="AE15" s="311">
        <v>0</v>
      </c>
      <c r="AF15" s="1079"/>
      <c r="AG15" s="1030"/>
      <c r="AH15" s="1030"/>
      <c r="AI15" s="1030"/>
      <c r="AJ15" s="1030"/>
      <c r="AK15" s="1030"/>
      <c r="AL15" s="1030"/>
      <c r="AM15" s="1075"/>
      <c r="AN15" s="984"/>
      <c r="AO15" s="1154"/>
      <c r="AP15" s="990"/>
      <c r="AQ15" s="331" t="s">
        <v>447</v>
      </c>
      <c r="AR15" s="72" t="s">
        <v>448</v>
      </c>
      <c r="AS15" s="386" t="s">
        <v>495</v>
      </c>
      <c r="AT15" s="386" t="s">
        <v>491</v>
      </c>
      <c r="AU15" s="386" t="s">
        <v>496</v>
      </c>
      <c r="AV15" s="418" t="s">
        <v>497</v>
      </c>
      <c r="AW15" s="428">
        <v>44018</v>
      </c>
      <c r="AX15" s="329" t="s">
        <v>821</v>
      </c>
      <c r="AY15" s="313" t="s">
        <v>822</v>
      </c>
      <c r="AZ15" s="313" t="s">
        <v>823</v>
      </c>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3"/>
      <c r="LB15" s="173"/>
      <c r="LC15" s="173"/>
      <c r="LD15" s="173"/>
      <c r="LE15" s="173"/>
      <c r="LF15" s="173"/>
      <c r="LG15" s="173"/>
      <c r="LH15" s="173"/>
      <c r="LI15" s="173"/>
      <c r="LJ15" s="173"/>
      <c r="LK15" s="173"/>
    </row>
    <row r="16" spans="1:323" s="353" customFormat="1" ht="79.8" thickBot="1" x14ac:dyDescent="0.35">
      <c r="A16" s="1174"/>
      <c r="B16" s="1148"/>
      <c r="C16" s="356" t="s">
        <v>498</v>
      </c>
      <c r="D16" s="357" t="s">
        <v>116</v>
      </c>
      <c r="E16" s="357" t="s">
        <v>31</v>
      </c>
      <c r="F16" s="357" t="s">
        <v>31</v>
      </c>
      <c r="G16" s="357"/>
      <c r="H16" s="1170"/>
      <c r="I16" s="1031"/>
      <c r="J16" s="1015"/>
      <c r="L16" s="1036"/>
      <c r="M16" s="1080"/>
      <c r="N16" s="1031"/>
      <c r="O16" s="1031"/>
      <c r="P16" s="1031"/>
      <c r="Q16" s="1031"/>
      <c r="R16" s="994"/>
      <c r="S16" s="347" t="s">
        <v>499</v>
      </c>
      <c r="T16" s="358" t="s">
        <v>26</v>
      </c>
      <c r="U16" s="353">
        <v>15</v>
      </c>
      <c r="V16" s="353">
        <v>15</v>
      </c>
      <c r="W16" s="353">
        <v>15</v>
      </c>
      <c r="X16" s="353">
        <v>10</v>
      </c>
      <c r="Y16" s="353">
        <v>15</v>
      </c>
      <c r="Z16" s="353">
        <v>0</v>
      </c>
      <c r="AA16" s="353">
        <v>10</v>
      </c>
      <c r="AB16" s="339">
        <f t="shared" si="0"/>
        <v>80</v>
      </c>
      <c r="AC16" s="340" t="s">
        <v>331</v>
      </c>
      <c r="AD16" s="353" t="s">
        <v>226</v>
      </c>
      <c r="AE16" s="341">
        <v>0</v>
      </c>
      <c r="AF16" s="1080"/>
      <c r="AG16" s="1031"/>
      <c r="AH16" s="1031"/>
      <c r="AI16" s="1031"/>
      <c r="AJ16" s="1031"/>
      <c r="AK16" s="1031"/>
      <c r="AL16" s="1031"/>
      <c r="AM16" s="1076"/>
      <c r="AN16" s="985"/>
      <c r="AO16" s="1154"/>
      <c r="AP16" s="990"/>
      <c r="AQ16" s="342" t="s">
        <v>447</v>
      </c>
      <c r="AR16" s="343" t="s">
        <v>448</v>
      </c>
      <c r="AS16" s="344" t="s">
        <v>824</v>
      </c>
      <c r="AT16" s="344" t="s">
        <v>491</v>
      </c>
      <c r="AU16" s="344" t="s">
        <v>825</v>
      </c>
      <c r="AV16" s="420" t="s">
        <v>826</v>
      </c>
      <c r="AW16" s="428">
        <v>44018</v>
      </c>
      <c r="AX16" s="352" t="s">
        <v>827</v>
      </c>
      <c r="AY16" s="430" t="s">
        <v>822</v>
      </c>
      <c r="AZ16" s="430" t="s">
        <v>828</v>
      </c>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row>
    <row r="17" spans="1:323" s="327" customFormat="1" ht="66.599999999999994" thickBot="1" x14ac:dyDescent="0.35">
      <c r="A17" s="1174"/>
      <c r="B17" s="1148"/>
      <c r="C17" s="336" t="s">
        <v>829</v>
      </c>
      <c r="D17" s="346" t="s">
        <v>16</v>
      </c>
      <c r="E17" s="346" t="s">
        <v>31</v>
      </c>
      <c r="F17" s="346" t="s">
        <v>31</v>
      </c>
      <c r="G17" s="29"/>
      <c r="H17" s="1169" t="s">
        <v>260</v>
      </c>
      <c r="I17" s="1029" t="s">
        <v>830</v>
      </c>
      <c r="J17" s="1015"/>
      <c r="K17" s="275"/>
      <c r="L17" s="1036"/>
      <c r="M17" s="1078" t="s">
        <v>84</v>
      </c>
      <c r="N17" s="1029">
        <v>4</v>
      </c>
      <c r="O17" s="1029" t="s">
        <v>138</v>
      </c>
      <c r="P17" s="1029" t="s">
        <v>75</v>
      </c>
      <c r="Q17" s="1029">
        <v>4</v>
      </c>
      <c r="R17" s="992"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335" t="s">
        <v>500</v>
      </c>
      <c r="T17" s="300" t="s">
        <v>26</v>
      </c>
      <c r="U17" s="327">
        <v>15</v>
      </c>
      <c r="V17" s="327">
        <v>15</v>
      </c>
      <c r="W17" s="327">
        <v>15</v>
      </c>
      <c r="X17" s="327">
        <v>10</v>
      </c>
      <c r="Y17" s="327">
        <v>15</v>
      </c>
      <c r="Z17" s="327">
        <v>0</v>
      </c>
      <c r="AA17" s="327">
        <v>10</v>
      </c>
      <c r="AB17" s="303">
        <v>80</v>
      </c>
      <c r="AC17" s="301" t="s">
        <v>331</v>
      </c>
      <c r="AD17" s="327" t="s">
        <v>226</v>
      </c>
      <c r="AE17" s="302">
        <v>0</v>
      </c>
      <c r="AF17" s="1078">
        <f>AVERAGE(AE17:AE19)</f>
        <v>0</v>
      </c>
      <c r="AG17" s="1029" t="s">
        <v>331</v>
      </c>
      <c r="AH17" s="1029" t="s">
        <v>98</v>
      </c>
      <c r="AI17" s="1029" t="s">
        <v>98</v>
      </c>
      <c r="AJ17" s="1029" t="s">
        <v>84</v>
      </c>
      <c r="AK17" s="1029">
        <v>4</v>
      </c>
      <c r="AL17" s="1029" t="s">
        <v>75</v>
      </c>
      <c r="AM17" s="1116">
        <v>4</v>
      </c>
      <c r="AN17" s="983"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154"/>
      <c r="AP17" s="990"/>
      <c r="AQ17" s="64" t="s">
        <v>447</v>
      </c>
      <c r="AR17" s="44" t="s">
        <v>448</v>
      </c>
      <c r="AS17" s="323" t="s">
        <v>501</v>
      </c>
      <c r="AT17" s="323" t="s">
        <v>491</v>
      </c>
      <c r="AU17" s="323" t="s">
        <v>496</v>
      </c>
      <c r="AV17" s="414" t="s">
        <v>477</v>
      </c>
      <c r="AW17" s="428">
        <v>44018</v>
      </c>
      <c r="AX17" s="326" t="s">
        <v>831</v>
      </c>
      <c r="AY17" s="431" t="s">
        <v>822</v>
      </c>
      <c r="AZ17" s="432" t="s">
        <v>832</v>
      </c>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c r="IW17" s="306"/>
      <c r="IX17" s="306"/>
      <c r="IY17" s="306"/>
      <c r="IZ17" s="306"/>
      <c r="JA17" s="306"/>
      <c r="JB17" s="306"/>
      <c r="JC17" s="306"/>
      <c r="JD17" s="306"/>
      <c r="JE17" s="306"/>
      <c r="JF17" s="306"/>
      <c r="JG17" s="306"/>
      <c r="JH17" s="306"/>
      <c r="JI17" s="306"/>
      <c r="JJ17" s="306"/>
      <c r="JK17" s="306"/>
      <c r="JL17" s="306"/>
      <c r="JM17" s="306"/>
      <c r="JN17" s="306"/>
      <c r="JO17" s="306"/>
      <c r="JP17" s="306"/>
      <c r="JQ17" s="306"/>
      <c r="JR17" s="306"/>
      <c r="JS17" s="306"/>
      <c r="JT17" s="306"/>
      <c r="JU17" s="306"/>
      <c r="JV17" s="306"/>
      <c r="JW17" s="306"/>
      <c r="JX17" s="306"/>
      <c r="JY17" s="306"/>
      <c r="JZ17" s="306"/>
      <c r="KA17" s="306"/>
      <c r="KB17" s="306"/>
      <c r="KC17" s="306"/>
      <c r="KD17" s="306"/>
      <c r="KE17" s="306"/>
      <c r="KF17" s="306"/>
      <c r="KG17" s="306"/>
      <c r="KH17" s="306"/>
      <c r="KI17" s="306"/>
      <c r="KJ17" s="306"/>
      <c r="KK17" s="306"/>
      <c r="KL17" s="306"/>
      <c r="KM17" s="306"/>
      <c r="KN17" s="306"/>
      <c r="KO17" s="306"/>
      <c r="KP17" s="306"/>
      <c r="KQ17" s="306"/>
      <c r="KR17" s="306"/>
      <c r="KS17" s="306"/>
      <c r="KT17" s="306"/>
      <c r="KU17" s="306"/>
      <c r="KV17" s="306"/>
      <c r="KW17" s="306"/>
      <c r="KX17" s="306"/>
      <c r="KY17" s="306"/>
      <c r="KZ17" s="306"/>
      <c r="LA17" s="306"/>
      <c r="LB17" s="306"/>
      <c r="LC17" s="306"/>
      <c r="LD17" s="306"/>
      <c r="LE17" s="306"/>
      <c r="LF17" s="306"/>
      <c r="LG17" s="306"/>
      <c r="LH17" s="306"/>
      <c r="LI17" s="306"/>
      <c r="LJ17" s="306"/>
      <c r="LK17" s="306"/>
    </row>
    <row r="18" spans="1:323" s="330" customFormat="1" ht="93" thickBot="1" x14ac:dyDescent="0.35">
      <c r="A18" s="1180"/>
      <c r="B18" s="1181"/>
      <c r="C18" s="328" t="s">
        <v>502</v>
      </c>
      <c r="D18" s="357" t="s">
        <v>116</v>
      </c>
      <c r="E18" s="357" t="s">
        <v>31</v>
      </c>
      <c r="F18" s="357" t="s">
        <v>31</v>
      </c>
      <c r="G18" s="357"/>
      <c r="H18" s="1189"/>
      <c r="I18" s="1030"/>
      <c r="J18" s="1182"/>
      <c r="K18" s="353"/>
      <c r="L18" s="1183"/>
      <c r="M18" s="1079"/>
      <c r="N18" s="1030"/>
      <c r="O18" s="1030"/>
      <c r="P18" s="1030"/>
      <c r="Q18" s="1030"/>
      <c r="R18" s="993"/>
      <c r="S18" s="337" t="s">
        <v>833</v>
      </c>
      <c r="T18" s="309" t="s">
        <v>26</v>
      </c>
      <c r="U18" s="330">
        <v>15</v>
      </c>
      <c r="V18" s="330">
        <v>15</v>
      </c>
      <c r="W18" s="330">
        <v>15</v>
      </c>
      <c r="X18" s="330">
        <v>10</v>
      </c>
      <c r="Y18" s="330">
        <v>15</v>
      </c>
      <c r="Z18" s="330">
        <v>0</v>
      </c>
      <c r="AA18" s="330">
        <v>10</v>
      </c>
      <c r="AB18" s="286">
        <v>80</v>
      </c>
      <c r="AC18" s="310" t="s">
        <v>331</v>
      </c>
      <c r="AD18" s="330" t="s">
        <v>226</v>
      </c>
      <c r="AE18" s="311">
        <v>0</v>
      </c>
      <c r="AF18" s="1079"/>
      <c r="AG18" s="1030"/>
      <c r="AH18" s="1030"/>
      <c r="AI18" s="1030"/>
      <c r="AJ18" s="1030"/>
      <c r="AK18" s="1030"/>
      <c r="AL18" s="1030"/>
      <c r="AM18" s="1075"/>
      <c r="AN18" s="984"/>
      <c r="AO18" s="1171"/>
      <c r="AP18" s="1172"/>
      <c r="AQ18" s="342" t="s">
        <v>447</v>
      </c>
      <c r="AR18" s="343" t="s">
        <v>448</v>
      </c>
      <c r="AS18" s="344" t="s">
        <v>503</v>
      </c>
      <c r="AT18" s="386" t="s">
        <v>491</v>
      </c>
      <c r="AU18" s="344" t="s">
        <v>834</v>
      </c>
      <c r="AV18" s="420" t="s">
        <v>504</v>
      </c>
      <c r="AW18" s="428">
        <v>44018</v>
      </c>
      <c r="AX18" s="352" t="s">
        <v>835</v>
      </c>
      <c r="AY18" s="433" t="s">
        <v>822</v>
      </c>
      <c r="AZ18" s="434" t="s">
        <v>836</v>
      </c>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c r="IN18" s="173"/>
      <c r="IO18" s="173"/>
      <c r="IP18" s="173"/>
      <c r="IQ18" s="173"/>
      <c r="IR18" s="173"/>
      <c r="IS18" s="173"/>
      <c r="IT18" s="173"/>
      <c r="IU18" s="173"/>
      <c r="IV18" s="173"/>
      <c r="IW18" s="173"/>
      <c r="IX18" s="173"/>
      <c r="IY18" s="173"/>
      <c r="IZ18" s="173"/>
      <c r="JA18" s="173"/>
      <c r="JB18" s="173"/>
      <c r="JC18" s="173"/>
      <c r="JD18" s="173"/>
      <c r="JE18" s="173"/>
      <c r="JF18" s="173"/>
      <c r="JG18" s="173"/>
      <c r="JH18" s="173"/>
      <c r="JI18" s="173"/>
      <c r="JJ18" s="173"/>
      <c r="JK18" s="173"/>
      <c r="JL18" s="173"/>
      <c r="JM18" s="173"/>
      <c r="JN18" s="173"/>
      <c r="JO18" s="173"/>
      <c r="JP18" s="173"/>
      <c r="JQ18" s="173"/>
      <c r="JR18" s="173"/>
      <c r="JS18" s="173"/>
      <c r="JT18" s="173"/>
      <c r="JU18" s="173"/>
      <c r="JV18" s="173"/>
      <c r="JW18" s="173"/>
      <c r="JX18" s="173"/>
      <c r="JY18" s="173"/>
      <c r="JZ18" s="173"/>
      <c r="KA18" s="173"/>
      <c r="KB18" s="173"/>
      <c r="KC18" s="173"/>
      <c r="KD18" s="173"/>
      <c r="KE18" s="173"/>
      <c r="KF18" s="173"/>
      <c r="KG18" s="173"/>
      <c r="KH18" s="173"/>
      <c r="KI18" s="173"/>
      <c r="KJ18" s="173"/>
      <c r="KK18" s="173"/>
      <c r="KL18" s="173"/>
      <c r="KM18" s="173"/>
      <c r="KN18" s="173"/>
      <c r="KO18" s="173"/>
      <c r="KP18" s="173"/>
      <c r="KQ18" s="173"/>
      <c r="KR18" s="173"/>
      <c r="KS18" s="173"/>
      <c r="KT18" s="173"/>
      <c r="KU18" s="173"/>
      <c r="KV18" s="173"/>
      <c r="KW18" s="173"/>
      <c r="KX18" s="173"/>
      <c r="KY18" s="173"/>
      <c r="KZ18" s="173"/>
      <c r="LA18" s="173"/>
      <c r="LB18" s="173"/>
      <c r="LC18" s="173"/>
      <c r="LD18" s="173"/>
      <c r="LE18" s="173"/>
      <c r="LF18" s="173"/>
      <c r="LG18" s="173"/>
      <c r="LH18" s="173"/>
      <c r="LI18" s="173"/>
      <c r="LJ18" s="173"/>
      <c r="LK18" s="173"/>
    </row>
    <row r="19" spans="1:323" s="333" customFormat="1" ht="132.6" thickBot="1" x14ac:dyDescent="0.35">
      <c r="A19" s="1175"/>
      <c r="B19" s="1161"/>
      <c r="C19" s="349"/>
      <c r="D19" s="34"/>
      <c r="E19" s="34"/>
      <c r="F19" s="34"/>
      <c r="G19" s="34"/>
      <c r="H19" s="1170"/>
      <c r="I19" s="1031"/>
      <c r="J19" s="1016"/>
      <c r="L19" s="1037"/>
      <c r="M19" s="1080"/>
      <c r="N19" s="1031"/>
      <c r="O19" s="1031"/>
      <c r="P19" s="1031"/>
      <c r="Q19" s="1031"/>
      <c r="R19" s="994"/>
      <c r="S19" s="348"/>
      <c r="T19" s="319" t="s">
        <v>26</v>
      </c>
      <c r="AB19" s="287">
        <f t="shared" si="0"/>
        <v>0</v>
      </c>
      <c r="AC19" s="320" t="s">
        <v>331</v>
      </c>
      <c r="AD19" s="333" t="s">
        <v>226</v>
      </c>
      <c r="AE19" s="321">
        <v>0</v>
      </c>
      <c r="AF19" s="1080"/>
      <c r="AG19" s="1031"/>
      <c r="AH19" s="1031"/>
      <c r="AI19" s="1031"/>
      <c r="AJ19" s="1031"/>
      <c r="AK19" s="1031"/>
      <c r="AL19" s="1031"/>
      <c r="AM19" s="1076"/>
      <c r="AN19" s="985"/>
      <c r="AO19" s="1155"/>
      <c r="AP19" s="991"/>
      <c r="AQ19" s="350" t="s">
        <v>447</v>
      </c>
      <c r="AR19" s="334" t="s">
        <v>448</v>
      </c>
      <c r="AS19" s="389" t="s">
        <v>505</v>
      </c>
      <c r="AT19" s="389" t="s">
        <v>491</v>
      </c>
      <c r="AU19" s="389" t="s">
        <v>837</v>
      </c>
      <c r="AV19" s="425" t="s">
        <v>838</v>
      </c>
      <c r="AW19" s="428">
        <v>44018</v>
      </c>
      <c r="AX19" s="332" t="s">
        <v>839</v>
      </c>
      <c r="AY19" s="435" t="s">
        <v>822</v>
      </c>
      <c r="AZ19" s="436" t="s">
        <v>840</v>
      </c>
      <c r="BA19" s="324"/>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324"/>
      <c r="DX19" s="324"/>
      <c r="DY19" s="324"/>
      <c r="DZ19" s="324"/>
      <c r="EA19" s="324"/>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324"/>
      <c r="FK19" s="324"/>
      <c r="FL19" s="324"/>
      <c r="FM19" s="324"/>
      <c r="FN19" s="324"/>
      <c r="FO19" s="324"/>
      <c r="FP19" s="324"/>
      <c r="FQ19" s="324"/>
      <c r="FR19" s="324"/>
      <c r="FS19" s="324"/>
      <c r="FT19" s="324"/>
      <c r="FU19" s="324"/>
      <c r="FV19" s="324"/>
      <c r="FW19" s="324"/>
      <c r="FX19" s="324"/>
      <c r="FY19" s="324"/>
      <c r="FZ19" s="324"/>
      <c r="GA19" s="324"/>
      <c r="GB19" s="324"/>
      <c r="GC19" s="324"/>
      <c r="GD19" s="324"/>
      <c r="GE19" s="324"/>
      <c r="GF19" s="324"/>
      <c r="GG19" s="324"/>
      <c r="GH19" s="324"/>
      <c r="GI19" s="324"/>
      <c r="GJ19" s="324"/>
      <c r="GK19" s="324"/>
      <c r="GL19" s="324"/>
      <c r="GM19" s="324"/>
      <c r="GN19" s="324"/>
      <c r="GO19" s="324"/>
      <c r="GP19" s="324"/>
      <c r="GQ19" s="324"/>
      <c r="GR19" s="324"/>
      <c r="GS19" s="324"/>
      <c r="GT19" s="324"/>
      <c r="GU19" s="324"/>
      <c r="GV19" s="324"/>
      <c r="GW19" s="324"/>
      <c r="GX19" s="324"/>
      <c r="GY19" s="324"/>
      <c r="GZ19" s="324"/>
      <c r="HA19" s="324"/>
      <c r="HB19" s="324"/>
      <c r="HC19" s="324"/>
      <c r="HD19" s="324"/>
      <c r="HE19" s="324"/>
      <c r="HF19" s="324"/>
      <c r="HG19" s="324"/>
      <c r="HH19" s="324"/>
      <c r="HI19" s="324"/>
      <c r="HJ19" s="324"/>
      <c r="HK19" s="324"/>
      <c r="HL19" s="324"/>
      <c r="HM19" s="324"/>
      <c r="HN19" s="324"/>
      <c r="HO19" s="324"/>
      <c r="HP19" s="324"/>
      <c r="HQ19" s="324"/>
      <c r="HR19" s="324"/>
      <c r="HS19" s="324"/>
      <c r="HT19" s="324"/>
      <c r="HU19" s="324"/>
      <c r="HV19" s="324"/>
      <c r="HW19" s="324"/>
      <c r="HX19" s="324"/>
      <c r="HY19" s="324"/>
      <c r="HZ19" s="324"/>
      <c r="IA19" s="324"/>
      <c r="IB19" s="324"/>
      <c r="IC19" s="324"/>
      <c r="ID19" s="324"/>
      <c r="IE19" s="324"/>
      <c r="IF19" s="324"/>
      <c r="IG19" s="324"/>
      <c r="IH19" s="324"/>
      <c r="II19" s="324"/>
      <c r="IJ19" s="324"/>
      <c r="IK19" s="324"/>
      <c r="IL19" s="324"/>
      <c r="IM19" s="324"/>
      <c r="IN19" s="324"/>
      <c r="IO19" s="324"/>
      <c r="IP19" s="324"/>
      <c r="IQ19" s="324"/>
      <c r="IR19" s="324"/>
      <c r="IS19" s="324"/>
      <c r="IT19" s="324"/>
      <c r="IU19" s="324"/>
      <c r="IV19" s="324"/>
      <c r="IW19" s="324"/>
      <c r="IX19" s="324"/>
      <c r="IY19" s="324"/>
      <c r="IZ19" s="324"/>
      <c r="JA19" s="324"/>
      <c r="JB19" s="324"/>
      <c r="JC19" s="324"/>
      <c r="JD19" s="324"/>
      <c r="JE19" s="324"/>
      <c r="JF19" s="324"/>
      <c r="JG19" s="324"/>
      <c r="JH19" s="324"/>
      <c r="JI19" s="324"/>
      <c r="JJ19" s="324"/>
      <c r="JK19" s="324"/>
      <c r="JL19" s="324"/>
      <c r="JM19" s="324"/>
      <c r="JN19" s="324"/>
      <c r="JO19" s="324"/>
      <c r="JP19" s="324"/>
      <c r="JQ19" s="324"/>
      <c r="JR19" s="324"/>
      <c r="JS19" s="324"/>
      <c r="JT19" s="324"/>
      <c r="JU19" s="324"/>
      <c r="JV19" s="324"/>
      <c r="JW19" s="324"/>
      <c r="JX19" s="324"/>
      <c r="JY19" s="324"/>
      <c r="JZ19" s="324"/>
      <c r="KA19" s="324"/>
      <c r="KB19" s="324"/>
      <c r="KC19" s="324"/>
      <c r="KD19" s="324"/>
      <c r="KE19" s="324"/>
      <c r="KF19" s="324"/>
      <c r="KG19" s="324"/>
      <c r="KH19" s="324"/>
      <c r="KI19" s="324"/>
      <c r="KJ19" s="324"/>
      <c r="KK19" s="324"/>
      <c r="KL19" s="324"/>
      <c r="KM19" s="324"/>
      <c r="KN19" s="324"/>
      <c r="KO19" s="324"/>
      <c r="KP19" s="324"/>
      <c r="KQ19" s="324"/>
      <c r="KR19" s="324"/>
      <c r="KS19" s="324"/>
      <c r="KT19" s="324"/>
      <c r="KU19" s="324"/>
      <c r="KV19" s="324"/>
      <c r="KW19" s="324"/>
      <c r="KX19" s="324"/>
      <c r="KY19" s="324"/>
      <c r="KZ19" s="324"/>
      <c r="LA19" s="324"/>
      <c r="LB19" s="324"/>
      <c r="LC19" s="324"/>
      <c r="LD19" s="324"/>
      <c r="LE19" s="324"/>
      <c r="LF19" s="324"/>
      <c r="LG19" s="324"/>
      <c r="LH19" s="324"/>
      <c r="LI19" s="324"/>
      <c r="LJ19" s="324"/>
      <c r="LK19" s="324"/>
    </row>
    <row r="20" spans="1:323" s="327" customFormat="1" ht="51" customHeight="1" thickBot="1" x14ac:dyDescent="0.35">
      <c r="A20" s="1173" t="s">
        <v>506</v>
      </c>
      <c r="B20" s="1147" t="s">
        <v>507</v>
      </c>
      <c r="C20" s="336" t="s">
        <v>508</v>
      </c>
      <c r="D20" s="29" t="s">
        <v>116</v>
      </c>
      <c r="E20" s="29" t="s">
        <v>120</v>
      </c>
      <c r="F20" s="29" t="s">
        <v>131</v>
      </c>
      <c r="G20" s="346"/>
      <c r="H20" s="1169" t="s">
        <v>268</v>
      </c>
      <c r="I20" s="1029" t="s">
        <v>509</v>
      </c>
      <c r="J20" s="1014" t="s">
        <v>105</v>
      </c>
      <c r="K20" s="275"/>
      <c r="L20" s="1035" t="s">
        <v>510</v>
      </c>
      <c r="M20" s="1078" t="s">
        <v>74</v>
      </c>
      <c r="N20" s="1029">
        <v>3</v>
      </c>
      <c r="O20" s="1029" t="s">
        <v>138</v>
      </c>
      <c r="P20" s="1029" t="s">
        <v>75</v>
      </c>
      <c r="Q20" s="1029">
        <v>4</v>
      </c>
      <c r="R20" s="992"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335" t="s">
        <v>511</v>
      </c>
      <c r="T20" s="300" t="s">
        <v>26</v>
      </c>
      <c r="U20" s="327">
        <v>15</v>
      </c>
      <c r="V20" s="327">
        <v>15</v>
      </c>
      <c r="W20" s="327">
        <v>15</v>
      </c>
      <c r="X20" s="327">
        <v>10</v>
      </c>
      <c r="Y20" s="327">
        <v>15</v>
      </c>
      <c r="Z20" s="327">
        <v>0</v>
      </c>
      <c r="AA20" s="327">
        <v>10</v>
      </c>
      <c r="AB20" s="303">
        <v>80</v>
      </c>
      <c r="AC20" s="301" t="s">
        <v>331</v>
      </c>
      <c r="AD20" s="327" t="s">
        <v>226</v>
      </c>
      <c r="AE20" s="302">
        <v>0</v>
      </c>
      <c r="AF20" s="1078">
        <f>AVERAGE(AE20:AE22)</f>
        <v>0</v>
      </c>
      <c r="AG20" s="1029" t="s">
        <v>331</v>
      </c>
      <c r="AH20" s="1029" t="s">
        <v>98</v>
      </c>
      <c r="AI20" s="1029" t="s">
        <v>98</v>
      </c>
      <c r="AJ20" s="1029" t="s">
        <v>74</v>
      </c>
      <c r="AK20" s="1029">
        <v>3</v>
      </c>
      <c r="AL20" s="1029" t="s">
        <v>75</v>
      </c>
      <c r="AM20" s="1116">
        <v>4</v>
      </c>
      <c r="AN20" s="983"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186" t="s">
        <v>512</v>
      </c>
      <c r="AP20" s="989" t="s">
        <v>100</v>
      </c>
      <c r="AQ20" s="64" t="s">
        <v>447</v>
      </c>
      <c r="AR20" s="44" t="s">
        <v>448</v>
      </c>
      <c r="AS20" s="323" t="s">
        <v>513</v>
      </c>
      <c r="AT20" s="323" t="s">
        <v>514</v>
      </c>
      <c r="AU20" s="323" t="s">
        <v>472</v>
      </c>
      <c r="AV20" s="414" t="s">
        <v>515</v>
      </c>
      <c r="AW20" s="428">
        <v>44018</v>
      </c>
      <c r="AX20" s="326" t="s">
        <v>841</v>
      </c>
      <c r="AY20" s="431" t="s">
        <v>514</v>
      </c>
      <c r="AZ20" s="432" t="s">
        <v>842</v>
      </c>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c r="IW20" s="306"/>
      <c r="IX20" s="306"/>
      <c r="IY20" s="306"/>
      <c r="IZ20" s="306"/>
      <c r="JA20" s="306"/>
      <c r="JB20" s="306"/>
      <c r="JC20" s="306"/>
      <c r="JD20" s="306"/>
      <c r="JE20" s="306"/>
      <c r="JF20" s="306"/>
      <c r="JG20" s="306"/>
      <c r="JH20" s="306"/>
      <c r="JI20" s="306"/>
      <c r="JJ20" s="306"/>
      <c r="JK20" s="306"/>
      <c r="JL20" s="306"/>
      <c r="JM20" s="306"/>
      <c r="JN20" s="306"/>
      <c r="JO20" s="306"/>
      <c r="JP20" s="306"/>
      <c r="JQ20" s="306"/>
      <c r="JR20" s="306"/>
      <c r="JS20" s="306"/>
      <c r="JT20" s="306"/>
      <c r="JU20" s="306"/>
      <c r="JV20" s="306"/>
      <c r="JW20" s="306"/>
      <c r="JX20" s="306"/>
      <c r="JY20" s="306"/>
      <c r="JZ20" s="306"/>
      <c r="KA20" s="306"/>
      <c r="KB20" s="306"/>
      <c r="KC20" s="306"/>
      <c r="KD20" s="306"/>
      <c r="KE20" s="306"/>
      <c r="KF20" s="306"/>
      <c r="KG20" s="306"/>
      <c r="KH20" s="306"/>
      <c r="KI20" s="306"/>
      <c r="KJ20" s="306"/>
      <c r="KK20" s="306"/>
      <c r="KL20" s="306"/>
      <c r="KM20" s="306"/>
      <c r="KN20" s="306"/>
      <c r="KO20" s="306"/>
      <c r="KP20" s="306"/>
      <c r="KQ20" s="306"/>
      <c r="KR20" s="306"/>
      <c r="KS20" s="306"/>
      <c r="KT20" s="306"/>
      <c r="KU20" s="306"/>
      <c r="KV20" s="306"/>
      <c r="KW20" s="306"/>
      <c r="KX20" s="306"/>
      <c r="KY20" s="306"/>
      <c r="KZ20" s="306"/>
      <c r="LA20" s="306"/>
      <c r="LB20" s="306"/>
      <c r="LC20" s="306"/>
      <c r="LD20" s="306"/>
      <c r="LE20" s="306"/>
      <c r="LF20" s="306"/>
      <c r="LG20" s="306"/>
      <c r="LH20" s="306"/>
      <c r="LI20" s="306"/>
      <c r="LJ20" s="306"/>
      <c r="LK20" s="306"/>
    </row>
    <row r="21" spans="1:323" s="330" customFormat="1" ht="27" thickBot="1" x14ac:dyDescent="0.35">
      <c r="A21" s="1174"/>
      <c r="B21" s="1148"/>
      <c r="C21" s="328" t="s">
        <v>516</v>
      </c>
      <c r="D21" s="282" t="s">
        <v>116</v>
      </c>
      <c r="E21" s="282" t="s">
        <v>31</v>
      </c>
      <c r="F21" s="282" t="s">
        <v>31</v>
      </c>
      <c r="G21" s="357"/>
      <c r="H21" s="1189"/>
      <c r="I21" s="1030"/>
      <c r="J21" s="1015"/>
      <c r="K21" s="353"/>
      <c r="L21" s="1036"/>
      <c r="M21" s="1079"/>
      <c r="N21" s="1030"/>
      <c r="O21" s="1030"/>
      <c r="P21" s="1030"/>
      <c r="Q21" s="1030"/>
      <c r="R21" s="993"/>
      <c r="S21" s="337" t="s">
        <v>517</v>
      </c>
      <c r="T21" s="309" t="s">
        <v>26</v>
      </c>
      <c r="U21" s="330">
        <v>15</v>
      </c>
      <c r="V21" s="330">
        <v>15</v>
      </c>
      <c r="W21" s="330">
        <v>15</v>
      </c>
      <c r="X21" s="330">
        <v>10</v>
      </c>
      <c r="Y21" s="330">
        <v>15</v>
      </c>
      <c r="Z21" s="330">
        <v>0</v>
      </c>
      <c r="AA21" s="330">
        <v>10</v>
      </c>
      <c r="AB21" s="286">
        <v>80</v>
      </c>
      <c r="AC21" s="310" t="s">
        <v>331</v>
      </c>
      <c r="AD21" s="330" t="s">
        <v>226</v>
      </c>
      <c r="AE21" s="311">
        <v>0</v>
      </c>
      <c r="AF21" s="1079"/>
      <c r="AG21" s="1030"/>
      <c r="AH21" s="1030"/>
      <c r="AI21" s="1030"/>
      <c r="AJ21" s="1030"/>
      <c r="AK21" s="1030"/>
      <c r="AL21" s="1030"/>
      <c r="AM21" s="1075"/>
      <c r="AN21" s="984"/>
      <c r="AO21" s="1187"/>
      <c r="AP21" s="990"/>
      <c r="AQ21" s="331" t="s">
        <v>447</v>
      </c>
      <c r="AR21" s="72" t="s">
        <v>448</v>
      </c>
      <c r="AS21" s="386" t="s">
        <v>843</v>
      </c>
      <c r="AT21" s="386" t="s">
        <v>514</v>
      </c>
      <c r="AU21" s="386" t="s">
        <v>518</v>
      </c>
      <c r="AV21" s="418" t="s">
        <v>519</v>
      </c>
      <c r="AW21" s="428">
        <v>44018</v>
      </c>
      <c r="AX21" s="329" t="s">
        <v>844</v>
      </c>
      <c r="AY21" s="437" t="s">
        <v>514</v>
      </c>
      <c r="AZ21" s="438" t="s">
        <v>845</v>
      </c>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173"/>
    </row>
    <row r="22" spans="1:323" s="353" customFormat="1" ht="27" thickBot="1" x14ac:dyDescent="0.35">
      <c r="A22" s="1174"/>
      <c r="B22" s="1148"/>
      <c r="C22" s="356" t="s">
        <v>520</v>
      </c>
      <c r="D22" s="357" t="s">
        <v>31</v>
      </c>
      <c r="E22" s="357" t="s">
        <v>121</v>
      </c>
      <c r="F22" s="357" t="s">
        <v>133</v>
      </c>
      <c r="G22" s="357"/>
      <c r="H22" s="1170"/>
      <c r="I22" s="1031"/>
      <c r="J22" s="1015"/>
      <c r="L22" s="1036"/>
      <c r="M22" s="1080"/>
      <c r="N22" s="1031"/>
      <c r="O22" s="1031"/>
      <c r="P22" s="1031"/>
      <c r="Q22" s="1031"/>
      <c r="R22" s="994"/>
      <c r="S22" s="347" t="s">
        <v>521</v>
      </c>
      <c r="T22" s="358" t="s">
        <v>26</v>
      </c>
      <c r="U22" s="353">
        <v>15</v>
      </c>
      <c r="V22" s="353">
        <v>15</v>
      </c>
      <c r="W22" s="353">
        <v>15</v>
      </c>
      <c r="X22" s="353">
        <v>10</v>
      </c>
      <c r="Y22" s="353">
        <v>15</v>
      </c>
      <c r="Z22" s="353">
        <v>0</v>
      </c>
      <c r="AA22" s="353">
        <v>10</v>
      </c>
      <c r="AB22" s="339">
        <v>80</v>
      </c>
      <c r="AC22" s="340" t="s">
        <v>331</v>
      </c>
      <c r="AD22" s="353" t="s">
        <v>226</v>
      </c>
      <c r="AE22" s="341">
        <v>0</v>
      </c>
      <c r="AF22" s="1080"/>
      <c r="AG22" s="1031"/>
      <c r="AH22" s="1031"/>
      <c r="AI22" s="1031"/>
      <c r="AJ22" s="1031"/>
      <c r="AK22" s="1031"/>
      <c r="AL22" s="1031"/>
      <c r="AM22" s="1076"/>
      <c r="AN22" s="985"/>
      <c r="AO22" s="1188"/>
      <c r="AP22" s="990"/>
      <c r="AQ22" s="342" t="s">
        <v>447</v>
      </c>
      <c r="AR22" s="343" t="s">
        <v>448</v>
      </c>
      <c r="AS22" s="344" t="s">
        <v>522</v>
      </c>
      <c r="AT22" s="344" t="s">
        <v>514</v>
      </c>
      <c r="AU22" s="344" t="s">
        <v>846</v>
      </c>
      <c r="AV22" s="420" t="s">
        <v>523</v>
      </c>
      <c r="AW22" s="428">
        <v>44018</v>
      </c>
      <c r="AX22" s="332" t="s">
        <v>847</v>
      </c>
      <c r="AY22" s="435" t="s">
        <v>514</v>
      </c>
      <c r="AZ22" s="436" t="s">
        <v>848</v>
      </c>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row>
    <row r="23" spans="1:323" s="327" customFormat="1" ht="60" customHeight="1" thickBot="1" x14ac:dyDescent="0.35">
      <c r="A23" s="1174"/>
      <c r="B23" s="1148"/>
      <c r="C23" s="336" t="s">
        <v>524</v>
      </c>
      <c r="D23" s="29" t="s">
        <v>16</v>
      </c>
      <c r="E23" s="29" t="s">
        <v>122</v>
      </c>
      <c r="F23" s="29" t="s">
        <v>129</v>
      </c>
      <c r="G23" s="29"/>
      <c r="H23" s="1169" t="s">
        <v>274</v>
      </c>
      <c r="I23" s="1029" t="s">
        <v>525</v>
      </c>
      <c r="J23" s="1015"/>
      <c r="K23" s="275"/>
      <c r="L23" s="1036"/>
      <c r="M23" s="1078" t="s">
        <v>74</v>
      </c>
      <c r="N23" s="1029">
        <v>3</v>
      </c>
      <c r="O23" s="1029" t="s">
        <v>138</v>
      </c>
      <c r="P23" s="1029" t="s">
        <v>75</v>
      </c>
      <c r="Q23" s="1029">
        <v>4</v>
      </c>
      <c r="R23" s="992"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335" t="s">
        <v>526</v>
      </c>
      <c r="T23" s="300" t="s">
        <v>26</v>
      </c>
      <c r="U23" s="327">
        <v>15</v>
      </c>
      <c r="V23" s="327">
        <v>15</v>
      </c>
      <c r="W23" s="327">
        <v>15</v>
      </c>
      <c r="X23" s="327">
        <v>10</v>
      </c>
      <c r="Y23" s="327">
        <v>15</v>
      </c>
      <c r="Z23" s="327">
        <v>0</v>
      </c>
      <c r="AA23" s="327">
        <v>10</v>
      </c>
      <c r="AB23" s="303">
        <v>80</v>
      </c>
      <c r="AC23" s="301" t="s">
        <v>331</v>
      </c>
      <c r="AD23" s="327" t="s">
        <v>226</v>
      </c>
      <c r="AE23" s="302">
        <v>0</v>
      </c>
      <c r="AF23" s="1078">
        <f>AVERAGE(AE23:AE24)</f>
        <v>0</v>
      </c>
      <c r="AG23" s="1029" t="s">
        <v>331</v>
      </c>
      <c r="AH23" s="1029" t="s">
        <v>98</v>
      </c>
      <c r="AI23" s="1029" t="s">
        <v>98</v>
      </c>
      <c r="AJ23" s="1029" t="s">
        <v>74</v>
      </c>
      <c r="AK23" s="1029">
        <v>3</v>
      </c>
      <c r="AL23" s="1029" t="s">
        <v>75</v>
      </c>
      <c r="AM23" s="1116">
        <v>4</v>
      </c>
      <c r="AN23" s="983"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186" t="s">
        <v>527</v>
      </c>
      <c r="AP23" s="990"/>
      <c r="AQ23" s="64" t="s">
        <v>447</v>
      </c>
      <c r="AR23" s="44" t="s">
        <v>448</v>
      </c>
      <c r="AS23" s="323" t="s">
        <v>528</v>
      </c>
      <c r="AT23" s="323" t="s">
        <v>514</v>
      </c>
      <c r="AU23" s="323" t="s">
        <v>837</v>
      </c>
      <c r="AV23" s="414" t="s">
        <v>529</v>
      </c>
      <c r="AW23" s="428">
        <v>44018</v>
      </c>
      <c r="AX23" s="391" t="s">
        <v>849</v>
      </c>
      <c r="AY23" s="439" t="s">
        <v>850</v>
      </c>
      <c r="AZ23" s="440">
        <v>0</v>
      </c>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c r="IW23" s="306"/>
      <c r="IX23" s="306"/>
      <c r="IY23" s="306"/>
      <c r="IZ23" s="306"/>
      <c r="JA23" s="306"/>
      <c r="JB23" s="306"/>
      <c r="JC23" s="306"/>
      <c r="JD23" s="306"/>
      <c r="JE23" s="306"/>
      <c r="JF23" s="306"/>
      <c r="JG23" s="306"/>
      <c r="JH23" s="306"/>
      <c r="JI23" s="306"/>
      <c r="JJ23" s="306"/>
      <c r="JK23" s="306"/>
      <c r="JL23" s="306"/>
      <c r="JM23" s="306"/>
      <c r="JN23" s="306"/>
      <c r="JO23" s="306"/>
      <c r="JP23" s="306"/>
      <c r="JQ23" s="306"/>
      <c r="JR23" s="306"/>
      <c r="JS23" s="306"/>
      <c r="JT23" s="306"/>
      <c r="JU23" s="306"/>
      <c r="JV23" s="306"/>
      <c r="JW23" s="306"/>
      <c r="JX23" s="306"/>
      <c r="JY23" s="306"/>
      <c r="JZ23" s="306"/>
      <c r="KA23" s="306"/>
      <c r="KB23" s="306"/>
      <c r="KC23" s="306"/>
      <c r="KD23" s="306"/>
      <c r="KE23" s="306"/>
      <c r="KF23" s="306"/>
      <c r="KG23" s="306"/>
      <c r="KH23" s="306"/>
      <c r="KI23" s="306"/>
      <c r="KJ23" s="306"/>
      <c r="KK23" s="306"/>
      <c r="KL23" s="306"/>
      <c r="KM23" s="306"/>
      <c r="KN23" s="306"/>
      <c r="KO23" s="306"/>
      <c r="KP23" s="306"/>
      <c r="KQ23" s="306"/>
      <c r="KR23" s="306"/>
      <c r="KS23" s="306"/>
      <c r="KT23" s="306"/>
      <c r="KU23" s="306"/>
      <c r="KV23" s="306"/>
      <c r="KW23" s="306"/>
      <c r="KX23" s="306"/>
      <c r="KY23" s="306"/>
      <c r="KZ23" s="306"/>
      <c r="LA23" s="306"/>
      <c r="LB23" s="306"/>
      <c r="LC23" s="306"/>
      <c r="LD23" s="306"/>
      <c r="LE23" s="306"/>
      <c r="LF23" s="306"/>
      <c r="LG23" s="306"/>
      <c r="LH23" s="306"/>
      <c r="LI23" s="306"/>
      <c r="LJ23" s="306"/>
      <c r="LK23" s="306"/>
    </row>
    <row r="24" spans="1:323" s="333" customFormat="1" ht="42" customHeight="1" thickBot="1" x14ac:dyDescent="0.35">
      <c r="A24" s="1175"/>
      <c r="B24" s="1161"/>
      <c r="C24" s="349" t="s">
        <v>530</v>
      </c>
      <c r="D24" s="34" t="s">
        <v>31</v>
      </c>
      <c r="E24" s="34" t="s">
        <v>120</v>
      </c>
      <c r="F24" s="34" t="s">
        <v>131</v>
      </c>
      <c r="G24" s="348" t="s">
        <v>531</v>
      </c>
      <c r="H24" s="1170"/>
      <c r="I24" s="1031"/>
      <c r="J24" s="1016"/>
      <c r="L24" s="1037"/>
      <c r="M24" s="1080"/>
      <c r="N24" s="1031"/>
      <c r="O24" s="1031"/>
      <c r="P24" s="1031"/>
      <c r="Q24" s="1031"/>
      <c r="R24" s="994"/>
      <c r="S24" s="348" t="s">
        <v>532</v>
      </c>
      <c r="T24" s="319" t="s">
        <v>26</v>
      </c>
      <c r="U24" s="333">
        <v>15</v>
      </c>
      <c r="V24" s="333">
        <v>15</v>
      </c>
      <c r="W24" s="333">
        <v>15</v>
      </c>
      <c r="X24" s="333">
        <v>10</v>
      </c>
      <c r="Y24" s="333">
        <v>15</v>
      </c>
      <c r="Z24" s="333">
        <v>0</v>
      </c>
      <c r="AA24" s="333">
        <v>10</v>
      </c>
      <c r="AB24" s="287">
        <v>80</v>
      </c>
      <c r="AC24" s="320" t="s">
        <v>331</v>
      </c>
      <c r="AD24" s="333" t="s">
        <v>226</v>
      </c>
      <c r="AE24" s="321">
        <v>0</v>
      </c>
      <c r="AF24" s="1080"/>
      <c r="AG24" s="1031"/>
      <c r="AH24" s="1031"/>
      <c r="AI24" s="1031"/>
      <c r="AJ24" s="1031"/>
      <c r="AK24" s="1031"/>
      <c r="AL24" s="1031"/>
      <c r="AM24" s="1076"/>
      <c r="AN24" s="985"/>
      <c r="AO24" s="1188"/>
      <c r="AP24" s="991"/>
      <c r="AQ24" s="350" t="s">
        <v>447</v>
      </c>
      <c r="AR24" s="334" t="s">
        <v>448</v>
      </c>
      <c r="AS24" s="389" t="s">
        <v>533</v>
      </c>
      <c r="AT24" s="389" t="s">
        <v>514</v>
      </c>
      <c r="AU24" s="389" t="s">
        <v>534</v>
      </c>
      <c r="AV24" s="425" t="s">
        <v>535</v>
      </c>
      <c r="AW24" s="428">
        <v>44018</v>
      </c>
      <c r="AX24" s="392" t="s">
        <v>851</v>
      </c>
      <c r="AY24" s="441" t="s">
        <v>852</v>
      </c>
      <c r="AZ24" s="434" t="s">
        <v>853</v>
      </c>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324"/>
      <c r="DX24" s="324"/>
      <c r="DY24" s="324"/>
      <c r="DZ24" s="324"/>
      <c r="EA24" s="324"/>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324"/>
      <c r="FK24" s="324"/>
      <c r="FL24" s="324"/>
      <c r="FM24" s="324"/>
      <c r="FN24" s="324"/>
      <c r="FO24" s="324"/>
      <c r="FP24" s="324"/>
      <c r="FQ24" s="324"/>
      <c r="FR24" s="324"/>
      <c r="FS24" s="324"/>
      <c r="FT24" s="324"/>
      <c r="FU24" s="324"/>
      <c r="FV24" s="324"/>
      <c r="FW24" s="324"/>
      <c r="FX24" s="324"/>
      <c r="FY24" s="324"/>
      <c r="FZ24" s="324"/>
      <c r="GA24" s="324"/>
      <c r="GB24" s="324"/>
      <c r="GC24" s="324"/>
      <c r="GD24" s="324"/>
      <c r="GE24" s="324"/>
      <c r="GF24" s="324"/>
      <c r="GG24" s="324"/>
      <c r="GH24" s="324"/>
      <c r="GI24" s="324"/>
      <c r="GJ24" s="324"/>
      <c r="GK24" s="324"/>
      <c r="GL24" s="324"/>
      <c r="GM24" s="324"/>
      <c r="GN24" s="324"/>
      <c r="GO24" s="324"/>
      <c r="GP24" s="324"/>
      <c r="GQ24" s="324"/>
      <c r="GR24" s="324"/>
      <c r="GS24" s="324"/>
      <c r="GT24" s="324"/>
      <c r="GU24" s="324"/>
      <c r="GV24" s="324"/>
      <c r="GW24" s="324"/>
      <c r="GX24" s="324"/>
      <c r="GY24" s="324"/>
      <c r="GZ24" s="324"/>
      <c r="HA24" s="324"/>
      <c r="HB24" s="324"/>
      <c r="HC24" s="324"/>
      <c r="HD24" s="324"/>
      <c r="HE24" s="324"/>
      <c r="HF24" s="324"/>
      <c r="HG24" s="324"/>
      <c r="HH24" s="324"/>
      <c r="HI24" s="324"/>
      <c r="HJ24" s="324"/>
      <c r="HK24" s="324"/>
      <c r="HL24" s="324"/>
      <c r="HM24" s="324"/>
      <c r="HN24" s="324"/>
      <c r="HO24" s="324"/>
      <c r="HP24" s="324"/>
      <c r="HQ24" s="324"/>
      <c r="HR24" s="324"/>
      <c r="HS24" s="324"/>
      <c r="HT24" s="324"/>
      <c r="HU24" s="324"/>
      <c r="HV24" s="324"/>
      <c r="HW24" s="324"/>
      <c r="HX24" s="324"/>
      <c r="HY24" s="324"/>
      <c r="HZ24" s="324"/>
      <c r="IA24" s="324"/>
      <c r="IB24" s="324"/>
      <c r="IC24" s="324"/>
      <c r="ID24" s="324"/>
      <c r="IE24" s="324"/>
      <c r="IF24" s="324"/>
      <c r="IG24" s="324"/>
      <c r="IH24" s="324"/>
      <c r="II24" s="324"/>
      <c r="IJ24" s="324"/>
      <c r="IK24" s="324"/>
      <c r="IL24" s="324"/>
      <c r="IM24" s="324"/>
      <c r="IN24" s="324"/>
      <c r="IO24" s="324"/>
      <c r="IP24" s="324"/>
      <c r="IQ24" s="324"/>
      <c r="IR24" s="324"/>
      <c r="IS24" s="324"/>
      <c r="IT24" s="324"/>
      <c r="IU24" s="324"/>
      <c r="IV24" s="324"/>
      <c r="IW24" s="324"/>
      <c r="IX24" s="324"/>
      <c r="IY24" s="324"/>
      <c r="IZ24" s="324"/>
      <c r="JA24" s="324"/>
      <c r="JB24" s="324"/>
      <c r="JC24" s="324"/>
      <c r="JD24" s="324"/>
      <c r="JE24" s="324"/>
      <c r="JF24" s="324"/>
      <c r="JG24" s="324"/>
      <c r="JH24" s="324"/>
      <c r="JI24" s="324"/>
      <c r="JJ24" s="324"/>
      <c r="JK24" s="324"/>
      <c r="JL24" s="324"/>
      <c r="JM24" s="324"/>
      <c r="JN24" s="324"/>
      <c r="JO24" s="324"/>
      <c r="JP24" s="324"/>
      <c r="JQ24" s="324"/>
      <c r="JR24" s="324"/>
      <c r="JS24" s="324"/>
      <c r="JT24" s="324"/>
      <c r="JU24" s="324"/>
      <c r="JV24" s="324"/>
      <c r="JW24" s="324"/>
      <c r="JX24" s="324"/>
      <c r="JY24" s="324"/>
      <c r="JZ24" s="324"/>
      <c r="KA24" s="324"/>
      <c r="KB24" s="324"/>
      <c r="KC24" s="324"/>
      <c r="KD24" s="324"/>
      <c r="KE24" s="324"/>
      <c r="KF24" s="324"/>
      <c r="KG24" s="324"/>
      <c r="KH24" s="324"/>
      <c r="KI24" s="324"/>
      <c r="KJ24" s="324"/>
      <c r="KK24" s="324"/>
      <c r="KL24" s="324"/>
      <c r="KM24" s="324"/>
      <c r="KN24" s="324"/>
      <c r="KO24" s="324"/>
      <c r="KP24" s="324"/>
      <c r="KQ24" s="324"/>
      <c r="KR24" s="324"/>
      <c r="KS24" s="324"/>
      <c r="KT24" s="324"/>
      <c r="KU24" s="324"/>
      <c r="KV24" s="324"/>
      <c r="KW24" s="324"/>
      <c r="KX24" s="324"/>
      <c r="KY24" s="324"/>
      <c r="KZ24" s="324"/>
      <c r="LA24" s="324"/>
      <c r="LB24" s="324"/>
      <c r="LC24" s="324"/>
      <c r="LD24" s="324"/>
      <c r="LE24" s="324"/>
      <c r="LF24" s="324"/>
      <c r="LG24" s="324"/>
      <c r="LH24" s="324"/>
      <c r="LI24" s="324"/>
      <c r="LJ24" s="324"/>
      <c r="LK24" s="324"/>
    </row>
    <row r="25" spans="1:323" s="327" customFormat="1" ht="47.25" customHeight="1" x14ac:dyDescent="0.3">
      <c r="A25" s="1173" t="s">
        <v>536</v>
      </c>
      <c r="B25" s="1147" t="s">
        <v>537</v>
      </c>
      <c r="C25" s="336" t="s">
        <v>538</v>
      </c>
      <c r="D25" s="29" t="s">
        <v>31</v>
      </c>
      <c r="E25" s="29" t="s">
        <v>118</v>
      </c>
      <c r="F25" s="29" t="s">
        <v>129</v>
      </c>
      <c r="G25" s="29"/>
      <c r="H25" s="1008" t="s">
        <v>280</v>
      </c>
      <c r="I25" s="1011" t="s">
        <v>539</v>
      </c>
      <c r="J25" s="1014" t="s">
        <v>14</v>
      </c>
      <c r="K25" s="275"/>
      <c r="L25" s="1035" t="s">
        <v>540</v>
      </c>
      <c r="M25" s="1068" t="s">
        <v>76</v>
      </c>
      <c r="N25" s="1047">
        <v>2</v>
      </c>
      <c r="O25" s="1071" t="s">
        <v>179</v>
      </c>
      <c r="P25" s="1081" t="s">
        <v>83</v>
      </c>
      <c r="Q25" s="1084">
        <v>5</v>
      </c>
      <c r="R25" s="1038"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335" t="s">
        <v>541</v>
      </c>
      <c r="T25" s="300" t="s">
        <v>5</v>
      </c>
      <c r="U25" s="327">
        <v>15</v>
      </c>
      <c r="V25" s="327">
        <v>15</v>
      </c>
      <c r="W25" s="327">
        <v>15</v>
      </c>
      <c r="X25" s="327">
        <v>15</v>
      </c>
      <c r="Y25" s="327">
        <v>15</v>
      </c>
      <c r="Z25" s="327">
        <v>0</v>
      </c>
      <c r="AA25" s="327">
        <v>10</v>
      </c>
      <c r="AB25" s="303">
        <f t="shared" ref="AB25:AB82" si="1">SUM(U25:AA25)</f>
        <v>85</v>
      </c>
      <c r="AC25" s="301" t="s">
        <v>331</v>
      </c>
      <c r="AD25" s="327" t="s">
        <v>4</v>
      </c>
      <c r="AE25" s="302">
        <v>0</v>
      </c>
      <c r="AF25" s="1041">
        <f>AVERAGE(AE25:AE29)</f>
        <v>0</v>
      </c>
      <c r="AG25" s="1044" t="s">
        <v>331</v>
      </c>
      <c r="AH25" s="679" t="s">
        <v>98</v>
      </c>
      <c r="AI25" s="679" t="s">
        <v>98</v>
      </c>
      <c r="AJ25" s="1047" t="s">
        <v>76</v>
      </c>
      <c r="AK25" s="1047">
        <v>2</v>
      </c>
      <c r="AL25" s="1047" t="s">
        <v>83</v>
      </c>
      <c r="AM25" s="1053">
        <v>5</v>
      </c>
      <c r="AN25" s="1056"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153" t="s">
        <v>542</v>
      </c>
      <c r="AP25" s="989" t="s">
        <v>100</v>
      </c>
      <c r="AQ25" s="52" t="s">
        <v>447</v>
      </c>
      <c r="AR25" s="44" t="s">
        <v>448</v>
      </c>
      <c r="AS25" s="323" t="s">
        <v>854</v>
      </c>
      <c r="AT25" s="323" t="s">
        <v>491</v>
      </c>
      <c r="AU25" s="323" t="s">
        <v>805</v>
      </c>
      <c r="AV25" s="431" t="s">
        <v>465</v>
      </c>
      <c r="AW25" s="442">
        <v>44012</v>
      </c>
      <c r="AX25" s="326" t="s">
        <v>855</v>
      </c>
      <c r="AY25" s="431" t="s">
        <v>856</v>
      </c>
      <c r="AZ25" s="443" t="s">
        <v>857</v>
      </c>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c r="IW25" s="306"/>
      <c r="IX25" s="306"/>
      <c r="IY25" s="306"/>
      <c r="IZ25" s="306"/>
      <c r="JA25" s="306"/>
      <c r="JB25" s="306"/>
      <c r="JC25" s="306"/>
      <c r="JD25" s="306"/>
      <c r="JE25" s="306"/>
      <c r="JF25" s="306"/>
      <c r="JG25" s="306"/>
      <c r="JH25" s="306"/>
      <c r="JI25" s="306"/>
      <c r="JJ25" s="306"/>
      <c r="JK25" s="306"/>
      <c r="JL25" s="306"/>
      <c r="JM25" s="306"/>
      <c r="JN25" s="306"/>
      <c r="JO25" s="306"/>
      <c r="JP25" s="306"/>
      <c r="JQ25" s="306"/>
      <c r="JR25" s="306"/>
      <c r="JS25" s="306"/>
      <c r="JT25" s="306"/>
      <c r="JU25" s="306"/>
      <c r="JV25" s="306"/>
      <c r="JW25" s="306"/>
      <c r="JX25" s="306"/>
      <c r="JY25" s="306"/>
      <c r="JZ25" s="306"/>
      <c r="KA25" s="306"/>
      <c r="KB25" s="306"/>
      <c r="KC25" s="306"/>
      <c r="KD25" s="306"/>
      <c r="KE25" s="306"/>
      <c r="KF25" s="306"/>
      <c r="KG25" s="306"/>
      <c r="KH25" s="306"/>
      <c r="KI25" s="306"/>
      <c r="KJ25" s="306"/>
      <c r="KK25" s="306"/>
      <c r="KL25" s="306"/>
      <c r="KM25" s="306"/>
      <c r="KN25" s="306"/>
      <c r="KO25" s="306"/>
      <c r="KP25" s="306"/>
      <c r="KQ25" s="306"/>
      <c r="KR25" s="306"/>
      <c r="KS25" s="306"/>
      <c r="KT25" s="306"/>
      <c r="KU25" s="306"/>
      <c r="KV25" s="306"/>
      <c r="KW25" s="306"/>
      <c r="KX25" s="306"/>
      <c r="KY25" s="306"/>
      <c r="KZ25" s="306"/>
      <c r="LA25" s="306"/>
      <c r="LB25" s="306"/>
      <c r="LC25" s="306"/>
      <c r="LD25" s="306"/>
      <c r="LE25" s="306"/>
      <c r="LF25" s="306"/>
      <c r="LG25" s="306"/>
      <c r="LH25" s="306"/>
      <c r="LI25" s="306"/>
      <c r="LJ25" s="306"/>
      <c r="LK25" s="306"/>
    </row>
    <row r="26" spans="1:323" s="330" customFormat="1" ht="53.4" thickBot="1" x14ac:dyDescent="0.35">
      <c r="A26" s="1174"/>
      <c r="B26" s="1148"/>
      <c r="C26" s="328" t="s">
        <v>543</v>
      </c>
      <c r="D26" s="282" t="s">
        <v>31</v>
      </c>
      <c r="E26" s="282" t="s">
        <v>120</v>
      </c>
      <c r="F26" s="282" t="s">
        <v>129</v>
      </c>
      <c r="G26" s="282"/>
      <c r="H26" s="1009"/>
      <c r="I26" s="1012"/>
      <c r="J26" s="1015"/>
      <c r="K26" s="353"/>
      <c r="L26" s="1036"/>
      <c r="M26" s="1069"/>
      <c r="N26" s="1048"/>
      <c r="O26" s="1072"/>
      <c r="P26" s="1082"/>
      <c r="Q26" s="1085"/>
      <c r="R26" s="1039"/>
      <c r="S26" s="337" t="s">
        <v>544</v>
      </c>
      <c r="T26" s="309" t="s">
        <v>5</v>
      </c>
      <c r="U26" s="330">
        <v>15</v>
      </c>
      <c r="V26" s="330">
        <v>15</v>
      </c>
      <c r="W26" s="330">
        <v>15</v>
      </c>
      <c r="X26" s="330">
        <v>15</v>
      </c>
      <c r="Y26" s="330">
        <v>15</v>
      </c>
      <c r="Z26" s="330">
        <v>0</v>
      </c>
      <c r="AA26" s="330">
        <v>10</v>
      </c>
      <c r="AB26" s="286">
        <f t="shared" si="1"/>
        <v>85</v>
      </c>
      <c r="AC26" s="310" t="s">
        <v>331</v>
      </c>
      <c r="AD26" s="330" t="s">
        <v>4</v>
      </c>
      <c r="AE26" s="311">
        <v>0</v>
      </c>
      <c r="AF26" s="1042"/>
      <c r="AG26" s="1045"/>
      <c r="AH26" s="680"/>
      <c r="AI26" s="680"/>
      <c r="AJ26" s="1048"/>
      <c r="AK26" s="1048"/>
      <c r="AL26" s="1048"/>
      <c r="AM26" s="1054"/>
      <c r="AN26" s="1057"/>
      <c r="AO26" s="1154"/>
      <c r="AP26" s="990"/>
      <c r="AQ26" s="53" t="s">
        <v>447</v>
      </c>
      <c r="AR26" s="385" t="s">
        <v>448</v>
      </c>
      <c r="AS26" s="386" t="s">
        <v>545</v>
      </c>
      <c r="AT26" s="386" t="s">
        <v>491</v>
      </c>
      <c r="AU26" s="386" t="s">
        <v>546</v>
      </c>
      <c r="AV26" s="437" t="s">
        <v>547</v>
      </c>
      <c r="AW26" s="444">
        <v>44012</v>
      </c>
      <c r="AX26" s="329" t="s">
        <v>858</v>
      </c>
      <c r="AY26" s="437" t="s">
        <v>856</v>
      </c>
      <c r="AZ26" s="436" t="s">
        <v>859</v>
      </c>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c r="GH26" s="173"/>
      <c r="GI26" s="173"/>
      <c r="GJ26" s="173"/>
      <c r="GK26" s="173"/>
      <c r="GL26" s="173"/>
      <c r="GM26" s="173"/>
      <c r="GN26" s="173"/>
      <c r="GO26" s="173"/>
      <c r="GP26" s="173"/>
      <c r="GQ26" s="173"/>
      <c r="GR26" s="173"/>
      <c r="GS26" s="173"/>
      <c r="GT26" s="173"/>
      <c r="GU26" s="173"/>
      <c r="GV26" s="173"/>
      <c r="GW26" s="173"/>
      <c r="GX26" s="173"/>
      <c r="GY26" s="173"/>
      <c r="GZ26" s="173"/>
      <c r="HA26" s="173"/>
      <c r="HB26" s="173"/>
      <c r="HC26" s="173"/>
      <c r="HD26" s="173"/>
      <c r="HE26" s="173"/>
      <c r="HF26" s="173"/>
      <c r="HG26" s="173"/>
      <c r="HH26" s="173"/>
      <c r="HI26" s="173"/>
      <c r="HJ26" s="173"/>
      <c r="HK26" s="173"/>
      <c r="HL26" s="173"/>
      <c r="HM26" s="173"/>
      <c r="HN26" s="173"/>
      <c r="HO26" s="173"/>
      <c r="HP26" s="173"/>
      <c r="HQ26" s="173"/>
      <c r="HR26" s="173"/>
      <c r="HS26" s="173"/>
      <c r="HT26" s="173"/>
      <c r="HU26" s="173"/>
      <c r="HV26" s="173"/>
      <c r="HW26" s="173"/>
      <c r="HX26" s="173"/>
      <c r="HY26" s="173"/>
      <c r="HZ26" s="173"/>
      <c r="IA26" s="173"/>
      <c r="IB26" s="173"/>
      <c r="IC26" s="173"/>
      <c r="ID26" s="173"/>
      <c r="IE26" s="173"/>
      <c r="IF26" s="173"/>
      <c r="IG26" s="173"/>
      <c r="IH26" s="173"/>
      <c r="II26" s="173"/>
      <c r="IJ26" s="173"/>
      <c r="IK26" s="173"/>
      <c r="IL26" s="173"/>
      <c r="IM26" s="173"/>
      <c r="IN26" s="173"/>
      <c r="IO26" s="173"/>
      <c r="IP26" s="173"/>
      <c r="IQ26" s="173"/>
      <c r="IR26" s="173"/>
      <c r="IS26" s="173"/>
      <c r="IT26" s="173"/>
      <c r="IU26" s="173"/>
      <c r="IV26" s="173"/>
      <c r="IW26" s="173"/>
      <c r="IX26" s="173"/>
      <c r="IY26" s="173"/>
      <c r="IZ26" s="173"/>
      <c r="JA26" s="173"/>
      <c r="JB26" s="173"/>
      <c r="JC26" s="173"/>
      <c r="JD26" s="173"/>
      <c r="JE26" s="173"/>
      <c r="JF26" s="173"/>
      <c r="JG26" s="173"/>
      <c r="JH26" s="173"/>
      <c r="JI26" s="173"/>
      <c r="JJ26" s="173"/>
      <c r="JK26" s="173"/>
      <c r="JL26" s="173"/>
      <c r="JM26" s="173"/>
      <c r="JN26" s="173"/>
      <c r="JO26" s="173"/>
      <c r="JP26" s="173"/>
      <c r="JQ26" s="173"/>
      <c r="JR26" s="173"/>
      <c r="JS26" s="173"/>
      <c r="JT26" s="173"/>
      <c r="JU26" s="173"/>
      <c r="JV26" s="173"/>
      <c r="JW26" s="173"/>
      <c r="JX26" s="173"/>
      <c r="JY26" s="173"/>
      <c r="JZ26" s="173"/>
      <c r="KA26" s="173"/>
      <c r="KB26" s="173"/>
      <c r="KC26" s="173"/>
      <c r="KD26" s="173"/>
      <c r="KE26" s="173"/>
      <c r="KF26" s="173"/>
      <c r="KG26" s="173"/>
      <c r="KH26" s="173"/>
      <c r="KI26" s="173"/>
      <c r="KJ26" s="173"/>
      <c r="KK26" s="173"/>
      <c r="KL26" s="173"/>
      <c r="KM26" s="173"/>
      <c r="KN26" s="173"/>
      <c r="KO26" s="173"/>
      <c r="KP26" s="173"/>
      <c r="KQ26" s="173"/>
      <c r="KR26" s="173"/>
      <c r="KS26" s="173"/>
      <c r="KT26" s="173"/>
      <c r="KU26" s="173"/>
      <c r="KV26" s="173"/>
      <c r="KW26" s="173"/>
      <c r="KX26" s="173"/>
      <c r="KY26" s="173"/>
      <c r="KZ26" s="173"/>
      <c r="LA26" s="173"/>
      <c r="LB26" s="173"/>
      <c r="LC26" s="173"/>
      <c r="LD26" s="173"/>
      <c r="LE26" s="173"/>
      <c r="LF26" s="173"/>
      <c r="LG26" s="173"/>
      <c r="LH26" s="173"/>
      <c r="LI26" s="173"/>
      <c r="LJ26" s="173"/>
      <c r="LK26" s="173"/>
    </row>
    <row r="27" spans="1:323" s="330" customFormat="1" ht="52.8" x14ac:dyDescent="0.3">
      <c r="A27" s="1174"/>
      <c r="B27" s="1148"/>
      <c r="C27" s="328" t="s">
        <v>548</v>
      </c>
      <c r="D27" s="282" t="s">
        <v>31</v>
      </c>
      <c r="E27" s="282" t="s">
        <v>122</v>
      </c>
      <c r="F27" s="282" t="s">
        <v>134</v>
      </c>
      <c r="G27" s="282"/>
      <c r="H27" s="1009"/>
      <c r="I27" s="1012"/>
      <c r="J27" s="1015"/>
      <c r="K27" s="353"/>
      <c r="L27" s="1036"/>
      <c r="M27" s="1069"/>
      <c r="N27" s="1048"/>
      <c r="O27" s="1072"/>
      <c r="P27" s="1082"/>
      <c r="Q27" s="1085"/>
      <c r="R27" s="1039"/>
      <c r="S27" s="337" t="s">
        <v>549</v>
      </c>
      <c r="T27" s="309" t="s">
        <v>5</v>
      </c>
      <c r="U27" s="330">
        <v>15</v>
      </c>
      <c r="V27" s="330">
        <v>15</v>
      </c>
      <c r="W27" s="330">
        <v>15</v>
      </c>
      <c r="X27" s="330">
        <v>15</v>
      </c>
      <c r="Y27" s="330">
        <v>15</v>
      </c>
      <c r="Z27" s="330">
        <v>0</v>
      </c>
      <c r="AA27" s="330">
        <v>10</v>
      </c>
      <c r="AB27" s="286">
        <f t="shared" si="1"/>
        <v>85</v>
      </c>
      <c r="AC27" s="310" t="s">
        <v>331</v>
      </c>
      <c r="AD27" s="330" t="s">
        <v>226</v>
      </c>
      <c r="AE27" s="311">
        <v>0</v>
      </c>
      <c r="AF27" s="1042"/>
      <c r="AG27" s="1045"/>
      <c r="AH27" s="680"/>
      <c r="AI27" s="680"/>
      <c r="AJ27" s="1048"/>
      <c r="AK27" s="1048"/>
      <c r="AL27" s="1048"/>
      <c r="AM27" s="1054"/>
      <c r="AN27" s="1057"/>
      <c r="AO27" s="1154"/>
      <c r="AP27" s="990"/>
      <c r="AQ27" s="53" t="s">
        <v>447</v>
      </c>
      <c r="AR27" s="385" t="s">
        <v>448</v>
      </c>
      <c r="AS27" s="386" t="s">
        <v>860</v>
      </c>
      <c r="AT27" s="386" t="s">
        <v>491</v>
      </c>
      <c r="AU27" s="386" t="s">
        <v>550</v>
      </c>
      <c r="AV27" s="437" t="s">
        <v>551</v>
      </c>
      <c r="AW27" s="444">
        <v>44012</v>
      </c>
      <c r="AX27" s="329" t="s">
        <v>861</v>
      </c>
      <c r="AY27" s="445" t="s">
        <v>856</v>
      </c>
      <c r="AZ27" s="446" t="s">
        <v>859</v>
      </c>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3"/>
      <c r="GM27" s="173"/>
      <c r="GN27" s="173"/>
      <c r="GO27" s="173"/>
      <c r="GP27" s="173"/>
      <c r="GQ27" s="173"/>
      <c r="GR27" s="173"/>
      <c r="GS27" s="173"/>
      <c r="GT27" s="173"/>
      <c r="GU27" s="173"/>
      <c r="GV27" s="173"/>
      <c r="GW27" s="173"/>
      <c r="GX27" s="173"/>
      <c r="GY27" s="173"/>
      <c r="GZ27" s="173"/>
      <c r="HA27" s="173"/>
      <c r="HB27" s="173"/>
      <c r="HC27" s="173"/>
      <c r="HD27" s="173"/>
      <c r="HE27" s="173"/>
      <c r="HF27" s="173"/>
      <c r="HG27" s="173"/>
      <c r="HH27" s="173"/>
      <c r="HI27" s="173"/>
      <c r="HJ27" s="173"/>
      <c r="HK27" s="173"/>
      <c r="HL27" s="173"/>
      <c r="HM27" s="173"/>
      <c r="HN27" s="173"/>
      <c r="HO27" s="173"/>
      <c r="HP27" s="173"/>
      <c r="HQ27" s="173"/>
      <c r="HR27" s="173"/>
      <c r="HS27" s="173"/>
      <c r="HT27" s="173"/>
      <c r="HU27" s="173"/>
      <c r="HV27" s="173"/>
      <c r="HW27" s="173"/>
      <c r="HX27" s="173"/>
      <c r="HY27" s="173"/>
      <c r="HZ27" s="173"/>
      <c r="IA27" s="173"/>
      <c r="IB27" s="173"/>
      <c r="IC27" s="173"/>
      <c r="ID27" s="173"/>
      <c r="IE27" s="173"/>
      <c r="IF27" s="173"/>
      <c r="IG27" s="173"/>
      <c r="IH27" s="173"/>
      <c r="II27" s="173"/>
      <c r="IJ27" s="173"/>
      <c r="IK27" s="173"/>
      <c r="IL27" s="173"/>
      <c r="IM27" s="173"/>
      <c r="IN27" s="173"/>
      <c r="IO27" s="173"/>
      <c r="IP27" s="173"/>
      <c r="IQ27" s="173"/>
      <c r="IR27" s="173"/>
      <c r="IS27" s="173"/>
      <c r="IT27" s="173"/>
      <c r="IU27" s="173"/>
      <c r="IV27" s="173"/>
      <c r="IW27" s="173"/>
      <c r="IX27" s="173"/>
      <c r="IY27" s="173"/>
      <c r="IZ27" s="173"/>
      <c r="JA27" s="173"/>
      <c r="JB27" s="173"/>
      <c r="JC27" s="173"/>
      <c r="JD27" s="173"/>
      <c r="JE27" s="173"/>
      <c r="JF27" s="173"/>
      <c r="JG27" s="173"/>
      <c r="JH27" s="173"/>
      <c r="JI27" s="173"/>
      <c r="JJ27" s="173"/>
      <c r="JK27" s="173"/>
      <c r="JL27" s="173"/>
      <c r="JM27" s="173"/>
      <c r="JN27" s="173"/>
      <c r="JO27" s="173"/>
      <c r="JP27" s="173"/>
      <c r="JQ27" s="173"/>
      <c r="JR27" s="173"/>
      <c r="JS27" s="173"/>
      <c r="JT27" s="173"/>
      <c r="JU27" s="173"/>
      <c r="JV27" s="173"/>
      <c r="JW27" s="173"/>
      <c r="JX27" s="173"/>
      <c r="JY27" s="173"/>
      <c r="JZ27" s="173"/>
      <c r="KA27" s="173"/>
      <c r="KB27" s="173"/>
      <c r="KC27" s="173"/>
      <c r="KD27" s="173"/>
      <c r="KE27" s="173"/>
      <c r="KF27" s="173"/>
      <c r="KG27" s="173"/>
      <c r="KH27" s="173"/>
      <c r="KI27" s="173"/>
      <c r="KJ27" s="173"/>
      <c r="KK27" s="173"/>
      <c r="KL27" s="173"/>
      <c r="KM27" s="173"/>
      <c r="KN27" s="173"/>
      <c r="KO27" s="173"/>
      <c r="KP27" s="173"/>
      <c r="KQ27" s="173"/>
      <c r="KR27" s="173"/>
      <c r="KS27" s="173"/>
      <c r="KT27" s="173"/>
      <c r="KU27" s="173"/>
      <c r="KV27" s="173"/>
      <c r="KW27" s="173"/>
      <c r="KX27" s="173"/>
      <c r="KY27" s="173"/>
      <c r="KZ27" s="173"/>
      <c r="LA27" s="173"/>
      <c r="LB27" s="173"/>
      <c r="LC27" s="173"/>
      <c r="LD27" s="173"/>
      <c r="LE27" s="173"/>
      <c r="LF27" s="173"/>
      <c r="LG27" s="173"/>
      <c r="LH27" s="173"/>
      <c r="LI27" s="173"/>
      <c r="LJ27" s="173"/>
      <c r="LK27" s="173"/>
    </row>
    <row r="28" spans="1:323" s="330" customFormat="1" ht="79.2" x14ac:dyDescent="0.3">
      <c r="A28" s="1180"/>
      <c r="B28" s="1181"/>
      <c r="C28" s="356" t="s">
        <v>552</v>
      </c>
      <c r="D28" s="357" t="s">
        <v>31</v>
      </c>
      <c r="E28" s="357" t="s">
        <v>118</v>
      </c>
      <c r="F28" s="357" t="s">
        <v>130</v>
      </c>
      <c r="G28" s="357"/>
      <c r="H28" s="1105"/>
      <c r="I28" s="1077"/>
      <c r="J28" s="1182"/>
      <c r="K28" s="353"/>
      <c r="L28" s="1183"/>
      <c r="M28" s="1184"/>
      <c r="N28" s="1176"/>
      <c r="O28" s="1185"/>
      <c r="P28" s="1179"/>
      <c r="Q28" s="1142"/>
      <c r="R28" s="1149"/>
      <c r="S28" s="337" t="s">
        <v>553</v>
      </c>
      <c r="T28" s="309" t="s">
        <v>5</v>
      </c>
      <c r="U28" s="330">
        <v>15</v>
      </c>
      <c r="V28" s="330">
        <v>15</v>
      </c>
      <c r="W28" s="330">
        <v>15</v>
      </c>
      <c r="X28" s="330">
        <v>15</v>
      </c>
      <c r="Y28" s="330">
        <v>15</v>
      </c>
      <c r="Z28" s="330">
        <v>0</v>
      </c>
      <c r="AA28" s="330">
        <v>10</v>
      </c>
      <c r="AB28" s="286">
        <f t="shared" si="1"/>
        <v>85</v>
      </c>
      <c r="AC28" s="310" t="s">
        <v>331</v>
      </c>
      <c r="AD28" s="330" t="s">
        <v>226</v>
      </c>
      <c r="AE28" s="311">
        <v>0</v>
      </c>
      <c r="AF28" s="1150"/>
      <c r="AG28" s="1151"/>
      <c r="AH28" s="1152"/>
      <c r="AI28" s="1152"/>
      <c r="AJ28" s="1176"/>
      <c r="AK28" s="1176"/>
      <c r="AL28" s="1176"/>
      <c r="AM28" s="1177"/>
      <c r="AN28" s="1178"/>
      <c r="AO28" s="1171"/>
      <c r="AP28" s="1172"/>
      <c r="AQ28" s="53" t="s">
        <v>447</v>
      </c>
      <c r="AR28" s="385" t="s">
        <v>448</v>
      </c>
      <c r="AS28" s="344" t="s">
        <v>554</v>
      </c>
      <c r="AT28" s="386" t="s">
        <v>491</v>
      </c>
      <c r="AU28" s="344" t="s">
        <v>555</v>
      </c>
      <c r="AV28" s="433" t="s">
        <v>862</v>
      </c>
      <c r="AW28" s="444">
        <v>44012</v>
      </c>
      <c r="AX28" s="329" t="s">
        <v>863</v>
      </c>
      <c r="AY28" s="437" t="s">
        <v>856</v>
      </c>
      <c r="AZ28" s="434" t="s">
        <v>864</v>
      </c>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c r="GH28" s="173"/>
      <c r="GI28" s="173"/>
      <c r="GJ28" s="173"/>
      <c r="GK28" s="173"/>
      <c r="GL28" s="173"/>
      <c r="GM28" s="173"/>
      <c r="GN28" s="173"/>
      <c r="GO28" s="173"/>
      <c r="GP28" s="173"/>
      <c r="GQ28" s="173"/>
      <c r="GR28" s="173"/>
      <c r="GS28" s="173"/>
      <c r="GT28" s="173"/>
      <c r="GU28" s="173"/>
      <c r="GV28" s="173"/>
      <c r="GW28" s="173"/>
      <c r="GX28" s="173"/>
      <c r="GY28" s="173"/>
      <c r="GZ28" s="173"/>
      <c r="HA28" s="173"/>
      <c r="HB28" s="173"/>
      <c r="HC28" s="173"/>
      <c r="HD28" s="173"/>
      <c r="HE28" s="173"/>
      <c r="HF28" s="173"/>
      <c r="HG28" s="173"/>
      <c r="HH28" s="173"/>
      <c r="HI28" s="173"/>
      <c r="HJ28" s="173"/>
      <c r="HK28" s="173"/>
      <c r="HL28" s="173"/>
      <c r="HM28" s="173"/>
      <c r="HN28" s="173"/>
      <c r="HO28" s="173"/>
      <c r="HP28" s="173"/>
      <c r="HQ28" s="173"/>
      <c r="HR28" s="173"/>
      <c r="HS28" s="173"/>
      <c r="HT28" s="173"/>
      <c r="HU28" s="173"/>
      <c r="HV28" s="173"/>
      <c r="HW28" s="173"/>
      <c r="HX28" s="173"/>
      <c r="HY28" s="173"/>
      <c r="HZ28" s="173"/>
      <c r="IA28" s="173"/>
      <c r="IB28" s="173"/>
      <c r="IC28" s="173"/>
      <c r="ID28" s="173"/>
      <c r="IE28" s="173"/>
      <c r="IF28" s="173"/>
      <c r="IG28" s="173"/>
      <c r="IH28" s="173"/>
      <c r="II28" s="173"/>
      <c r="IJ28" s="173"/>
      <c r="IK28" s="173"/>
      <c r="IL28" s="173"/>
      <c r="IM28" s="173"/>
      <c r="IN28" s="173"/>
      <c r="IO28" s="173"/>
      <c r="IP28" s="173"/>
      <c r="IQ28" s="173"/>
      <c r="IR28" s="173"/>
      <c r="IS28" s="173"/>
      <c r="IT28" s="173"/>
      <c r="IU28" s="173"/>
      <c r="IV28" s="173"/>
      <c r="IW28" s="173"/>
      <c r="IX28" s="173"/>
      <c r="IY28" s="173"/>
      <c r="IZ28" s="173"/>
      <c r="JA28" s="173"/>
      <c r="JB28" s="173"/>
      <c r="JC28" s="173"/>
      <c r="JD28" s="173"/>
      <c r="JE28" s="173"/>
      <c r="JF28" s="173"/>
      <c r="JG28" s="173"/>
      <c r="JH28" s="173"/>
      <c r="JI28" s="173"/>
      <c r="JJ28" s="173"/>
      <c r="JK28" s="173"/>
      <c r="JL28" s="173"/>
      <c r="JM28" s="173"/>
      <c r="JN28" s="173"/>
      <c r="JO28" s="173"/>
      <c r="JP28" s="173"/>
      <c r="JQ28" s="173"/>
      <c r="JR28" s="173"/>
      <c r="JS28" s="173"/>
      <c r="JT28" s="173"/>
      <c r="JU28" s="173"/>
      <c r="JV28" s="173"/>
      <c r="JW28" s="173"/>
      <c r="JX28" s="173"/>
      <c r="JY28" s="173"/>
      <c r="JZ28" s="173"/>
      <c r="KA28" s="173"/>
      <c r="KB28" s="173"/>
      <c r="KC28" s="173"/>
      <c r="KD28" s="173"/>
      <c r="KE28" s="173"/>
      <c r="KF28" s="173"/>
      <c r="KG28" s="173"/>
      <c r="KH28" s="173"/>
      <c r="KI28" s="173"/>
      <c r="KJ28" s="173"/>
      <c r="KK28" s="173"/>
      <c r="KL28" s="173"/>
      <c r="KM28" s="173"/>
      <c r="KN28" s="173"/>
      <c r="KO28" s="173"/>
      <c r="KP28" s="173"/>
      <c r="KQ28" s="173"/>
      <c r="KR28" s="173"/>
      <c r="KS28" s="173"/>
      <c r="KT28" s="173"/>
      <c r="KU28" s="173"/>
      <c r="KV28" s="173"/>
      <c r="KW28" s="173"/>
      <c r="KX28" s="173"/>
      <c r="KY28" s="173"/>
      <c r="KZ28" s="173"/>
      <c r="LA28" s="173"/>
      <c r="LB28" s="173"/>
      <c r="LC28" s="173"/>
      <c r="LD28" s="173"/>
      <c r="LE28" s="173"/>
      <c r="LF28" s="173"/>
      <c r="LG28" s="173"/>
      <c r="LH28" s="173"/>
      <c r="LI28" s="173"/>
      <c r="LJ28" s="173"/>
      <c r="LK28" s="173"/>
    </row>
    <row r="29" spans="1:323" s="333" customFormat="1" ht="42.75" customHeight="1" thickBot="1" x14ac:dyDescent="0.35">
      <c r="A29" s="1175"/>
      <c r="B29" s="1161"/>
      <c r="C29" s="349" t="s">
        <v>556</v>
      </c>
      <c r="D29" s="34" t="s">
        <v>31</v>
      </c>
      <c r="E29" s="34" t="s">
        <v>120</v>
      </c>
      <c r="F29" s="34" t="s">
        <v>131</v>
      </c>
      <c r="G29" s="348" t="s">
        <v>557</v>
      </c>
      <c r="H29" s="1010"/>
      <c r="I29" s="1013"/>
      <c r="J29" s="1016"/>
      <c r="L29" s="1037"/>
      <c r="M29" s="1070"/>
      <c r="N29" s="1049"/>
      <c r="O29" s="1073"/>
      <c r="P29" s="1083"/>
      <c r="Q29" s="1086"/>
      <c r="R29" s="1040"/>
      <c r="S29" s="348" t="s">
        <v>558</v>
      </c>
      <c r="T29" s="319" t="s">
        <v>5</v>
      </c>
      <c r="U29" s="333">
        <v>15</v>
      </c>
      <c r="V29" s="333">
        <v>15</v>
      </c>
      <c r="W29" s="333">
        <v>15</v>
      </c>
      <c r="X29" s="333">
        <v>15</v>
      </c>
      <c r="Y29" s="333">
        <v>15</v>
      </c>
      <c r="Z29" s="333">
        <v>0</v>
      </c>
      <c r="AA29" s="333">
        <v>10</v>
      </c>
      <c r="AB29" s="287">
        <f>SUM(U29:AA29)</f>
        <v>85</v>
      </c>
      <c r="AC29" s="320" t="s">
        <v>331</v>
      </c>
      <c r="AD29" s="333" t="s">
        <v>4</v>
      </c>
      <c r="AE29" s="321">
        <v>0</v>
      </c>
      <c r="AF29" s="1043"/>
      <c r="AG29" s="1046"/>
      <c r="AH29" s="681"/>
      <c r="AI29" s="681"/>
      <c r="AJ29" s="1049"/>
      <c r="AK29" s="1049"/>
      <c r="AL29" s="1049"/>
      <c r="AM29" s="1055"/>
      <c r="AN29" s="1058"/>
      <c r="AO29" s="1155"/>
      <c r="AP29" s="991"/>
      <c r="AQ29" s="56" t="s">
        <v>447</v>
      </c>
      <c r="AR29" s="388" t="s">
        <v>448</v>
      </c>
      <c r="AS29" s="389" t="s">
        <v>865</v>
      </c>
      <c r="AT29" s="389" t="s">
        <v>491</v>
      </c>
      <c r="AU29" s="389" t="s">
        <v>559</v>
      </c>
      <c r="AV29" s="435" t="s">
        <v>560</v>
      </c>
      <c r="AW29" s="447">
        <v>44012</v>
      </c>
      <c r="AX29" s="332" t="s">
        <v>866</v>
      </c>
      <c r="AY29" s="448" t="s">
        <v>856</v>
      </c>
      <c r="AZ29" s="436" t="s">
        <v>867</v>
      </c>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24"/>
      <c r="GK29" s="324"/>
      <c r="GL29" s="324"/>
      <c r="GM29" s="324"/>
      <c r="GN29" s="324"/>
      <c r="GO29" s="324"/>
      <c r="GP29" s="324"/>
      <c r="GQ29" s="324"/>
      <c r="GR29" s="324"/>
      <c r="GS29" s="324"/>
      <c r="GT29" s="324"/>
      <c r="GU29" s="324"/>
      <c r="GV29" s="324"/>
      <c r="GW29" s="324"/>
      <c r="GX29" s="324"/>
      <c r="GY29" s="324"/>
      <c r="GZ29" s="324"/>
      <c r="HA29" s="324"/>
      <c r="HB29" s="324"/>
      <c r="HC29" s="324"/>
      <c r="HD29" s="324"/>
      <c r="HE29" s="324"/>
      <c r="HF29" s="324"/>
      <c r="HG29" s="324"/>
      <c r="HH29" s="324"/>
      <c r="HI29" s="324"/>
      <c r="HJ29" s="324"/>
      <c r="HK29" s="324"/>
      <c r="HL29" s="324"/>
      <c r="HM29" s="324"/>
      <c r="HN29" s="324"/>
      <c r="HO29" s="324"/>
      <c r="HP29" s="324"/>
      <c r="HQ29" s="324"/>
      <c r="HR29" s="324"/>
      <c r="HS29" s="324"/>
      <c r="HT29" s="324"/>
      <c r="HU29" s="324"/>
      <c r="HV29" s="324"/>
      <c r="HW29" s="324"/>
      <c r="HX29" s="324"/>
      <c r="HY29" s="324"/>
      <c r="HZ29" s="324"/>
      <c r="IA29" s="324"/>
      <c r="IB29" s="324"/>
      <c r="IC29" s="324"/>
      <c r="ID29" s="324"/>
      <c r="IE29" s="324"/>
      <c r="IF29" s="324"/>
      <c r="IG29" s="324"/>
      <c r="IH29" s="324"/>
      <c r="II29" s="324"/>
      <c r="IJ29" s="324"/>
      <c r="IK29" s="324"/>
      <c r="IL29" s="324"/>
      <c r="IM29" s="324"/>
      <c r="IN29" s="324"/>
      <c r="IO29" s="324"/>
      <c r="IP29" s="324"/>
      <c r="IQ29" s="324"/>
      <c r="IR29" s="324"/>
      <c r="IS29" s="324"/>
      <c r="IT29" s="324"/>
      <c r="IU29" s="324"/>
      <c r="IV29" s="324"/>
      <c r="IW29" s="324"/>
      <c r="IX29" s="324"/>
      <c r="IY29" s="324"/>
      <c r="IZ29" s="324"/>
      <c r="JA29" s="324"/>
      <c r="JB29" s="324"/>
      <c r="JC29" s="324"/>
      <c r="JD29" s="324"/>
      <c r="JE29" s="324"/>
      <c r="JF29" s="324"/>
      <c r="JG29" s="324"/>
      <c r="JH29" s="324"/>
      <c r="JI29" s="324"/>
      <c r="JJ29" s="324"/>
      <c r="JK29" s="324"/>
      <c r="JL29" s="324"/>
      <c r="JM29" s="324"/>
      <c r="JN29" s="324"/>
      <c r="JO29" s="324"/>
      <c r="JP29" s="324"/>
      <c r="JQ29" s="324"/>
      <c r="JR29" s="324"/>
      <c r="JS29" s="324"/>
      <c r="JT29" s="324"/>
      <c r="JU29" s="324"/>
      <c r="JV29" s="324"/>
      <c r="JW29" s="324"/>
      <c r="JX29" s="324"/>
      <c r="JY29" s="324"/>
      <c r="JZ29" s="324"/>
      <c r="KA29" s="324"/>
      <c r="KB29" s="324"/>
      <c r="KC29" s="324"/>
      <c r="KD29" s="324"/>
      <c r="KE29" s="324"/>
      <c r="KF29" s="324"/>
      <c r="KG29" s="324"/>
      <c r="KH29" s="324"/>
      <c r="KI29" s="324"/>
      <c r="KJ29" s="324"/>
      <c r="KK29" s="324"/>
      <c r="KL29" s="324"/>
      <c r="KM29" s="324"/>
      <c r="KN29" s="324"/>
      <c r="KO29" s="324"/>
      <c r="KP29" s="324"/>
      <c r="KQ29" s="324"/>
      <c r="KR29" s="324"/>
      <c r="KS29" s="324"/>
      <c r="KT29" s="324"/>
      <c r="KU29" s="324"/>
      <c r="KV29" s="324"/>
      <c r="KW29" s="324"/>
      <c r="KX29" s="324"/>
      <c r="KY29" s="324"/>
      <c r="KZ29" s="324"/>
      <c r="LA29" s="324"/>
      <c r="LB29" s="324"/>
      <c r="LC29" s="324"/>
      <c r="LD29" s="324"/>
      <c r="LE29" s="324"/>
      <c r="LF29" s="324"/>
      <c r="LG29" s="324"/>
      <c r="LH29" s="324"/>
      <c r="LI29" s="324"/>
      <c r="LJ29" s="324"/>
      <c r="LK29" s="324"/>
    </row>
    <row r="30" spans="1:323" s="283" customFormat="1" ht="43.5" customHeight="1" thickBot="1" x14ac:dyDescent="0.35">
      <c r="A30" s="1173" t="s">
        <v>561</v>
      </c>
      <c r="B30" s="1147" t="s">
        <v>562</v>
      </c>
      <c r="C30" s="362" t="s">
        <v>868</v>
      </c>
      <c r="D30" s="360" t="s">
        <v>31</v>
      </c>
      <c r="E30" s="360" t="s">
        <v>120</v>
      </c>
      <c r="F30" s="360" t="s">
        <v>130</v>
      </c>
      <c r="G30" s="59"/>
      <c r="H30" s="1008" t="s">
        <v>283</v>
      </c>
      <c r="I30" s="1011" t="s">
        <v>563</v>
      </c>
      <c r="J30" s="1014" t="s">
        <v>14</v>
      </c>
      <c r="L30" s="1035" t="s">
        <v>564</v>
      </c>
      <c r="M30" s="1068" t="s">
        <v>76</v>
      </c>
      <c r="N30" s="1047">
        <v>2</v>
      </c>
      <c r="O30" s="1071" t="s">
        <v>139</v>
      </c>
      <c r="P30" s="1081" t="s">
        <v>83</v>
      </c>
      <c r="Q30" s="1084">
        <v>5</v>
      </c>
      <c r="R30" s="1038"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147" t="s">
        <v>544</v>
      </c>
      <c r="T30" s="364" t="s">
        <v>5</v>
      </c>
      <c r="U30" s="283">
        <v>15</v>
      </c>
      <c r="V30" s="283">
        <v>15</v>
      </c>
      <c r="W30" s="283">
        <v>15</v>
      </c>
      <c r="X30" s="283">
        <v>15</v>
      </c>
      <c r="Y30" s="283">
        <v>15</v>
      </c>
      <c r="Z30" s="283">
        <v>0</v>
      </c>
      <c r="AA30" s="283">
        <v>10</v>
      </c>
      <c r="AB30" s="383">
        <f>SUM(U30:AA30)</f>
        <v>85</v>
      </c>
      <c r="AC30" s="365" t="s">
        <v>331</v>
      </c>
      <c r="AD30" s="285" t="s">
        <v>4</v>
      </c>
      <c r="AE30" s="1159">
        <v>0</v>
      </c>
      <c r="AF30" s="1041">
        <f>AVERAGE(AE30:AE33)</f>
        <v>0</v>
      </c>
      <c r="AG30" s="1044" t="s">
        <v>331</v>
      </c>
      <c r="AH30" s="679" t="s">
        <v>98</v>
      </c>
      <c r="AI30" s="679" t="s">
        <v>98</v>
      </c>
      <c r="AJ30" s="1047" t="s">
        <v>76</v>
      </c>
      <c r="AK30" s="1047">
        <v>2</v>
      </c>
      <c r="AL30" s="1047" t="s">
        <v>83</v>
      </c>
      <c r="AM30" s="1053">
        <v>5</v>
      </c>
      <c r="AN30" s="1056"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153" t="s">
        <v>565</v>
      </c>
      <c r="AP30" s="1156" t="s">
        <v>100</v>
      </c>
      <c r="AQ30" s="331" t="s">
        <v>447</v>
      </c>
      <c r="AR30" s="72" t="s">
        <v>448</v>
      </c>
      <c r="AS30" s="368" t="s">
        <v>566</v>
      </c>
      <c r="AT30" s="368" t="s">
        <v>514</v>
      </c>
      <c r="AU30" s="368" t="s">
        <v>567</v>
      </c>
      <c r="AV30" s="449" t="s">
        <v>568</v>
      </c>
      <c r="AW30" s="450">
        <v>44012</v>
      </c>
      <c r="AX30" s="390" t="s">
        <v>869</v>
      </c>
      <c r="AY30" s="451" t="s">
        <v>491</v>
      </c>
      <c r="AZ30" s="446" t="s">
        <v>870</v>
      </c>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3"/>
      <c r="HZ30" s="173"/>
      <c r="IA30" s="173"/>
      <c r="IB30" s="173"/>
      <c r="IC30" s="173"/>
      <c r="ID30" s="173"/>
      <c r="IE30" s="173"/>
      <c r="IF30" s="173"/>
      <c r="IG30" s="173"/>
      <c r="IH30" s="173"/>
      <c r="II30" s="173"/>
      <c r="IJ30" s="173"/>
      <c r="IK30" s="173"/>
      <c r="IL30" s="173"/>
      <c r="IM30" s="173"/>
      <c r="IN30" s="173"/>
      <c r="IO30" s="173"/>
      <c r="IP30" s="173"/>
      <c r="IQ30" s="173"/>
      <c r="IR30" s="173"/>
      <c r="IS30" s="173"/>
      <c r="IT30" s="173"/>
      <c r="IU30" s="173"/>
      <c r="IV30" s="173"/>
      <c r="IW30" s="173"/>
      <c r="IX30" s="173"/>
      <c r="IY30" s="173"/>
      <c r="IZ30" s="173"/>
      <c r="JA30" s="173"/>
      <c r="JB30" s="173"/>
      <c r="JC30" s="173"/>
      <c r="JD30" s="173"/>
      <c r="JE30" s="173"/>
      <c r="JF30" s="173"/>
      <c r="JG30" s="173"/>
      <c r="JH30" s="173"/>
      <c r="JI30" s="173"/>
      <c r="JJ30" s="173"/>
      <c r="JK30" s="173"/>
      <c r="JL30" s="173"/>
      <c r="JM30" s="173"/>
      <c r="JN30" s="173"/>
      <c r="JO30" s="173"/>
      <c r="JP30" s="173"/>
      <c r="JQ30" s="173"/>
      <c r="JR30" s="173"/>
      <c r="JS30" s="173"/>
      <c r="JT30" s="173"/>
      <c r="JU30" s="173"/>
      <c r="JV30" s="173"/>
      <c r="JW30" s="173"/>
      <c r="JX30" s="173"/>
      <c r="JY30" s="173"/>
      <c r="JZ30" s="173"/>
      <c r="KA30" s="173"/>
      <c r="KB30" s="173"/>
      <c r="KC30" s="173"/>
      <c r="KD30" s="173"/>
      <c r="KE30" s="173"/>
      <c r="KF30" s="173"/>
      <c r="KG30" s="173"/>
      <c r="KH30" s="173"/>
      <c r="KI30" s="173"/>
      <c r="KJ30" s="173"/>
      <c r="KK30" s="173"/>
      <c r="KL30" s="173"/>
      <c r="KM30" s="173"/>
      <c r="KN30" s="173"/>
      <c r="KO30" s="173"/>
      <c r="KP30" s="173"/>
      <c r="KQ30" s="173"/>
      <c r="KR30" s="173"/>
      <c r="KS30" s="173"/>
      <c r="KT30" s="173"/>
      <c r="KU30" s="173"/>
      <c r="KV30" s="173"/>
      <c r="KW30" s="173"/>
      <c r="KX30" s="173"/>
      <c r="KY30" s="173"/>
      <c r="KZ30" s="173"/>
      <c r="LA30" s="173"/>
      <c r="LB30" s="173"/>
      <c r="LC30" s="173"/>
      <c r="LD30" s="173"/>
      <c r="LE30" s="173"/>
      <c r="LF30" s="173"/>
      <c r="LG30" s="173"/>
      <c r="LH30" s="173"/>
      <c r="LI30" s="173"/>
      <c r="LJ30" s="173"/>
      <c r="LK30" s="173"/>
    </row>
    <row r="31" spans="1:323" s="330" customFormat="1" ht="57" customHeight="1" x14ac:dyDescent="0.3">
      <c r="A31" s="1174"/>
      <c r="B31" s="1148"/>
      <c r="C31" s="328" t="s">
        <v>871</v>
      </c>
      <c r="D31" s="59" t="s">
        <v>16</v>
      </c>
      <c r="E31" s="59" t="s">
        <v>122</v>
      </c>
      <c r="F31" s="59" t="s">
        <v>130</v>
      </c>
      <c r="G31" s="282"/>
      <c r="H31" s="1009"/>
      <c r="I31" s="1012"/>
      <c r="J31" s="1015"/>
      <c r="L31" s="1036"/>
      <c r="M31" s="1069"/>
      <c r="N31" s="1048"/>
      <c r="O31" s="1072"/>
      <c r="P31" s="1082"/>
      <c r="Q31" s="1085"/>
      <c r="R31" s="1039"/>
      <c r="S31" s="1148"/>
      <c r="T31" s="309" t="s">
        <v>5</v>
      </c>
      <c r="U31" s="330">
        <v>15</v>
      </c>
      <c r="V31" s="330">
        <v>15</v>
      </c>
      <c r="W31" s="330">
        <v>15</v>
      </c>
      <c r="X31" s="330">
        <v>15</v>
      </c>
      <c r="Y31" s="330">
        <v>15</v>
      </c>
      <c r="Z31" s="330">
        <v>0</v>
      </c>
      <c r="AA31" s="330">
        <v>10</v>
      </c>
      <c r="AB31" s="286">
        <f>SUM(U31:AA31)</f>
        <v>85</v>
      </c>
      <c r="AC31" s="359" t="s">
        <v>331</v>
      </c>
      <c r="AD31" s="281" t="s">
        <v>4</v>
      </c>
      <c r="AE31" s="1160"/>
      <c r="AF31" s="1042"/>
      <c r="AG31" s="1045"/>
      <c r="AH31" s="680"/>
      <c r="AI31" s="680"/>
      <c r="AJ31" s="1048"/>
      <c r="AK31" s="1048"/>
      <c r="AL31" s="1048"/>
      <c r="AM31" s="1054"/>
      <c r="AN31" s="1057"/>
      <c r="AO31" s="1154"/>
      <c r="AP31" s="1157"/>
      <c r="AQ31" s="384" t="s">
        <v>447</v>
      </c>
      <c r="AR31" s="385" t="s">
        <v>448</v>
      </c>
      <c r="AS31" s="386" t="s">
        <v>569</v>
      </c>
      <c r="AT31" s="386" t="s">
        <v>514</v>
      </c>
      <c r="AU31" s="386" t="s">
        <v>472</v>
      </c>
      <c r="AV31" s="418" t="s">
        <v>570</v>
      </c>
      <c r="AW31" s="452">
        <v>44012</v>
      </c>
      <c r="AX31" s="390" t="s">
        <v>872</v>
      </c>
      <c r="AY31" s="451" t="s">
        <v>491</v>
      </c>
      <c r="AZ31" s="434" t="s">
        <v>873</v>
      </c>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173"/>
      <c r="FK31" s="173"/>
      <c r="FL31" s="173"/>
      <c r="FM31" s="173"/>
      <c r="FN31" s="173"/>
      <c r="FO31" s="173"/>
      <c r="FP31" s="173"/>
      <c r="FQ31" s="173"/>
      <c r="FR31" s="173"/>
      <c r="FS31" s="173"/>
      <c r="FT31" s="173"/>
      <c r="FU31" s="173"/>
      <c r="FV31" s="173"/>
      <c r="FW31" s="173"/>
      <c r="FX31" s="173"/>
      <c r="FY31" s="173"/>
      <c r="FZ31" s="173"/>
      <c r="GA31" s="173"/>
      <c r="GB31" s="173"/>
      <c r="GC31" s="173"/>
      <c r="GD31" s="173"/>
      <c r="GE31" s="173"/>
      <c r="GF31" s="173"/>
      <c r="GG31" s="173"/>
      <c r="GH31" s="173"/>
      <c r="GI31" s="173"/>
      <c r="GJ31" s="173"/>
      <c r="GK31" s="173"/>
      <c r="GL31" s="173"/>
      <c r="GM31" s="173"/>
      <c r="GN31" s="173"/>
      <c r="GO31" s="173"/>
      <c r="GP31" s="173"/>
      <c r="GQ31" s="173"/>
      <c r="GR31" s="173"/>
      <c r="GS31" s="173"/>
      <c r="GT31" s="173"/>
      <c r="GU31" s="173"/>
      <c r="GV31" s="173"/>
      <c r="GW31" s="173"/>
      <c r="GX31" s="173"/>
      <c r="GY31" s="173"/>
      <c r="GZ31" s="173"/>
      <c r="HA31" s="173"/>
      <c r="HB31" s="173"/>
      <c r="HC31" s="173"/>
      <c r="HD31" s="173"/>
      <c r="HE31" s="173"/>
      <c r="HF31" s="173"/>
      <c r="HG31" s="173"/>
      <c r="HH31" s="173"/>
      <c r="HI31" s="173"/>
      <c r="HJ31" s="173"/>
      <c r="HK31" s="173"/>
      <c r="HL31" s="173"/>
      <c r="HM31" s="173"/>
      <c r="HN31" s="173"/>
      <c r="HO31" s="173"/>
      <c r="HP31" s="173"/>
      <c r="HQ31" s="173"/>
      <c r="HR31" s="173"/>
      <c r="HS31" s="173"/>
      <c r="HT31" s="173"/>
      <c r="HU31" s="173"/>
      <c r="HV31" s="173"/>
      <c r="HW31" s="173"/>
      <c r="HX31" s="173"/>
      <c r="HY31" s="173"/>
      <c r="HZ31" s="173"/>
      <c r="IA31" s="173"/>
      <c r="IB31" s="173"/>
      <c r="IC31" s="173"/>
      <c r="ID31" s="173"/>
      <c r="IE31" s="173"/>
      <c r="IF31" s="173"/>
      <c r="IG31" s="173"/>
      <c r="IH31" s="173"/>
      <c r="II31" s="173"/>
      <c r="IJ31" s="173"/>
      <c r="IK31" s="173"/>
      <c r="IL31" s="173"/>
      <c r="IM31" s="173"/>
      <c r="IN31" s="173"/>
      <c r="IO31" s="173"/>
      <c r="IP31" s="173"/>
      <c r="IQ31" s="173"/>
      <c r="IR31" s="173"/>
      <c r="IS31" s="173"/>
      <c r="IT31" s="173"/>
      <c r="IU31" s="173"/>
      <c r="IV31" s="173"/>
      <c r="IW31" s="173"/>
      <c r="IX31" s="173"/>
      <c r="IY31" s="173"/>
      <c r="IZ31" s="173"/>
      <c r="JA31" s="173"/>
      <c r="JB31" s="173"/>
      <c r="JC31" s="173"/>
      <c r="JD31" s="173"/>
      <c r="JE31" s="173"/>
      <c r="JF31" s="173"/>
      <c r="JG31" s="173"/>
      <c r="JH31" s="173"/>
      <c r="JI31" s="173"/>
      <c r="JJ31" s="173"/>
      <c r="JK31" s="173"/>
      <c r="JL31" s="173"/>
      <c r="JM31" s="173"/>
      <c r="JN31" s="173"/>
      <c r="JO31" s="173"/>
      <c r="JP31" s="173"/>
      <c r="JQ31" s="173"/>
      <c r="JR31" s="173"/>
      <c r="JS31" s="173"/>
      <c r="JT31" s="173"/>
      <c r="JU31" s="173"/>
      <c r="JV31" s="173"/>
      <c r="JW31" s="173"/>
      <c r="JX31" s="173"/>
      <c r="JY31" s="173"/>
      <c r="JZ31" s="173"/>
      <c r="KA31" s="173"/>
      <c r="KB31" s="173"/>
      <c r="KC31" s="173"/>
      <c r="KD31" s="173"/>
      <c r="KE31" s="173"/>
      <c r="KF31" s="173"/>
      <c r="KG31" s="173"/>
      <c r="KH31" s="173"/>
      <c r="KI31" s="173"/>
      <c r="KJ31" s="173"/>
      <c r="KK31" s="173"/>
      <c r="KL31" s="173"/>
      <c r="KM31" s="173"/>
      <c r="KN31" s="173"/>
      <c r="KO31" s="173"/>
      <c r="KP31" s="173"/>
      <c r="KQ31" s="173"/>
      <c r="KR31" s="173"/>
      <c r="KS31" s="173"/>
      <c r="KT31" s="173"/>
      <c r="KU31" s="173"/>
      <c r="KV31" s="173"/>
      <c r="KW31" s="173"/>
      <c r="KX31" s="173"/>
      <c r="KY31" s="173"/>
      <c r="KZ31" s="173"/>
      <c r="LA31" s="173"/>
      <c r="LB31" s="173"/>
      <c r="LC31" s="173"/>
      <c r="LD31" s="173"/>
      <c r="LE31" s="173"/>
      <c r="LF31" s="173"/>
      <c r="LG31" s="173"/>
      <c r="LH31" s="173"/>
      <c r="LI31" s="173"/>
      <c r="LJ31" s="173"/>
      <c r="LK31" s="173"/>
    </row>
    <row r="32" spans="1:323" s="330" customFormat="1" ht="43.5" customHeight="1" thickBot="1" x14ac:dyDescent="0.35">
      <c r="A32" s="1174"/>
      <c r="B32" s="1148"/>
      <c r="C32" s="1143" t="s">
        <v>483</v>
      </c>
      <c r="D32" s="1145" t="s">
        <v>31</v>
      </c>
      <c r="E32" s="1145" t="s">
        <v>120</v>
      </c>
      <c r="F32" s="1145" t="s">
        <v>129</v>
      </c>
      <c r="G32" s="1145"/>
      <c r="H32" s="1009"/>
      <c r="I32" s="1012"/>
      <c r="J32" s="1015"/>
      <c r="L32" s="1036"/>
      <c r="M32" s="1069"/>
      <c r="N32" s="1048"/>
      <c r="O32" s="1072"/>
      <c r="P32" s="1082"/>
      <c r="Q32" s="1085"/>
      <c r="R32" s="1039"/>
      <c r="S32" s="1148" t="s">
        <v>571</v>
      </c>
      <c r="T32" s="1162" t="s">
        <v>26</v>
      </c>
      <c r="U32" s="1085">
        <v>15</v>
      </c>
      <c r="V32" s="1085">
        <v>15</v>
      </c>
      <c r="W32" s="1085">
        <v>15</v>
      </c>
      <c r="X32" s="1142">
        <v>10</v>
      </c>
      <c r="Y32" s="1085">
        <v>15</v>
      </c>
      <c r="Z32" s="1085">
        <v>0</v>
      </c>
      <c r="AA32" s="1085">
        <v>10</v>
      </c>
      <c r="AB32" s="1045">
        <f>SUM(U32:AA32)</f>
        <v>80</v>
      </c>
      <c r="AC32" s="1164" t="s">
        <v>331</v>
      </c>
      <c r="AD32" s="1166" t="s">
        <v>4</v>
      </c>
      <c r="AE32" s="1160">
        <v>0</v>
      </c>
      <c r="AF32" s="1042"/>
      <c r="AG32" s="1045"/>
      <c r="AH32" s="680"/>
      <c r="AI32" s="680"/>
      <c r="AJ32" s="1048"/>
      <c r="AK32" s="1048"/>
      <c r="AL32" s="1048"/>
      <c r="AM32" s="1054"/>
      <c r="AN32" s="1057"/>
      <c r="AO32" s="1154"/>
      <c r="AP32" s="1157"/>
      <c r="AQ32" s="384" t="s">
        <v>447</v>
      </c>
      <c r="AR32" s="385" t="s">
        <v>448</v>
      </c>
      <c r="AS32" s="386" t="s">
        <v>572</v>
      </c>
      <c r="AT32" s="386" t="s">
        <v>514</v>
      </c>
      <c r="AU32" s="386" t="s">
        <v>546</v>
      </c>
      <c r="AV32" s="418" t="s">
        <v>573</v>
      </c>
      <c r="AW32" s="453">
        <v>44012</v>
      </c>
      <c r="AX32" s="390" t="s">
        <v>874</v>
      </c>
      <c r="AY32" s="454" t="s">
        <v>491</v>
      </c>
      <c r="AZ32" s="434" t="s">
        <v>875</v>
      </c>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3"/>
      <c r="GM32" s="173"/>
      <c r="GN32" s="173"/>
      <c r="GO32" s="173"/>
      <c r="GP32" s="173"/>
      <c r="GQ32" s="173"/>
      <c r="GR32" s="173"/>
      <c r="GS32" s="173"/>
      <c r="GT32" s="173"/>
      <c r="GU32" s="173"/>
      <c r="GV32" s="173"/>
      <c r="GW32" s="173"/>
      <c r="GX32" s="173"/>
      <c r="GY32" s="173"/>
      <c r="GZ32" s="173"/>
      <c r="HA32" s="173"/>
      <c r="HB32" s="173"/>
      <c r="HC32" s="173"/>
      <c r="HD32" s="173"/>
      <c r="HE32" s="173"/>
      <c r="HF32" s="173"/>
      <c r="HG32" s="173"/>
      <c r="HH32" s="173"/>
      <c r="HI32" s="173"/>
      <c r="HJ32" s="173"/>
      <c r="HK32" s="173"/>
      <c r="HL32" s="173"/>
      <c r="HM32" s="173"/>
      <c r="HN32" s="173"/>
      <c r="HO32" s="173"/>
      <c r="HP32" s="173"/>
      <c r="HQ32" s="173"/>
      <c r="HR32" s="173"/>
      <c r="HS32" s="173"/>
      <c r="HT32" s="173"/>
      <c r="HU32" s="173"/>
      <c r="HV32" s="173"/>
      <c r="HW32" s="173"/>
      <c r="HX32" s="173"/>
      <c r="HY32" s="173"/>
      <c r="HZ32" s="173"/>
      <c r="IA32" s="173"/>
      <c r="IB32" s="173"/>
      <c r="IC32" s="173"/>
      <c r="ID32" s="173"/>
      <c r="IE32" s="173"/>
      <c r="IF32" s="173"/>
      <c r="IG32" s="173"/>
      <c r="IH32" s="173"/>
      <c r="II32" s="173"/>
      <c r="IJ32" s="173"/>
      <c r="IK32" s="173"/>
      <c r="IL32" s="173"/>
      <c r="IM32" s="173"/>
      <c r="IN32" s="173"/>
      <c r="IO32" s="173"/>
      <c r="IP32" s="173"/>
      <c r="IQ32" s="173"/>
      <c r="IR32" s="173"/>
      <c r="IS32" s="173"/>
      <c r="IT32" s="173"/>
      <c r="IU32" s="173"/>
      <c r="IV32" s="173"/>
      <c r="IW32" s="173"/>
      <c r="IX32" s="173"/>
      <c r="IY32" s="173"/>
      <c r="IZ32" s="173"/>
      <c r="JA32" s="173"/>
      <c r="JB32" s="173"/>
      <c r="JC32" s="173"/>
      <c r="JD32" s="173"/>
      <c r="JE32" s="173"/>
      <c r="JF32" s="173"/>
      <c r="JG32" s="173"/>
      <c r="JH32" s="173"/>
      <c r="JI32" s="173"/>
      <c r="JJ32" s="173"/>
      <c r="JK32" s="173"/>
      <c r="JL32" s="173"/>
      <c r="JM32" s="173"/>
      <c r="JN32" s="173"/>
      <c r="JO32" s="173"/>
      <c r="JP32" s="173"/>
      <c r="JQ32" s="173"/>
      <c r="JR32" s="173"/>
      <c r="JS32" s="173"/>
      <c r="JT32" s="173"/>
      <c r="JU32" s="173"/>
      <c r="JV32" s="173"/>
      <c r="JW32" s="173"/>
      <c r="JX32" s="173"/>
      <c r="JY32" s="173"/>
      <c r="JZ32" s="173"/>
      <c r="KA32" s="173"/>
      <c r="KB32" s="173"/>
      <c r="KC32" s="173"/>
      <c r="KD32" s="173"/>
      <c r="KE32" s="173"/>
      <c r="KF32" s="173"/>
      <c r="KG32" s="173"/>
      <c r="KH32" s="173"/>
      <c r="KI32" s="173"/>
      <c r="KJ32" s="173"/>
      <c r="KK32" s="173"/>
      <c r="KL32" s="173"/>
      <c r="KM32" s="173"/>
      <c r="KN32" s="173"/>
      <c r="KO32" s="173"/>
      <c r="KP32" s="173"/>
      <c r="KQ32" s="173"/>
      <c r="KR32" s="173"/>
      <c r="KS32" s="173"/>
      <c r="KT32" s="173"/>
      <c r="KU32" s="173"/>
      <c r="KV32" s="173"/>
      <c r="KW32" s="173"/>
      <c r="KX32" s="173"/>
      <c r="KY32" s="173"/>
      <c r="KZ32" s="173"/>
      <c r="LA32" s="173"/>
      <c r="LB32" s="173"/>
      <c r="LC32" s="173"/>
      <c r="LD32" s="173"/>
      <c r="LE32" s="173"/>
      <c r="LF32" s="173"/>
      <c r="LG32" s="173"/>
      <c r="LH32" s="173"/>
      <c r="LI32" s="173"/>
      <c r="LJ32" s="173"/>
      <c r="LK32" s="173"/>
    </row>
    <row r="33" spans="1:323" s="353" customFormat="1" ht="43.5" customHeight="1" thickBot="1" x14ac:dyDescent="0.35">
      <c r="A33" s="1175"/>
      <c r="B33" s="1161"/>
      <c r="C33" s="1144"/>
      <c r="D33" s="1146"/>
      <c r="E33" s="1146"/>
      <c r="F33" s="1146"/>
      <c r="G33" s="1146"/>
      <c r="H33" s="1010"/>
      <c r="I33" s="1013"/>
      <c r="J33" s="1016"/>
      <c r="L33" s="1037"/>
      <c r="M33" s="1070"/>
      <c r="N33" s="1049"/>
      <c r="O33" s="1073"/>
      <c r="P33" s="1083"/>
      <c r="Q33" s="1086"/>
      <c r="R33" s="1040"/>
      <c r="S33" s="1161"/>
      <c r="T33" s="1163"/>
      <c r="U33" s="1086"/>
      <c r="V33" s="1086"/>
      <c r="W33" s="1086"/>
      <c r="X33" s="783"/>
      <c r="Y33" s="1086"/>
      <c r="Z33" s="1086"/>
      <c r="AA33" s="1086"/>
      <c r="AB33" s="1046"/>
      <c r="AC33" s="1165"/>
      <c r="AD33" s="1167"/>
      <c r="AE33" s="1168"/>
      <c r="AF33" s="1043"/>
      <c r="AG33" s="1046"/>
      <c r="AH33" s="681"/>
      <c r="AI33" s="681"/>
      <c r="AJ33" s="1049"/>
      <c r="AK33" s="1049"/>
      <c r="AL33" s="1049"/>
      <c r="AM33" s="1055"/>
      <c r="AN33" s="1058"/>
      <c r="AO33" s="1155"/>
      <c r="AP33" s="1158"/>
      <c r="AQ33" s="345" t="s">
        <v>447</v>
      </c>
      <c r="AR33" s="354" t="s">
        <v>448</v>
      </c>
      <c r="AS33" s="344" t="s">
        <v>574</v>
      </c>
      <c r="AT33" s="344" t="s">
        <v>514</v>
      </c>
      <c r="AU33" s="344" t="s">
        <v>575</v>
      </c>
      <c r="AV33" s="420" t="s">
        <v>560</v>
      </c>
      <c r="AW33" s="455">
        <v>44012</v>
      </c>
      <c r="AX33" s="352" t="s">
        <v>876</v>
      </c>
      <c r="AY33" s="456" t="s">
        <v>491</v>
      </c>
      <c r="AZ33" s="434" t="s">
        <v>877</v>
      </c>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3"/>
      <c r="HZ33" s="173"/>
      <c r="IA33" s="173"/>
      <c r="IB33" s="173"/>
      <c r="IC33" s="173"/>
      <c r="ID33" s="173"/>
      <c r="IE33" s="173"/>
      <c r="IF33" s="173"/>
      <c r="IG33" s="173"/>
      <c r="IH33" s="173"/>
      <c r="II33" s="173"/>
      <c r="IJ33" s="173"/>
      <c r="IK33" s="173"/>
      <c r="IL33" s="173"/>
      <c r="IM33" s="173"/>
      <c r="IN33" s="173"/>
      <c r="IO33" s="173"/>
      <c r="IP33" s="173"/>
      <c r="IQ33" s="173"/>
      <c r="IR33" s="173"/>
      <c r="IS33" s="173"/>
      <c r="IT33" s="173"/>
      <c r="IU33" s="173"/>
      <c r="IV33" s="173"/>
      <c r="IW33" s="173"/>
      <c r="IX33" s="173"/>
      <c r="IY33" s="173"/>
      <c r="IZ33" s="173"/>
      <c r="JA33" s="173"/>
      <c r="JB33" s="173"/>
      <c r="JC33" s="173"/>
      <c r="JD33" s="173"/>
      <c r="JE33" s="173"/>
      <c r="JF33" s="173"/>
      <c r="JG33" s="173"/>
      <c r="JH33" s="173"/>
      <c r="JI33" s="173"/>
      <c r="JJ33" s="173"/>
      <c r="JK33" s="173"/>
      <c r="JL33" s="173"/>
      <c r="JM33" s="173"/>
      <c r="JN33" s="173"/>
      <c r="JO33" s="173"/>
      <c r="JP33" s="173"/>
      <c r="JQ33" s="173"/>
      <c r="JR33" s="173"/>
      <c r="JS33" s="173"/>
      <c r="JT33" s="173"/>
      <c r="JU33" s="173"/>
      <c r="JV33" s="173"/>
      <c r="JW33" s="173"/>
      <c r="JX33" s="173"/>
      <c r="JY33" s="173"/>
      <c r="JZ33" s="173"/>
      <c r="KA33" s="173"/>
      <c r="KB33" s="173"/>
      <c r="KC33" s="173"/>
      <c r="KD33" s="173"/>
      <c r="KE33" s="173"/>
      <c r="KF33" s="173"/>
      <c r="KG33" s="173"/>
      <c r="KH33" s="173"/>
      <c r="KI33" s="173"/>
      <c r="KJ33" s="173"/>
      <c r="KK33" s="173"/>
      <c r="KL33" s="173"/>
      <c r="KM33" s="173"/>
      <c r="KN33" s="173"/>
      <c r="KO33" s="173"/>
      <c r="KP33" s="173"/>
      <c r="KQ33" s="173"/>
      <c r="KR33" s="173"/>
      <c r="KS33" s="173"/>
      <c r="KT33" s="173"/>
      <c r="KU33" s="173"/>
      <c r="KV33" s="173"/>
      <c r="KW33" s="173"/>
      <c r="KX33" s="173"/>
      <c r="KY33" s="173"/>
      <c r="KZ33" s="173"/>
      <c r="LA33" s="173"/>
      <c r="LB33" s="173"/>
      <c r="LC33" s="173"/>
      <c r="LD33" s="173"/>
      <c r="LE33" s="173"/>
      <c r="LF33" s="173"/>
      <c r="LG33" s="173"/>
      <c r="LH33" s="173"/>
      <c r="LI33" s="173"/>
      <c r="LJ33" s="173"/>
      <c r="LK33" s="173"/>
    </row>
    <row r="34" spans="1:323" s="327" customFormat="1" ht="51.6" customHeight="1" x14ac:dyDescent="0.3">
      <c r="A34" s="1059" t="s">
        <v>576</v>
      </c>
      <c r="B34" s="1139" t="s">
        <v>577</v>
      </c>
      <c r="C34" s="336" t="s">
        <v>578</v>
      </c>
      <c r="D34" s="29" t="s">
        <v>31</v>
      </c>
      <c r="E34" s="29" t="s">
        <v>120</v>
      </c>
      <c r="F34" s="29" t="s">
        <v>131</v>
      </c>
      <c r="G34" s="29"/>
      <c r="H34" s="1008" t="s">
        <v>286</v>
      </c>
      <c r="I34" s="1011" t="s">
        <v>579</v>
      </c>
      <c r="J34" s="1014" t="s">
        <v>9</v>
      </c>
      <c r="L34" s="1035" t="s">
        <v>580</v>
      </c>
      <c r="M34" s="1068" t="s">
        <v>74</v>
      </c>
      <c r="N34" s="1047">
        <v>3</v>
      </c>
      <c r="O34" s="1071" t="s">
        <v>139</v>
      </c>
      <c r="P34" s="1081" t="s">
        <v>83</v>
      </c>
      <c r="Q34" s="1084">
        <v>5</v>
      </c>
      <c r="R34" s="1038"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335" t="s">
        <v>581</v>
      </c>
      <c r="T34" s="300" t="s">
        <v>5</v>
      </c>
      <c r="U34" s="327">
        <v>15</v>
      </c>
      <c r="V34" s="327">
        <v>15</v>
      </c>
      <c r="W34" s="327">
        <v>15</v>
      </c>
      <c r="X34" s="327">
        <v>15</v>
      </c>
      <c r="Y34" s="327">
        <v>15</v>
      </c>
      <c r="Z34" s="327">
        <v>0</v>
      </c>
      <c r="AA34" s="327">
        <v>10</v>
      </c>
      <c r="AB34" s="303">
        <f t="shared" si="1"/>
        <v>85</v>
      </c>
      <c r="AC34" s="355" t="s">
        <v>331</v>
      </c>
      <c r="AD34" s="376" t="s">
        <v>226</v>
      </c>
      <c r="AE34" s="377">
        <v>0</v>
      </c>
      <c r="AF34" s="1017">
        <f>AVERAGE(AE34:AE39)</f>
        <v>0</v>
      </c>
      <c r="AG34" s="676" t="s">
        <v>331</v>
      </c>
      <c r="AH34" s="778" t="s">
        <v>98</v>
      </c>
      <c r="AI34" s="778" t="s">
        <v>98</v>
      </c>
      <c r="AJ34" s="664" t="s">
        <v>74</v>
      </c>
      <c r="AK34" s="664">
        <v>3</v>
      </c>
      <c r="AL34" s="664" t="s">
        <v>83</v>
      </c>
      <c r="AM34" s="980">
        <v>5</v>
      </c>
      <c r="AN34" s="983"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986" t="s">
        <v>582</v>
      </c>
      <c r="AP34" s="1087" t="s">
        <v>100</v>
      </c>
      <c r="AQ34" s="64" t="s">
        <v>447</v>
      </c>
      <c r="AR34" s="44" t="s">
        <v>448</v>
      </c>
      <c r="AS34" s="323" t="s">
        <v>583</v>
      </c>
      <c r="AT34" s="323" t="s">
        <v>584</v>
      </c>
      <c r="AU34" s="323" t="s">
        <v>585</v>
      </c>
      <c r="AV34" s="414" t="s">
        <v>586</v>
      </c>
      <c r="AW34" s="412">
        <v>44018</v>
      </c>
      <c r="AX34" s="326" t="s">
        <v>878</v>
      </c>
      <c r="AY34" s="305" t="s">
        <v>879</v>
      </c>
      <c r="AZ34" s="414">
        <v>0.16666666666666666</v>
      </c>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c r="IW34" s="306"/>
      <c r="IX34" s="306"/>
      <c r="IY34" s="306"/>
      <c r="IZ34" s="306"/>
      <c r="JA34" s="306"/>
      <c r="JB34" s="306"/>
      <c r="JC34" s="306"/>
      <c r="JD34" s="306"/>
      <c r="JE34" s="306"/>
      <c r="JF34" s="306"/>
      <c r="JG34" s="306"/>
      <c r="JH34" s="306"/>
      <c r="JI34" s="306"/>
      <c r="JJ34" s="306"/>
      <c r="JK34" s="306"/>
      <c r="JL34" s="306"/>
      <c r="JM34" s="306"/>
      <c r="JN34" s="306"/>
      <c r="JO34" s="306"/>
      <c r="JP34" s="306"/>
      <c r="JQ34" s="306"/>
      <c r="JR34" s="306"/>
      <c r="JS34" s="306"/>
      <c r="JT34" s="306"/>
      <c r="JU34" s="306"/>
      <c r="JV34" s="306"/>
      <c r="JW34" s="306"/>
      <c r="JX34" s="306"/>
      <c r="JY34" s="306"/>
      <c r="JZ34" s="306"/>
      <c r="KA34" s="306"/>
      <c r="KB34" s="306"/>
      <c r="KC34" s="306"/>
      <c r="KD34" s="306"/>
      <c r="KE34" s="306"/>
      <c r="KF34" s="306"/>
      <c r="KG34" s="306"/>
      <c r="KH34" s="306"/>
      <c r="KI34" s="306"/>
      <c r="KJ34" s="306"/>
      <c r="KK34" s="306"/>
      <c r="KL34" s="306"/>
      <c r="KM34" s="306"/>
      <c r="KN34" s="306"/>
      <c r="KO34" s="306"/>
      <c r="KP34" s="306"/>
      <c r="KQ34" s="306"/>
      <c r="KR34" s="306"/>
      <c r="KS34" s="306"/>
      <c r="KT34" s="306"/>
      <c r="KU34" s="306"/>
      <c r="KV34" s="306"/>
      <c r="KW34" s="306"/>
      <c r="KX34" s="306"/>
      <c r="KY34" s="306"/>
      <c r="KZ34" s="306"/>
      <c r="LA34" s="306"/>
      <c r="LB34" s="306"/>
      <c r="LC34" s="306"/>
      <c r="LD34" s="306"/>
      <c r="LE34" s="306"/>
      <c r="LF34" s="306"/>
      <c r="LG34" s="306"/>
      <c r="LH34" s="306"/>
      <c r="LI34" s="306"/>
      <c r="LJ34" s="306"/>
      <c r="LK34" s="306"/>
    </row>
    <row r="35" spans="1:323" s="330" customFormat="1" ht="54.6" customHeight="1" x14ac:dyDescent="0.3">
      <c r="A35" s="1060"/>
      <c r="B35" s="1140"/>
      <c r="C35" s="328" t="s">
        <v>587</v>
      </c>
      <c r="D35" s="282" t="s">
        <v>31</v>
      </c>
      <c r="E35" s="282" t="s">
        <v>120</v>
      </c>
      <c r="F35" s="282" t="s">
        <v>131</v>
      </c>
      <c r="G35" s="282"/>
      <c r="H35" s="1009"/>
      <c r="I35" s="1012"/>
      <c r="J35" s="1015"/>
      <c r="L35" s="1036"/>
      <c r="M35" s="1069"/>
      <c r="N35" s="1048"/>
      <c r="O35" s="1072"/>
      <c r="P35" s="1082"/>
      <c r="Q35" s="1085"/>
      <c r="R35" s="1039"/>
      <c r="S35" s="337" t="s">
        <v>588</v>
      </c>
      <c r="T35" s="309" t="s">
        <v>5</v>
      </c>
      <c r="U35" s="330">
        <v>15</v>
      </c>
      <c r="V35" s="330">
        <v>15</v>
      </c>
      <c r="W35" s="330">
        <v>15</v>
      </c>
      <c r="X35" s="330">
        <v>15</v>
      </c>
      <c r="Y35" s="330">
        <v>15</v>
      </c>
      <c r="Z35" s="330">
        <v>0</v>
      </c>
      <c r="AA35" s="330">
        <v>10</v>
      </c>
      <c r="AB35" s="286">
        <f t="shared" si="1"/>
        <v>85</v>
      </c>
      <c r="AC35" s="359" t="s">
        <v>331</v>
      </c>
      <c r="AD35" s="370" t="s">
        <v>226</v>
      </c>
      <c r="AE35" s="371">
        <v>0</v>
      </c>
      <c r="AF35" s="1018"/>
      <c r="AG35" s="677"/>
      <c r="AH35" s="779"/>
      <c r="AI35" s="779"/>
      <c r="AJ35" s="665"/>
      <c r="AK35" s="665"/>
      <c r="AL35" s="665"/>
      <c r="AM35" s="981"/>
      <c r="AN35" s="984"/>
      <c r="AO35" s="987"/>
      <c r="AP35" s="1088"/>
      <c r="AQ35" s="384" t="s">
        <v>447</v>
      </c>
      <c r="AR35" s="385" t="s">
        <v>448</v>
      </c>
      <c r="AS35" s="386" t="s">
        <v>589</v>
      </c>
      <c r="AT35" s="368" t="s">
        <v>584</v>
      </c>
      <c r="AU35" s="386" t="s">
        <v>590</v>
      </c>
      <c r="AV35" s="418" t="s">
        <v>591</v>
      </c>
      <c r="AW35" s="415">
        <v>44018</v>
      </c>
      <c r="AX35" s="390" t="s">
        <v>880</v>
      </c>
      <c r="AY35" s="417" t="s">
        <v>879</v>
      </c>
      <c r="AZ35" s="449">
        <v>0.16666666666666666</v>
      </c>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c r="IV35" s="173"/>
      <c r="IW35" s="173"/>
      <c r="IX35" s="173"/>
      <c r="IY35" s="173"/>
      <c r="IZ35" s="173"/>
      <c r="JA35" s="173"/>
      <c r="JB35" s="173"/>
      <c r="JC35" s="173"/>
      <c r="JD35" s="173"/>
      <c r="JE35" s="173"/>
      <c r="JF35" s="173"/>
      <c r="JG35" s="173"/>
      <c r="JH35" s="173"/>
      <c r="JI35" s="173"/>
      <c r="JJ35" s="173"/>
      <c r="JK35" s="173"/>
      <c r="JL35" s="173"/>
      <c r="JM35" s="173"/>
      <c r="JN35" s="173"/>
      <c r="JO35" s="173"/>
      <c r="JP35" s="173"/>
      <c r="JQ35" s="173"/>
      <c r="JR35" s="173"/>
      <c r="JS35" s="173"/>
      <c r="JT35" s="173"/>
      <c r="JU35" s="173"/>
      <c r="JV35" s="173"/>
      <c r="JW35" s="173"/>
      <c r="JX35" s="173"/>
      <c r="JY35" s="173"/>
      <c r="JZ35" s="173"/>
      <c r="KA35" s="173"/>
      <c r="KB35" s="173"/>
      <c r="KC35" s="173"/>
      <c r="KD35" s="173"/>
      <c r="KE35" s="173"/>
      <c r="KF35" s="173"/>
      <c r="KG35" s="173"/>
      <c r="KH35" s="173"/>
      <c r="KI35" s="173"/>
      <c r="KJ35" s="173"/>
      <c r="KK35" s="173"/>
      <c r="KL35" s="173"/>
      <c r="KM35" s="173"/>
      <c r="KN35" s="173"/>
      <c r="KO35" s="173"/>
      <c r="KP35" s="173"/>
      <c r="KQ35" s="173"/>
      <c r="KR35" s="173"/>
      <c r="KS35" s="173"/>
      <c r="KT35" s="173"/>
      <c r="KU35" s="173"/>
      <c r="KV35" s="173"/>
      <c r="KW35" s="173"/>
      <c r="KX35" s="173"/>
      <c r="KY35" s="173"/>
      <c r="KZ35" s="173"/>
      <c r="LA35" s="173"/>
      <c r="LB35" s="173"/>
      <c r="LC35" s="173"/>
      <c r="LD35" s="173"/>
      <c r="LE35" s="173"/>
      <c r="LF35" s="173"/>
      <c r="LG35" s="173"/>
      <c r="LH35" s="173"/>
      <c r="LI35" s="173"/>
      <c r="LJ35" s="173"/>
      <c r="LK35" s="173"/>
    </row>
    <row r="36" spans="1:323" s="330" customFormat="1" ht="43.5" customHeight="1" x14ac:dyDescent="0.3">
      <c r="A36" s="1060"/>
      <c r="B36" s="1140"/>
      <c r="C36" s="328" t="s">
        <v>592</v>
      </c>
      <c r="D36" s="282" t="s">
        <v>31</v>
      </c>
      <c r="E36" s="282" t="s">
        <v>120</v>
      </c>
      <c r="F36" s="282" t="s">
        <v>131</v>
      </c>
      <c r="G36" s="282"/>
      <c r="H36" s="1009"/>
      <c r="I36" s="1012"/>
      <c r="J36" s="1015"/>
      <c r="L36" s="1036"/>
      <c r="M36" s="1069"/>
      <c r="N36" s="1048"/>
      <c r="O36" s="1072"/>
      <c r="P36" s="1082"/>
      <c r="Q36" s="1085"/>
      <c r="R36" s="1039"/>
      <c r="S36" s="337" t="s">
        <v>593</v>
      </c>
      <c r="T36" s="309" t="s">
        <v>5</v>
      </c>
      <c r="U36" s="330">
        <v>15</v>
      </c>
      <c r="V36" s="330">
        <v>15</v>
      </c>
      <c r="W36" s="330">
        <v>15</v>
      </c>
      <c r="X36" s="330">
        <v>15</v>
      </c>
      <c r="Y36" s="330">
        <v>15</v>
      </c>
      <c r="Z36" s="330">
        <v>0</v>
      </c>
      <c r="AA36" s="330">
        <v>10</v>
      </c>
      <c r="AB36" s="286">
        <f t="shared" si="1"/>
        <v>85</v>
      </c>
      <c r="AC36" s="359" t="s">
        <v>331</v>
      </c>
      <c r="AD36" s="370" t="s">
        <v>226</v>
      </c>
      <c r="AE36" s="371">
        <v>0</v>
      </c>
      <c r="AF36" s="1018"/>
      <c r="AG36" s="677"/>
      <c r="AH36" s="779"/>
      <c r="AI36" s="779"/>
      <c r="AJ36" s="665"/>
      <c r="AK36" s="665"/>
      <c r="AL36" s="665"/>
      <c r="AM36" s="981"/>
      <c r="AN36" s="984"/>
      <c r="AO36" s="987"/>
      <c r="AP36" s="1088"/>
      <c r="AQ36" s="384" t="s">
        <v>447</v>
      </c>
      <c r="AR36" s="385" t="s">
        <v>448</v>
      </c>
      <c r="AS36" s="386" t="s">
        <v>881</v>
      </c>
      <c r="AT36" s="368" t="s">
        <v>584</v>
      </c>
      <c r="AU36" s="386" t="s">
        <v>594</v>
      </c>
      <c r="AV36" s="418" t="s">
        <v>595</v>
      </c>
      <c r="AW36" s="415">
        <v>44018</v>
      </c>
      <c r="AX36" s="390" t="s">
        <v>882</v>
      </c>
      <c r="AY36" s="417" t="s">
        <v>879</v>
      </c>
      <c r="AZ36" s="457">
        <v>1</v>
      </c>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3"/>
      <c r="HZ36" s="173"/>
      <c r="IA36" s="173"/>
      <c r="IB36" s="173"/>
      <c r="IC36" s="173"/>
      <c r="ID36" s="173"/>
      <c r="IE36" s="173"/>
      <c r="IF36" s="173"/>
      <c r="IG36" s="173"/>
      <c r="IH36" s="173"/>
      <c r="II36" s="173"/>
      <c r="IJ36" s="173"/>
      <c r="IK36" s="173"/>
      <c r="IL36" s="173"/>
      <c r="IM36" s="173"/>
      <c r="IN36" s="173"/>
      <c r="IO36" s="173"/>
      <c r="IP36" s="173"/>
      <c r="IQ36" s="173"/>
      <c r="IR36" s="173"/>
      <c r="IS36" s="173"/>
      <c r="IT36" s="173"/>
      <c r="IU36" s="173"/>
      <c r="IV36" s="173"/>
      <c r="IW36" s="173"/>
      <c r="IX36" s="173"/>
      <c r="IY36" s="173"/>
      <c r="IZ36" s="173"/>
      <c r="JA36" s="173"/>
      <c r="JB36" s="173"/>
      <c r="JC36" s="173"/>
      <c r="JD36" s="173"/>
      <c r="JE36" s="173"/>
      <c r="JF36" s="173"/>
      <c r="JG36" s="173"/>
      <c r="JH36" s="173"/>
      <c r="JI36" s="173"/>
      <c r="JJ36" s="173"/>
      <c r="JK36" s="173"/>
      <c r="JL36" s="173"/>
      <c r="JM36" s="173"/>
      <c r="JN36" s="173"/>
      <c r="JO36" s="173"/>
      <c r="JP36" s="173"/>
      <c r="JQ36" s="173"/>
      <c r="JR36" s="173"/>
      <c r="JS36" s="173"/>
      <c r="JT36" s="173"/>
      <c r="JU36" s="173"/>
      <c r="JV36" s="173"/>
      <c r="JW36" s="173"/>
      <c r="JX36" s="173"/>
      <c r="JY36" s="173"/>
      <c r="JZ36" s="173"/>
      <c r="KA36" s="173"/>
      <c r="KB36" s="173"/>
      <c r="KC36" s="173"/>
      <c r="KD36" s="173"/>
      <c r="KE36" s="173"/>
      <c r="KF36" s="173"/>
      <c r="KG36" s="173"/>
      <c r="KH36" s="173"/>
      <c r="KI36" s="173"/>
      <c r="KJ36" s="173"/>
      <c r="KK36" s="173"/>
      <c r="KL36" s="173"/>
      <c r="KM36" s="173"/>
      <c r="KN36" s="173"/>
      <c r="KO36" s="173"/>
      <c r="KP36" s="173"/>
      <c r="KQ36" s="173"/>
      <c r="KR36" s="173"/>
      <c r="KS36" s="173"/>
      <c r="KT36" s="173"/>
      <c r="KU36" s="173"/>
      <c r="KV36" s="173"/>
      <c r="KW36" s="173"/>
      <c r="KX36" s="173"/>
      <c r="KY36" s="173"/>
      <c r="KZ36" s="173"/>
      <c r="LA36" s="173"/>
      <c r="LB36" s="173"/>
      <c r="LC36" s="173"/>
      <c r="LD36" s="173"/>
      <c r="LE36" s="173"/>
      <c r="LF36" s="173"/>
      <c r="LG36" s="173"/>
      <c r="LH36" s="173"/>
      <c r="LI36" s="173"/>
      <c r="LJ36" s="173"/>
      <c r="LK36" s="173"/>
    </row>
    <row r="37" spans="1:323" s="330" customFormat="1" ht="43.5" customHeight="1" x14ac:dyDescent="0.3">
      <c r="A37" s="1060"/>
      <c r="B37" s="1140"/>
      <c r="C37" s="328" t="s">
        <v>596</v>
      </c>
      <c r="D37" s="282" t="s">
        <v>31</v>
      </c>
      <c r="E37" s="282" t="s">
        <v>120</v>
      </c>
      <c r="F37" s="282" t="s">
        <v>131</v>
      </c>
      <c r="G37" s="282"/>
      <c r="H37" s="1009"/>
      <c r="I37" s="1012"/>
      <c r="J37" s="1015"/>
      <c r="L37" s="1036"/>
      <c r="M37" s="1069"/>
      <c r="N37" s="1048"/>
      <c r="O37" s="1072"/>
      <c r="P37" s="1082"/>
      <c r="Q37" s="1085"/>
      <c r="R37" s="1039"/>
      <c r="S37" s="337" t="s">
        <v>597</v>
      </c>
      <c r="T37" s="309" t="s">
        <v>5</v>
      </c>
      <c r="U37" s="330">
        <v>15</v>
      </c>
      <c r="V37" s="330">
        <v>15</v>
      </c>
      <c r="W37" s="330">
        <v>15</v>
      </c>
      <c r="X37" s="330">
        <v>15</v>
      </c>
      <c r="Y37" s="330">
        <v>15</v>
      </c>
      <c r="Z37" s="330">
        <v>0</v>
      </c>
      <c r="AA37" s="330">
        <v>10</v>
      </c>
      <c r="AB37" s="286">
        <f t="shared" si="1"/>
        <v>85</v>
      </c>
      <c r="AC37" s="359" t="s">
        <v>331</v>
      </c>
      <c r="AD37" s="370" t="s">
        <v>226</v>
      </c>
      <c r="AE37" s="371">
        <v>0</v>
      </c>
      <c r="AF37" s="1018"/>
      <c r="AG37" s="677"/>
      <c r="AH37" s="779"/>
      <c r="AI37" s="779"/>
      <c r="AJ37" s="665"/>
      <c r="AK37" s="665"/>
      <c r="AL37" s="665"/>
      <c r="AM37" s="981"/>
      <c r="AN37" s="984"/>
      <c r="AO37" s="987"/>
      <c r="AP37" s="1088"/>
      <c r="AQ37" s="384" t="s">
        <v>447</v>
      </c>
      <c r="AR37" s="385" t="s">
        <v>448</v>
      </c>
      <c r="AS37" s="386" t="s">
        <v>598</v>
      </c>
      <c r="AT37" s="368" t="s">
        <v>584</v>
      </c>
      <c r="AU37" s="386" t="s">
        <v>599</v>
      </c>
      <c r="AV37" s="418" t="s">
        <v>600</v>
      </c>
      <c r="AW37" s="415">
        <v>44018</v>
      </c>
      <c r="AX37" s="390" t="s">
        <v>883</v>
      </c>
      <c r="AY37" s="417" t="s">
        <v>879</v>
      </c>
      <c r="AZ37" s="458">
        <v>0.26</v>
      </c>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c r="IX37" s="173"/>
      <c r="IY37" s="173"/>
      <c r="IZ37" s="173"/>
      <c r="JA37" s="173"/>
      <c r="JB37" s="173"/>
      <c r="JC37" s="173"/>
      <c r="JD37" s="173"/>
      <c r="JE37" s="173"/>
      <c r="JF37" s="173"/>
      <c r="JG37" s="173"/>
      <c r="JH37" s="173"/>
      <c r="JI37" s="173"/>
      <c r="JJ37" s="173"/>
      <c r="JK37" s="173"/>
      <c r="JL37" s="173"/>
      <c r="JM37" s="173"/>
      <c r="JN37" s="173"/>
      <c r="JO37" s="173"/>
      <c r="JP37" s="173"/>
      <c r="JQ37" s="173"/>
      <c r="JR37" s="173"/>
      <c r="JS37" s="173"/>
      <c r="JT37" s="173"/>
      <c r="JU37" s="173"/>
      <c r="JV37" s="173"/>
      <c r="JW37" s="173"/>
      <c r="JX37" s="173"/>
      <c r="JY37" s="173"/>
      <c r="JZ37" s="173"/>
      <c r="KA37" s="173"/>
      <c r="KB37" s="173"/>
      <c r="KC37" s="173"/>
      <c r="KD37" s="173"/>
      <c r="KE37" s="173"/>
      <c r="KF37" s="173"/>
      <c r="KG37" s="173"/>
      <c r="KH37" s="173"/>
      <c r="KI37" s="173"/>
      <c r="KJ37" s="173"/>
      <c r="KK37" s="173"/>
      <c r="KL37" s="173"/>
      <c r="KM37" s="173"/>
      <c r="KN37" s="173"/>
      <c r="KO37" s="173"/>
      <c r="KP37" s="173"/>
      <c r="KQ37" s="173"/>
      <c r="KR37" s="173"/>
      <c r="KS37" s="173"/>
      <c r="KT37" s="173"/>
      <c r="KU37" s="173"/>
      <c r="KV37" s="173"/>
      <c r="KW37" s="173"/>
      <c r="KX37" s="173"/>
      <c r="KY37" s="173"/>
      <c r="KZ37" s="173"/>
      <c r="LA37" s="173"/>
      <c r="LB37" s="173"/>
      <c r="LC37" s="173"/>
      <c r="LD37" s="173"/>
      <c r="LE37" s="173"/>
      <c r="LF37" s="173"/>
      <c r="LG37" s="173"/>
      <c r="LH37" s="173"/>
      <c r="LI37" s="173"/>
      <c r="LJ37" s="173"/>
      <c r="LK37" s="173"/>
    </row>
    <row r="38" spans="1:323" s="330" customFormat="1" ht="43.5" customHeight="1" x14ac:dyDescent="0.3">
      <c r="A38" s="1060"/>
      <c r="B38" s="1140"/>
      <c r="C38" s="328" t="s">
        <v>601</v>
      </c>
      <c r="D38" s="282" t="s">
        <v>31</v>
      </c>
      <c r="E38" s="282" t="s">
        <v>118</v>
      </c>
      <c r="F38" s="282" t="s">
        <v>129</v>
      </c>
      <c r="G38" s="282"/>
      <c r="H38" s="1009"/>
      <c r="I38" s="1012"/>
      <c r="J38" s="1015"/>
      <c r="L38" s="1036"/>
      <c r="M38" s="1069"/>
      <c r="N38" s="1048"/>
      <c r="O38" s="1072"/>
      <c r="P38" s="1082"/>
      <c r="Q38" s="1085"/>
      <c r="R38" s="1039"/>
      <c r="S38" s="337" t="s">
        <v>602</v>
      </c>
      <c r="T38" s="309" t="s">
        <v>5</v>
      </c>
      <c r="U38" s="330">
        <v>15</v>
      </c>
      <c r="V38" s="330">
        <v>15</v>
      </c>
      <c r="W38" s="330">
        <v>15</v>
      </c>
      <c r="X38" s="330">
        <v>15</v>
      </c>
      <c r="Y38" s="330">
        <v>15</v>
      </c>
      <c r="Z38" s="330">
        <v>0</v>
      </c>
      <c r="AA38" s="330">
        <v>10</v>
      </c>
      <c r="AB38" s="286">
        <f t="shared" si="1"/>
        <v>85</v>
      </c>
      <c r="AC38" s="359" t="s">
        <v>331</v>
      </c>
      <c r="AD38" s="370" t="s">
        <v>226</v>
      </c>
      <c r="AE38" s="371">
        <v>0</v>
      </c>
      <c r="AF38" s="1018"/>
      <c r="AG38" s="677"/>
      <c r="AH38" s="779"/>
      <c r="AI38" s="779"/>
      <c r="AJ38" s="665"/>
      <c r="AK38" s="665"/>
      <c r="AL38" s="665"/>
      <c r="AM38" s="981"/>
      <c r="AN38" s="984"/>
      <c r="AO38" s="987"/>
      <c r="AP38" s="1088"/>
      <c r="AQ38" s="384" t="s">
        <v>447</v>
      </c>
      <c r="AR38" s="385" t="s">
        <v>448</v>
      </c>
      <c r="AS38" s="386" t="s">
        <v>603</v>
      </c>
      <c r="AT38" s="368" t="s">
        <v>584</v>
      </c>
      <c r="AU38" s="386" t="s">
        <v>604</v>
      </c>
      <c r="AV38" s="418" t="s">
        <v>884</v>
      </c>
      <c r="AW38" s="415">
        <v>44018</v>
      </c>
      <c r="AX38" s="390" t="s">
        <v>885</v>
      </c>
      <c r="AY38" s="417" t="s">
        <v>879</v>
      </c>
      <c r="AZ38" s="458">
        <v>0.22</v>
      </c>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c r="IV38" s="173"/>
      <c r="IW38" s="173"/>
      <c r="IX38" s="173"/>
      <c r="IY38" s="173"/>
      <c r="IZ38" s="173"/>
      <c r="JA38" s="173"/>
      <c r="JB38" s="173"/>
      <c r="JC38" s="173"/>
      <c r="JD38" s="173"/>
      <c r="JE38" s="173"/>
      <c r="JF38" s="173"/>
      <c r="JG38" s="173"/>
      <c r="JH38" s="173"/>
      <c r="JI38" s="173"/>
      <c r="JJ38" s="173"/>
      <c r="JK38" s="173"/>
      <c r="JL38" s="173"/>
      <c r="JM38" s="173"/>
      <c r="JN38" s="173"/>
      <c r="JO38" s="173"/>
      <c r="JP38" s="173"/>
      <c r="JQ38" s="173"/>
      <c r="JR38" s="173"/>
      <c r="JS38" s="173"/>
      <c r="JT38" s="173"/>
      <c r="JU38" s="173"/>
      <c r="JV38" s="173"/>
      <c r="JW38" s="173"/>
      <c r="JX38" s="173"/>
      <c r="JY38" s="173"/>
      <c r="JZ38" s="173"/>
      <c r="KA38" s="173"/>
      <c r="KB38" s="173"/>
      <c r="KC38" s="173"/>
      <c r="KD38" s="173"/>
      <c r="KE38" s="173"/>
      <c r="KF38" s="173"/>
      <c r="KG38" s="173"/>
      <c r="KH38" s="173"/>
      <c r="KI38" s="173"/>
      <c r="KJ38" s="173"/>
      <c r="KK38" s="173"/>
      <c r="KL38" s="173"/>
      <c r="KM38" s="173"/>
      <c r="KN38" s="173"/>
      <c r="KO38" s="173"/>
      <c r="KP38" s="173"/>
      <c r="KQ38" s="173"/>
      <c r="KR38" s="173"/>
      <c r="KS38" s="173"/>
      <c r="KT38" s="173"/>
      <c r="KU38" s="173"/>
      <c r="KV38" s="173"/>
      <c r="KW38" s="173"/>
      <c r="KX38" s="173"/>
      <c r="KY38" s="173"/>
      <c r="KZ38" s="173"/>
      <c r="LA38" s="173"/>
      <c r="LB38" s="173"/>
      <c r="LC38" s="173"/>
      <c r="LD38" s="173"/>
      <c r="LE38" s="173"/>
      <c r="LF38" s="173"/>
      <c r="LG38" s="173"/>
      <c r="LH38" s="173"/>
      <c r="LI38" s="173"/>
      <c r="LJ38" s="173"/>
      <c r="LK38" s="173"/>
    </row>
    <row r="39" spans="1:323" s="333" customFormat="1" ht="43.5" customHeight="1" thickBot="1" x14ac:dyDescent="0.35">
      <c r="A39" s="1061"/>
      <c r="B39" s="1141"/>
      <c r="C39" s="34" t="s">
        <v>605</v>
      </c>
      <c r="D39" s="34" t="s">
        <v>31</v>
      </c>
      <c r="E39" s="34" t="s">
        <v>122</v>
      </c>
      <c r="F39" s="34" t="s">
        <v>134</v>
      </c>
      <c r="G39" s="348" t="s">
        <v>606</v>
      </c>
      <c r="H39" s="1010"/>
      <c r="I39" s="1013"/>
      <c r="J39" s="1016"/>
      <c r="K39" s="348" t="s">
        <v>607</v>
      </c>
      <c r="L39" s="1037"/>
      <c r="M39" s="1070"/>
      <c r="N39" s="1049"/>
      <c r="O39" s="1073"/>
      <c r="P39" s="1083"/>
      <c r="Q39" s="1086"/>
      <c r="R39" s="1040"/>
      <c r="S39" s="348" t="s">
        <v>886</v>
      </c>
      <c r="T39" s="319" t="s">
        <v>5</v>
      </c>
      <c r="U39" s="333">
        <v>15</v>
      </c>
      <c r="V39" s="333">
        <v>15</v>
      </c>
      <c r="W39" s="333">
        <v>15</v>
      </c>
      <c r="X39" s="333">
        <v>15</v>
      </c>
      <c r="Y39" s="333">
        <v>15</v>
      </c>
      <c r="Z39" s="333">
        <v>0</v>
      </c>
      <c r="AA39" s="333">
        <v>10</v>
      </c>
      <c r="AB39" s="287">
        <f t="shared" si="1"/>
        <v>85</v>
      </c>
      <c r="AC39" s="361" t="s">
        <v>331</v>
      </c>
      <c r="AD39" s="378" t="s">
        <v>226</v>
      </c>
      <c r="AE39" s="382">
        <v>0</v>
      </c>
      <c r="AF39" s="1019"/>
      <c r="AG39" s="678"/>
      <c r="AH39" s="780"/>
      <c r="AI39" s="780"/>
      <c r="AJ39" s="666"/>
      <c r="AK39" s="666"/>
      <c r="AL39" s="666"/>
      <c r="AM39" s="982"/>
      <c r="AN39" s="985"/>
      <c r="AO39" s="988"/>
      <c r="AP39" s="1089"/>
      <c r="AQ39" s="387" t="s">
        <v>447</v>
      </c>
      <c r="AR39" s="388" t="s">
        <v>448</v>
      </c>
      <c r="AS39" s="389" t="s">
        <v>887</v>
      </c>
      <c r="AT39" s="380" t="s">
        <v>584</v>
      </c>
      <c r="AU39" s="389" t="s">
        <v>608</v>
      </c>
      <c r="AV39" s="425" t="s">
        <v>560</v>
      </c>
      <c r="AW39" s="422">
        <v>44018</v>
      </c>
      <c r="AX39" s="338" t="s">
        <v>888</v>
      </c>
      <c r="AY39" s="424" t="s">
        <v>879</v>
      </c>
      <c r="AZ39" s="459">
        <v>0.5</v>
      </c>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c r="GF39" s="324"/>
      <c r="GG39" s="324"/>
      <c r="GH39" s="324"/>
      <c r="GI39" s="324"/>
      <c r="GJ39" s="324"/>
      <c r="GK39" s="324"/>
      <c r="GL39" s="324"/>
      <c r="GM39" s="324"/>
      <c r="GN39" s="324"/>
      <c r="GO39" s="324"/>
      <c r="GP39" s="324"/>
      <c r="GQ39" s="324"/>
      <c r="GR39" s="324"/>
      <c r="GS39" s="324"/>
      <c r="GT39" s="324"/>
      <c r="GU39" s="324"/>
      <c r="GV39" s="324"/>
      <c r="GW39" s="324"/>
      <c r="GX39" s="324"/>
      <c r="GY39" s="324"/>
      <c r="GZ39" s="324"/>
      <c r="HA39" s="324"/>
      <c r="HB39" s="324"/>
      <c r="HC39" s="324"/>
      <c r="HD39" s="324"/>
      <c r="HE39" s="324"/>
      <c r="HF39" s="324"/>
      <c r="HG39" s="324"/>
      <c r="HH39" s="324"/>
      <c r="HI39" s="324"/>
      <c r="HJ39" s="324"/>
      <c r="HK39" s="324"/>
      <c r="HL39" s="324"/>
      <c r="HM39" s="324"/>
      <c r="HN39" s="324"/>
      <c r="HO39" s="324"/>
      <c r="HP39" s="324"/>
      <c r="HQ39" s="324"/>
      <c r="HR39" s="324"/>
      <c r="HS39" s="324"/>
      <c r="HT39" s="324"/>
      <c r="HU39" s="324"/>
      <c r="HV39" s="324"/>
      <c r="HW39" s="324"/>
      <c r="HX39" s="324"/>
      <c r="HY39" s="324"/>
      <c r="HZ39" s="324"/>
      <c r="IA39" s="324"/>
      <c r="IB39" s="324"/>
      <c r="IC39" s="324"/>
      <c r="ID39" s="324"/>
      <c r="IE39" s="324"/>
      <c r="IF39" s="324"/>
      <c r="IG39" s="324"/>
      <c r="IH39" s="324"/>
      <c r="II39" s="324"/>
      <c r="IJ39" s="324"/>
      <c r="IK39" s="324"/>
      <c r="IL39" s="324"/>
      <c r="IM39" s="324"/>
      <c r="IN39" s="324"/>
      <c r="IO39" s="324"/>
      <c r="IP39" s="324"/>
      <c r="IQ39" s="324"/>
      <c r="IR39" s="324"/>
      <c r="IS39" s="324"/>
      <c r="IT39" s="324"/>
      <c r="IU39" s="324"/>
      <c r="IV39" s="324"/>
      <c r="IW39" s="324"/>
      <c r="IX39" s="324"/>
      <c r="IY39" s="324"/>
      <c r="IZ39" s="324"/>
      <c r="JA39" s="324"/>
      <c r="JB39" s="324"/>
      <c r="JC39" s="324"/>
      <c r="JD39" s="324"/>
      <c r="JE39" s="324"/>
      <c r="JF39" s="324"/>
      <c r="JG39" s="324"/>
      <c r="JH39" s="324"/>
      <c r="JI39" s="324"/>
      <c r="JJ39" s="324"/>
      <c r="JK39" s="324"/>
      <c r="JL39" s="324"/>
      <c r="JM39" s="324"/>
      <c r="JN39" s="324"/>
      <c r="JO39" s="324"/>
      <c r="JP39" s="324"/>
      <c r="JQ39" s="324"/>
      <c r="JR39" s="324"/>
      <c r="JS39" s="324"/>
      <c r="JT39" s="324"/>
      <c r="JU39" s="324"/>
      <c r="JV39" s="324"/>
      <c r="JW39" s="324"/>
      <c r="JX39" s="324"/>
      <c r="JY39" s="324"/>
      <c r="JZ39" s="324"/>
      <c r="KA39" s="324"/>
      <c r="KB39" s="324"/>
      <c r="KC39" s="324"/>
      <c r="KD39" s="324"/>
      <c r="KE39" s="324"/>
      <c r="KF39" s="324"/>
      <c r="KG39" s="324"/>
      <c r="KH39" s="324"/>
      <c r="KI39" s="324"/>
      <c r="KJ39" s="324"/>
      <c r="KK39" s="324"/>
      <c r="KL39" s="324"/>
      <c r="KM39" s="324"/>
      <c r="KN39" s="324"/>
      <c r="KO39" s="324"/>
      <c r="KP39" s="324"/>
      <c r="KQ39" s="324"/>
      <c r="KR39" s="324"/>
      <c r="KS39" s="324"/>
      <c r="KT39" s="324"/>
      <c r="KU39" s="324"/>
      <c r="KV39" s="324"/>
      <c r="KW39" s="324"/>
      <c r="KX39" s="324"/>
      <c r="KY39" s="324"/>
      <c r="KZ39" s="324"/>
      <c r="LA39" s="324"/>
      <c r="LB39" s="324"/>
      <c r="LC39" s="324"/>
      <c r="LD39" s="324"/>
      <c r="LE39" s="324"/>
      <c r="LF39" s="324"/>
      <c r="LG39" s="324"/>
      <c r="LH39" s="324"/>
      <c r="LI39" s="324"/>
      <c r="LJ39" s="324"/>
      <c r="LK39" s="324"/>
    </row>
    <row r="40" spans="1:323" s="283" customFormat="1" ht="43.5" customHeight="1" thickBot="1" x14ac:dyDescent="0.35">
      <c r="A40" s="1130" t="s">
        <v>609</v>
      </c>
      <c r="B40" s="1136" t="s">
        <v>610</v>
      </c>
      <c r="C40" s="362" t="s">
        <v>611</v>
      </c>
      <c r="D40" s="59" t="s">
        <v>31</v>
      </c>
      <c r="E40" s="59" t="s">
        <v>118</v>
      </c>
      <c r="F40" s="59" t="s">
        <v>129</v>
      </c>
      <c r="G40" s="59"/>
      <c r="H40" s="774" t="s">
        <v>291</v>
      </c>
      <c r="I40" s="1029" t="s">
        <v>612</v>
      </c>
      <c r="J40" s="1032" t="s">
        <v>9</v>
      </c>
      <c r="L40" s="977" t="s">
        <v>613</v>
      </c>
      <c r="M40" s="720" t="s">
        <v>76</v>
      </c>
      <c r="N40" s="664">
        <v>2</v>
      </c>
      <c r="O40" s="1020" t="s">
        <v>141</v>
      </c>
      <c r="P40" s="999" t="s">
        <v>85</v>
      </c>
      <c r="Q40" s="781">
        <v>3</v>
      </c>
      <c r="R40" s="992"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363" t="s">
        <v>614</v>
      </c>
      <c r="T40" s="364" t="s">
        <v>5</v>
      </c>
      <c r="U40" s="283">
        <v>15</v>
      </c>
      <c r="V40" s="283">
        <v>15</v>
      </c>
      <c r="W40" s="283">
        <v>15</v>
      </c>
      <c r="X40" s="283">
        <v>15</v>
      </c>
      <c r="Y40" s="283">
        <v>15</v>
      </c>
      <c r="Z40" s="283">
        <v>15</v>
      </c>
      <c r="AA40" s="283">
        <v>10</v>
      </c>
      <c r="AB40" s="383">
        <f t="shared" si="1"/>
        <v>100</v>
      </c>
      <c r="AC40" s="365" t="s">
        <v>226</v>
      </c>
      <c r="AD40" s="366" t="s">
        <v>226</v>
      </c>
      <c r="AE40" s="367">
        <v>100</v>
      </c>
      <c r="AF40" s="1017">
        <f>AVERAGE(AE40:AE43)</f>
        <v>87.5</v>
      </c>
      <c r="AG40" s="676" t="s">
        <v>4</v>
      </c>
      <c r="AH40" s="778" t="s">
        <v>98</v>
      </c>
      <c r="AI40" s="778" t="s">
        <v>98</v>
      </c>
      <c r="AJ40" s="664" t="s">
        <v>76</v>
      </c>
      <c r="AK40" s="664">
        <v>2</v>
      </c>
      <c r="AL40" s="664" t="s">
        <v>85</v>
      </c>
      <c r="AM40" s="980">
        <v>3</v>
      </c>
      <c r="AN40" s="983"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986" t="s">
        <v>889</v>
      </c>
      <c r="AP40" s="1087" t="s">
        <v>100</v>
      </c>
      <c r="AQ40" s="331" t="s">
        <v>447</v>
      </c>
      <c r="AR40" s="72" t="s">
        <v>448</v>
      </c>
      <c r="AS40" s="368" t="s">
        <v>615</v>
      </c>
      <c r="AT40" s="368" t="s">
        <v>890</v>
      </c>
      <c r="AU40" s="368" t="s">
        <v>891</v>
      </c>
      <c r="AV40" s="449" t="s">
        <v>616</v>
      </c>
      <c r="AW40" s="422">
        <v>44018</v>
      </c>
      <c r="AX40" s="390" t="s">
        <v>892</v>
      </c>
      <c r="AY40" s="417" t="s">
        <v>890</v>
      </c>
      <c r="AZ40" s="449">
        <v>2</v>
      </c>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c r="IV40" s="173"/>
      <c r="IW40" s="173"/>
      <c r="IX40" s="173"/>
      <c r="IY40" s="173"/>
      <c r="IZ40" s="173"/>
      <c r="JA40" s="173"/>
      <c r="JB40" s="173"/>
      <c r="JC40" s="173"/>
      <c r="JD40" s="173"/>
      <c r="JE40" s="173"/>
      <c r="JF40" s="173"/>
      <c r="JG40" s="173"/>
      <c r="JH40" s="173"/>
      <c r="JI40" s="173"/>
      <c r="JJ40" s="173"/>
      <c r="JK40" s="173"/>
      <c r="JL40" s="173"/>
      <c r="JM40" s="173"/>
      <c r="JN40" s="173"/>
      <c r="JO40" s="173"/>
      <c r="JP40" s="173"/>
      <c r="JQ40" s="173"/>
      <c r="JR40" s="173"/>
      <c r="JS40" s="173"/>
      <c r="JT40" s="173"/>
      <c r="JU40" s="173"/>
      <c r="JV40" s="173"/>
      <c r="JW40" s="173"/>
      <c r="JX40" s="173"/>
      <c r="JY40" s="173"/>
      <c r="JZ40" s="173"/>
      <c r="KA40" s="173"/>
      <c r="KB40" s="173"/>
      <c r="KC40" s="173"/>
      <c r="KD40" s="173"/>
      <c r="KE40" s="173"/>
      <c r="KF40" s="173"/>
      <c r="KG40" s="173"/>
      <c r="KH40" s="173"/>
      <c r="KI40" s="173"/>
      <c r="KJ40" s="173"/>
      <c r="KK40" s="173"/>
      <c r="KL40" s="173"/>
      <c r="KM40" s="173"/>
      <c r="KN40" s="173"/>
      <c r="KO40" s="173"/>
      <c r="KP40" s="173"/>
      <c r="KQ40" s="173"/>
      <c r="KR40" s="173"/>
      <c r="KS40" s="173"/>
      <c r="KT40" s="173"/>
      <c r="KU40" s="173"/>
      <c r="KV40" s="173"/>
      <c r="KW40" s="173"/>
      <c r="KX40" s="173"/>
      <c r="KY40" s="173"/>
      <c r="KZ40" s="173"/>
      <c r="LA40" s="173"/>
      <c r="LB40" s="173"/>
      <c r="LC40" s="173"/>
      <c r="LD40" s="173"/>
      <c r="LE40" s="173"/>
      <c r="LF40" s="173"/>
      <c r="LG40" s="173"/>
      <c r="LH40" s="173"/>
      <c r="LI40" s="173"/>
      <c r="LJ40" s="173"/>
      <c r="LK40" s="173"/>
    </row>
    <row r="41" spans="1:323" s="330" customFormat="1" ht="52.5" customHeight="1" thickBot="1" x14ac:dyDescent="0.35">
      <c r="A41" s="1131"/>
      <c r="B41" s="1137"/>
      <c r="C41" s="328" t="s">
        <v>617</v>
      </c>
      <c r="D41" s="282" t="s">
        <v>31</v>
      </c>
      <c r="E41" s="282" t="s">
        <v>120</v>
      </c>
      <c r="F41" s="282" t="s">
        <v>129</v>
      </c>
      <c r="G41" s="59"/>
      <c r="H41" s="744"/>
      <c r="I41" s="1030"/>
      <c r="J41" s="1033"/>
      <c r="K41" s="283"/>
      <c r="L41" s="978"/>
      <c r="M41" s="721"/>
      <c r="N41" s="665"/>
      <c r="O41" s="1021"/>
      <c r="P41" s="1000"/>
      <c r="Q41" s="782"/>
      <c r="R41" s="993"/>
      <c r="S41" s="386" t="s">
        <v>618</v>
      </c>
      <c r="T41" s="309" t="s">
        <v>5</v>
      </c>
      <c r="U41" s="330">
        <v>15</v>
      </c>
      <c r="V41" s="330">
        <v>15</v>
      </c>
      <c r="W41" s="330">
        <v>15</v>
      </c>
      <c r="X41" s="330">
        <v>15</v>
      </c>
      <c r="Y41" s="330">
        <v>15</v>
      </c>
      <c r="Z41" s="330">
        <v>15</v>
      </c>
      <c r="AA41" s="330">
        <v>10</v>
      </c>
      <c r="AB41" s="286">
        <f t="shared" si="1"/>
        <v>100</v>
      </c>
      <c r="AC41" s="359" t="s">
        <v>226</v>
      </c>
      <c r="AD41" s="370" t="s">
        <v>226</v>
      </c>
      <c r="AE41" s="377">
        <v>100</v>
      </c>
      <c r="AF41" s="1018"/>
      <c r="AG41" s="677"/>
      <c r="AH41" s="779"/>
      <c r="AI41" s="779"/>
      <c r="AJ41" s="665"/>
      <c r="AK41" s="665"/>
      <c r="AL41" s="665"/>
      <c r="AM41" s="981"/>
      <c r="AN41" s="984"/>
      <c r="AO41" s="987"/>
      <c r="AP41" s="1088"/>
      <c r="AQ41" s="384" t="s">
        <v>447</v>
      </c>
      <c r="AR41" s="385" t="s">
        <v>448</v>
      </c>
      <c r="AS41" s="386" t="s">
        <v>893</v>
      </c>
      <c r="AT41" s="368" t="s">
        <v>890</v>
      </c>
      <c r="AU41" s="386" t="s">
        <v>894</v>
      </c>
      <c r="AV41" s="414" t="s">
        <v>619</v>
      </c>
      <c r="AW41" s="428">
        <v>44018</v>
      </c>
      <c r="AX41" s="326" t="s">
        <v>895</v>
      </c>
      <c r="AY41" s="305" t="s">
        <v>890</v>
      </c>
      <c r="AZ41" s="449">
        <v>2</v>
      </c>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3"/>
      <c r="DV41" s="173"/>
      <c r="DW41" s="173"/>
      <c r="DX41" s="173"/>
      <c r="DY41" s="173"/>
      <c r="DZ41" s="173"/>
      <c r="EA41" s="173"/>
      <c r="EB41" s="173"/>
      <c r="EC41" s="173"/>
      <c r="ED41" s="173"/>
      <c r="EE41" s="173"/>
      <c r="EF41" s="173"/>
      <c r="EG41" s="173"/>
      <c r="EH41" s="173"/>
      <c r="EI41" s="173"/>
      <c r="EJ41" s="173"/>
      <c r="EK41" s="173"/>
      <c r="EL41" s="173"/>
      <c r="EM41" s="173"/>
      <c r="EN41" s="173"/>
      <c r="EO41" s="173"/>
      <c r="EP41" s="173"/>
      <c r="EQ41" s="173"/>
      <c r="ER41" s="173"/>
      <c r="ES41" s="173"/>
      <c r="ET41" s="173"/>
      <c r="EU41" s="173"/>
      <c r="EV41" s="173"/>
      <c r="EW41" s="173"/>
      <c r="EX41" s="173"/>
      <c r="EY41" s="173"/>
      <c r="EZ41" s="173"/>
      <c r="FA41" s="173"/>
      <c r="FB41" s="173"/>
      <c r="FC41" s="173"/>
      <c r="FD41" s="173"/>
      <c r="FE41" s="173"/>
      <c r="FF41" s="173"/>
      <c r="FG41" s="173"/>
      <c r="FH41" s="173"/>
      <c r="FI41" s="173"/>
      <c r="FJ41" s="173"/>
      <c r="FK41" s="173"/>
      <c r="FL41" s="173"/>
      <c r="FM41" s="173"/>
      <c r="FN41" s="173"/>
      <c r="FO41" s="173"/>
      <c r="FP41" s="173"/>
      <c r="FQ41" s="173"/>
      <c r="FR41" s="173"/>
      <c r="FS41" s="173"/>
      <c r="FT41" s="173"/>
      <c r="FU41" s="173"/>
      <c r="FV41" s="173"/>
      <c r="FW41" s="173"/>
      <c r="FX41" s="173"/>
      <c r="FY41" s="173"/>
      <c r="FZ41" s="173"/>
      <c r="GA41" s="173"/>
      <c r="GB41" s="173"/>
      <c r="GC41" s="173"/>
      <c r="GD41" s="173"/>
      <c r="GE41" s="173"/>
      <c r="GF41" s="173"/>
      <c r="GG41" s="173"/>
      <c r="GH41" s="173"/>
      <c r="GI41" s="173"/>
      <c r="GJ41" s="173"/>
      <c r="GK41" s="173"/>
      <c r="GL41" s="173"/>
      <c r="GM41" s="173"/>
      <c r="GN41" s="173"/>
      <c r="GO41" s="173"/>
      <c r="GP41" s="173"/>
      <c r="GQ41" s="173"/>
      <c r="GR41" s="173"/>
      <c r="GS41" s="173"/>
      <c r="GT41" s="173"/>
      <c r="GU41" s="173"/>
      <c r="GV41" s="173"/>
      <c r="GW41" s="173"/>
      <c r="GX41" s="173"/>
      <c r="GY41" s="173"/>
      <c r="GZ41" s="173"/>
      <c r="HA41" s="173"/>
      <c r="HB41" s="173"/>
      <c r="HC41" s="173"/>
      <c r="HD41" s="173"/>
      <c r="HE41" s="173"/>
      <c r="HF41" s="173"/>
      <c r="HG41" s="173"/>
      <c r="HH41" s="173"/>
      <c r="HI41" s="173"/>
      <c r="HJ41" s="173"/>
      <c r="HK41" s="173"/>
      <c r="HL41" s="173"/>
      <c r="HM41" s="173"/>
      <c r="HN41" s="173"/>
      <c r="HO41" s="173"/>
      <c r="HP41" s="173"/>
      <c r="HQ41" s="173"/>
      <c r="HR41" s="173"/>
      <c r="HS41" s="173"/>
      <c r="HT41" s="173"/>
      <c r="HU41" s="173"/>
      <c r="HV41" s="173"/>
      <c r="HW41" s="173"/>
      <c r="HX41" s="173"/>
      <c r="HY41" s="173"/>
      <c r="HZ41" s="173"/>
      <c r="IA41" s="173"/>
      <c r="IB41" s="173"/>
      <c r="IC41" s="173"/>
      <c r="ID41" s="173"/>
      <c r="IE41" s="173"/>
      <c r="IF41" s="173"/>
      <c r="IG41" s="173"/>
      <c r="IH41" s="173"/>
      <c r="II41" s="173"/>
      <c r="IJ41" s="173"/>
      <c r="IK41" s="173"/>
      <c r="IL41" s="173"/>
      <c r="IM41" s="173"/>
      <c r="IN41" s="173"/>
      <c r="IO41" s="173"/>
      <c r="IP41" s="173"/>
      <c r="IQ41" s="173"/>
      <c r="IR41" s="173"/>
      <c r="IS41" s="173"/>
      <c r="IT41" s="173"/>
      <c r="IU41" s="173"/>
      <c r="IV41" s="173"/>
      <c r="IW41" s="173"/>
      <c r="IX41" s="173"/>
      <c r="IY41" s="173"/>
      <c r="IZ41" s="173"/>
      <c r="JA41" s="173"/>
      <c r="JB41" s="173"/>
      <c r="JC41" s="173"/>
      <c r="JD41" s="173"/>
      <c r="JE41" s="173"/>
      <c r="JF41" s="173"/>
      <c r="JG41" s="173"/>
      <c r="JH41" s="173"/>
      <c r="JI41" s="173"/>
      <c r="JJ41" s="173"/>
      <c r="JK41" s="173"/>
      <c r="JL41" s="173"/>
      <c r="JM41" s="173"/>
      <c r="JN41" s="173"/>
      <c r="JO41" s="173"/>
      <c r="JP41" s="173"/>
      <c r="JQ41" s="173"/>
      <c r="JR41" s="173"/>
      <c r="JS41" s="173"/>
      <c r="JT41" s="173"/>
      <c r="JU41" s="173"/>
      <c r="JV41" s="173"/>
      <c r="JW41" s="173"/>
      <c r="JX41" s="173"/>
      <c r="JY41" s="173"/>
      <c r="JZ41" s="173"/>
      <c r="KA41" s="173"/>
      <c r="KB41" s="173"/>
      <c r="KC41" s="173"/>
      <c r="KD41" s="173"/>
      <c r="KE41" s="173"/>
      <c r="KF41" s="173"/>
      <c r="KG41" s="173"/>
      <c r="KH41" s="173"/>
      <c r="KI41" s="173"/>
      <c r="KJ41" s="173"/>
      <c r="KK41" s="173"/>
      <c r="KL41" s="173"/>
      <c r="KM41" s="173"/>
      <c r="KN41" s="173"/>
      <c r="KO41" s="173"/>
      <c r="KP41" s="173"/>
      <c r="KQ41" s="173"/>
      <c r="KR41" s="173"/>
      <c r="KS41" s="173"/>
      <c r="KT41" s="173"/>
      <c r="KU41" s="173"/>
      <c r="KV41" s="173"/>
      <c r="KW41" s="173"/>
      <c r="KX41" s="173"/>
      <c r="KY41" s="173"/>
      <c r="KZ41" s="173"/>
      <c r="LA41" s="173"/>
      <c r="LB41" s="173"/>
      <c r="LC41" s="173"/>
      <c r="LD41" s="173"/>
      <c r="LE41" s="173"/>
      <c r="LF41" s="173"/>
      <c r="LG41" s="173"/>
      <c r="LH41" s="173"/>
      <c r="LI41" s="173"/>
      <c r="LJ41" s="173"/>
      <c r="LK41" s="173"/>
    </row>
    <row r="42" spans="1:323" s="330" customFormat="1" ht="43.5" customHeight="1" thickBot="1" x14ac:dyDescent="0.35">
      <c r="A42" s="1131"/>
      <c r="B42" s="1137"/>
      <c r="C42" s="328" t="s">
        <v>620</v>
      </c>
      <c r="D42" s="34" t="s">
        <v>31</v>
      </c>
      <c r="E42" s="282" t="s">
        <v>120</v>
      </c>
      <c r="F42" s="282" t="s">
        <v>128</v>
      </c>
      <c r="G42" s="59"/>
      <c r="H42" s="744"/>
      <c r="I42" s="1030"/>
      <c r="J42" s="1033"/>
      <c r="K42" s="283"/>
      <c r="L42" s="978"/>
      <c r="M42" s="721"/>
      <c r="N42" s="665"/>
      <c r="O42" s="1021"/>
      <c r="P42" s="1000"/>
      <c r="Q42" s="782"/>
      <c r="R42" s="993"/>
      <c r="S42" s="328" t="s">
        <v>896</v>
      </c>
      <c r="T42" s="309" t="s">
        <v>5</v>
      </c>
      <c r="U42" s="330">
        <v>15</v>
      </c>
      <c r="V42" s="330">
        <v>15</v>
      </c>
      <c r="W42" s="330">
        <v>15</v>
      </c>
      <c r="X42" s="330">
        <v>15</v>
      </c>
      <c r="Y42" s="330">
        <v>15</v>
      </c>
      <c r="Z42" s="330">
        <v>15</v>
      </c>
      <c r="AA42" s="330">
        <v>10</v>
      </c>
      <c r="AB42" s="286">
        <f t="shared" si="1"/>
        <v>100</v>
      </c>
      <c r="AC42" s="359" t="s">
        <v>226</v>
      </c>
      <c r="AD42" s="370" t="s">
        <v>226</v>
      </c>
      <c r="AE42" s="377">
        <v>100</v>
      </c>
      <c r="AF42" s="1018"/>
      <c r="AG42" s="677"/>
      <c r="AH42" s="779"/>
      <c r="AI42" s="779"/>
      <c r="AJ42" s="665"/>
      <c r="AK42" s="665"/>
      <c r="AL42" s="665"/>
      <c r="AM42" s="981"/>
      <c r="AN42" s="984"/>
      <c r="AO42" s="987"/>
      <c r="AP42" s="1088"/>
      <c r="AQ42" s="1128" t="s">
        <v>447</v>
      </c>
      <c r="AR42" s="1194" t="s">
        <v>448</v>
      </c>
      <c r="AS42" s="1190" t="s">
        <v>897</v>
      </c>
      <c r="AT42" s="1190" t="s">
        <v>890</v>
      </c>
      <c r="AU42" s="1190" t="s">
        <v>621</v>
      </c>
      <c r="AV42" s="1243" t="s">
        <v>560</v>
      </c>
      <c r="AW42" s="1239">
        <v>44018</v>
      </c>
      <c r="AX42" s="1077" t="s">
        <v>898</v>
      </c>
      <c r="AY42" s="1241" t="s">
        <v>890</v>
      </c>
      <c r="AZ42" s="449">
        <v>6</v>
      </c>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c r="GY42" s="173"/>
      <c r="GZ42" s="173"/>
      <c r="HA42" s="173"/>
      <c r="HB42" s="173"/>
      <c r="HC42" s="173"/>
      <c r="HD42" s="173"/>
      <c r="HE42" s="173"/>
      <c r="HF42" s="173"/>
      <c r="HG42" s="173"/>
      <c r="HH42" s="173"/>
      <c r="HI42" s="173"/>
      <c r="HJ42" s="173"/>
      <c r="HK42" s="173"/>
      <c r="HL42" s="173"/>
      <c r="HM42" s="173"/>
      <c r="HN42" s="173"/>
      <c r="HO42" s="173"/>
      <c r="HP42" s="173"/>
      <c r="HQ42" s="173"/>
      <c r="HR42" s="173"/>
      <c r="HS42" s="173"/>
      <c r="HT42" s="173"/>
      <c r="HU42" s="173"/>
      <c r="HV42" s="173"/>
      <c r="HW42" s="173"/>
      <c r="HX42" s="173"/>
      <c r="HY42" s="173"/>
      <c r="HZ42" s="173"/>
      <c r="IA42" s="173"/>
      <c r="IB42" s="173"/>
      <c r="IC42" s="173"/>
      <c r="ID42" s="173"/>
      <c r="IE42" s="173"/>
      <c r="IF42" s="173"/>
      <c r="IG42" s="173"/>
      <c r="IH42" s="173"/>
      <c r="II42" s="173"/>
      <c r="IJ42" s="173"/>
      <c r="IK42" s="173"/>
      <c r="IL42" s="173"/>
      <c r="IM42" s="173"/>
      <c r="IN42" s="173"/>
      <c r="IO42" s="173"/>
      <c r="IP42" s="173"/>
      <c r="IQ42" s="173"/>
      <c r="IR42" s="173"/>
      <c r="IS42" s="173"/>
      <c r="IT42" s="173"/>
      <c r="IU42" s="173"/>
      <c r="IV42" s="173"/>
      <c r="IW42" s="173"/>
      <c r="IX42" s="173"/>
      <c r="IY42" s="173"/>
      <c r="IZ42" s="173"/>
      <c r="JA42" s="173"/>
      <c r="JB42" s="173"/>
      <c r="JC42" s="173"/>
      <c r="JD42" s="173"/>
      <c r="JE42" s="173"/>
      <c r="JF42" s="173"/>
      <c r="JG42" s="173"/>
      <c r="JH42" s="173"/>
      <c r="JI42" s="173"/>
      <c r="JJ42" s="173"/>
      <c r="JK42" s="173"/>
      <c r="JL42" s="173"/>
      <c r="JM42" s="173"/>
      <c r="JN42" s="173"/>
      <c r="JO42" s="173"/>
      <c r="JP42" s="173"/>
      <c r="JQ42" s="173"/>
      <c r="JR42" s="173"/>
      <c r="JS42" s="173"/>
      <c r="JT42" s="173"/>
      <c r="JU42" s="173"/>
      <c r="JV42" s="173"/>
      <c r="JW42" s="173"/>
      <c r="JX42" s="173"/>
      <c r="JY42" s="173"/>
      <c r="JZ42" s="173"/>
      <c r="KA42" s="173"/>
      <c r="KB42" s="173"/>
      <c r="KC42" s="173"/>
      <c r="KD42" s="173"/>
      <c r="KE42" s="173"/>
      <c r="KF42" s="173"/>
      <c r="KG42" s="173"/>
      <c r="KH42" s="173"/>
      <c r="KI42" s="173"/>
      <c r="KJ42" s="173"/>
      <c r="KK42" s="173"/>
      <c r="KL42" s="173"/>
      <c r="KM42" s="173"/>
      <c r="KN42" s="173"/>
      <c r="KO42" s="173"/>
      <c r="KP42" s="173"/>
      <c r="KQ42" s="173"/>
      <c r="KR42" s="173"/>
      <c r="KS42" s="173"/>
      <c r="KT42" s="173"/>
      <c r="KU42" s="173"/>
      <c r="KV42" s="173"/>
      <c r="KW42" s="173"/>
      <c r="KX42" s="173"/>
      <c r="KY42" s="173"/>
      <c r="KZ42" s="173"/>
      <c r="LA42" s="173"/>
      <c r="LB42" s="173"/>
      <c r="LC42" s="173"/>
      <c r="LD42" s="173"/>
      <c r="LE42" s="173"/>
      <c r="LF42" s="173"/>
      <c r="LG42" s="173"/>
      <c r="LH42" s="173"/>
      <c r="LI42" s="173"/>
      <c r="LJ42" s="173"/>
      <c r="LK42" s="173"/>
    </row>
    <row r="43" spans="1:323" s="333" customFormat="1" ht="79.2" customHeight="1" thickBot="1" x14ac:dyDescent="0.35">
      <c r="A43" s="1132"/>
      <c r="B43" s="1138"/>
      <c r="C43" s="34" t="s">
        <v>622</v>
      </c>
      <c r="D43" s="34" t="s">
        <v>31</v>
      </c>
      <c r="E43" s="34" t="s">
        <v>122</v>
      </c>
      <c r="F43" s="34" t="s">
        <v>134</v>
      </c>
      <c r="G43" s="348" t="s">
        <v>623</v>
      </c>
      <c r="H43" s="775"/>
      <c r="I43" s="1031"/>
      <c r="J43" s="1034"/>
      <c r="K43" s="348" t="s">
        <v>607</v>
      </c>
      <c r="L43" s="979"/>
      <c r="M43" s="722"/>
      <c r="N43" s="666"/>
      <c r="O43" s="1022"/>
      <c r="P43" s="1001"/>
      <c r="Q43" s="783"/>
      <c r="R43" s="994"/>
      <c r="S43" s="349" t="s">
        <v>899</v>
      </c>
      <c r="T43" s="319" t="s">
        <v>5</v>
      </c>
      <c r="U43" s="333">
        <v>15</v>
      </c>
      <c r="V43" s="333">
        <v>15</v>
      </c>
      <c r="W43" s="333">
        <v>15</v>
      </c>
      <c r="X43" s="333">
        <v>15</v>
      </c>
      <c r="Y43" s="333">
        <v>15</v>
      </c>
      <c r="Z43" s="333">
        <v>15</v>
      </c>
      <c r="AA43" s="333">
        <v>10</v>
      </c>
      <c r="AB43" s="287">
        <f t="shared" si="1"/>
        <v>100</v>
      </c>
      <c r="AC43" s="359" t="s">
        <v>226</v>
      </c>
      <c r="AD43" s="370" t="s">
        <v>4</v>
      </c>
      <c r="AE43" s="377">
        <v>50</v>
      </c>
      <c r="AF43" s="1019"/>
      <c r="AG43" s="678"/>
      <c r="AH43" s="780"/>
      <c r="AI43" s="780"/>
      <c r="AJ43" s="666"/>
      <c r="AK43" s="666"/>
      <c r="AL43" s="666"/>
      <c r="AM43" s="982"/>
      <c r="AN43" s="985"/>
      <c r="AO43" s="988"/>
      <c r="AP43" s="1089"/>
      <c r="AQ43" s="1129"/>
      <c r="AR43" s="1195"/>
      <c r="AS43" s="1191"/>
      <c r="AT43" s="1191"/>
      <c r="AU43" s="1191"/>
      <c r="AV43" s="1244"/>
      <c r="AW43" s="1240"/>
      <c r="AX43" s="1031"/>
      <c r="AY43" s="1242"/>
      <c r="AZ43" s="425"/>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c r="EV43" s="324"/>
      <c r="EW43" s="324"/>
      <c r="EX43" s="324"/>
      <c r="EY43" s="324"/>
      <c r="EZ43" s="324"/>
      <c r="FA43" s="324"/>
      <c r="FB43" s="324"/>
      <c r="FC43" s="324"/>
      <c r="FD43" s="324"/>
      <c r="FE43" s="324"/>
      <c r="FF43" s="324"/>
      <c r="FG43" s="324"/>
      <c r="FH43" s="324"/>
      <c r="FI43" s="324"/>
      <c r="FJ43" s="324"/>
      <c r="FK43" s="324"/>
      <c r="FL43" s="324"/>
      <c r="FM43" s="324"/>
      <c r="FN43" s="324"/>
      <c r="FO43" s="324"/>
      <c r="FP43" s="324"/>
      <c r="FQ43" s="324"/>
      <c r="FR43" s="324"/>
      <c r="FS43" s="324"/>
      <c r="FT43" s="324"/>
      <c r="FU43" s="324"/>
      <c r="FV43" s="324"/>
      <c r="FW43" s="324"/>
      <c r="FX43" s="324"/>
      <c r="FY43" s="324"/>
      <c r="FZ43" s="324"/>
      <c r="GA43" s="324"/>
      <c r="GB43" s="324"/>
      <c r="GC43" s="324"/>
      <c r="GD43" s="324"/>
      <c r="GE43" s="324"/>
      <c r="GF43" s="324"/>
      <c r="GG43" s="324"/>
      <c r="GH43" s="324"/>
      <c r="GI43" s="324"/>
      <c r="GJ43" s="324"/>
      <c r="GK43" s="324"/>
      <c r="GL43" s="324"/>
      <c r="GM43" s="324"/>
      <c r="GN43" s="324"/>
      <c r="GO43" s="324"/>
      <c r="GP43" s="324"/>
      <c r="GQ43" s="324"/>
      <c r="GR43" s="324"/>
      <c r="GS43" s="324"/>
      <c r="GT43" s="324"/>
      <c r="GU43" s="324"/>
      <c r="GV43" s="324"/>
      <c r="GW43" s="324"/>
      <c r="GX43" s="324"/>
      <c r="GY43" s="324"/>
      <c r="GZ43" s="324"/>
      <c r="HA43" s="324"/>
      <c r="HB43" s="324"/>
      <c r="HC43" s="324"/>
      <c r="HD43" s="324"/>
      <c r="HE43" s="324"/>
      <c r="HF43" s="324"/>
      <c r="HG43" s="324"/>
      <c r="HH43" s="324"/>
      <c r="HI43" s="324"/>
      <c r="HJ43" s="324"/>
      <c r="HK43" s="324"/>
      <c r="HL43" s="324"/>
      <c r="HM43" s="324"/>
      <c r="HN43" s="324"/>
      <c r="HO43" s="324"/>
      <c r="HP43" s="324"/>
      <c r="HQ43" s="324"/>
      <c r="HR43" s="324"/>
      <c r="HS43" s="324"/>
      <c r="HT43" s="324"/>
      <c r="HU43" s="324"/>
      <c r="HV43" s="324"/>
      <c r="HW43" s="324"/>
      <c r="HX43" s="324"/>
      <c r="HY43" s="324"/>
      <c r="HZ43" s="324"/>
      <c r="IA43" s="324"/>
      <c r="IB43" s="324"/>
      <c r="IC43" s="324"/>
      <c r="ID43" s="324"/>
      <c r="IE43" s="324"/>
      <c r="IF43" s="324"/>
      <c r="IG43" s="324"/>
      <c r="IH43" s="324"/>
      <c r="II43" s="324"/>
      <c r="IJ43" s="324"/>
      <c r="IK43" s="324"/>
      <c r="IL43" s="324"/>
      <c r="IM43" s="324"/>
      <c r="IN43" s="324"/>
      <c r="IO43" s="324"/>
      <c r="IP43" s="324"/>
      <c r="IQ43" s="324"/>
      <c r="IR43" s="324"/>
      <c r="IS43" s="324"/>
      <c r="IT43" s="324"/>
      <c r="IU43" s="324"/>
      <c r="IV43" s="324"/>
      <c r="IW43" s="324"/>
      <c r="IX43" s="324"/>
      <c r="IY43" s="324"/>
      <c r="IZ43" s="324"/>
      <c r="JA43" s="324"/>
      <c r="JB43" s="324"/>
      <c r="JC43" s="324"/>
      <c r="JD43" s="324"/>
      <c r="JE43" s="324"/>
      <c r="JF43" s="324"/>
      <c r="JG43" s="324"/>
      <c r="JH43" s="324"/>
      <c r="JI43" s="324"/>
      <c r="JJ43" s="324"/>
      <c r="JK43" s="324"/>
      <c r="JL43" s="324"/>
      <c r="JM43" s="324"/>
      <c r="JN43" s="324"/>
      <c r="JO43" s="324"/>
      <c r="JP43" s="324"/>
      <c r="JQ43" s="324"/>
      <c r="JR43" s="324"/>
      <c r="JS43" s="324"/>
      <c r="JT43" s="324"/>
      <c r="JU43" s="324"/>
      <c r="JV43" s="324"/>
      <c r="JW43" s="324"/>
      <c r="JX43" s="324"/>
      <c r="JY43" s="324"/>
      <c r="JZ43" s="324"/>
      <c r="KA43" s="324"/>
      <c r="KB43" s="324"/>
      <c r="KC43" s="324"/>
      <c r="KD43" s="324"/>
      <c r="KE43" s="324"/>
      <c r="KF43" s="324"/>
      <c r="KG43" s="324"/>
      <c r="KH43" s="324"/>
      <c r="KI43" s="324"/>
      <c r="KJ43" s="324"/>
      <c r="KK43" s="324"/>
      <c r="KL43" s="324"/>
      <c r="KM43" s="324"/>
      <c r="KN43" s="324"/>
      <c r="KO43" s="324"/>
      <c r="KP43" s="324"/>
      <c r="KQ43" s="324"/>
      <c r="KR43" s="324"/>
      <c r="KS43" s="324"/>
      <c r="KT43" s="324"/>
      <c r="KU43" s="324"/>
      <c r="KV43" s="324"/>
      <c r="KW43" s="324"/>
      <c r="KX43" s="324"/>
      <c r="KY43" s="324"/>
      <c r="KZ43" s="324"/>
      <c r="LA43" s="324"/>
      <c r="LB43" s="324"/>
      <c r="LC43" s="324"/>
      <c r="LD43" s="324"/>
      <c r="LE43" s="324"/>
      <c r="LF43" s="324"/>
      <c r="LG43" s="324"/>
      <c r="LH43" s="324"/>
      <c r="LI43" s="324"/>
      <c r="LJ43" s="324"/>
      <c r="LK43" s="324"/>
    </row>
    <row r="44" spans="1:323" s="327" customFormat="1" ht="105" customHeight="1" thickBot="1" x14ac:dyDescent="0.35">
      <c r="A44" s="1130" t="s">
        <v>624</v>
      </c>
      <c r="B44" s="1133" t="s">
        <v>625</v>
      </c>
      <c r="C44" s="336" t="s">
        <v>626</v>
      </c>
      <c r="D44" s="29" t="s">
        <v>31</v>
      </c>
      <c r="E44" s="29" t="s">
        <v>120</v>
      </c>
      <c r="F44" s="29" t="s">
        <v>129</v>
      </c>
      <c r="G44" s="29"/>
      <c r="H44" s="774" t="s">
        <v>627</v>
      </c>
      <c r="I44" s="1029" t="s">
        <v>628</v>
      </c>
      <c r="J44" s="1032" t="s">
        <v>15</v>
      </c>
      <c r="K44" s="376"/>
      <c r="L44" s="977" t="s">
        <v>900</v>
      </c>
      <c r="M44" s="720" t="s">
        <v>76</v>
      </c>
      <c r="N44" s="664">
        <v>2</v>
      </c>
      <c r="O44" s="1020" t="s">
        <v>179</v>
      </c>
      <c r="P44" s="999" t="s">
        <v>83</v>
      </c>
      <c r="Q44" s="781">
        <v>5</v>
      </c>
      <c r="R44" s="992"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323" t="s">
        <v>629</v>
      </c>
      <c r="T44" s="300" t="s">
        <v>5</v>
      </c>
      <c r="U44" s="327">
        <v>15</v>
      </c>
      <c r="V44" s="327">
        <v>15</v>
      </c>
      <c r="W44" s="327">
        <v>15</v>
      </c>
      <c r="X44" s="327">
        <v>15</v>
      </c>
      <c r="Y44" s="327">
        <v>15</v>
      </c>
      <c r="Z44" s="327">
        <v>15</v>
      </c>
      <c r="AA44" s="327">
        <v>10</v>
      </c>
      <c r="AB44" s="303">
        <f t="shared" si="1"/>
        <v>100</v>
      </c>
      <c r="AC44" s="355" t="s">
        <v>226</v>
      </c>
      <c r="AD44" s="376" t="s">
        <v>226</v>
      </c>
      <c r="AE44" s="377">
        <v>100</v>
      </c>
      <c r="AF44" s="1124">
        <f>AVERAGE(AE44:AE49)</f>
        <v>91.666666666666671</v>
      </c>
      <c r="AG44" s="1044" t="s">
        <v>4</v>
      </c>
      <c r="AH44" s="679" t="s">
        <v>98</v>
      </c>
      <c r="AI44" s="679" t="s">
        <v>98</v>
      </c>
      <c r="AJ44" s="1047" t="s">
        <v>76</v>
      </c>
      <c r="AK44" s="1047">
        <v>2</v>
      </c>
      <c r="AL44" s="1047" t="s">
        <v>83</v>
      </c>
      <c r="AM44" s="1053">
        <v>5</v>
      </c>
      <c r="AN44" s="1056"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986"/>
      <c r="AP44" s="1087" t="s">
        <v>100</v>
      </c>
      <c r="AQ44" s="64" t="s">
        <v>447</v>
      </c>
      <c r="AR44" s="44" t="s">
        <v>448</v>
      </c>
      <c r="AS44" s="323" t="s">
        <v>630</v>
      </c>
      <c r="AT44" s="323" t="s">
        <v>901</v>
      </c>
      <c r="AU44" s="323" t="s">
        <v>631</v>
      </c>
      <c r="AV44" s="326" t="s">
        <v>632</v>
      </c>
      <c r="AW44" s="426">
        <v>44018</v>
      </c>
      <c r="AX44" s="326" t="s">
        <v>902</v>
      </c>
      <c r="AY44" s="326" t="s">
        <v>901</v>
      </c>
      <c r="AZ44" s="414">
        <v>6</v>
      </c>
      <c r="BA44" s="306"/>
      <c r="BB44" s="306"/>
      <c r="BC44" s="306"/>
      <c r="BD44" s="306"/>
      <c r="BE44" s="306"/>
      <c r="BF44" s="306"/>
      <c r="BG44" s="306"/>
      <c r="BH44" s="306"/>
      <c r="BI44" s="306"/>
      <c r="BJ44" s="306"/>
      <c r="BK44" s="306"/>
      <c r="BL44" s="306"/>
      <c r="BM44" s="306"/>
      <c r="BN44" s="306"/>
      <c r="BO44" s="306"/>
      <c r="BP44" s="306"/>
      <c r="BQ44" s="306"/>
      <c r="BR44" s="306"/>
      <c r="BS44" s="306"/>
      <c r="BT44" s="306"/>
      <c r="BU44" s="306"/>
      <c r="BV44" s="306"/>
      <c r="BW44" s="306"/>
      <c r="BX44" s="306"/>
      <c r="BY44" s="306"/>
      <c r="BZ44" s="306"/>
      <c r="CA44" s="306"/>
      <c r="CB44" s="306"/>
      <c r="CC44" s="306"/>
      <c r="CD44" s="306"/>
      <c r="CE44" s="306"/>
      <c r="CF44" s="306"/>
      <c r="CG44" s="306"/>
      <c r="CH44" s="306"/>
      <c r="CI44" s="306"/>
      <c r="CJ44" s="306"/>
      <c r="CK44" s="306"/>
      <c r="CL44" s="306"/>
      <c r="CM44" s="306"/>
      <c r="CN44" s="306"/>
      <c r="CO44" s="306"/>
      <c r="CP44" s="306"/>
      <c r="CQ44" s="306"/>
      <c r="CR44" s="306"/>
      <c r="CS44" s="306"/>
      <c r="CT44" s="306"/>
      <c r="CU44" s="306"/>
      <c r="CV44" s="306"/>
      <c r="CW44" s="306"/>
      <c r="CX44" s="306"/>
      <c r="CY44" s="306"/>
      <c r="CZ44" s="306"/>
      <c r="DA44" s="306"/>
      <c r="DB44" s="306"/>
      <c r="DC44" s="306"/>
      <c r="DD44" s="306"/>
      <c r="DE44" s="306"/>
      <c r="DF44" s="306"/>
      <c r="DG44" s="306"/>
      <c r="DH44" s="306"/>
      <c r="DI44" s="306"/>
      <c r="DJ44" s="306"/>
      <c r="DK44" s="306"/>
      <c r="DL44" s="306"/>
      <c r="DM44" s="306"/>
      <c r="DN44" s="306"/>
      <c r="DO44" s="306"/>
      <c r="DP44" s="306"/>
      <c r="DQ44" s="306"/>
      <c r="DR44" s="306"/>
      <c r="DS44" s="306"/>
      <c r="DT44" s="306"/>
      <c r="DU44" s="306"/>
      <c r="DV44" s="306"/>
      <c r="DW44" s="306"/>
      <c r="DX44" s="306"/>
      <c r="DY44" s="306"/>
      <c r="DZ44" s="306"/>
      <c r="EA44" s="306"/>
      <c r="EB44" s="306"/>
      <c r="EC44" s="306"/>
      <c r="ED44" s="306"/>
      <c r="EE44" s="306"/>
      <c r="EF44" s="306"/>
      <c r="EG44" s="306"/>
      <c r="EH44" s="306"/>
      <c r="EI44" s="306"/>
      <c r="EJ44" s="306"/>
      <c r="EK44" s="306"/>
      <c r="EL44" s="306"/>
      <c r="EM44" s="306"/>
      <c r="EN44" s="306"/>
      <c r="EO44" s="306"/>
      <c r="EP44" s="306"/>
      <c r="EQ44" s="306"/>
      <c r="ER44" s="306"/>
      <c r="ES44" s="306"/>
      <c r="ET44" s="306"/>
      <c r="EU44" s="306"/>
      <c r="EV44" s="306"/>
      <c r="EW44" s="306"/>
      <c r="EX44" s="306"/>
      <c r="EY44" s="306"/>
      <c r="EZ44" s="306"/>
      <c r="FA44" s="306"/>
      <c r="FB44" s="306"/>
      <c r="FC44" s="306"/>
      <c r="FD44" s="306"/>
      <c r="FE44" s="306"/>
      <c r="FF44" s="306"/>
      <c r="FG44" s="306"/>
      <c r="FH44" s="306"/>
      <c r="FI44" s="306"/>
      <c r="FJ44" s="306"/>
      <c r="FK44" s="306"/>
      <c r="FL44" s="306"/>
      <c r="FM44" s="306"/>
      <c r="FN44" s="306"/>
      <c r="FO44" s="306"/>
      <c r="FP44" s="306"/>
      <c r="FQ44" s="306"/>
      <c r="FR44" s="306"/>
      <c r="FS44" s="306"/>
      <c r="FT44" s="306"/>
      <c r="FU44" s="306"/>
      <c r="FV44" s="306"/>
      <c r="FW44" s="306"/>
      <c r="FX44" s="306"/>
      <c r="FY44" s="306"/>
      <c r="FZ44" s="306"/>
      <c r="GA44" s="306"/>
      <c r="GB44" s="306"/>
      <c r="GC44" s="306"/>
      <c r="GD44" s="306"/>
      <c r="GE44" s="306"/>
      <c r="GF44" s="306"/>
      <c r="GG44" s="306"/>
      <c r="GH44" s="306"/>
      <c r="GI44" s="306"/>
      <c r="GJ44" s="306"/>
      <c r="GK44" s="306"/>
      <c r="GL44" s="306"/>
      <c r="GM44" s="306"/>
      <c r="GN44" s="306"/>
      <c r="GO44" s="306"/>
      <c r="GP44" s="306"/>
      <c r="GQ44" s="306"/>
      <c r="GR44" s="306"/>
      <c r="GS44" s="306"/>
      <c r="GT44" s="306"/>
      <c r="GU44" s="306"/>
      <c r="GV44" s="306"/>
      <c r="GW44" s="306"/>
      <c r="GX44" s="306"/>
      <c r="GY44" s="306"/>
      <c r="GZ44" s="306"/>
      <c r="HA44" s="306"/>
      <c r="HB44" s="306"/>
      <c r="HC44" s="306"/>
      <c r="HD44" s="306"/>
      <c r="HE44" s="306"/>
      <c r="HF44" s="306"/>
      <c r="HG44" s="306"/>
      <c r="HH44" s="306"/>
      <c r="HI44" s="306"/>
      <c r="HJ44" s="306"/>
      <c r="HK44" s="306"/>
      <c r="HL44" s="306"/>
      <c r="HM44" s="306"/>
      <c r="HN44" s="306"/>
      <c r="HO44" s="306"/>
      <c r="HP44" s="306"/>
      <c r="HQ44" s="306"/>
      <c r="HR44" s="306"/>
      <c r="HS44" s="306"/>
      <c r="HT44" s="306"/>
      <c r="HU44" s="306"/>
      <c r="HV44" s="306"/>
      <c r="HW44" s="306"/>
      <c r="HX44" s="306"/>
      <c r="HY44" s="306"/>
      <c r="HZ44" s="306"/>
      <c r="IA44" s="306"/>
      <c r="IB44" s="306"/>
      <c r="IC44" s="306"/>
      <c r="ID44" s="306"/>
      <c r="IE44" s="306"/>
      <c r="IF44" s="306"/>
      <c r="IG44" s="306"/>
      <c r="IH44" s="306"/>
      <c r="II44" s="306"/>
      <c r="IJ44" s="306"/>
      <c r="IK44" s="306"/>
      <c r="IL44" s="306"/>
      <c r="IM44" s="306"/>
      <c r="IN44" s="306"/>
      <c r="IO44" s="306"/>
      <c r="IP44" s="306"/>
      <c r="IQ44" s="306"/>
      <c r="IR44" s="306"/>
      <c r="IS44" s="306"/>
      <c r="IT44" s="306"/>
      <c r="IU44" s="306"/>
      <c r="IV44" s="306"/>
      <c r="IW44" s="306"/>
      <c r="IX44" s="306"/>
      <c r="IY44" s="306"/>
      <c r="IZ44" s="306"/>
      <c r="JA44" s="306"/>
      <c r="JB44" s="306"/>
      <c r="JC44" s="306"/>
      <c r="JD44" s="306"/>
      <c r="JE44" s="306"/>
      <c r="JF44" s="306"/>
      <c r="JG44" s="306"/>
      <c r="JH44" s="306"/>
      <c r="JI44" s="306"/>
      <c r="JJ44" s="306"/>
      <c r="JK44" s="306"/>
      <c r="JL44" s="306"/>
      <c r="JM44" s="306"/>
      <c r="JN44" s="306"/>
      <c r="JO44" s="306"/>
      <c r="JP44" s="306"/>
      <c r="JQ44" s="306"/>
      <c r="JR44" s="306"/>
      <c r="JS44" s="306"/>
      <c r="JT44" s="306"/>
      <c r="JU44" s="306"/>
      <c r="JV44" s="306"/>
      <c r="JW44" s="306"/>
      <c r="JX44" s="306"/>
      <c r="JY44" s="306"/>
      <c r="JZ44" s="306"/>
      <c r="KA44" s="306"/>
      <c r="KB44" s="306"/>
      <c r="KC44" s="306"/>
      <c r="KD44" s="306"/>
      <c r="KE44" s="306"/>
      <c r="KF44" s="306"/>
      <c r="KG44" s="306"/>
      <c r="KH44" s="306"/>
      <c r="KI44" s="306"/>
      <c r="KJ44" s="306"/>
      <c r="KK44" s="306"/>
      <c r="KL44" s="306"/>
      <c r="KM44" s="306"/>
      <c r="KN44" s="306"/>
      <c r="KO44" s="306"/>
      <c r="KP44" s="306"/>
      <c r="KQ44" s="306"/>
      <c r="KR44" s="306"/>
      <c r="KS44" s="306"/>
      <c r="KT44" s="306"/>
      <c r="KU44" s="306"/>
      <c r="KV44" s="306"/>
      <c r="KW44" s="306"/>
      <c r="KX44" s="306"/>
      <c r="KY44" s="306"/>
      <c r="KZ44" s="306"/>
      <c r="LA44" s="306"/>
      <c r="LB44" s="306"/>
      <c r="LC44" s="306"/>
      <c r="LD44" s="306"/>
      <c r="LE44" s="306"/>
      <c r="LF44" s="306"/>
      <c r="LG44" s="306"/>
      <c r="LH44" s="306"/>
      <c r="LI44" s="306"/>
      <c r="LJ44" s="306"/>
      <c r="LK44" s="306"/>
    </row>
    <row r="45" spans="1:323" s="330" customFormat="1" ht="67.5" customHeight="1" thickBot="1" x14ac:dyDescent="0.35">
      <c r="A45" s="1131"/>
      <c r="B45" s="1134"/>
      <c r="C45" s="328" t="s">
        <v>633</v>
      </c>
      <c r="D45" s="357" t="s">
        <v>31</v>
      </c>
      <c r="E45" s="357" t="s">
        <v>120</v>
      </c>
      <c r="F45" s="357" t="s">
        <v>131</v>
      </c>
      <c r="G45" s="59"/>
      <c r="H45" s="744"/>
      <c r="I45" s="1030"/>
      <c r="J45" s="1033"/>
      <c r="K45" s="366"/>
      <c r="L45" s="978"/>
      <c r="M45" s="721"/>
      <c r="N45" s="665"/>
      <c r="O45" s="1021"/>
      <c r="P45" s="1000"/>
      <c r="Q45" s="782"/>
      <c r="R45" s="993"/>
      <c r="S45" s="328" t="s">
        <v>903</v>
      </c>
      <c r="T45" s="309" t="s">
        <v>5</v>
      </c>
      <c r="U45" s="330">
        <v>15</v>
      </c>
      <c r="V45" s="330">
        <v>15</v>
      </c>
      <c r="W45" s="330">
        <v>15</v>
      </c>
      <c r="X45" s="330">
        <v>15</v>
      </c>
      <c r="Y45" s="330">
        <v>15</v>
      </c>
      <c r="Z45" s="330">
        <v>15</v>
      </c>
      <c r="AA45" s="330">
        <v>10</v>
      </c>
      <c r="AB45" s="286">
        <f t="shared" si="1"/>
        <v>100</v>
      </c>
      <c r="AC45" s="355" t="s">
        <v>226</v>
      </c>
      <c r="AD45" s="376" t="s">
        <v>226</v>
      </c>
      <c r="AE45" s="377">
        <v>100</v>
      </c>
      <c r="AF45" s="1125"/>
      <c r="AG45" s="1045"/>
      <c r="AH45" s="680"/>
      <c r="AI45" s="680"/>
      <c r="AJ45" s="1048"/>
      <c r="AK45" s="1048"/>
      <c r="AL45" s="1048"/>
      <c r="AM45" s="1054"/>
      <c r="AN45" s="1057"/>
      <c r="AO45" s="987"/>
      <c r="AP45" s="1088"/>
      <c r="AQ45" s="384" t="s">
        <v>447</v>
      </c>
      <c r="AR45" s="385" t="s">
        <v>448</v>
      </c>
      <c r="AS45" s="386" t="s">
        <v>904</v>
      </c>
      <c r="AT45" s="368" t="s">
        <v>905</v>
      </c>
      <c r="AU45" s="386" t="s">
        <v>634</v>
      </c>
      <c r="AV45" s="418" t="s">
        <v>635</v>
      </c>
      <c r="AW45" s="428">
        <v>44018</v>
      </c>
      <c r="AX45" s="390" t="s">
        <v>906</v>
      </c>
      <c r="AY45" s="390" t="s">
        <v>905</v>
      </c>
      <c r="AZ45" s="449">
        <v>6</v>
      </c>
      <c r="BA45" s="173"/>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173"/>
      <c r="CY45" s="173"/>
      <c r="CZ45" s="173"/>
      <c r="DA45" s="173"/>
      <c r="DB45" s="173"/>
      <c r="DC45" s="173"/>
      <c r="DD45" s="173"/>
      <c r="DE45" s="173"/>
      <c r="DF45" s="173"/>
      <c r="DG45" s="173"/>
      <c r="DH45" s="173"/>
      <c r="DI45" s="173"/>
      <c r="DJ45" s="173"/>
      <c r="DK45" s="173"/>
      <c r="DL45" s="173"/>
      <c r="DM45" s="173"/>
      <c r="DN45" s="173"/>
      <c r="DO45" s="173"/>
      <c r="DP45" s="173"/>
      <c r="DQ45" s="173"/>
      <c r="DR45" s="173"/>
      <c r="DS45" s="173"/>
      <c r="DT45" s="173"/>
      <c r="DU45" s="173"/>
      <c r="DV45" s="173"/>
      <c r="DW45" s="173"/>
      <c r="DX45" s="173"/>
      <c r="DY45" s="173"/>
      <c r="DZ45" s="173"/>
      <c r="EA45" s="173"/>
      <c r="EB45" s="173"/>
      <c r="EC45" s="173"/>
      <c r="ED45" s="173"/>
      <c r="EE45" s="173"/>
      <c r="EF45" s="173"/>
      <c r="EG45" s="173"/>
      <c r="EH45" s="173"/>
      <c r="EI45" s="173"/>
      <c r="EJ45" s="173"/>
      <c r="EK45" s="173"/>
      <c r="EL45" s="173"/>
      <c r="EM45" s="173"/>
      <c r="EN45" s="173"/>
      <c r="EO45" s="173"/>
      <c r="EP45" s="173"/>
      <c r="EQ45" s="173"/>
      <c r="ER45" s="173"/>
      <c r="ES45" s="173"/>
      <c r="ET45" s="173"/>
      <c r="EU45" s="173"/>
      <c r="EV45" s="173"/>
      <c r="EW45" s="173"/>
      <c r="EX45" s="173"/>
      <c r="EY45" s="173"/>
      <c r="EZ45" s="173"/>
      <c r="FA45" s="173"/>
      <c r="FB45" s="173"/>
      <c r="FC45" s="173"/>
      <c r="FD45" s="173"/>
      <c r="FE45" s="173"/>
      <c r="FF45" s="173"/>
      <c r="FG45" s="173"/>
      <c r="FH45" s="173"/>
      <c r="FI45" s="173"/>
      <c r="FJ45" s="173"/>
      <c r="FK45" s="173"/>
      <c r="FL45" s="173"/>
      <c r="FM45" s="173"/>
      <c r="FN45" s="173"/>
      <c r="FO45" s="173"/>
      <c r="FP45" s="173"/>
      <c r="FQ45" s="173"/>
      <c r="FR45" s="173"/>
      <c r="FS45" s="173"/>
      <c r="FT45" s="173"/>
      <c r="FU45" s="173"/>
      <c r="FV45" s="173"/>
      <c r="FW45" s="173"/>
      <c r="FX45" s="173"/>
      <c r="FY45" s="173"/>
      <c r="FZ45" s="173"/>
      <c r="GA45" s="173"/>
      <c r="GB45" s="173"/>
      <c r="GC45" s="173"/>
      <c r="GD45" s="173"/>
      <c r="GE45" s="173"/>
      <c r="GF45" s="173"/>
      <c r="GG45" s="173"/>
      <c r="GH45" s="173"/>
      <c r="GI45" s="173"/>
      <c r="GJ45" s="173"/>
      <c r="GK45" s="173"/>
      <c r="GL45" s="173"/>
      <c r="GM45" s="173"/>
      <c r="GN45" s="173"/>
      <c r="GO45" s="173"/>
      <c r="GP45" s="173"/>
      <c r="GQ45" s="173"/>
      <c r="GR45" s="173"/>
      <c r="GS45" s="173"/>
      <c r="GT45" s="173"/>
      <c r="GU45" s="173"/>
      <c r="GV45" s="173"/>
      <c r="GW45" s="173"/>
      <c r="GX45" s="173"/>
      <c r="GY45" s="173"/>
      <c r="GZ45" s="173"/>
      <c r="HA45" s="173"/>
      <c r="HB45" s="173"/>
      <c r="HC45" s="173"/>
      <c r="HD45" s="173"/>
      <c r="HE45" s="173"/>
      <c r="HF45" s="173"/>
      <c r="HG45" s="173"/>
      <c r="HH45" s="173"/>
      <c r="HI45" s="173"/>
      <c r="HJ45" s="173"/>
      <c r="HK45" s="173"/>
      <c r="HL45" s="173"/>
      <c r="HM45" s="173"/>
      <c r="HN45" s="173"/>
      <c r="HO45" s="173"/>
      <c r="HP45" s="173"/>
      <c r="HQ45" s="173"/>
      <c r="HR45" s="173"/>
      <c r="HS45" s="173"/>
      <c r="HT45" s="173"/>
      <c r="HU45" s="173"/>
      <c r="HV45" s="173"/>
      <c r="HW45" s="173"/>
      <c r="HX45" s="173"/>
      <c r="HY45" s="173"/>
      <c r="HZ45" s="173"/>
      <c r="IA45" s="173"/>
      <c r="IB45" s="173"/>
      <c r="IC45" s="173"/>
      <c r="ID45" s="173"/>
      <c r="IE45" s="173"/>
      <c r="IF45" s="173"/>
      <c r="IG45" s="173"/>
      <c r="IH45" s="173"/>
      <c r="II45" s="173"/>
      <c r="IJ45" s="173"/>
      <c r="IK45" s="173"/>
      <c r="IL45" s="173"/>
      <c r="IM45" s="173"/>
      <c r="IN45" s="173"/>
      <c r="IO45" s="173"/>
      <c r="IP45" s="173"/>
      <c r="IQ45" s="173"/>
      <c r="IR45" s="173"/>
      <c r="IS45" s="173"/>
      <c r="IT45" s="173"/>
      <c r="IU45" s="173"/>
      <c r="IV45" s="173"/>
      <c r="IW45" s="173"/>
      <c r="IX45" s="173"/>
      <c r="IY45" s="173"/>
      <c r="IZ45" s="173"/>
      <c r="JA45" s="173"/>
      <c r="JB45" s="173"/>
      <c r="JC45" s="173"/>
      <c r="JD45" s="173"/>
      <c r="JE45" s="173"/>
      <c r="JF45" s="173"/>
      <c r="JG45" s="173"/>
      <c r="JH45" s="173"/>
      <c r="JI45" s="173"/>
      <c r="JJ45" s="173"/>
      <c r="JK45" s="173"/>
      <c r="JL45" s="173"/>
      <c r="JM45" s="173"/>
      <c r="JN45" s="173"/>
      <c r="JO45" s="173"/>
      <c r="JP45" s="173"/>
      <c r="JQ45" s="173"/>
      <c r="JR45" s="173"/>
      <c r="JS45" s="173"/>
      <c r="JT45" s="173"/>
      <c r="JU45" s="173"/>
      <c r="JV45" s="173"/>
      <c r="JW45" s="173"/>
      <c r="JX45" s="173"/>
      <c r="JY45" s="173"/>
      <c r="JZ45" s="173"/>
      <c r="KA45" s="173"/>
      <c r="KB45" s="173"/>
      <c r="KC45" s="173"/>
      <c r="KD45" s="173"/>
      <c r="KE45" s="173"/>
      <c r="KF45" s="173"/>
      <c r="KG45" s="173"/>
      <c r="KH45" s="173"/>
      <c r="KI45" s="173"/>
      <c r="KJ45" s="173"/>
      <c r="KK45" s="173"/>
      <c r="KL45" s="173"/>
      <c r="KM45" s="173"/>
      <c r="KN45" s="173"/>
      <c r="KO45" s="173"/>
      <c r="KP45" s="173"/>
      <c r="KQ45" s="173"/>
      <c r="KR45" s="173"/>
      <c r="KS45" s="173"/>
      <c r="KT45" s="173"/>
      <c r="KU45" s="173"/>
      <c r="KV45" s="173"/>
      <c r="KW45" s="173"/>
      <c r="KX45" s="173"/>
      <c r="KY45" s="173"/>
      <c r="KZ45" s="173"/>
      <c r="LA45" s="173"/>
      <c r="LB45" s="173"/>
      <c r="LC45" s="173"/>
      <c r="LD45" s="173"/>
      <c r="LE45" s="173"/>
      <c r="LF45" s="173"/>
      <c r="LG45" s="173"/>
      <c r="LH45" s="173"/>
      <c r="LI45" s="173"/>
      <c r="LJ45" s="173"/>
      <c r="LK45" s="173"/>
    </row>
    <row r="46" spans="1:323" s="330" customFormat="1" ht="87" customHeight="1" thickBot="1" x14ac:dyDescent="0.35">
      <c r="A46" s="1131"/>
      <c r="B46" s="1134"/>
      <c r="C46" s="344" t="s">
        <v>636</v>
      </c>
      <c r="D46" s="357" t="s">
        <v>31</v>
      </c>
      <c r="E46" s="357" t="s">
        <v>120</v>
      </c>
      <c r="F46" s="357" t="s">
        <v>131</v>
      </c>
      <c r="G46" s="59"/>
      <c r="H46" s="744"/>
      <c r="I46" s="1030"/>
      <c r="J46" s="1033"/>
      <c r="K46" s="366"/>
      <c r="L46" s="978"/>
      <c r="M46" s="721"/>
      <c r="N46" s="665"/>
      <c r="O46" s="1021"/>
      <c r="P46" s="1000"/>
      <c r="Q46" s="782"/>
      <c r="R46" s="993"/>
      <c r="S46" s="328" t="s">
        <v>907</v>
      </c>
      <c r="T46" s="309" t="s">
        <v>5</v>
      </c>
      <c r="U46" s="330">
        <v>15</v>
      </c>
      <c r="V46" s="330">
        <v>15</v>
      </c>
      <c r="W46" s="330">
        <v>15</v>
      </c>
      <c r="X46" s="330">
        <v>15</v>
      </c>
      <c r="Y46" s="330">
        <v>15</v>
      </c>
      <c r="Z46" s="330">
        <v>15</v>
      </c>
      <c r="AA46" s="330">
        <v>10</v>
      </c>
      <c r="AB46" s="286">
        <f t="shared" si="1"/>
        <v>100</v>
      </c>
      <c r="AC46" s="355" t="s">
        <v>226</v>
      </c>
      <c r="AD46" s="376" t="s">
        <v>226</v>
      </c>
      <c r="AE46" s="377">
        <v>100</v>
      </c>
      <c r="AF46" s="1125"/>
      <c r="AG46" s="1045"/>
      <c r="AH46" s="680"/>
      <c r="AI46" s="680"/>
      <c r="AJ46" s="1048"/>
      <c r="AK46" s="1048"/>
      <c r="AL46" s="1048"/>
      <c r="AM46" s="1054"/>
      <c r="AN46" s="1057"/>
      <c r="AO46" s="987"/>
      <c r="AP46" s="1088"/>
      <c r="AQ46" s="384" t="s">
        <v>447</v>
      </c>
      <c r="AR46" s="385" t="s">
        <v>448</v>
      </c>
      <c r="AS46" s="386" t="s">
        <v>637</v>
      </c>
      <c r="AT46" s="368" t="s">
        <v>890</v>
      </c>
      <c r="AU46" s="386" t="s">
        <v>638</v>
      </c>
      <c r="AV46" s="418" t="s">
        <v>639</v>
      </c>
      <c r="AW46" s="428">
        <v>44018</v>
      </c>
      <c r="AX46" s="390" t="s">
        <v>908</v>
      </c>
      <c r="AY46" s="390" t="s">
        <v>890</v>
      </c>
      <c r="AZ46" s="449">
        <v>2</v>
      </c>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173"/>
      <c r="EN46" s="173"/>
      <c r="EO46" s="173"/>
      <c r="EP46" s="173"/>
      <c r="EQ46" s="173"/>
      <c r="ER46" s="173"/>
      <c r="ES46" s="173"/>
      <c r="ET46" s="173"/>
      <c r="EU46" s="173"/>
      <c r="EV46" s="173"/>
      <c r="EW46" s="173"/>
      <c r="EX46" s="173"/>
      <c r="EY46" s="173"/>
      <c r="EZ46" s="173"/>
      <c r="FA46" s="173"/>
      <c r="FB46" s="173"/>
      <c r="FC46" s="173"/>
      <c r="FD46" s="173"/>
      <c r="FE46" s="173"/>
      <c r="FF46" s="173"/>
      <c r="FG46" s="173"/>
      <c r="FH46" s="173"/>
      <c r="FI46" s="173"/>
      <c r="FJ46" s="173"/>
      <c r="FK46" s="173"/>
      <c r="FL46" s="173"/>
      <c r="FM46" s="173"/>
      <c r="FN46" s="173"/>
      <c r="FO46" s="173"/>
      <c r="FP46" s="173"/>
      <c r="FQ46" s="173"/>
      <c r="FR46" s="173"/>
      <c r="FS46" s="173"/>
      <c r="FT46" s="173"/>
      <c r="FU46" s="173"/>
      <c r="FV46" s="173"/>
      <c r="FW46" s="173"/>
      <c r="FX46" s="173"/>
      <c r="FY46" s="173"/>
      <c r="FZ46" s="173"/>
      <c r="GA46" s="173"/>
      <c r="GB46" s="173"/>
      <c r="GC46" s="173"/>
      <c r="GD46" s="173"/>
      <c r="GE46" s="173"/>
      <c r="GF46" s="173"/>
      <c r="GG46" s="173"/>
      <c r="GH46" s="173"/>
      <c r="GI46" s="173"/>
      <c r="GJ46" s="173"/>
      <c r="GK46" s="173"/>
      <c r="GL46" s="173"/>
      <c r="GM46" s="173"/>
      <c r="GN46" s="173"/>
      <c r="GO46" s="173"/>
      <c r="GP46" s="173"/>
      <c r="GQ46" s="173"/>
      <c r="GR46" s="173"/>
      <c r="GS46" s="173"/>
      <c r="GT46" s="173"/>
      <c r="GU46" s="173"/>
      <c r="GV46" s="173"/>
      <c r="GW46" s="173"/>
      <c r="GX46" s="173"/>
      <c r="GY46" s="173"/>
      <c r="GZ46" s="173"/>
      <c r="HA46" s="173"/>
      <c r="HB46" s="173"/>
      <c r="HC46" s="173"/>
      <c r="HD46" s="173"/>
      <c r="HE46" s="173"/>
      <c r="HF46" s="173"/>
      <c r="HG46" s="173"/>
      <c r="HH46" s="173"/>
      <c r="HI46" s="173"/>
      <c r="HJ46" s="173"/>
      <c r="HK46" s="173"/>
      <c r="HL46" s="173"/>
      <c r="HM46" s="173"/>
      <c r="HN46" s="173"/>
      <c r="HO46" s="173"/>
      <c r="HP46" s="173"/>
      <c r="HQ46" s="173"/>
      <c r="HR46" s="173"/>
      <c r="HS46" s="173"/>
      <c r="HT46" s="173"/>
      <c r="HU46" s="173"/>
      <c r="HV46" s="173"/>
      <c r="HW46" s="173"/>
      <c r="HX46" s="173"/>
      <c r="HY46" s="173"/>
      <c r="HZ46" s="173"/>
      <c r="IA46" s="173"/>
      <c r="IB46" s="173"/>
      <c r="IC46" s="173"/>
      <c r="ID46" s="173"/>
      <c r="IE46" s="173"/>
      <c r="IF46" s="173"/>
      <c r="IG46" s="173"/>
      <c r="IH46" s="173"/>
      <c r="II46" s="173"/>
      <c r="IJ46" s="173"/>
      <c r="IK46" s="173"/>
      <c r="IL46" s="173"/>
      <c r="IM46" s="173"/>
      <c r="IN46" s="173"/>
      <c r="IO46" s="173"/>
      <c r="IP46" s="173"/>
      <c r="IQ46" s="173"/>
      <c r="IR46" s="173"/>
      <c r="IS46" s="173"/>
      <c r="IT46" s="173"/>
      <c r="IU46" s="173"/>
      <c r="IV46" s="173"/>
      <c r="IW46" s="173"/>
      <c r="IX46" s="173"/>
      <c r="IY46" s="173"/>
      <c r="IZ46" s="173"/>
      <c r="JA46" s="173"/>
      <c r="JB46" s="173"/>
      <c r="JC46" s="173"/>
      <c r="JD46" s="173"/>
      <c r="JE46" s="173"/>
      <c r="JF46" s="173"/>
      <c r="JG46" s="173"/>
      <c r="JH46" s="173"/>
      <c r="JI46" s="173"/>
      <c r="JJ46" s="173"/>
      <c r="JK46" s="173"/>
      <c r="JL46" s="173"/>
      <c r="JM46" s="173"/>
      <c r="JN46" s="173"/>
      <c r="JO46" s="173"/>
      <c r="JP46" s="173"/>
      <c r="JQ46" s="173"/>
      <c r="JR46" s="173"/>
      <c r="JS46" s="173"/>
      <c r="JT46" s="173"/>
      <c r="JU46" s="173"/>
      <c r="JV46" s="173"/>
      <c r="JW46" s="173"/>
      <c r="JX46" s="173"/>
      <c r="JY46" s="173"/>
      <c r="JZ46" s="173"/>
      <c r="KA46" s="173"/>
      <c r="KB46" s="173"/>
      <c r="KC46" s="173"/>
      <c r="KD46" s="173"/>
      <c r="KE46" s="173"/>
      <c r="KF46" s="173"/>
      <c r="KG46" s="173"/>
      <c r="KH46" s="173"/>
      <c r="KI46" s="173"/>
      <c r="KJ46" s="173"/>
      <c r="KK46" s="173"/>
      <c r="KL46" s="173"/>
      <c r="KM46" s="173"/>
      <c r="KN46" s="173"/>
      <c r="KO46" s="173"/>
      <c r="KP46" s="173"/>
      <c r="KQ46" s="173"/>
      <c r="KR46" s="173"/>
      <c r="KS46" s="173"/>
      <c r="KT46" s="173"/>
      <c r="KU46" s="173"/>
      <c r="KV46" s="173"/>
      <c r="KW46" s="173"/>
      <c r="KX46" s="173"/>
      <c r="KY46" s="173"/>
      <c r="KZ46" s="173"/>
      <c r="LA46" s="173"/>
      <c r="LB46" s="173"/>
      <c r="LC46" s="173"/>
      <c r="LD46" s="173"/>
      <c r="LE46" s="173"/>
      <c r="LF46" s="173"/>
      <c r="LG46" s="173"/>
      <c r="LH46" s="173"/>
      <c r="LI46" s="173"/>
      <c r="LJ46" s="173"/>
      <c r="LK46" s="173"/>
    </row>
    <row r="47" spans="1:323" s="330" customFormat="1" ht="43.5" customHeight="1" thickBot="1" x14ac:dyDescent="0.35">
      <c r="A47" s="1131"/>
      <c r="B47" s="1134"/>
      <c r="C47" s="344" t="s">
        <v>640</v>
      </c>
      <c r="D47" s="357" t="s">
        <v>115</v>
      </c>
      <c r="E47" s="357" t="s">
        <v>120</v>
      </c>
      <c r="F47" s="357" t="s">
        <v>131</v>
      </c>
      <c r="G47" s="59"/>
      <c r="H47" s="744"/>
      <c r="I47" s="1030"/>
      <c r="J47" s="1033"/>
      <c r="K47" s="366"/>
      <c r="L47" s="978"/>
      <c r="M47" s="721"/>
      <c r="N47" s="665"/>
      <c r="O47" s="1021"/>
      <c r="P47" s="1000"/>
      <c r="Q47" s="782"/>
      <c r="R47" s="993"/>
      <c r="S47" s="328" t="s">
        <v>909</v>
      </c>
      <c r="T47" s="309" t="s">
        <v>5</v>
      </c>
      <c r="U47" s="330">
        <v>15</v>
      </c>
      <c r="V47" s="330">
        <v>15</v>
      </c>
      <c r="W47" s="330">
        <v>15</v>
      </c>
      <c r="X47" s="330">
        <v>15</v>
      </c>
      <c r="Y47" s="330">
        <v>15</v>
      </c>
      <c r="Z47" s="330">
        <v>15</v>
      </c>
      <c r="AA47" s="330">
        <v>10</v>
      </c>
      <c r="AB47" s="286">
        <f t="shared" si="1"/>
        <v>100</v>
      </c>
      <c r="AC47" s="355" t="s">
        <v>226</v>
      </c>
      <c r="AD47" s="376" t="s">
        <v>226</v>
      </c>
      <c r="AE47" s="377">
        <v>100</v>
      </c>
      <c r="AF47" s="1125"/>
      <c r="AG47" s="1045"/>
      <c r="AH47" s="680"/>
      <c r="AI47" s="680"/>
      <c r="AJ47" s="1048"/>
      <c r="AK47" s="1048"/>
      <c r="AL47" s="1048"/>
      <c r="AM47" s="1054"/>
      <c r="AN47" s="1057"/>
      <c r="AO47" s="987"/>
      <c r="AP47" s="1088"/>
      <c r="AQ47" s="384" t="s">
        <v>447</v>
      </c>
      <c r="AR47" s="385" t="s">
        <v>448</v>
      </c>
      <c r="AS47" s="323" t="s">
        <v>641</v>
      </c>
      <c r="AT47" s="368" t="s">
        <v>890</v>
      </c>
      <c r="AU47" s="386" t="s">
        <v>642</v>
      </c>
      <c r="AV47" s="418" t="s">
        <v>639</v>
      </c>
      <c r="AW47" s="428">
        <v>44018</v>
      </c>
      <c r="AX47" s="390" t="s">
        <v>910</v>
      </c>
      <c r="AY47" s="390" t="s">
        <v>890</v>
      </c>
      <c r="AZ47" s="449">
        <v>2</v>
      </c>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O47" s="173"/>
      <c r="CP47" s="173"/>
      <c r="CQ47" s="173"/>
      <c r="CR47" s="173"/>
      <c r="CS47" s="173"/>
      <c r="CT47" s="173"/>
      <c r="CU47" s="173"/>
      <c r="CV47" s="173"/>
      <c r="CW47" s="173"/>
      <c r="CX47" s="173"/>
      <c r="CY47" s="173"/>
      <c r="CZ47" s="173"/>
      <c r="DA47" s="173"/>
      <c r="DB47" s="173"/>
      <c r="DC47" s="173"/>
      <c r="DD47" s="173"/>
      <c r="DE47" s="173"/>
      <c r="DF47" s="173"/>
      <c r="DG47" s="173"/>
      <c r="DH47" s="173"/>
      <c r="DI47" s="173"/>
      <c r="DJ47" s="173"/>
      <c r="DK47" s="173"/>
      <c r="DL47" s="173"/>
      <c r="DM47" s="173"/>
      <c r="DN47" s="173"/>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173"/>
      <c r="EN47" s="173"/>
      <c r="EO47" s="173"/>
      <c r="EP47" s="173"/>
      <c r="EQ47" s="173"/>
      <c r="ER47" s="173"/>
      <c r="ES47" s="173"/>
      <c r="ET47" s="173"/>
      <c r="EU47" s="173"/>
      <c r="EV47" s="173"/>
      <c r="EW47" s="173"/>
      <c r="EX47" s="173"/>
      <c r="EY47" s="173"/>
      <c r="EZ47" s="173"/>
      <c r="FA47" s="173"/>
      <c r="FB47" s="173"/>
      <c r="FC47" s="173"/>
      <c r="FD47" s="173"/>
      <c r="FE47" s="173"/>
      <c r="FF47" s="173"/>
      <c r="FG47" s="173"/>
      <c r="FH47" s="173"/>
      <c r="FI47" s="173"/>
      <c r="FJ47" s="173"/>
      <c r="FK47" s="173"/>
      <c r="FL47" s="173"/>
      <c r="FM47" s="173"/>
      <c r="FN47" s="173"/>
      <c r="FO47" s="173"/>
      <c r="FP47" s="173"/>
      <c r="FQ47" s="173"/>
      <c r="FR47" s="173"/>
      <c r="FS47" s="173"/>
      <c r="FT47" s="173"/>
      <c r="FU47" s="173"/>
      <c r="FV47" s="173"/>
      <c r="FW47" s="173"/>
      <c r="FX47" s="173"/>
      <c r="FY47" s="173"/>
      <c r="FZ47" s="173"/>
      <c r="GA47" s="173"/>
      <c r="GB47" s="173"/>
      <c r="GC47" s="173"/>
      <c r="GD47" s="173"/>
      <c r="GE47" s="173"/>
      <c r="GF47" s="173"/>
      <c r="GG47" s="173"/>
      <c r="GH47" s="173"/>
      <c r="GI47" s="173"/>
      <c r="GJ47" s="173"/>
      <c r="GK47" s="173"/>
      <c r="GL47" s="173"/>
      <c r="GM47" s="173"/>
      <c r="GN47" s="173"/>
      <c r="GO47" s="173"/>
      <c r="GP47" s="173"/>
      <c r="GQ47" s="173"/>
      <c r="GR47" s="173"/>
      <c r="GS47" s="173"/>
      <c r="GT47" s="173"/>
      <c r="GU47" s="173"/>
      <c r="GV47" s="173"/>
      <c r="GW47" s="173"/>
      <c r="GX47" s="173"/>
      <c r="GY47" s="173"/>
      <c r="GZ47" s="173"/>
      <c r="HA47" s="173"/>
      <c r="HB47" s="173"/>
      <c r="HC47" s="173"/>
      <c r="HD47" s="173"/>
      <c r="HE47" s="173"/>
      <c r="HF47" s="173"/>
      <c r="HG47" s="173"/>
      <c r="HH47" s="173"/>
      <c r="HI47" s="173"/>
      <c r="HJ47" s="173"/>
      <c r="HK47" s="173"/>
      <c r="HL47" s="173"/>
      <c r="HM47" s="173"/>
      <c r="HN47" s="173"/>
      <c r="HO47" s="173"/>
      <c r="HP47" s="173"/>
      <c r="HQ47" s="173"/>
      <c r="HR47" s="173"/>
      <c r="HS47" s="173"/>
      <c r="HT47" s="173"/>
      <c r="HU47" s="173"/>
      <c r="HV47" s="173"/>
      <c r="HW47" s="173"/>
      <c r="HX47" s="173"/>
      <c r="HY47" s="173"/>
      <c r="HZ47" s="173"/>
      <c r="IA47" s="173"/>
      <c r="IB47" s="173"/>
      <c r="IC47" s="173"/>
      <c r="ID47" s="173"/>
      <c r="IE47" s="173"/>
      <c r="IF47" s="173"/>
      <c r="IG47" s="173"/>
      <c r="IH47" s="173"/>
      <c r="II47" s="173"/>
      <c r="IJ47" s="173"/>
      <c r="IK47" s="173"/>
      <c r="IL47" s="173"/>
      <c r="IM47" s="173"/>
      <c r="IN47" s="173"/>
      <c r="IO47" s="173"/>
      <c r="IP47" s="173"/>
      <c r="IQ47" s="173"/>
      <c r="IR47" s="173"/>
      <c r="IS47" s="173"/>
      <c r="IT47" s="173"/>
      <c r="IU47" s="173"/>
      <c r="IV47" s="173"/>
      <c r="IW47" s="173"/>
      <c r="IX47" s="173"/>
      <c r="IY47" s="173"/>
      <c r="IZ47" s="173"/>
      <c r="JA47" s="173"/>
      <c r="JB47" s="173"/>
      <c r="JC47" s="173"/>
      <c r="JD47" s="173"/>
      <c r="JE47" s="173"/>
      <c r="JF47" s="173"/>
      <c r="JG47" s="173"/>
      <c r="JH47" s="173"/>
      <c r="JI47" s="173"/>
      <c r="JJ47" s="173"/>
      <c r="JK47" s="173"/>
      <c r="JL47" s="173"/>
      <c r="JM47" s="173"/>
      <c r="JN47" s="173"/>
      <c r="JO47" s="173"/>
      <c r="JP47" s="173"/>
      <c r="JQ47" s="173"/>
      <c r="JR47" s="173"/>
      <c r="JS47" s="173"/>
      <c r="JT47" s="173"/>
      <c r="JU47" s="173"/>
      <c r="JV47" s="173"/>
      <c r="JW47" s="173"/>
      <c r="JX47" s="173"/>
      <c r="JY47" s="173"/>
      <c r="JZ47" s="173"/>
      <c r="KA47" s="173"/>
      <c r="KB47" s="173"/>
      <c r="KC47" s="173"/>
      <c r="KD47" s="173"/>
      <c r="KE47" s="173"/>
      <c r="KF47" s="173"/>
      <c r="KG47" s="173"/>
      <c r="KH47" s="173"/>
      <c r="KI47" s="173"/>
      <c r="KJ47" s="173"/>
      <c r="KK47" s="173"/>
      <c r="KL47" s="173"/>
      <c r="KM47" s="173"/>
      <c r="KN47" s="173"/>
      <c r="KO47" s="173"/>
      <c r="KP47" s="173"/>
      <c r="KQ47" s="173"/>
      <c r="KR47" s="173"/>
      <c r="KS47" s="173"/>
      <c r="KT47" s="173"/>
      <c r="KU47" s="173"/>
      <c r="KV47" s="173"/>
      <c r="KW47" s="173"/>
      <c r="KX47" s="173"/>
      <c r="KY47" s="173"/>
      <c r="KZ47" s="173"/>
      <c r="LA47" s="173"/>
      <c r="LB47" s="173"/>
      <c r="LC47" s="173"/>
      <c r="LD47" s="173"/>
      <c r="LE47" s="173"/>
      <c r="LF47" s="173"/>
      <c r="LG47" s="173"/>
      <c r="LH47" s="173"/>
      <c r="LI47" s="173"/>
      <c r="LJ47" s="173"/>
      <c r="LK47" s="173"/>
    </row>
    <row r="48" spans="1:323" s="330" customFormat="1" ht="85.95" customHeight="1" thickBot="1" x14ac:dyDescent="0.35">
      <c r="A48" s="1131"/>
      <c r="B48" s="1134"/>
      <c r="C48" s="328" t="s">
        <v>911</v>
      </c>
      <c r="D48" s="357" t="s">
        <v>31</v>
      </c>
      <c r="E48" s="357" t="s">
        <v>120</v>
      </c>
      <c r="F48" s="357" t="s">
        <v>131</v>
      </c>
      <c r="G48" s="59"/>
      <c r="H48" s="744"/>
      <c r="I48" s="1030"/>
      <c r="J48" s="1033"/>
      <c r="K48" s="366"/>
      <c r="L48" s="978"/>
      <c r="M48" s="721"/>
      <c r="N48" s="665"/>
      <c r="O48" s="1021"/>
      <c r="P48" s="1000"/>
      <c r="Q48" s="782"/>
      <c r="R48" s="993"/>
      <c r="S48" s="328" t="s">
        <v>643</v>
      </c>
      <c r="T48" s="309" t="s">
        <v>5</v>
      </c>
      <c r="U48" s="330">
        <v>15</v>
      </c>
      <c r="V48" s="330">
        <v>15</v>
      </c>
      <c r="W48" s="330">
        <v>15</v>
      </c>
      <c r="X48" s="330">
        <v>15</v>
      </c>
      <c r="Y48" s="330">
        <v>15</v>
      </c>
      <c r="Z48" s="330">
        <v>15</v>
      </c>
      <c r="AA48" s="330">
        <v>10</v>
      </c>
      <c r="AB48" s="286">
        <f t="shared" si="1"/>
        <v>100</v>
      </c>
      <c r="AC48" s="355" t="s">
        <v>226</v>
      </c>
      <c r="AD48" s="376" t="s">
        <v>226</v>
      </c>
      <c r="AE48" s="377">
        <v>100</v>
      </c>
      <c r="AF48" s="1125"/>
      <c r="AG48" s="1045"/>
      <c r="AH48" s="680"/>
      <c r="AI48" s="680"/>
      <c r="AJ48" s="1048"/>
      <c r="AK48" s="1048"/>
      <c r="AL48" s="1048"/>
      <c r="AM48" s="1054"/>
      <c r="AN48" s="1057"/>
      <c r="AO48" s="987"/>
      <c r="AP48" s="1088"/>
      <c r="AQ48" s="384" t="s">
        <v>447</v>
      </c>
      <c r="AR48" s="385" t="s">
        <v>448</v>
      </c>
      <c r="AS48" s="386" t="s">
        <v>644</v>
      </c>
      <c r="AT48" s="368" t="s">
        <v>912</v>
      </c>
      <c r="AU48" s="386" t="s">
        <v>454</v>
      </c>
      <c r="AV48" s="418" t="s">
        <v>645</v>
      </c>
      <c r="AW48" s="428">
        <v>44018</v>
      </c>
      <c r="AX48" s="390" t="s">
        <v>913</v>
      </c>
      <c r="AY48" s="390" t="s">
        <v>912</v>
      </c>
      <c r="AZ48" s="449" t="s">
        <v>914</v>
      </c>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c r="EO48" s="173"/>
      <c r="EP48" s="173"/>
      <c r="EQ48" s="173"/>
      <c r="ER48" s="173"/>
      <c r="ES48" s="173"/>
      <c r="ET48" s="173"/>
      <c r="EU48" s="173"/>
      <c r="EV48" s="173"/>
      <c r="EW48" s="173"/>
      <c r="EX48" s="173"/>
      <c r="EY48" s="173"/>
      <c r="EZ48" s="173"/>
      <c r="FA48" s="173"/>
      <c r="FB48" s="173"/>
      <c r="FC48" s="173"/>
      <c r="FD48" s="173"/>
      <c r="FE48" s="173"/>
      <c r="FF48" s="173"/>
      <c r="FG48" s="173"/>
      <c r="FH48" s="173"/>
      <c r="FI48" s="173"/>
      <c r="FJ48" s="173"/>
      <c r="FK48" s="173"/>
      <c r="FL48" s="173"/>
      <c r="FM48" s="173"/>
      <c r="FN48" s="173"/>
      <c r="FO48" s="173"/>
      <c r="FP48" s="173"/>
      <c r="FQ48" s="173"/>
      <c r="FR48" s="173"/>
      <c r="FS48" s="173"/>
      <c r="FT48" s="173"/>
      <c r="FU48" s="173"/>
      <c r="FV48" s="173"/>
      <c r="FW48" s="173"/>
      <c r="FX48" s="173"/>
      <c r="FY48" s="173"/>
      <c r="FZ48" s="173"/>
      <c r="GA48" s="173"/>
      <c r="GB48" s="173"/>
      <c r="GC48" s="173"/>
      <c r="GD48" s="173"/>
      <c r="GE48" s="173"/>
      <c r="GF48" s="173"/>
      <c r="GG48" s="173"/>
      <c r="GH48" s="173"/>
      <c r="GI48" s="173"/>
      <c r="GJ48" s="173"/>
      <c r="GK48" s="173"/>
      <c r="GL48" s="173"/>
      <c r="GM48" s="173"/>
      <c r="GN48" s="173"/>
      <c r="GO48" s="173"/>
      <c r="GP48" s="173"/>
      <c r="GQ48" s="173"/>
      <c r="GR48" s="173"/>
      <c r="GS48" s="173"/>
      <c r="GT48" s="173"/>
      <c r="GU48" s="173"/>
      <c r="GV48" s="173"/>
      <c r="GW48" s="173"/>
      <c r="GX48" s="173"/>
      <c r="GY48" s="173"/>
      <c r="GZ48" s="173"/>
      <c r="HA48" s="173"/>
      <c r="HB48" s="173"/>
      <c r="HC48" s="173"/>
      <c r="HD48" s="173"/>
      <c r="HE48" s="173"/>
      <c r="HF48" s="173"/>
      <c r="HG48" s="173"/>
      <c r="HH48" s="173"/>
      <c r="HI48" s="173"/>
      <c r="HJ48" s="173"/>
      <c r="HK48" s="173"/>
      <c r="HL48" s="173"/>
      <c r="HM48" s="173"/>
      <c r="HN48" s="173"/>
      <c r="HO48" s="173"/>
      <c r="HP48" s="173"/>
      <c r="HQ48" s="173"/>
      <c r="HR48" s="173"/>
      <c r="HS48" s="173"/>
      <c r="HT48" s="173"/>
      <c r="HU48" s="173"/>
      <c r="HV48" s="173"/>
      <c r="HW48" s="173"/>
      <c r="HX48" s="173"/>
      <c r="HY48" s="173"/>
      <c r="HZ48" s="173"/>
      <c r="IA48" s="173"/>
      <c r="IB48" s="173"/>
      <c r="IC48" s="173"/>
      <c r="ID48" s="173"/>
      <c r="IE48" s="173"/>
      <c r="IF48" s="173"/>
      <c r="IG48" s="173"/>
      <c r="IH48" s="173"/>
      <c r="II48" s="173"/>
      <c r="IJ48" s="173"/>
      <c r="IK48" s="173"/>
      <c r="IL48" s="173"/>
      <c r="IM48" s="173"/>
      <c r="IN48" s="173"/>
      <c r="IO48" s="173"/>
      <c r="IP48" s="173"/>
      <c r="IQ48" s="173"/>
      <c r="IR48" s="173"/>
      <c r="IS48" s="173"/>
      <c r="IT48" s="173"/>
      <c r="IU48" s="173"/>
      <c r="IV48" s="173"/>
      <c r="IW48" s="173"/>
      <c r="IX48" s="173"/>
      <c r="IY48" s="173"/>
      <c r="IZ48" s="173"/>
      <c r="JA48" s="173"/>
      <c r="JB48" s="173"/>
      <c r="JC48" s="173"/>
      <c r="JD48" s="173"/>
      <c r="JE48" s="173"/>
      <c r="JF48" s="173"/>
      <c r="JG48" s="173"/>
      <c r="JH48" s="173"/>
      <c r="JI48" s="173"/>
      <c r="JJ48" s="173"/>
      <c r="JK48" s="173"/>
      <c r="JL48" s="173"/>
      <c r="JM48" s="173"/>
      <c r="JN48" s="173"/>
      <c r="JO48" s="173"/>
      <c r="JP48" s="173"/>
      <c r="JQ48" s="173"/>
      <c r="JR48" s="173"/>
      <c r="JS48" s="173"/>
      <c r="JT48" s="173"/>
      <c r="JU48" s="173"/>
      <c r="JV48" s="173"/>
      <c r="JW48" s="173"/>
      <c r="JX48" s="173"/>
      <c r="JY48" s="173"/>
      <c r="JZ48" s="173"/>
      <c r="KA48" s="173"/>
      <c r="KB48" s="173"/>
      <c r="KC48" s="173"/>
      <c r="KD48" s="173"/>
      <c r="KE48" s="173"/>
      <c r="KF48" s="173"/>
      <c r="KG48" s="173"/>
      <c r="KH48" s="173"/>
      <c r="KI48" s="173"/>
      <c r="KJ48" s="173"/>
      <c r="KK48" s="173"/>
      <c r="KL48" s="173"/>
      <c r="KM48" s="173"/>
      <c r="KN48" s="173"/>
      <c r="KO48" s="173"/>
      <c r="KP48" s="173"/>
      <c r="KQ48" s="173"/>
      <c r="KR48" s="173"/>
      <c r="KS48" s="173"/>
      <c r="KT48" s="173"/>
      <c r="KU48" s="173"/>
      <c r="KV48" s="173"/>
      <c r="KW48" s="173"/>
      <c r="KX48" s="173"/>
      <c r="KY48" s="173"/>
      <c r="KZ48" s="173"/>
      <c r="LA48" s="173"/>
      <c r="LB48" s="173"/>
      <c r="LC48" s="173"/>
      <c r="LD48" s="173"/>
      <c r="LE48" s="173"/>
      <c r="LF48" s="173"/>
      <c r="LG48" s="173"/>
      <c r="LH48" s="173"/>
      <c r="LI48" s="173"/>
      <c r="LJ48" s="173"/>
      <c r="LK48" s="173"/>
    </row>
    <row r="49" spans="1:323" s="333" customFormat="1" ht="103.95" customHeight="1" thickBot="1" x14ac:dyDescent="0.35">
      <c r="A49" s="1132"/>
      <c r="B49" s="1135"/>
      <c r="C49" s="34" t="s">
        <v>646</v>
      </c>
      <c r="D49" s="34" t="s">
        <v>16</v>
      </c>
      <c r="E49" s="34" t="s">
        <v>122</v>
      </c>
      <c r="F49" s="34" t="s">
        <v>134</v>
      </c>
      <c r="G49" s="348" t="s">
        <v>647</v>
      </c>
      <c r="H49" s="775"/>
      <c r="I49" s="1031"/>
      <c r="J49" s="1034"/>
      <c r="K49" s="378"/>
      <c r="L49" s="979"/>
      <c r="M49" s="722"/>
      <c r="N49" s="666"/>
      <c r="O49" s="1022"/>
      <c r="P49" s="1001"/>
      <c r="Q49" s="783"/>
      <c r="R49" s="994"/>
      <c r="S49" s="349" t="s">
        <v>915</v>
      </c>
      <c r="T49" s="319" t="s">
        <v>26</v>
      </c>
      <c r="U49" s="333">
        <v>15</v>
      </c>
      <c r="V49" s="333">
        <v>15</v>
      </c>
      <c r="W49" s="333">
        <v>15</v>
      </c>
      <c r="X49" s="333">
        <v>10</v>
      </c>
      <c r="Y49" s="333">
        <v>15</v>
      </c>
      <c r="Z49" s="333">
        <v>15</v>
      </c>
      <c r="AA49" s="333">
        <v>10</v>
      </c>
      <c r="AB49" s="287">
        <f t="shared" si="1"/>
        <v>95</v>
      </c>
      <c r="AC49" s="460" t="s">
        <v>4</v>
      </c>
      <c r="AD49" s="379" t="s">
        <v>226</v>
      </c>
      <c r="AE49" s="382">
        <v>50</v>
      </c>
      <c r="AF49" s="1126"/>
      <c r="AG49" s="1127"/>
      <c r="AH49" s="681"/>
      <c r="AI49" s="681"/>
      <c r="AJ49" s="1049"/>
      <c r="AK49" s="1049"/>
      <c r="AL49" s="1049"/>
      <c r="AM49" s="1055"/>
      <c r="AN49" s="1058"/>
      <c r="AO49" s="988"/>
      <c r="AP49" s="1089"/>
      <c r="AQ49" s="387" t="s">
        <v>447</v>
      </c>
      <c r="AR49" s="388" t="s">
        <v>448</v>
      </c>
      <c r="AS49" s="389" t="s">
        <v>916</v>
      </c>
      <c r="AT49" s="380" t="s">
        <v>912</v>
      </c>
      <c r="AU49" s="389" t="s">
        <v>621</v>
      </c>
      <c r="AV49" s="425" t="s">
        <v>560</v>
      </c>
      <c r="AW49" s="428">
        <v>44018</v>
      </c>
      <c r="AX49" s="332" t="s">
        <v>917</v>
      </c>
      <c r="AY49" s="338" t="s">
        <v>918</v>
      </c>
      <c r="AZ49" s="425" t="s">
        <v>919</v>
      </c>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c r="EV49" s="324"/>
      <c r="EW49" s="324"/>
      <c r="EX49" s="324"/>
      <c r="EY49" s="324"/>
      <c r="EZ49" s="324"/>
      <c r="FA49" s="324"/>
      <c r="FB49" s="324"/>
      <c r="FC49" s="324"/>
      <c r="FD49" s="324"/>
      <c r="FE49" s="324"/>
      <c r="FF49" s="324"/>
      <c r="FG49" s="324"/>
      <c r="FH49" s="324"/>
      <c r="FI49" s="324"/>
      <c r="FJ49" s="324"/>
      <c r="FK49" s="324"/>
      <c r="FL49" s="324"/>
      <c r="FM49" s="324"/>
      <c r="FN49" s="324"/>
      <c r="FO49" s="324"/>
      <c r="FP49" s="324"/>
      <c r="FQ49" s="324"/>
      <c r="FR49" s="324"/>
      <c r="FS49" s="324"/>
      <c r="FT49" s="324"/>
      <c r="FU49" s="324"/>
      <c r="FV49" s="324"/>
      <c r="FW49" s="324"/>
      <c r="FX49" s="324"/>
      <c r="FY49" s="324"/>
      <c r="FZ49" s="324"/>
      <c r="GA49" s="324"/>
      <c r="GB49" s="324"/>
      <c r="GC49" s="324"/>
      <c r="GD49" s="324"/>
      <c r="GE49" s="324"/>
      <c r="GF49" s="324"/>
      <c r="GG49" s="324"/>
      <c r="GH49" s="324"/>
      <c r="GI49" s="324"/>
      <c r="GJ49" s="324"/>
      <c r="GK49" s="324"/>
      <c r="GL49" s="324"/>
      <c r="GM49" s="324"/>
      <c r="GN49" s="324"/>
      <c r="GO49" s="324"/>
      <c r="GP49" s="324"/>
      <c r="GQ49" s="324"/>
      <c r="GR49" s="324"/>
      <c r="GS49" s="324"/>
      <c r="GT49" s="324"/>
      <c r="GU49" s="324"/>
      <c r="GV49" s="324"/>
      <c r="GW49" s="324"/>
      <c r="GX49" s="324"/>
      <c r="GY49" s="324"/>
      <c r="GZ49" s="324"/>
      <c r="HA49" s="324"/>
      <c r="HB49" s="324"/>
      <c r="HC49" s="324"/>
      <c r="HD49" s="324"/>
      <c r="HE49" s="324"/>
      <c r="HF49" s="324"/>
      <c r="HG49" s="324"/>
      <c r="HH49" s="324"/>
      <c r="HI49" s="324"/>
      <c r="HJ49" s="324"/>
      <c r="HK49" s="324"/>
      <c r="HL49" s="324"/>
      <c r="HM49" s="324"/>
      <c r="HN49" s="324"/>
      <c r="HO49" s="324"/>
      <c r="HP49" s="324"/>
      <c r="HQ49" s="324"/>
      <c r="HR49" s="324"/>
      <c r="HS49" s="324"/>
      <c r="HT49" s="324"/>
      <c r="HU49" s="324"/>
      <c r="HV49" s="324"/>
      <c r="HW49" s="324"/>
      <c r="HX49" s="324"/>
      <c r="HY49" s="324"/>
      <c r="HZ49" s="324"/>
      <c r="IA49" s="324"/>
      <c r="IB49" s="324"/>
      <c r="IC49" s="324"/>
      <c r="ID49" s="324"/>
      <c r="IE49" s="324"/>
      <c r="IF49" s="324"/>
      <c r="IG49" s="324"/>
      <c r="IH49" s="324"/>
      <c r="II49" s="324"/>
      <c r="IJ49" s="324"/>
      <c r="IK49" s="324"/>
      <c r="IL49" s="324"/>
      <c r="IM49" s="324"/>
      <c r="IN49" s="324"/>
      <c r="IO49" s="324"/>
      <c r="IP49" s="324"/>
      <c r="IQ49" s="324"/>
      <c r="IR49" s="324"/>
      <c r="IS49" s="324"/>
      <c r="IT49" s="324"/>
      <c r="IU49" s="324"/>
      <c r="IV49" s="324"/>
      <c r="IW49" s="324"/>
      <c r="IX49" s="324"/>
      <c r="IY49" s="324"/>
      <c r="IZ49" s="324"/>
      <c r="JA49" s="324"/>
      <c r="JB49" s="324"/>
      <c r="JC49" s="324"/>
      <c r="JD49" s="324"/>
      <c r="JE49" s="324"/>
      <c r="JF49" s="324"/>
      <c r="JG49" s="324"/>
      <c r="JH49" s="324"/>
      <c r="JI49" s="324"/>
      <c r="JJ49" s="324"/>
      <c r="JK49" s="324"/>
      <c r="JL49" s="324"/>
      <c r="JM49" s="324"/>
      <c r="JN49" s="324"/>
      <c r="JO49" s="324"/>
      <c r="JP49" s="324"/>
      <c r="JQ49" s="324"/>
      <c r="JR49" s="324"/>
      <c r="JS49" s="324"/>
      <c r="JT49" s="324"/>
      <c r="JU49" s="324"/>
      <c r="JV49" s="324"/>
      <c r="JW49" s="324"/>
      <c r="JX49" s="324"/>
      <c r="JY49" s="324"/>
      <c r="JZ49" s="324"/>
      <c r="KA49" s="324"/>
      <c r="KB49" s="324"/>
      <c r="KC49" s="324"/>
      <c r="KD49" s="324"/>
      <c r="KE49" s="324"/>
      <c r="KF49" s="324"/>
      <c r="KG49" s="324"/>
      <c r="KH49" s="324"/>
      <c r="KI49" s="324"/>
      <c r="KJ49" s="324"/>
      <c r="KK49" s="324"/>
      <c r="KL49" s="324"/>
      <c r="KM49" s="324"/>
      <c r="KN49" s="324"/>
      <c r="KO49" s="324"/>
      <c r="KP49" s="324"/>
      <c r="KQ49" s="324"/>
      <c r="KR49" s="324"/>
      <c r="KS49" s="324"/>
      <c r="KT49" s="324"/>
      <c r="KU49" s="324"/>
      <c r="KV49" s="324"/>
      <c r="KW49" s="324"/>
      <c r="KX49" s="324"/>
      <c r="KY49" s="324"/>
      <c r="KZ49" s="324"/>
      <c r="LA49" s="324"/>
      <c r="LB49" s="324"/>
      <c r="LC49" s="324"/>
      <c r="LD49" s="324"/>
      <c r="LE49" s="324"/>
      <c r="LF49" s="324"/>
      <c r="LG49" s="324"/>
      <c r="LH49" s="324"/>
      <c r="LI49" s="324"/>
      <c r="LJ49" s="324"/>
      <c r="LK49" s="324"/>
    </row>
    <row r="50" spans="1:323" s="327" customFormat="1" ht="99" customHeight="1" x14ac:dyDescent="0.3">
      <c r="A50" s="1059" t="s">
        <v>648</v>
      </c>
      <c r="B50" s="1121" t="s">
        <v>295</v>
      </c>
      <c r="C50" s="336" t="s">
        <v>649</v>
      </c>
      <c r="D50" s="29" t="s">
        <v>31</v>
      </c>
      <c r="E50" s="29" t="s">
        <v>120</v>
      </c>
      <c r="F50" s="29" t="s">
        <v>128</v>
      </c>
      <c r="G50" s="29"/>
      <c r="H50" s="1008" t="s">
        <v>650</v>
      </c>
      <c r="I50" s="1011" t="s">
        <v>651</v>
      </c>
      <c r="J50" s="1014" t="s">
        <v>104</v>
      </c>
      <c r="L50" s="1113" t="s">
        <v>652</v>
      </c>
      <c r="M50" s="1047" t="s">
        <v>76</v>
      </c>
      <c r="N50" s="1047">
        <v>2</v>
      </c>
      <c r="O50" s="1071" t="s">
        <v>139</v>
      </c>
      <c r="P50" s="1081" t="s">
        <v>83</v>
      </c>
      <c r="Q50" s="1084">
        <v>5</v>
      </c>
      <c r="R50" s="1110"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323" t="s">
        <v>653</v>
      </c>
      <c r="T50" s="300" t="s">
        <v>5</v>
      </c>
      <c r="U50" s="327">
        <v>15</v>
      </c>
      <c r="V50" s="327">
        <v>15</v>
      </c>
      <c r="W50" s="327">
        <v>15</v>
      </c>
      <c r="X50" s="327">
        <v>15</v>
      </c>
      <c r="Y50" s="327">
        <v>15</v>
      </c>
      <c r="Z50" s="327">
        <v>0</v>
      </c>
      <c r="AA50" s="327">
        <v>10</v>
      </c>
      <c r="AB50" s="303">
        <f t="shared" si="1"/>
        <v>85</v>
      </c>
      <c r="AC50" s="376" t="s">
        <v>331</v>
      </c>
      <c r="AD50" s="376" t="s">
        <v>226</v>
      </c>
      <c r="AE50" s="280">
        <v>0</v>
      </c>
      <c r="AF50" s="1044">
        <f>AVERAGE(AE50:AE54)</f>
        <v>0</v>
      </c>
      <c r="AG50" s="1044" t="s">
        <v>331</v>
      </c>
      <c r="AH50" s="679" t="s">
        <v>98</v>
      </c>
      <c r="AI50" s="679" t="s">
        <v>98</v>
      </c>
      <c r="AJ50" s="1047" t="s">
        <v>76</v>
      </c>
      <c r="AK50" s="1047">
        <v>2</v>
      </c>
      <c r="AL50" s="1047" t="s">
        <v>83</v>
      </c>
      <c r="AM50" s="1047">
        <v>5</v>
      </c>
      <c r="AN50" s="1110"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097" t="s">
        <v>654</v>
      </c>
      <c r="AP50" s="1118" t="s">
        <v>100</v>
      </c>
      <c r="AQ50" s="44" t="s">
        <v>447</v>
      </c>
      <c r="AR50" s="44" t="s">
        <v>448</v>
      </c>
      <c r="AS50" s="323" t="s">
        <v>920</v>
      </c>
      <c r="AT50" s="323" t="s">
        <v>297</v>
      </c>
      <c r="AU50" s="323" t="s">
        <v>655</v>
      </c>
      <c r="AV50" s="305" t="s">
        <v>921</v>
      </c>
      <c r="AW50" s="461">
        <v>44019</v>
      </c>
      <c r="AX50" s="305" t="s">
        <v>922</v>
      </c>
      <c r="AY50" s="305" t="s">
        <v>923</v>
      </c>
      <c r="AZ50" s="462">
        <v>1</v>
      </c>
    </row>
    <row r="51" spans="1:323" s="330" customFormat="1" ht="43.5" customHeight="1" x14ac:dyDescent="0.3">
      <c r="A51" s="1060"/>
      <c r="B51" s="1122"/>
      <c r="C51" s="328" t="s">
        <v>656</v>
      </c>
      <c r="D51" s="282" t="s">
        <v>31</v>
      </c>
      <c r="E51" s="282" t="s">
        <v>120</v>
      </c>
      <c r="F51" s="282" t="s">
        <v>130</v>
      </c>
      <c r="G51" s="282"/>
      <c r="H51" s="1009"/>
      <c r="I51" s="1012"/>
      <c r="J51" s="1015"/>
      <c r="L51" s="1114"/>
      <c r="M51" s="1048"/>
      <c r="N51" s="1048"/>
      <c r="O51" s="1072"/>
      <c r="P51" s="1082"/>
      <c r="Q51" s="1085"/>
      <c r="R51" s="1111"/>
      <c r="S51" s="328" t="s">
        <v>657</v>
      </c>
      <c r="T51" s="309" t="s">
        <v>5</v>
      </c>
      <c r="U51" s="330">
        <v>15</v>
      </c>
      <c r="V51" s="330">
        <v>15</v>
      </c>
      <c r="W51" s="330">
        <v>15</v>
      </c>
      <c r="X51" s="330">
        <v>15</v>
      </c>
      <c r="Y51" s="330">
        <v>15</v>
      </c>
      <c r="Z51" s="330">
        <v>0</v>
      </c>
      <c r="AA51" s="330">
        <v>10</v>
      </c>
      <c r="AB51" s="286">
        <f t="shared" si="1"/>
        <v>85</v>
      </c>
      <c r="AC51" s="370" t="s">
        <v>331</v>
      </c>
      <c r="AD51" s="370" t="s">
        <v>226</v>
      </c>
      <c r="AE51" s="281">
        <v>0</v>
      </c>
      <c r="AF51" s="1045"/>
      <c r="AG51" s="1045"/>
      <c r="AH51" s="680"/>
      <c r="AI51" s="680"/>
      <c r="AJ51" s="1048"/>
      <c r="AK51" s="1048"/>
      <c r="AL51" s="1048"/>
      <c r="AM51" s="1048"/>
      <c r="AN51" s="1111"/>
      <c r="AO51" s="1098"/>
      <c r="AP51" s="1119"/>
      <c r="AQ51" s="385" t="s">
        <v>447</v>
      </c>
      <c r="AR51" s="385" t="s">
        <v>448</v>
      </c>
      <c r="AS51" s="386" t="s">
        <v>658</v>
      </c>
      <c r="AT51" s="386" t="s">
        <v>297</v>
      </c>
      <c r="AU51" s="386" t="s">
        <v>659</v>
      </c>
      <c r="AV51" s="313" t="s">
        <v>660</v>
      </c>
      <c r="AW51" s="452">
        <v>44019</v>
      </c>
      <c r="AX51" s="329" t="s">
        <v>924</v>
      </c>
      <c r="AY51" s="313" t="s">
        <v>923</v>
      </c>
      <c r="AZ51" s="463">
        <v>1</v>
      </c>
    </row>
    <row r="52" spans="1:323" s="330" customFormat="1" ht="55.5" customHeight="1" x14ac:dyDescent="0.3">
      <c r="A52" s="1060"/>
      <c r="B52" s="1122"/>
      <c r="C52" s="328" t="s">
        <v>661</v>
      </c>
      <c r="D52" s="282" t="s">
        <v>31</v>
      </c>
      <c r="E52" s="282" t="s">
        <v>120</v>
      </c>
      <c r="F52" s="282" t="s">
        <v>132</v>
      </c>
      <c r="G52" s="282"/>
      <c r="H52" s="1009"/>
      <c r="I52" s="1012"/>
      <c r="J52" s="1015"/>
      <c r="L52" s="1114"/>
      <c r="M52" s="1048"/>
      <c r="N52" s="1048"/>
      <c r="O52" s="1072"/>
      <c r="P52" s="1082"/>
      <c r="Q52" s="1085"/>
      <c r="R52" s="1111"/>
      <c r="S52" s="328"/>
      <c r="T52" s="309" t="s">
        <v>26</v>
      </c>
      <c r="AB52" s="286">
        <f t="shared" si="1"/>
        <v>0</v>
      </c>
      <c r="AC52" s="281"/>
      <c r="AD52" s="281"/>
      <c r="AE52" s="281">
        <v>0</v>
      </c>
      <c r="AF52" s="1045"/>
      <c r="AG52" s="1045"/>
      <c r="AH52" s="680"/>
      <c r="AI52" s="680"/>
      <c r="AJ52" s="1048"/>
      <c r="AK52" s="1048"/>
      <c r="AL52" s="1048"/>
      <c r="AM52" s="1048"/>
      <c r="AN52" s="1111"/>
      <c r="AO52" s="1098"/>
      <c r="AP52" s="1119"/>
      <c r="AQ52" s="385" t="s">
        <v>447</v>
      </c>
      <c r="AR52" s="385" t="s">
        <v>448</v>
      </c>
      <c r="AS52" s="386" t="s">
        <v>662</v>
      </c>
      <c r="AT52" s="386" t="s">
        <v>297</v>
      </c>
      <c r="AU52" s="386" t="s">
        <v>663</v>
      </c>
      <c r="AV52" s="313" t="s">
        <v>472</v>
      </c>
      <c r="AW52" s="452">
        <v>44019</v>
      </c>
      <c r="AX52" s="329" t="s">
        <v>925</v>
      </c>
      <c r="AY52" s="313" t="s">
        <v>923</v>
      </c>
      <c r="AZ52" s="463">
        <v>1</v>
      </c>
    </row>
    <row r="53" spans="1:323" s="330" customFormat="1" ht="43.5" customHeight="1" x14ac:dyDescent="0.3">
      <c r="A53" s="1060"/>
      <c r="B53" s="1122"/>
      <c r="C53" s="328" t="s">
        <v>664</v>
      </c>
      <c r="D53" s="282" t="s">
        <v>31</v>
      </c>
      <c r="E53" s="282" t="s">
        <v>118</v>
      </c>
      <c r="F53" s="282" t="s">
        <v>129</v>
      </c>
      <c r="G53" s="282"/>
      <c r="H53" s="1009"/>
      <c r="I53" s="1012"/>
      <c r="J53" s="1015"/>
      <c r="L53" s="1114"/>
      <c r="M53" s="1048"/>
      <c r="N53" s="1048"/>
      <c r="O53" s="1072"/>
      <c r="P53" s="1082"/>
      <c r="Q53" s="1085"/>
      <c r="R53" s="1111"/>
      <c r="S53" s="328"/>
      <c r="T53" s="309" t="s">
        <v>26</v>
      </c>
      <c r="AB53" s="286">
        <f t="shared" si="1"/>
        <v>0</v>
      </c>
      <c r="AC53" s="281"/>
      <c r="AD53" s="281"/>
      <c r="AE53" s="281">
        <v>0</v>
      </c>
      <c r="AF53" s="1045"/>
      <c r="AG53" s="1045"/>
      <c r="AH53" s="680"/>
      <c r="AI53" s="680"/>
      <c r="AJ53" s="1048"/>
      <c r="AK53" s="1048"/>
      <c r="AL53" s="1048"/>
      <c r="AM53" s="1048"/>
      <c r="AN53" s="1111"/>
      <c r="AO53" s="1098"/>
      <c r="AP53" s="1119"/>
      <c r="AQ53" s="385" t="s">
        <v>447</v>
      </c>
      <c r="AR53" s="385" t="s">
        <v>448</v>
      </c>
      <c r="AS53" s="386" t="s">
        <v>665</v>
      </c>
      <c r="AT53" s="386" t="s">
        <v>297</v>
      </c>
      <c r="AU53" s="386" t="s">
        <v>926</v>
      </c>
      <c r="AV53" s="329" t="s">
        <v>926</v>
      </c>
      <c r="AW53" s="452">
        <v>44019</v>
      </c>
      <c r="AX53" s="329" t="s">
        <v>927</v>
      </c>
      <c r="AY53" s="313" t="s">
        <v>923</v>
      </c>
      <c r="AZ53" s="463">
        <v>1</v>
      </c>
    </row>
    <row r="54" spans="1:323" s="333" customFormat="1" ht="43.5" customHeight="1" thickBot="1" x14ac:dyDescent="0.35">
      <c r="A54" s="1061"/>
      <c r="B54" s="1123"/>
      <c r="C54" s="34" t="s">
        <v>666</v>
      </c>
      <c r="D54" s="34" t="s">
        <v>31</v>
      </c>
      <c r="E54" s="34" t="s">
        <v>118</v>
      </c>
      <c r="F54" s="34" t="s">
        <v>130</v>
      </c>
      <c r="G54" s="34"/>
      <c r="H54" s="1010"/>
      <c r="I54" s="1013"/>
      <c r="J54" s="1016"/>
      <c r="L54" s="1115"/>
      <c r="M54" s="1049"/>
      <c r="N54" s="1049"/>
      <c r="O54" s="1073"/>
      <c r="P54" s="1083"/>
      <c r="Q54" s="1086"/>
      <c r="R54" s="1112"/>
      <c r="S54" s="349"/>
      <c r="T54" s="319" t="s">
        <v>26</v>
      </c>
      <c r="AB54" s="287">
        <f t="shared" si="1"/>
        <v>0</v>
      </c>
      <c r="AC54" s="381"/>
      <c r="AD54" s="381"/>
      <c r="AE54" s="381"/>
      <c r="AF54" s="1046"/>
      <c r="AG54" s="1046"/>
      <c r="AH54" s="681"/>
      <c r="AI54" s="681"/>
      <c r="AJ54" s="1049"/>
      <c r="AK54" s="1049"/>
      <c r="AL54" s="1049"/>
      <c r="AM54" s="1049"/>
      <c r="AN54" s="1112"/>
      <c r="AO54" s="1099"/>
      <c r="AP54" s="1120"/>
      <c r="AQ54" s="388" t="s">
        <v>447</v>
      </c>
      <c r="AR54" s="388" t="s">
        <v>448</v>
      </c>
      <c r="AS54" s="389" t="s">
        <v>667</v>
      </c>
      <c r="AT54" s="389" t="s">
        <v>297</v>
      </c>
      <c r="AU54" s="389" t="s">
        <v>668</v>
      </c>
      <c r="AV54" s="429" t="s">
        <v>660</v>
      </c>
      <c r="AW54" s="464">
        <v>44019</v>
      </c>
      <c r="AX54" s="332" t="s">
        <v>928</v>
      </c>
      <c r="AY54" s="429" t="s">
        <v>923</v>
      </c>
      <c r="AZ54" s="465">
        <v>1</v>
      </c>
    </row>
    <row r="55" spans="1:323" s="327" customFormat="1" ht="49.5" customHeight="1" x14ac:dyDescent="0.3">
      <c r="A55" s="1059" t="s">
        <v>669</v>
      </c>
      <c r="B55" s="1011" t="s">
        <v>245</v>
      </c>
      <c r="C55" s="336" t="s">
        <v>617</v>
      </c>
      <c r="D55" s="29" t="s">
        <v>31</v>
      </c>
      <c r="E55" s="29" t="s">
        <v>120</v>
      </c>
      <c r="F55" s="29" t="s">
        <v>132</v>
      </c>
      <c r="G55" s="29"/>
      <c r="H55" s="1008" t="s">
        <v>670</v>
      </c>
      <c r="I55" s="1011" t="s">
        <v>671</v>
      </c>
      <c r="J55" s="1014" t="s">
        <v>9</v>
      </c>
      <c r="L55" s="1113" t="s">
        <v>672</v>
      </c>
      <c r="M55" s="1047" t="s">
        <v>74</v>
      </c>
      <c r="N55" s="1047">
        <v>3</v>
      </c>
      <c r="O55" s="1071" t="s">
        <v>179</v>
      </c>
      <c r="P55" s="1081" t="s">
        <v>83</v>
      </c>
      <c r="Q55" s="1084">
        <v>5</v>
      </c>
      <c r="R55" s="1110"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323" t="s">
        <v>673</v>
      </c>
      <c r="T55" s="300" t="s">
        <v>5</v>
      </c>
      <c r="U55" s="327">
        <v>15</v>
      </c>
      <c r="V55" s="327">
        <v>15</v>
      </c>
      <c r="W55" s="327">
        <v>15</v>
      </c>
      <c r="X55" s="327">
        <v>15</v>
      </c>
      <c r="Y55" s="327">
        <v>15</v>
      </c>
      <c r="Z55" s="327">
        <v>0</v>
      </c>
      <c r="AA55" s="327">
        <v>10</v>
      </c>
      <c r="AB55" s="303">
        <f t="shared" si="1"/>
        <v>85</v>
      </c>
      <c r="AC55" s="376" t="s">
        <v>331</v>
      </c>
      <c r="AD55" s="376" t="s">
        <v>226</v>
      </c>
      <c r="AE55" s="280">
        <v>0</v>
      </c>
      <c r="AF55" s="1044">
        <f>AVERAGE(AE55:AE59)</f>
        <v>0</v>
      </c>
      <c r="AG55" s="1044" t="s">
        <v>331</v>
      </c>
      <c r="AH55" s="679" t="s">
        <v>97</v>
      </c>
      <c r="AI55" s="679" t="s">
        <v>97</v>
      </c>
      <c r="AJ55" s="1047" t="s">
        <v>74</v>
      </c>
      <c r="AK55" s="1047">
        <v>3</v>
      </c>
      <c r="AL55" s="1047" t="s">
        <v>83</v>
      </c>
      <c r="AM55" s="1047">
        <v>5</v>
      </c>
      <c r="AN55" s="1110"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097" t="s">
        <v>674</v>
      </c>
      <c r="AP55" s="1097" t="s">
        <v>100</v>
      </c>
      <c r="AQ55" s="44" t="s">
        <v>447</v>
      </c>
      <c r="AR55" s="44" t="s">
        <v>448</v>
      </c>
      <c r="AS55" s="323" t="s">
        <v>929</v>
      </c>
      <c r="AT55" s="323" t="s">
        <v>297</v>
      </c>
      <c r="AU55" s="323" t="s">
        <v>621</v>
      </c>
      <c r="AV55" s="305" t="s">
        <v>675</v>
      </c>
      <c r="AW55" s="461">
        <v>44019</v>
      </c>
      <c r="AX55" s="326" t="s">
        <v>930</v>
      </c>
      <c r="AY55" s="305" t="s">
        <v>931</v>
      </c>
      <c r="AZ55" s="462">
        <v>0</v>
      </c>
    </row>
    <row r="56" spans="1:323" s="330" customFormat="1" ht="43.5" customHeight="1" x14ac:dyDescent="0.3">
      <c r="A56" s="1060"/>
      <c r="B56" s="1012"/>
      <c r="C56" s="328" t="s">
        <v>676</v>
      </c>
      <c r="D56" s="282" t="s">
        <v>31</v>
      </c>
      <c r="E56" s="282" t="s">
        <v>118</v>
      </c>
      <c r="F56" s="282" t="s">
        <v>129</v>
      </c>
      <c r="G56" s="282"/>
      <c r="H56" s="1009"/>
      <c r="I56" s="1012"/>
      <c r="J56" s="1015"/>
      <c r="L56" s="1114"/>
      <c r="M56" s="1048"/>
      <c r="N56" s="1048"/>
      <c r="O56" s="1072"/>
      <c r="P56" s="1082"/>
      <c r="Q56" s="1085"/>
      <c r="R56" s="1111"/>
      <c r="S56" s="328" t="s">
        <v>677</v>
      </c>
      <c r="T56" s="309" t="s">
        <v>26</v>
      </c>
      <c r="U56" s="330">
        <v>15</v>
      </c>
      <c r="V56" s="330">
        <v>15</v>
      </c>
      <c r="W56" s="330">
        <v>15</v>
      </c>
      <c r="X56" s="330">
        <v>10</v>
      </c>
      <c r="Y56" s="330">
        <v>15</v>
      </c>
      <c r="Z56" s="330">
        <v>0</v>
      </c>
      <c r="AA56" s="330">
        <v>10</v>
      </c>
      <c r="AB56" s="286">
        <f t="shared" si="1"/>
        <v>80</v>
      </c>
      <c r="AC56" s="370" t="s">
        <v>331</v>
      </c>
      <c r="AD56" s="370" t="s">
        <v>226</v>
      </c>
      <c r="AE56" s="281">
        <v>0</v>
      </c>
      <c r="AF56" s="1045"/>
      <c r="AG56" s="1045"/>
      <c r="AH56" s="680"/>
      <c r="AI56" s="680"/>
      <c r="AJ56" s="1048"/>
      <c r="AK56" s="1048"/>
      <c r="AL56" s="1048"/>
      <c r="AM56" s="1048"/>
      <c r="AN56" s="1111"/>
      <c r="AO56" s="1098"/>
      <c r="AP56" s="1098"/>
      <c r="AQ56" s="385" t="s">
        <v>447</v>
      </c>
      <c r="AR56" s="385" t="s">
        <v>448</v>
      </c>
      <c r="AS56" s="386" t="s">
        <v>678</v>
      </c>
      <c r="AT56" s="386" t="s">
        <v>297</v>
      </c>
      <c r="AU56" s="386" t="s">
        <v>621</v>
      </c>
      <c r="AV56" s="313" t="s">
        <v>932</v>
      </c>
      <c r="AW56" s="452">
        <v>44019</v>
      </c>
      <c r="AX56" s="329" t="s">
        <v>933</v>
      </c>
      <c r="AY56" s="313" t="s">
        <v>931</v>
      </c>
      <c r="AZ56" s="463">
        <v>0.3</v>
      </c>
    </row>
    <row r="57" spans="1:323" s="330" customFormat="1" ht="43.5" customHeight="1" x14ac:dyDescent="0.3">
      <c r="A57" s="1060"/>
      <c r="B57" s="1012"/>
      <c r="C57" s="328" t="s">
        <v>679</v>
      </c>
      <c r="D57" s="282" t="s">
        <v>31</v>
      </c>
      <c r="E57" s="282" t="s">
        <v>120</v>
      </c>
      <c r="F57" s="282" t="s">
        <v>129</v>
      </c>
      <c r="G57" s="282"/>
      <c r="H57" s="1009"/>
      <c r="I57" s="1012"/>
      <c r="J57" s="1015"/>
      <c r="L57" s="1114"/>
      <c r="M57" s="1048"/>
      <c r="N57" s="1048"/>
      <c r="O57" s="1072"/>
      <c r="P57" s="1082"/>
      <c r="Q57" s="1085"/>
      <c r="R57" s="1111"/>
      <c r="S57" s="328" t="s">
        <v>680</v>
      </c>
      <c r="T57" s="309" t="s">
        <v>5</v>
      </c>
      <c r="U57" s="330">
        <v>15</v>
      </c>
      <c r="V57" s="330">
        <v>15</v>
      </c>
      <c r="W57" s="330">
        <v>15</v>
      </c>
      <c r="X57" s="330">
        <v>15</v>
      </c>
      <c r="Y57" s="330">
        <v>15</v>
      </c>
      <c r="Z57" s="330">
        <v>0</v>
      </c>
      <c r="AA57" s="330">
        <v>10</v>
      </c>
      <c r="AB57" s="286">
        <f t="shared" si="1"/>
        <v>85</v>
      </c>
      <c r="AC57" s="370" t="s">
        <v>331</v>
      </c>
      <c r="AD57" s="370" t="s">
        <v>226</v>
      </c>
      <c r="AE57" s="281">
        <v>0</v>
      </c>
      <c r="AF57" s="1045"/>
      <c r="AG57" s="1045"/>
      <c r="AH57" s="680"/>
      <c r="AI57" s="680"/>
      <c r="AJ57" s="1048"/>
      <c r="AK57" s="1048"/>
      <c r="AL57" s="1048"/>
      <c r="AM57" s="1048"/>
      <c r="AN57" s="1111"/>
      <c r="AO57" s="1098"/>
      <c r="AP57" s="1098"/>
      <c r="AQ57" s="385" t="s">
        <v>447</v>
      </c>
      <c r="AR57" s="385" t="s">
        <v>448</v>
      </c>
      <c r="AS57" s="386" t="s">
        <v>681</v>
      </c>
      <c r="AT57" s="386" t="s">
        <v>297</v>
      </c>
      <c r="AU57" s="386" t="s">
        <v>621</v>
      </c>
      <c r="AV57" s="313" t="s">
        <v>682</v>
      </c>
      <c r="AW57" s="452">
        <v>44019</v>
      </c>
      <c r="AX57" s="329" t="s">
        <v>930</v>
      </c>
      <c r="AY57" s="313" t="s">
        <v>931</v>
      </c>
      <c r="AZ57" s="463">
        <v>0</v>
      </c>
    </row>
    <row r="58" spans="1:323" s="330" customFormat="1" ht="39.6" x14ac:dyDescent="0.3">
      <c r="A58" s="1060"/>
      <c r="B58" s="1012"/>
      <c r="C58" s="328" t="s">
        <v>683</v>
      </c>
      <c r="D58" s="282" t="s">
        <v>31</v>
      </c>
      <c r="E58" s="282" t="s">
        <v>120</v>
      </c>
      <c r="F58" s="282" t="s">
        <v>131</v>
      </c>
      <c r="G58" s="282"/>
      <c r="H58" s="1009"/>
      <c r="I58" s="1012"/>
      <c r="J58" s="1015"/>
      <c r="L58" s="1114"/>
      <c r="M58" s="1048"/>
      <c r="N58" s="1048"/>
      <c r="O58" s="1072"/>
      <c r="P58" s="1082"/>
      <c r="Q58" s="1085"/>
      <c r="R58" s="1111"/>
      <c r="S58" s="328" t="s">
        <v>684</v>
      </c>
      <c r="T58" s="309" t="s">
        <v>26</v>
      </c>
      <c r="U58" s="330">
        <v>15</v>
      </c>
      <c r="V58" s="330">
        <v>15</v>
      </c>
      <c r="W58" s="330">
        <v>15</v>
      </c>
      <c r="X58" s="330">
        <v>10</v>
      </c>
      <c r="Y58" s="330">
        <v>15</v>
      </c>
      <c r="Z58" s="330">
        <v>0</v>
      </c>
      <c r="AA58" s="330">
        <v>10</v>
      </c>
      <c r="AB58" s="286">
        <f t="shared" si="1"/>
        <v>80</v>
      </c>
      <c r="AC58" s="370" t="s">
        <v>331</v>
      </c>
      <c r="AD58" s="370" t="s">
        <v>226</v>
      </c>
      <c r="AE58" s="281">
        <v>0</v>
      </c>
      <c r="AF58" s="1045"/>
      <c r="AG58" s="1045"/>
      <c r="AH58" s="680"/>
      <c r="AI58" s="680"/>
      <c r="AJ58" s="1048"/>
      <c r="AK58" s="1048"/>
      <c r="AL58" s="1048"/>
      <c r="AM58" s="1048"/>
      <c r="AN58" s="1111"/>
      <c r="AO58" s="1098"/>
      <c r="AP58" s="1098"/>
      <c r="AQ58" s="1108" t="s">
        <v>447</v>
      </c>
      <c r="AR58" s="1108" t="s">
        <v>448</v>
      </c>
      <c r="AS58" s="1246" t="s">
        <v>934</v>
      </c>
      <c r="AT58" s="1246" t="s">
        <v>297</v>
      </c>
      <c r="AU58" s="1246" t="s">
        <v>621</v>
      </c>
      <c r="AV58" s="1248" t="s">
        <v>560</v>
      </c>
      <c r="AW58" s="452">
        <v>44019</v>
      </c>
      <c r="AX58" s="329" t="s">
        <v>935</v>
      </c>
      <c r="AY58" s="313" t="s">
        <v>931</v>
      </c>
      <c r="AZ58" s="463">
        <v>0</v>
      </c>
    </row>
    <row r="59" spans="1:323" s="333" customFormat="1" ht="56.4" customHeight="1" thickBot="1" x14ac:dyDescent="0.35">
      <c r="A59" s="1061"/>
      <c r="B59" s="1013"/>
      <c r="C59" s="34" t="s">
        <v>685</v>
      </c>
      <c r="D59" s="34" t="s">
        <v>31</v>
      </c>
      <c r="E59" s="34" t="s">
        <v>120</v>
      </c>
      <c r="F59" s="34" t="s">
        <v>130</v>
      </c>
      <c r="G59" s="34"/>
      <c r="H59" s="1010"/>
      <c r="I59" s="1013"/>
      <c r="J59" s="1016"/>
      <c r="L59" s="1115"/>
      <c r="M59" s="1049"/>
      <c r="N59" s="1049"/>
      <c r="O59" s="1073"/>
      <c r="P59" s="1083"/>
      <c r="Q59" s="1086"/>
      <c r="R59" s="1112"/>
      <c r="S59" s="349" t="s">
        <v>686</v>
      </c>
      <c r="T59" s="319" t="s">
        <v>26</v>
      </c>
      <c r="U59" s="333">
        <v>15</v>
      </c>
      <c r="V59" s="333">
        <v>15</v>
      </c>
      <c r="W59" s="333">
        <v>15</v>
      </c>
      <c r="X59" s="333">
        <v>10</v>
      </c>
      <c r="Y59" s="333">
        <v>15</v>
      </c>
      <c r="Z59" s="333">
        <v>0</v>
      </c>
      <c r="AA59" s="333">
        <v>10</v>
      </c>
      <c r="AB59" s="287">
        <f t="shared" si="1"/>
        <v>80</v>
      </c>
      <c r="AC59" s="378" t="s">
        <v>331</v>
      </c>
      <c r="AD59" s="378" t="s">
        <v>226</v>
      </c>
      <c r="AE59" s="381">
        <v>0</v>
      </c>
      <c r="AF59" s="1046"/>
      <c r="AG59" s="1046"/>
      <c r="AH59" s="681"/>
      <c r="AI59" s="681"/>
      <c r="AJ59" s="1049"/>
      <c r="AK59" s="1049"/>
      <c r="AL59" s="1049"/>
      <c r="AM59" s="1049"/>
      <c r="AN59" s="1112"/>
      <c r="AO59" s="1099"/>
      <c r="AP59" s="1099"/>
      <c r="AQ59" s="1109"/>
      <c r="AR59" s="1109"/>
      <c r="AS59" s="1247"/>
      <c r="AT59" s="1247"/>
      <c r="AU59" s="1247"/>
      <c r="AV59" s="1249"/>
      <c r="AW59" s="464">
        <v>44019</v>
      </c>
      <c r="AX59" s="332" t="s">
        <v>935</v>
      </c>
      <c r="AY59" s="429" t="s">
        <v>931</v>
      </c>
      <c r="AZ59" s="465">
        <v>0</v>
      </c>
    </row>
    <row r="60" spans="1:323" s="283" customFormat="1" ht="64.5" customHeight="1" thickBot="1" x14ac:dyDescent="0.35">
      <c r="A60" s="1059" t="s">
        <v>687</v>
      </c>
      <c r="B60" s="1101" t="s">
        <v>285</v>
      </c>
      <c r="C60" s="362" t="s">
        <v>936</v>
      </c>
      <c r="D60" s="363" t="s">
        <v>31</v>
      </c>
      <c r="E60" s="363" t="s">
        <v>119</v>
      </c>
      <c r="F60" s="363" t="s">
        <v>129</v>
      </c>
      <c r="G60" s="363"/>
      <c r="H60" s="1008" t="s">
        <v>688</v>
      </c>
      <c r="I60" s="1029" t="s">
        <v>689</v>
      </c>
      <c r="J60" s="1029" t="s">
        <v>15</v>
      </c>
      <c r="L60" s="1106" t="s">
        <v>937</v>
      </c>
      <c r="M60" s="1078" t="s">
        <v>76</v>
      </c>
      <c r="N60" s="1029">
        <v>2</v>
      </c>
      <c r="O60" s="1029" t="s">
        <v>175</v>
      </c>
      <c r="P60" s="1029" t="s">
        <v>75</v>
      </c>
      <c r="Q60" s="1029">
        <v>4</v>
      </c>
      <c r="R60" s="992"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368" t="s">
        <v>690</v>
      </c>
      <c r="T60" s="364" t="s">
        <v>5</v>
      </c>
      <c r="U60" s="283">
        <v>15</v>
      </c>
      <c r="V60" s="283">
        <v>15</v>
      </c>
      <c r="W60" s="283">
        <v>15</v>
      </c>
      <c r="X60" s="283">
        <v>15</v>
      </c>
      <c r="Y60" s="283">
        <v>15</v>
      </c>
      <c r="Z60" s="283">
        <v>0</v>
      </c>
      <c r="AA60" s="283">
        <v>10</v>
      </c>
      <c r="AB60" s="383">
        <f t="shared" si="1"/>
        <v>85</v>
      </c>
      <c r="AC60" s="365" t="s">
        <v>331</v>
      </c>
      <c r="AD60" s="366" t="s">
        <v>226</v>
      </c>
      <c r="AE60" s="367">
        <v>0</v>
      </c>
      <c r="AF60" s="1078">
        <f>AVERAGE(AE60:AE62)</f>
        <v>0</v>
      </c>
      <c r="AG60" s="1029" t="s">
        <v>331</v>
      </c>
      <c r="AH60" s="1029" t="s">
        <v>98</v>
      </c>
      <c r="AI60" s="1029" t="s">
        <v>98</v>
      </c>
      <c r="AJ60" s="1029" t="s">
        <v>76</v>
      </c>
      <c r="AK60" s="1029">
        <v>2</v>
      </c>
      <c r="AL60" s="1029" t="s">
        <v>83</v>
      </c>
      <c r="AM60" s="1116">
        <v>5</v>
      </c>
      <c r="AN60" s="983"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986"/>
      <c r="AP60" s="1087" t="s">
        <v>100</v>
      </c>
      <c r="AQ60" s="331" t="s">
        <v>447</v>
      </c>
      <c r="AR60" s="72" t="s">
        <v>448</v>
      </c>
      <c r="AS60" s="368" t="s">
        <v>938</v>
      </c>
      <c r="AT60" s="368" t="s">
        <v>691</v>
      </c>
      <c r="AU60" s="368" t="s">
        <v>939</v>
      </c>
      <c r="AV60" s="449" t="s">
        <v>940</v>
      </c>
      <c r="AW60" s="466">
        <v>44018</v>
      </c>
      <c r="AX60" s="326" t="s">
        <v>941</v>
      </c>
      <c r="AY60" s="305" t="s">
        <v>942</v>
      </c>
      <c r="AZ60" s="449">
        <v>5</v>
      </c>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c r="FV60" s="173"/>
      <c r="FW60" s="173"/>
      <c r="FX60" s="173"/>
      <c r="FY60" s="173"/>
      <c r="FZ60" s="173"/>
      <c r="GA60" s="173"/>
      <c r="GB60" s="173"/>
      <c r="GC60" s="173"/>
      <c r="GD60" s="173"/>
      <c r="GE60" s="173"/>
      <c r="GF60" s="173"/>
      <c r="GG60" s="173"/>
      <c r="GH60" s="173"/>
      <c r="GI60" s="173"/>
      <c r="GJ60" s="173"/>
      <c r="GK60" s="173"/>
      <c r="GL60" s="173"/>
      <c r="GM60" s="173"/>
      <c r="GN60" s="173"/>
      <c r="GO60" s="173"/>
      <c r="GP60" s="173"/>
      <c r="GQ60" s="173"/>
      <c r="GR60" s="173"/>
      <c r="GS60" s="173"/>
      <c r="GT60" s="173"/>
      <c r="GU60" s="173"/>
      <c r="GV60" s="173"/>
      <c r="GW60" s="173"/>
      <c r="GX60" s="173"/>
      <c r="GY60" s="173"/>
      <c r="GZ60" s="173"/>
      <c r="HA60" s="173"/>
      <c r="HB60" s="173"/>
      <c r="HC60" s="173"/>
      <c r="HD60" s="173"/>
      <c r="HE60" s="173"/>
      <c r="HF60" s="173"/>
      <c r="HG60" s="173"/>
      <c r="HH60" s="173"/>
      <c r="HI60" s="173"/>
      <c r="HJ60" s="173"/>
      <c r="HK60" s="173"/>
      <c r="HL60" s="173"/>
      <c r="HM60" s="173"/>
      <c r="HN60" s="173"/>
      <c r="HO60" s="173"/>
      <c r="HP60" s="173"/>
      <c r="HQ60" s="173"/>
      <c r="HR60" s="173"/>
      <c r="HS60" s="173"/>
      <c r="HT60" s="173"/>
      <c r="HU60" s="173"/>
      <c r="HV60" s="173"/>
      <c r="HW60" s="173"/>
      <c r="HX60" s="173"/>
      <c r="HY60" s="173"/>
      <c r="HZ60" s="173"/>
      <c r="IA60" s="173"/>
      <c r="IB60" s="173"/>
      <c r="IC60" s="173"/>
      <c r="ID60" s="173"/>
      <c r="IE60" s="173"/>
      <c r="IF60" s="173"/>
      <c r="IG60" s="173"/>
      <c r="IH60" s="173"/>
      <c r="II60" s="173"/>
      <c r="IJ60" s="173"/>
      <c r="IK60" s="173"/>
      <c r="IL60" s="173"/>
      <c r="IM60" s="173"/>
      <c r="IN60" s="173"/>
      <c r="IO60" s="173"/>
      <c r="IP60" s="173"/>
      <c r="IQ60" s="173"/>
      <c r="IR60" s="173"/>
      <c r="IS60" s="173"/>
      <c r="IT60" s="173"/>
      <c r="IU60" s="173"/>
      <c r="IV60" s="173"/>
      <c r="IW60" s="173"/>
      <c r="IX60" s="173"/>
      <c r="IY60" s="173"/>
      <c r="IZ60" s="173"/>
      <c r="JA60" s="173"/>
      <c r="JB60" s="173"/>
      <c r="JC60" s="173"/>
      <c r="JD60" s="173"/>
      <c r="JE60" s="173"/>
      <c r="JF60" s="173"/>
      <c r="JG60" s="173"/>
      <c r="JH60" s="173"/>
      <c r="JI60" s="173"/>
      <c r="JJ60" s="173"/>
      <c r="JK60" s="173"/>
      <c r="JL60" s="173"/>
      <c r="JM60" s="173"/>
      <c r="JN60" s="173"/>
      <c r="JO60" s="173"/>
      <c r="JP60" s="173"/>
      <c r="JQ60" s="173"/>
      <c r="JR60" s="173"/>
      <c r="JS60" s="173"/>
      <c r="JT60" s="173"/>
      <c r="JU60" s="173"/>
      <c r="JV60" s="173"/>
      <c r="JW60" s="173"/>
      <c r="JX60" s="173"/>
      <c r="JY60" s="173"/>
      <c r="JZ60" s="173"/>
      <c r="KA60" s="173"/>
      <c r="KB60" s="173"/>
      <c r="KC60" s="173"/>
      <c r="KD60" s="173"/>
      <c r="KE60" s="173"/>
      <c r="KF60" s="173"/>
      <c r="KG60" s="173"/>
      <c r="KH60" s="173"/>
      <c r="KI60" s="173"/>
      <c r="KJ60" s="173"/>
      <c r="KK60" s="173"/>
      <c r="KL60" s="173"/>
      <c r="KM60" s="173"/>
      <c r="KN60" s="173"/>
      <c r="KO60" s="173"/>
      <c r="KP60" s="173"/>
      <c r="KQ60" s="173"/>
      <c r="KR60" s="173"/>
      <c r="KS60" s="173"/>
      <c r="KT60" s="173"/>
      <c r="KU60" s="173"/>
      <c r="KV60" s="173"/>
      <c r="KW60" s="173"/>
      <c r="KX60" s="173"/>
      <c r="KY60" s="173"/>
      <c r="KZ60" s="173"/>
      <c r="LA60" s="173"/>
      <c r="LB60" s="173"/>
      <c r="LC60" s="173"/>
      <c r="LD60" s="173"/>
      <c r="LE60" s="173"/>
      <c r="LF60" s="173"/>
      <c r="LG60" s="173"/>
      <c r="LH60" s="173"/>
      <c r="LI60" s="173"/>
      <c r="LJ60" s="173"/>
      <c r="LK60" s="173"/>
    </row>
    <row r="61" spans="1:323" s="330" customFormat="1" ht="59.25" customHeight="1" x14ac:dyDescent="0.3">
      <c r="A61" s="1060"/>
      <c r="B61" s="1102"/>
      <c r="C61" s="328" t="s">
        <v>692</v>
      </c>
      <c r="D61" s="337" t="s">
        <v>31</v>
      </c>
      <c r="E61" s="337" t="s">
        <v>119</v>
      </c>
      <c r="F61" s="337" t="s">
        <v>129</v>
      </c>
      <c r="G61" s="337"/>
      <c r="H61" s="1009"/>
      <c r="I61" s="1030"/>
      <c r="J61" s="1030"/>
      <c r="L61" s="1091"/>
      <c r="M61" s="1079"/>
      <c r="N61" s="1030"/>
      <c r="O61" s="1030"/>
      <c r="P61" s="1030"/>
      <c r="Q61" s="1030"/>
      <c r="R61" s="993"/>
      <c r="S61" s="328" t="s">
        <v>943</v>
      </c>
      <c r="T61" s="309" t="s">
        <v>5</v>
      </c>
      <c r="U61" s="330">
        <v>15</v>
      </c>
      <c r="V61" s="330">
        <v>15</v>
      </c>
      <c r="W61" s="330">
        <v>15</v>
      </c>
      <c r="X61" s="330">
        <v>15</v>
      </c>
      <c r="Y61" s="330">
        <v>15</v>
      </c>
      <c r="Z61" s="330">
        <v>0</v>
      </c>
      <c r="AA61" s="330">
        <v>10</v>
      </c>
      <c r="AB61" s="286">
        <f t="shared" si="1"/>
        <v>85</v>
      </c>
      <c r="AC61" s="359" t="s">
        <v>331</v>
      </c>
      <c r="AD61" s="376" t="s">
        <v>226</v>
      </c>
      <c r="AE61" s="377">
        <v>0</v>
      </c>
      <c r="AF61" s="1079"/>
      <c r="AG61" s="1030"/>
      <c r="AH61" s="1030"/>
      <c r="AI61" s="1030"/>
      <c r="AJ61" s="1030"/>
      <c r="AK61" s="1030"/>
      <c r="AL61" s="1030"/>
      <c r="AM61" s="1075"/>
      <c r="AN61" s="984"/>
      <c r="AO61" s="987"/>
      <c r="AP61" s="1088"/>
      <c r="AQ61" s="384">
        <v>43831</v>
      </c>
      <c r="AR61" s="385">
        <v>43842</v>
      </c>
      <c r="AS61" s="386" t="s">
        <v>944</v>
      </c>
      <c r="AT61" s="368" t="s">
        <v>945</v>
      </c>
      <c r="AU61" s="386" t="s">
        <v>621</v>
      </c>
      <c r="AV61" s="418" t="s">
        <v>560</v>
      </c>
      <c r="AW61" s="466">
        <v>44018</v>
      </c>
      <c r="AX61" s="390" t="s">
        <v>946</v>
      </c>
      <c r="AY61" s="417" t="s">
        <v>942</v>
      </c>
      <c r="AZ61" s="449">
        <v>0</v>
      </c>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c r="GH61" s="173"/>
      <c r="GI61" s="173"/>
      <c r="GJ61" s="173"/>
      <c r="GK61" s="173"/>
      <c r="GL61" s="173"/>
      <c r="GM61" s="173"/>
      <c r="GN61" s="173"/>
      <c r="GO61" s="173"/>
      <c r="GP61" s="173"/>
      <c r="GQ61" s="173"/>
      <c r="GR61" s="173"/>
      <c r="GS61" s="173"/>
      <c r="GT61" s="173"/>
      <c r="GU61" s="173"/>
      <c r="GV61" s="173"/>
      <c r="GW61" s="173"/>
      <c r="GX61" s="173"/>
      <c r="GY61" s="173"/>
      <c r="GZ61" s="173"/>
      <c r="HA61" s="173"/>
      <c r="HB61" s="173"/>
      <c r="HC61" s="173"/>
      <c r="HD61" s="173"/>
      <c r="HE61" s="173"/>
      <c r="HF61" s="173"/>
      <c r="HG61" s="173"/>
      <c r="HH61" s="173"/>
      <c r="HI61" s="173"/>
      <c r="HJ61" s="173"/>
      <c r="HK61" s="173"/>
      <c r="HL61" s="173"/>
      <c r="HM61" s="173"/>
      <c r="HN61" s="173"/>
      <c r="HO61" s="173"/>
      <c r="HP61" s="173"/>
      <c r="HQ61" s="173"/>
      <c r="HR61" s="173"/>
      <c r="HS61" s="173"/>
      <c r="HT61" s="173"/>
      <c r="HU61" s="173"/>
      <c r="HV61" s="173"/>
      <c r="HW61" s="173"/>
      <c r="HX61" s="173"/>
      <c r="HY61" s="173"/>
      <c r="HZ61" s="173"/>
      <c r="IA61" s="173"/>
      <c r="IB61" s="173"/>
      <c r="IC61" s="173"/>
      <c r="ID61" s="173"/>
      <c r="IE61" s="173"/>
      <c r="IF61" s="173"/>
      <c r="IG61" s="173"/>
      <c r="IH61" s="173"/>
      <c r="II61" s="173"/>
      <c r="IJ61" s="173"/>
      <c r="IK61" s="173"/>
      <c r="IL61" s="173"/>
      <c r="IM61" s="173"/>
      <c r="IN61" s="173"/>
      <c r="IO61" s="173"/>
      <c r="IP61" s="173"/>
      <c r="IQ61" s="173"/>
      <c r="IR61" s="173"/>
      <c r="IS61" s="173"/>
      <c r="IT61" s="173"/>
      <c r="IU61" s="173"/>
      <c r="IV61" s="173"/>
      <c r="IW61" s="173"/>
      <c r="IX61" s="173"/>
      <c r="IY61" s="173"/>
      <c r="IZ61" s="173"/>
      <c r="JA61" s="173"/>
      <c r="JB61" s="173"/>
      <c r="JC61" s="173"/>
      <c r="JD61" s="173"/>
      <c r="JE61" s="173"/>
      <c r="JF61" s="173"/>
      <c r="JG61" s="173"/>
      <c r="JH61" s="173"/>
      <c r="JI61" s="173"/>
      <c r="JJ61" s="173"/>
      <c r="JK61" s="173"/>
      <c r="JL61" s="173"/>
      <c r="JM61" s="173"/>
      <c r="JN61" s="173"/>
      <c r="JO61" s="173"/>
      <c r="JP61" s="173"/>
      <c r="JQ61" s="173"/>
      <c r="JR61" s="173"/>
      <c r="JS61" s="173"/>
      <c r="JT61" s="173"/>
      <c r="JU61" s="173"/>
      <c r="JV61" s="173"/>
      <c r="JW61" s="173"/>
      <c r="JX61" s="173"/>
      <c r="JY61" s="173"/>
      <c r="JZ61" s="173"/>
      <c r="KA61" s="173"/>
      <c r="KB61" s="173"/>
      <c r="KC61" s="173"/>
      <c r="KD61" s="173"/>
      <c r="KE61" s="173"/>
      <c r="KF61" s="173"/>
      <c r="KG61" s="173"/>
      <c r="KH61" s="173"/>
      <c r="KI61" s="173"/>
      <c r="KJ61" s="173"/>
      <c r="KK61" s="173"/>
      <c r="KL61" s="173"/>
      <c r="KM61" s="173"/>
      <c r="KN61" s="173"/>
      <c r="KO61" s="173"/>
      <c r="KP61" s="173"/>
      <c r="KQ61" s="173"/>
      <c r="KR61" s="173"/>
      <c r="KS61" s="173"/>
      <c r="KT61" s="173"/>
      <c r="KU61" s="173"/>
      <c r="KV61" s="173"/>
      <c r="KW61" s="173"/>
      <c r="KX61" s="173"/>
      <c r="KY61" s="173"/>
      <c r="KZ61" s="173"/>
      <c r="LA61" s="173"/>
      <c r="LB61" s="173"/>
      <c r="LC61" s="173"/>
      <c r="LD61" s="173"/>
      <c r="LE61" s="173"/>
      <c r="LF61" s="173"/>
      <c r="LG61" s="173"/>
      <c r="LH61" s="173"/>
      <c r="LI61" s="173"/>
      <c r="LJ61" s="173"/>
      <c r="LK61" s="173"/>
    </row>
    <row r="62" spans="1:323" s="330" customFormat="1" ht="43.5" customHeight="1" thickBot="1" x14ac:dyDescent="0.35">
      <c r="A62" s="1060"/>
      <c r="B62" s="1102"/>
      <c r="C62" s="328" t="s">
        <v>693</v>
      </c>
      <c r="D62" s="337" t="s">
        <v>31</v>
      </c>
      <c r="E62" s="337" t="s">
        <v>120</v>
      </c>
      <c r="F62" s="337" t="s">
        <v>132</v>
      </c>
      <c r="G62" s="337"/>
      <c r="H62" s="1009"/>
      <c r="I62" s="1095"/>
      <c r="J62" s="1095"/>
      <c r="L62" s="1107"/>
      <c r="M62" s="1094"/>
      <c r="N62" s="1095"/>
      <c r="O62" s="1095"/>
      <c r="P62" s="1095"/>
      <c r="Q62" s="1095"/>
      <c r="R62" s="1096"/>
      <c r="S62" s="328" t="s">
        <v>947</v>
      </c>
      <c r="T62" s="309" t="s">
        <v>26</v>
      </c>
      <c r="U62" s="330">
        <v>15</v>
      </c>
      <c r="V62" s="330">
        <v>15</v>
      </c>
      <c r="W62" s="330">
        <v>15</v>
      </c>
      <c r="X62" s="330">
        <v>10</v>
      </c>
      <c r="Y62" s="330">
        <v>15</v>
      </c>
      <c r="Z62" s="330">
        <v>0</v>
      </c>
      <c r="AA62" s="330">
        <v>10</v>
      </c>
      <c r="AB62" s="286">
        <f t="shared" si="1"/>
        <v>80</v>
      </c>
      <c r="AC62" s="359" t="s">
        <v>331</v>
      </c>
      <c r="AD62" s="370" t="s">
        <v>226</v>
      </c>
      <c r="AE62" s="371">
        <v>0</v>
      </c>
      <c r="AF62" s="1094"/>
      <c r="AG62" s="1095"/>
      <c r="AH62" s="1095"/>
      <c r="AI62" s="1095"/>
      <c r="AJ62" s="1095"/>
      <c r="AK62" s="1095"/>
      <c r="AL62" s="1095"/>
      <c r="AM62" s="1117"/>
      <c r="AN62" s="984"/>
      <c r="AO62" s="987"/>
      <c r="AP62" s="1088"/>
      <c r="AQ62" s="384" t="s">
        <v>447</v>
      </c>
      <c r="AR62" s="385" t="s">
        <v>448</v>
      </c>
      <c r="AS62" s="386" t="s">
        <v>694</v>
      </c>
      <c r="AT62" s="368" t="s">
        <v>945</v>
      </c>
      <c r="AU62" s="386" t="s">
        <v>695</v>
      </c>
      <c r="AV62" s="418" t="s">
        <v>696</v>
      </c>
      <c r="AW62" s="466">
        <v>44018</v>
      </c>
      <c r="AX62" s="390" t="s">
        <v>948</v>
      </c>
      <c r="AY62" s="417" t="s">
        <v>942</v>
      </c>
      <c r="AZ62" s="449">
        <v>5</v>
      </c>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3"/>
      <c r="DS62" s="173"/>
      <c r="DT62" s="173"/>
      <c r="DU62" s="173"/>
      <c r="DV62" s="173"/>
      <c r="DW62" s="173"/>
      <c r="DX62" s="173"/>
      <c r="DY62" s="173"/>
      <c r="DZ62" s="173"/>
      <c r="EA62" s="173"/>
      <c r="EB62" s="173"/>
      <c r="EC62" s="173"/>
      <c r="ED62" s="173"/>
      <c r="EE62" s="173"/>
      <c r="EF62" s="173"/>
      <c r="EG62" s="173"/>
      <c r="EH62" s="173"/>
      <c r="EI62" s="173"/>
      <c r="EJ62" s="173"/>
      <c r="EK62" s="173"/>
      <c r="EL62" s="173"/>
      <c r="EM62" s="173"/>
      <c r="EN62" s="173"/>
      <c r="EO62" s="173"/>
      <c r="EP62" s="173"/>
      <c r="EQ62" s="173"/>
      <c r="ER62" s="173"/>
      <c r="ES62" s="173"/>
      <c r="ET62" s="173"/>
      <c r="EU62" s="173"/>
      <c r="EV62" s="173"/>
      <c r="EW62" s="173"/>
      <c r="EX62" s="173"/>
      <c r="EY62" s="173"/>
      <c r="EZ62" s="173"/>
      <c r="FA62" s="173"/>
      <c r="FB62" s="173"/>
      <c r="FC62" s="173"/>
      <c r="FD62" s="173"/>
      <c r="FE62" s="173"/>
      <c r="FF62" s="173"/>
      <c r="FG62" s="173"/>
      <c r="FH62" s="173"/>
      <c r="FI62" s="173"/>
      <c r="FJ62" s="173"/>
      <c r="FK62" s="173"/>
      <c r="FL62" s="173"/>
      <c r="FM62" s="173"/>
      <c r="FN62" s="173"/>
      <c r="FO62" s="173"/>
      <c r="FP62" s="173"/>
      <c r="FQ62" s="173"/>
      <c r="FR62" s="173"/>
      <c r="FS62" s="173"/>
      <c r="FT62" s="173"/>
      <c r="FU62" s="173"/>
      <c r="FV62" s="173"/>
      <c r="FW62" s="173"/>
      <c r="FX62" s="173"/>
      <c r="FY62" s="173"/>
      <c r="FZ62" s="173"/>
      <c r="GA62" s="173"/>
      <c r="GB62" s="173"/>
      <c r="GC62" s="173"/>
      <c r="GD62" s="173"/>
      <c r="GE62" s="173"/>
      <c r="GF62" s="173"/>
      <c r="GG62" s="173"/>
      <c r="GH62" s="173"/>
      <c r="GI62" s="173"/>
      <c r="GJ62" s="173"/>
      <c r="GK62" s="173"/>
      <c r="GL62" s="173"/>
      <c r="GM62" s="173"/>
      <c r="GN62" s="173"/>
      <c r="GO62" s="173"/>
      <c r="GP62" s="173"/>
      <c r="GQ62" s="173"/>
      <c r="GR62" s="173"/>
      <c r="GS62" s="173"/>
      <c r="GT62" s="173"/>
      <c r="GU62" s="173"/>
      <c r="GV62" s="173"/>
      <c r="GW62" s="173"/>
      <c r="GX62" s="173"/>
      <c r="GY62" s="173"/>
      <c r="GZ62" s="173"/>
      <c r="HA62" s="173"/>
      <c r="HB62" s="173"/>
      <c r="HC62" s="173"/>
      <c r="HD62" s="173"/>
      <c r="HE62" s="173"/>
      <c r="HF62" s="173"/>
      <c r="HG62" s="173"/>
      <c r="HH62" s="173"/>
      <c r="HI62" s="173"/>
      <c r="HJ62" s="173"/>
      <c r="HK62" s="173"/>
      <c r="HL62" s="173"/>
      <c r="HM62" s="173"/>
      <c r="HN62" s="173"/>
      <c r="HO62" s="173"/>
      <c r="HP62" s="173"/>
      <c r="HQ62" s="173"/>
      <c r="HR62" s="173"/>
      <c r="HS62" s="173"/>
      <c r="HT62" s="173"/>
      <c r="HU62" s="173"/>
      <c r="HV62" s="173"/>
      <c r="HW62" s="173"/>
      <c r="HX62" s="173"/>
      <c r="HY62" s="173"/>
      <c r="HZ62" s="173"/>
      <c r="IA62" s="173"/>
      <c r="IB62" s="173"/>
      <c r="IC62" s="173"/>
      <c r="ID62" s="173"/>
      <c r="IE62" s="173"/>
      <c r="IF62" s="173"/>
      <c r="IG62" s="173"/>
      <c r="IH62" s="173"/>
      <c r="II62" s="173"/>
      <c r="IJ62" s="173"/>
      <c r="IK62" s="173"/>
      <c r="IL62" s="173"/>
      <c r="IM62" s="173"/>
      <c r="IN62" s="173"/>
      <c r="IO62" s="173"/>
      <c r="IP62" s="173"/>
      <c r="IQ62" s="173"/>
      <c r="IR62" s="173"/>
      <c r="IS62" s="173"/>
      <c r="IT62" s="173"/>
      <c r="IU62" s="173"/>
      <c r="IV62" s="173"/>
      <c r="IW62" s="173"/>
      <c r="IX62" s="173"/>
      <c r="IY62" s="173"/>
      <c r="IZ62" s="173"/>
      <c r="JA62" s="173"/>
      <c r="JB62" s="173"/>
      <c r="JC62" s="173"/>
      <c r="JD62" s="173"/>
      <c r="JE62" s="173"/>
      <c r="JF62" s="173"/>
      <c r="JG62" s="173"/>
      <c r="JH62" s="173"/>
      <c r="JI62" s="173"/>
      <c r="JJ62" s="173"/>
      <c r="JK62" s="173"/>
      <c r="JL62" s="173"/>
      <c r="JM62" s="173"/>
      <c r="JN62" s="173"/>
      <c r="JO62" s="173"/>
      <c r="JP62" s="173"/>
      <c r="JQ62" s="173"/>
      <c r="JR62" s="173"/>
      <c r="JS62" s="173"/>
      <c r="JT62" s="173"/>
      <c r="JU62" s="173"/>
      <c r="JV62" s="173"/>
      <c r="JW62" s="173"/>
      <c r="JX62" s="173"/>
      <c r="JY62" s="173"/>
      <c r="JZ62" s="173"/>
      <c r="KA62" s="173"/>
      <c r="KB62" s="173"/>
      <c r="KC62" s="173"/>
      <c r="KD62" s="173"/>
      <c r="KE62" s="173"/>
      <c r="KF62" s="173"/>
      <c r="KG62" s="173"/>
      <c r="KH62" s="173"/>
      <c r="KI62" s="173"/>
      <c r="KJ62" s="173"/>
      <c r="KK62" s="173"/>
      <c r="KL62" s="173"/>
      <c r="KM62" s="173"/>
      <c r="KN62" s="173"/>
      <c r="KO62" s="173"/>
      <c r="KP62" s="173"/>
      <c r="KQ62" s="173"/>
      <c r="KR62" s="173"/>
      <c r="KS62" s="173"/>
      <c r="KT62" s="173"/>
      <c r="KU62" s="173"/>
      <c r="KV62" s="173"/>
      <c r="KW62" s="173"/>
      <c r="KX62" s="173"/>
      <c r="KY62" s="173"/>
      <c r="KZ62" s="173"/>
      <c r="LA62" s="173"/>
      <c r="LB62" s="173"/>
      <c r="LC62" s="173"/>
      <c r="LD62" s="173"/>
      <c r="LE62" s="173"/>
      <c r="LF62" s="173"/>
      <c r="LG62" s="173"/>
      <c r="LH62" s="173"/>
      <c r="LI62" s="173"/>
      <c r="LJ62" s="173"/>
      <c r="LK62" s="173"/>
    </row>
    <row r="63" spans="1:323" s="330" customFormat="1" ht="51" customHeight="1" thickBot="1" x14ac:dyDescent="0.35">
      <c r="A63" s="1060"/>
      <c r="B63" s="1102"/>
      <c r="C63" s="282" t="s">
        <v>949</v>
      </c>
      <c r="D63" s="337" t="s">
        <v>117</v>
      </c>
      <c r="E63" s="337" t="s">
        <v>120</v>
      </c>
      <c r="F63" s="337" t="s">
        <v>128</v>
      </c>
      <c r="G63" s="337"/>
      <c r="H63" s="1009"/>
      <c r="I63" s="1077" t="s">
        <v>697</v>
      </c>
      <c r="J63" s="1077" t="s">
        <v>14</v>
      </c>
      <c r="L63" s="1090" t="s">
        <v>950</v>
      </c>
      <c r="M63" s="1093" t="s">
        <v>76</v>
      </c>
      <c r="N63" s="1077">
        <v>2</v>
      </c>
      <c r="O63" s="1077" t="s">
        <v>144</v>
      </c>
      <c r="P63" s="1077" t="s">
        <v>83</v>
      </c>
      <c r="Q63" s="1077">
        <v>5</v>
      </c>
      <c r="R63" s="992"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328" t="s">
        <v>698</v>
      </c>
      <c r="T63" s="309" t="s">
        <v>5</v>
      </c>
      <c r="U63" s="330">
        <v>15</v>
      </c>
      <c r="V63" s="330">
        <v>15</v>
      </c>
      <c r="W63" s="330">
        <v>0</v>
      </c>
      <c r="X63" s="330">
        <v>15</v>
      </c>
      <c r="Y63" s="330">
        <v>15</v>
      </c>
      <c r="Z63" s="330">
        <v>0</v>
      </c>
      <c r="AA63" s="330">
        <v>10</v>
      </c>
      <c r="AB63" s="286">
        <f t="shared" si="1"/>
        <v>70</v>
      </c>
      <c r="AC63" s="359" t="s">
        <v>331</v>
      </c>
      <c r="AD63" s="376" t="s">
        <v>226</v>
      </c>
      <c r="AE63" s="377">
        <v>0</v>
      </c>
      <c r="AF63" s="1078">
        <f>AVERAGE(AE63:AE65)</f>
        <v>0</v>
      </c>
      <c r="AG63" s="1029" t="s">
        <v>331</v>
      </c>
      <c r="AH63" s="1029" t="s">
        <v>98</v>
      </c>
      <c r="AI63" s="1029" t="s">
        <v>98</v>
      </c>
      <c r="AJ63" s="1029" t="s">
        <v>76</v>
      </c>
      <c r="AK63" s="1029">
        <v>2</v>
      </c>
      <c r="AL63" s="1077" t="s">
        <v>75</v>
      </c>
      <c r="AM63" s="1074">
        <v>4</v>
      </c>
      <c r="AN63" s="984"/>
      <c r="AO63" s="987"/>
      <c r="AP63" s="1088"/>
      <c r="AQ63" s="384" t="s">
        <v>447</v>
      </c>
      <c r="AR63" s="385" t="s">
        <v>448</v>
      </c>
      <c r="AS63" s="386" t="s">
        <v>951</v>
      </c>
      <c r="AT63" s="368" t="s">
        <v>691</v>
      </c>
      <c r="AU63" s="386" t="s">
        <v>699</v>
      </c>
      <c r="AV63" s="418" t="s">
        <v>700</v>
      </c>
      <c r="AW63" s="466">
        <v>44018</v>
      </c>
      <c r="AX63" s="390" t="s">
        <v>952</v>
      </c>
      <c r="AY63" s="417" t="s">
        <v>953</v>
      </c>
      <c r="AZ63" s="449">
        <v>0</v>
      </c>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173"/>
      <c r="CY63" s="173"/>
      <c r="CZ63" s="173"/>
      <c r="DA63" s="173"/>
      <c r="DB63" s="173"/>
      <c r="DC63" s="173"/>
      <c r="DD63" s="173"/>
      <c r="DE63" s="173"/>
      <c r="DF63" s="173"/>
      <c r="DG63" s="173"/>
      <c r="DH63" s="173"/>
      <c r="DI63" s="173"/>
      <c r="DJ63" s="173"/>
      <c r="DK63" s="173"/>
      <c r="DL63" s="173"/>
      <c r="DM63" s="173"/>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c r="GH63" s="173"/>
      <c r="GI63" s="173"/>
      <c r="GJ63" s="173"/>
      <c r="GK63" s="173"/>
      <c r="GL63" s="173"/>
      <c r="GM63" s="173"/>
      <c r="GN63" s="173"/>
      <c r="GO63" s="173"/>
      <c r="GP63" s="173"/>
      <c r="GQ63" s="173"/>
      <c r="GR63" s="173"/>
      <c r="GS63" s="173"/>
      <c r="GT63" s="173"/>
      <c r="GU63" s="173"/>
      <c r="GV63" s="173"/>
      <c r="GW63" s="173"/>
      <c r="GX63" s="173"/>
      <c r="GY63" s="173"/>
      <c r="GZ63" s="173"/>
      <c r="HA63" s="173"/>
      <c r="HB63" s="173"/>
      <c r="HC63" s="173"/>
      <c r="HD63" s="173"/>
      <c r="HE63" s="173"/>
      <c r="HF63" s="173"/>
      <c r="HG63" s="173"/>
      <c r="HH63" s="173"/>
      <c r="HI63" s="173"/>
      <c r="HJ63" s="173"/>
      <c r="HK63" s="173"/>
      <c r="HL63" s="173"/>
      <c r="HM63" s="173"/>
      <c r="HN63" s="173"/>
      <c r="HO63" s="173"/>
      <c r="HP63" s="173"/>
      <c r="HQ63" s="173"/>
      <c r="HR63" s="173"/>
      <c r="HS63" s="173"/>
      <c r="HT63" s="173"/>
      <c r="HU63" s="173"/>
      <c r="HV63" s="173"/>
      <c r="HW63" s="173"/>
      <c r="HX63" s="173"/>
      <c r="HY63" s="173"/>
      <c r="HZ63" s="173"/>
      <c r="IA63" s="173"/>
      <c r="IB63" s="173"/>
      <c r="IC63" s="173"/>
      <c r="ID63" s="173"/>
      <c r="IE63" s="173"/>
      <c r="IF63" s="173"/>
      <c r="IG63" s="173"/>
      <c r="IH63" s="173"/>
      <c r="II63" s="173"/>
      <c r="IJ63" s="173"/>
      <c r="IK63" s="173"/>
      <c r="IL63" s="173"/>
      <c r="IM63" s="173"/>
      <c r="IN63" s="173"/>
      <c r="IO63" s="173"/>
      <c r="IP63" s="173"/>
      <c r="IQ63" s="173"/>
      <c r="IR63" s="173"/>
      <c r="IS63" s="173"/>
      <c r="IT63" s="173"/>
      <c r="IU63" s="173"/>
      <c r="IV63" s="173"/>
      <c r="IW63" s="173"/>
      <c r="IX63" s="173"/>
      <c r="IY63" s="173"/>
      <c r="IZ63" s="173"/>
      <c r="JA63" s="173"/>
      <c r="JB63" s="173"/>
      <c r="JC63" s="173"/>
      <c r="JD63" s="173"/>
      <c r="JE63" s="173"/>
      <c r="JF63" s="173"/>
      <c r="JG63" s="173"/>
      <c r="JH63" s="173"/>
      <c r="JI63" s="173"/>
      <c r="JJ63" s="173"/>
      <c r="JK63" s="173"/>
      <c r="JL63" s="173"/>
      <c r="JM63" s="173"/>
      <c r="JN63" s="173"/>
      <c r="JO63" s="173"/>
      <c r="JP63" s="173"/>
      <c r="JQ63" s="173"/>
      <c r="JR63" s="173"/>
      <c r="JS63" s="173"/>
      <c r="JT63" s="173"/>
      <c r="JU63" s="173"/>
      <c r="JV63" s="173"/>
      <c r="JW63" s="173"/>
      <c r="JX63" s="173"/>
      <c r="JY63" s="173"/>
      <c r="JZ63" s="173"/>
      <c r="KA63" s="173"/>
      <c r="KB63" s="173"/>
      <c r="KC63" s="173"/>
      <c r="KD63" s="173"/>
      <c r="KE63" s="173"/>
      <c r="KF63" s="173"/>
      <c r="KG63" s="173"/>
      <c r="KH63" s="173"/>
      <c r="KI63" s="173"/>
      <c r="KJ63" s="173"/>
      <c r="KK63" s="173"/>
      <c r="KL63" s="173"/>
      <c r="KM63" s="173"/>
      <c r="KN63" s="173"/>
      <c r="KO63" s="173"/>
      <c r="KP63" s="173"/>
      <c r="KQ63" s="173"/>
      <c r="KR63" s="173"/>
      <c r="KS63" s="173"/>
      <c r="KT63" s="173"/>
      <c r="KU63" s="173"/>
      <c r="KV63" s="173"/>
      <c r="KW63" s="173"/>
      <c r="KX63" s="173"/>
      <c r="KY63" s="173"/>
      <c r="KZ63" s="173"/>
      <c r="LA63" s="173"/>
      <c r="LB63" s="173"/>
      <c r="LC63" s="173"/>
      <c r="LD63" s="173"/>
      <c r="LE63" s="173"/>
      <c r="LF63" s="173"/>
      <c r="LG63" s="173"/>
      <c r="LH63" s="173"/>
      <c r="LI63" s="173"/>
      <c r="LJ63" s="173"/>
      <c r="LK63" s="173"/>
    </row>
    <row r="64" spans="1:323" s="330" customFormat="1" ht="27" thickBot="1" x14ac:dyDescent="0.35">
      <c r="A64" s="1100"/>
      <c r="B64" s="1103"/>
      <c r="C64" s="357" t="s">
        <v>701</v>
      </c>
      <c r="D64" s="347" t="s">
        <v>117</v>
      </c>
      <c r="E64" s="347" t="s">
        <v>120</v>
      </c>
      <c r="F64" s="347" t="s">
        <v>128</v>
      </c>
      <c r="G64" s="347"/>
      <c r="H64" s="1105"/>
      <c r="I64" s="1030"/>
      <c r="J64" s="1030"/>
      <c r="K64" s="353"/>
      <c r="L64" s="1091"/>
      <c r="M64" s="1079"/>
      <c r="N64" s="1030"/>
      <c r="O64" s="1030"/>
      <c r="P64" s="1030"/>
      <c r="Q64" s="1030"/>
      <c r="R64" s="993"/>
      <c r="S64" s="328" t="s">
        <v>954</v>
      </c>
      <c r="T64" s="309" t="s">
        <v>5</v>
      </c>
      <c r="U64" s="330">
        <v>15</v>
      </c>
      <c r="V64" s="330">
        <v>15</v>
      </c>
      <c r="W64" s="330">
        <v>0</v>
      </c>
      <c r="X64" s="330">
        <v>15</v>
      </c>
      <c r="Y64" s="330">
        <v>15</v>
      </c>
      <c r="Z64" s="330">
        <v>0</v>
      </c>
      <c r="AA64" s="330">
        <v>10</v>
      </c>
      <c r="AB64" s="286">
        <f t="shared" si="1"/>
        <v>70</v>
      </c>
      <c r="AC64" s="359" t="s">
        <v>331</v>
      </c>
      <c r="AD64" s="376" t="s">
        <v>226</v>
      </c>
      <c r="AE64" s="377">
        <v>0</v>
      </c>
      <c r="AF64" s="1079"/>
      <c r="AG64" s="1030"/>
      <c r="AH64" s="1030"/>
      <c r="AI64" s="1030"/>
      <c r="AJ64" s="1030"/>
      <c r="AK64" s="1030"/>
      <c r="AL64" s="1030"/>
      <c r="AM64" s="1075"/>
      <c r="AN64" s="984"/>
      <c r="AO64" s="987"/>
      <c r="AP64" s="1088"/>
      <c r="AQ64" s="384" t="s">
        <v>447</v>
      </c>
      <c r="AR64" s="385" t="s">
        <v>448</v>
      </c>
      <c r="AS64" s="344" t="s">
        <v>702</v>
      </c>
      <c r="AT64" s="375" t="s">
        <v>691</v>
      </c>
      <c r="AU64" s="344" t="s">
        <v>703</v>
      </c>
      <c r="AV64" s="420" t="s">
        <v>703</v>
      </c>
      <c r="AW64" s="466">
        <v>44018</v>
      </c>
      <c r="AX64" s="332" t="s">
        <v>955</v>
      </c>
      <c r="AY64" s="417" t="s">
        <v>953</v>
      </c>
      <c r="AZ64" s="467">
        <v>0</v>
      </c>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73"/>
      <c r="DD64" s="173"/>
      <c r="DE64" s="173"/>
      <c r="DF64" s="173"/>
      <c r="DG64" s="173"/>
      <c r="DH64" s="173"/>
      <c r="DI64" s="173"/>
      <c r="DJ64" s="173"/>
      <c r="DK64" s="173"/>
      <c r="DL64" s="173"/>
      <c r="DM64" s="173"/>
      <c r="DN64" s="173"/>
      <c r="DO64" s="173"/>
      <c r="DP64" s="173"/>
      <c r="DQ64" s="173"/>
      <c r="DR64" s="173"/>
      <c r="DS64" s="173"/>
      <c r="DT64" s="173"/>
      <c r="DU64" s="173"/>
      <c r="DV64" s="173"/>
      <c r="DW64" s="173"/>
      <c r="DX64" s="173"/>
      <c r="DY64" s="173"/>
      <c r="DZ64" s="173"/>
      <c r="EA64" s="173"/>
      <c r="EB64" s="173"/>
      <c r="EC64" s="173"/>
      <c r="ED64" s="173"/>
      <c r="EE64" s="173"/>
      <c r="EF64" s="173"/>
      <c r="EG64" s="173"/>
      <c r="EH64" s="173"/>
      <c r="EI64" s="173"/>
      <c r="EJ64" s="173"/>
      <c r="EK64" s="173"/>
      <c r="EL64" s="173"/>
      <c r="EM64" s="173"/>
      <c r="EN64" s="173"/>
      <c r="EO64" s="173"/>
      <c r="EP64" s="173"/>
      <c r="EQ64" s="173"/>
      <c r="ER64" s="173"/>
      <c r="ES64" s="173"/>
      <c r="ET64" s="173"/>
      <c r="EU64" s="173"/>
      <c r="EV64" s="173"/>
      <c r="EW64" s="173"/>
      <c r="EX64" s="173"/>
      <c r="EY64" s="173"/>
      <c r="EZ64" s="173"/>
      <c r="FA64" s="173"/>
      <c r="FB64" s="173"/>
      <c r="FC64" s="173"/>
      <c r="FD64" s="173"/>
      <c r="FE64" s="173"/>
      <c r="FF64" s="173"/>
      <c r="FG64" s="173"/>
      <c r="FH64" s="173"/>
      <c r="FI64" s="173"/>
      <c r="FJ64" s="173"/>
      <c r="FK64" s="173"/>
      <c r="FL64" s="173"/>
      <c r="FM64" s="173"/>
      <c r="FN64" s="173"/>
      <c r="FO64" s="173"/>
      <c r="FP64" s="173"/>
      <c r="FQ64" s="173"/>
      <c r="FR64" s="173"/>
      <c r="FS64" s="173"/>
      <c r="FT64" s="173"/>
      <c r="FU64" s="173"/>
      <c r="FV64" s="173"/>
      <c r="FW64" s="173"/>
      <c r="FX64" s="173"/>
      <c r="FY64" s="173"/>
      <c r="FZ64" s="173"/>
      <c r="GA64" s="173"/>
      <c r="GB64" s="173"/>
      <c r="GC64" s="173"/>
      <c r="GD64" s="173"/>
      <c r="GE64" s="173"/>
      <c r="GF64" s="173"/>
      <c r="GG64" s="173"/>
      <c r="GH64" s="173"/>
      <c r="GI64" s="173"/>
      <c r="GJ64" s="173"/>
      <c r="GK64" s="173"/>
      <c r="GL64" s="173"/>
      <c r="GM64" s="173"/>
      <c r="GN64" s="173"/>
      <c r="GO64" s="173"/>
      <c r="GP64" s="173"/>
      <c r="GQ64" s="173"/>
      <c r="GR64" s="173"/>
      <c r="GS64" s="173"/>
      <c r="GT64" s="173"/>
      <c r="GU64" s="173"/>
      <c r="GV64" s="173"/>
      <c r="GW64" s="173"/>
      <c r="GX64" s="173"/>
      <c r="GY64" s="173"/>
      <c r="GZ64" s="173"/>
      <c r="HA64" s="173"/>
      <c r="HB64" s="173"/>
      <c r="HC64" s="173"/>
      <c r="HD64" s="173"/>
      <c r="HE64" s="173"/>
      <c r="HF64" s="173"/>
      <c r="HG64" s="173"/>
      <c r="HH64" s="173"/>
      <c r="HI64" s="173"/>
      <c r="HJ64" s="173"/>
      <c r="HK64" s="173"/>
      <c r="HL64" s="173"/>
      <c r="HM64" s="173"/>
      <c r="HN64" s="173"/>
      <c r="HO64" s="173"/>
      <c r="HP64" s="173"/>
      <c r="HQ64" s="173"/>
      <c r="HR64" s="173"/>
      <c r="HS64" s="173"/>
      <c r="HT64" s="173"/>
      <c r="HU64" s="173"/>
      <c r="HV64" s="173"/>
      <c r="HW64" s="173"/>
      <c r="HX64" s="173"/>
      <c r="HY64" s="173"/>
      <c r="HZ64" s="173"/>
      <c r="IA64" s="173"/>
      <c r="IB64" s="173"/>
      <c r="IC64" s="173"/>
      <c r="ID64" s="173"/>
      <c r="IE64" s="173"/>
      <c r="IF64" s="173"/>
      <c r="IG64" s="173"/>
      <c r="IH64" s="173"/>
      <c r="II64" s="173"/>
      <c r="IJ64" s="173"/>
      <c r="IK64" s="173"/>
      <c r="IL64" s="173"/>
      <c r="IM64" s="173"/>
      <c r="IN64" s="173"/>
      <c r="IO64" s="173"/>
      <c r="IP64" s="173"/>
      <c r="IQ64" s="173"/>
      <c r="IR64" s="173"/>
      <c r="IS64" s="173"/>
      <c r="IT64" s="173"/>
      <c r="IU64" s="173"/>
      <c r="IV64" s="173"/>
      <c r="IW64" s="173"/>
      <c r="IX64" s="173"/>
      <c r="IY64" s="173"/>
      <c r="IZ64" s="173"/>
      <c r="JA64" s="173"/>
      <c r="JB64" s="173"/>
      <c r="JC64" s="173"/>
      <c r="JD64" s="173"/>
      <c r="JE64" s="173"/>
      <c r="JF64" s="173"/>
      <c r="JG64" s="173"/>
      <c r="JH64" s="173"/>
      <c r="JI64" s="173"/>
      <c r="JJ64" s="173"/>
      <c r="JK64" s="173"/>
      <c r="JL64" s="173"/>
      <c r="JM64" s="173"/>
      <c r="JN64" s="173"/>
      <c r="JO64" s="173"/>
      <c r="JP64" s="173"/>
      <c r="JQ64" s="173"/>
      <c r="JR64" s="173"/>
      <c r="JS64" s="173"/>
      <c r="JT64" s="173"/>
      <c r="JU64" s="173"/>
      <c r="JV64" s="173"/>
      <c r="JW64" s="173"/>
      <c r="JX64" s="173"/>
      <c r="JY64" s="173"/>
      <c r="JZ64" s="173"/>
      <c r="KA64" s="173"/>
      <c r="KB64" s="173"/>
      <c r="KC64" s="173"/>
      <c r="KD64" s="173"/>
      <c r="KE64" s="173"/>
      <c r="KF64" s="173"/>
      <c r="KG64" s="173"/>
      <c r="KH64" s="173"/>
      <c r="KI64" s="173"/>
      <c r="KJ64" s="173"/>
      <c r="KK64" s="173"/>
      <c r="KL64" s="173"/>
      <c r="KM64" s="173"/>
      <c r="KN64" s="173"/>
      <c r="KO64" s="173"/>
      <c r="KP64" s="173"/>
      <c r="KQ64" s="173"/>
      <c r="KR64" s="173"/>
      <c r="KS64" s="173"/>
      <c r="KT64" s="173"/>
      <c r="KU64" s="173"/>
      <c r="KV64" s="173"/>
      <c r="KW64" s="173"/>
      <c r="KX64" s="173"/>
      <c r="KY64" s="173"/>
      <c r="KZ64" s="173"/>
      <c r="LA64" s="173"/>
      <c r="LB64" s="173"/>
      <c r="LC64" s="173"/>
      <c r="LD64" s="173"/>
      <c r="LE64" s="173"/>
      <c r="LF64" s="173"/>
      <c r="LG64" s="173"/>
      <c r="LH64" s="173"/>
      <c r="LI64" s="173"/>
      <c r="LJ64" s="173"/>
      <c r="LK64" s="173"/>
    </row>
    <row r="65" spans="1:323" s="353" customFormat="1" ht="43.5" customHeight="1" thickBot="1" x14ac:dyDescent="0.35">
      <c r="A65" s="1061"/>
      <c r="B65" s="1104"/>
      <c r="C65" s="357" t="s">
        <v>704</v>
      </c>
      <c r="D65" s="347" t="s">
        <v>117</v>
      </c>
      <c r="E65" s="347" t="s">
        <v>120</v>
      </c>
      <c r="F65" s="347" t="s">
        <v>128</v>
      </c>
      <c r="G65" s="347"/>
      <c r="H65" s="1010"/>
      <c r="I65" s="1031"/>
      <c r="J65" s="1031"/>
      <c r="L65" s="1092"/>
      <c r="M65" s="1080"/>
      <c r="N65" s="1031"/>
      <c r="O65" s="1031"/>
      <c r="P65" s="1031"/>
      <c r="Q65" s="1031"/>
      <c r="R65" s="994"/>
      <c r="S65" s="356" t="s">
        <v>956</v>
      </c>
      <c r="T65" s="358" t="s">
        <v>5</v>
      </c>
      <c r="U65" s="353">
        <v>15</v>
      </c>
      <c r="V65" s="353">
        <v>15</v>
      </c>
      <c r="W65" s="353">
        <v>15</v>
      </c>
      <c r="X65" s="353">
        <v>15</v>
      </c>
      <c r="Y65" s="353">
        <v>15</v>
      </c>
      <c r="Z65" s="353">
        <v>0</v>
      </c>
      <c r="AA65" s="353">
        <v>10</v>
      </c>
      <c r="AB65" s="339">
        <f t="shared" si="1"/>
        <v>85</v>
      </c>
      <c r="AC65" s="468" t="s">
        <v>331</v>
      </c>
      <c r="AD65" s="284" t="s">
        <v>226</v>
      </c>
      <c r="AE65" s="374">
        <v>0</v>
      </c>
      <c r="AF65" s="1080"/>
      <c r="AG65" s="1031"/>
      <c r="AH65" s="1031"/>
      <c r="AI65" s="1031"/>
      <c r="AJ65" s="1031"/>
      <c r="AK65" s="1031"/>
      <c r="AL65" s="1031"/>
      <c r="AM65" s="1076"/>
      <c r="AN65" s="985"/>
      <c r="AO65" s="988"/>
      <c r="AP65" s="1089"/>
      <c r="AQ65" s="345" t="s">
        <v>447</v>
      </c>
      <c r="AR65" s="354" t="s">
        <v>448</v>
      </c>
      <c r="AS65" s="344" t="s">
        <v>957</v>
      </c>
      <c r="AT65" s="375" t="s">
        <v>691</v>
      </c>
      <c r="AU65" s="344" t="s">
        <v>958</v>
      </c>
      <c r="AV65" s="420" t="s">
        <v>959</v>
      </c>
      <c r="AW65" s="466">
        <v>44018</v>
      </c>
      <c r="AX65" s="352" t="s">
        <v>955</v>
      </c>
      <c r="AY65" s="469" t="s">
        <v>953</v>
      </c>
      <c r="AZ65" s="420">
        <v>0</v>
      </c>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c r="GY65" s="173"/>
      <c r="GZ65" s="173"/>
      <c r="HA65" s="173"/>
      <c r="HB65" s="173"/>
      <c r="HC65" s="173"/>
      <c r="HD65" s="173"/>
      <c r="HE65" s="173"/>
      <c r="HF65" s="173"/>
      <c r="HG65" s="173"/>
      <c r="HH65" s="173"/>
      <c r="HI65" s="173"/>
      <c r="HJ65" s="173"/>
      <c r="HK65" s="173"/>
      <c r="HL65" s="173"/>
      <c r="HM65" s="173"/>
      <c r="HN65" s="173"/>
      <c r="HO65" s="173"/>
      <c r="HP65" s="173"/>
      <c r="HQ65" s="173"/>
      <c r="HR65" s="173"/>
      <c r="HS65" s="173"/>
      <c r="HT65" s="173"/>
      <c r="HU65" s="173"/>
      <c r="HV65" s="173"/>
      <c r="HW65" s="173"/>
      <c r="HX65" s="173"/>
      <c r="HY65" s="173"/>
      <c r="HZ65" s="173"/>
      <c r="IA65" s="173"/>
      <c r="IB65" s="173"/>
      <c r="IC65" s="173"/>
      <c r="ID65" s="173"/>
      <c r="IE65" s="173"/>
      <c r="IF65" s="173"/>
      <c r="IG65" s="173"/>
      <c r="IH65" s="173"/>
      <c r="II65" s="173"/>
      <c r="IJ65" s="173"/>
      <c r="IK65" s="173"/>
      <c r="IL65" s="173"/>
      <c r="IM65" s="173"/>
      <c r="IN65" s="173"/>
      <c r="IO65" s="173"/>
      <c r="IP65" s="173"/>
      <c r="IQ65" s="173"/>
      <c r="IR65" s="173"/>
      <c r="IS65" s="173"/>
      <c r="IT65" s="173"/>
      <c r="IU65" s="173"/>
      <c r="IV65" s="173"/>
      <c r="IW65" s="173"/>
      <c r="IX65" s="173"/>
      <c r="IY65" s="173"/>
      <c r="IZ65" s="173"/>
      <c r="JA65" s="173"/>
      <c r="JB65" s="173"/>
      <c r="JC65" s="173"/>
      <c r="JD65" s="173"/>
      <c r="JE65" s="173"/>
      <c r="JF65" s="173"/>
      <c r="JG65" s="173"/>
      <c r="JH65" s="173"/>
      <c r="JI65" s="173"/>
      <c r="JJ65" s="173"/>
      <c r="JK65" s="173"/>
      <c r="JL65" s="173"/>
      <c r="JM65" s="173"/>
      <c r="JN65" s="173"/>
      <c r="JO65" s="173"/>
      <c r="JP65" s="173"/>
      <c r="JQ65" s="173"/>
      <c r="JR65" s="173"/>
      <c r="JS65" s="173"/>
      <c r="JT65" s="173"/>
      <c r="JU65" s="173"/>
      <c r="JV65" s="173"/>
      <c r="JW65" s="173"/>
      <c r="JX65" s="173"/>
      <c r="JY65" s="173"/>
      <c r="JZ65" s="173"/>
      <c r="KA65" s="173"/>
      <c r="KB65" s="173"/>
      <c r="KC65" s="173"/>
      <c r="KD65" s="173"/>
      <c r="KE65" s="173"/>
      <c r="KF65" s="173"/>
      <c r="KG65" s="173"/>
      <c r="KH65" s="173"/>
      <c r="KI65" s="173"/>
      <c r="KJ65" s="173"/>
      <c r="KK65" s="173"/>
      <c r="KL65" s="173"/>
      <c r="KM65" s="173"/>
      <c r="KN65" s="173"/>
      <c r="KO65" s="173"/>
      <c r="KP65" s="173"/>
      <c r="KQ65" s="173"/>
      <c r="KR65" s="173"/>
      <c r="KS65" s="173"/>
      <c r="KT65" s="173"/>
      <c r="KU65" s="173"/>
      <c r="KV65" s="173"/>
      <c r="KW65" s="173"/>
      <c r="KX65" s="173"/>
      <c r="KY65" s="173"/>
      <c r="KZ65" s="173"/>
      <c r="LA65" s="173"/>
      <c r="LB65" s="173"/>
      <c r="LC65" s="173"/>
      <c r="LD65" s="173"/>
      <c r="LE65" s="173"/>
      <c r="LF65" s="173"/>
      <c r="LG65" s="173"/>
      <c r="LH65" s="173"/>
      <c r="LI65" s="173"/>
      <c r="LJ65" s="173"/>
      <c r="LK65" s="173"/>
    </row>
    <row r="66" spans="1:323" s="327" customFormat="1" ht="57.6" customHeight="1" x14ac:dyDescent="0.3">
      <c r="A66" s="1059" t="s">
        <v>705</v>
      </c>
      <c r="B66" s="1065" t="s">
        <v>706</v>
      </c>
      <c r="C66" s="336" t="s">
        <v>707</v>
      </c>
      <c r="D66" s="29" t="s">
        <v>16</v>
      </c>
      <c r="E66" s="29" t="s">
        <v>122</v>
      </c>
      <c r="F66" s="29" t="s">
        <v>134</v>
      </c>
      <c r="G66" s="398"/>
      <c r="H66" s="1008" t="s">
        <v>708</v>
      </c>
      <c r="I66" s="1011" t="s">
        <v>709</v>
      </c>
      <c r="J66" s="1014" t="s">
        <v>106</v>
      </c>
      <c r="K66" s="470"/>
      <c r="L66" s="1035" t="s">
        <v>710</v>
      </c>
      <c r="M66" s="720" t="s">
        <v>76</v>
      </c>
      <c r="N66" s="664">
        <v>2</v>
      </c>
      <c r="O66" s="1020" t="s">
        <v>179</v>
      </c>
      <c r="P66" s="999" t="s">
        <v>83</v>
      </c>
      <c r="Q66" s="781">
        <v>5</v>
      </c>
      <c r="R66" s="992"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327" t="s">
        <v>711</v>
      </c>
      <c r="T66" s="300" t="s">
        <v>5</v>
      </c>
      <c r="U66" s="327">
        <v>15</v>
      </c>
      <c r="V66" s="327">
        <v>15</v>
      </c>
      <c r="W66" s="327">
        <v>15</v>
      </c>
      <c r="X66" s="327">
        <v>15</v>
      </c>
      <c r="Y66" s="327">
        <v>15</v>
      </c>
      <c r="Z66" s="327">
        <v>0</v>
      </c>
      <c r="AA66" s="327">
        <v>10</v>
      </c>
      <c r="AB66" s="303">
        <f t="shared" si="1"/>
        <v>85</v>
      </c>
      <c r="AC66" s="355" t="s">
        <v>331</v>
      </c>
      <c r="AD66" s="376" t="s">
        <v>226</v>
      </c>
      <c r="AE66" s="377">
        <v>0</v>
      </c>
      <c r="AF66" s="1017">
        <f>AVERAGE(AE66:AE70)</f>
        <v>0</v>
      </c>
      <c r="AG66" s="676" t="s">
        <v>331</v>
      </c>
      <c r="AH66" s="778" t="s">
        <v>97</v>
      </c>
      <c r="AI66" s="778" t="s">
        <v>97</v>
      </c>
      <c r="AJ66" s="664" t="s">
        <v>76</v>
      </c>
      <c r="AK66" s="664">
        <v>2</v>
      </c>
      <c r="AL66" s="664" t="s">
        <v>83</v>
      </c>
      <c r="AM66" s="980">
        <v>5</v>
      </c>
      <c r="AN66" s="983"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986" t="s">
        <v>960</v>
      </c>
      <c r="AP66" s="1087" t="s">
        <v>100</v>
      </c>
      <c r="AQ66" s="64" t="s">
        <v>447</v>
      </c>
      <c r="AR66" s="44" t="s">
        <v>448</v>
      </c>
      <c r="AS66" s="323" t="s">
        <v>961</v>
      </c>
      <c r="AT66" s="323" t="s">
        <v>712</v>
      </c>
      <c r="AU66" s="323" t="s">
        <v>621</v>
      </c>
      <c r="AV66" s="414" t="s">
        <v>560</v>
      </c>
      <c r="AW66" s="412">
        <v>44015</v>
      </c>
      <c r="AX66" s="326" t="s">
        <v>962</v>
      </c>
      <c r="AY66" s="305" t="s">
        <v>795</v>
      </c>
      <c r="AZ66" s="414" t="s">
        <v>963</v>
      </c>
      <c r="BA66" s="306"/>
      <c r="BB66" s="306"/>
      <c r="BC66" s="306"/>
      <c r="BD66" s="306"/>
      <c r="BE66" s="306"/>
      <c r="BF66" s="306"/>
      <c r="BG66" s="306"/>
      <c r="BH66" s="306"/>
      <c r="BI66" s="306"/>
      <c r="BJ66" s="306"/>
      <c r="BK66" s="306"/>
      <c r="BL66" s="306"/>
      <c r="BM66" s="306"/>
      <c r="BN66" s="306"/>
      <c r="BO66" s="306"/>
      <c r="BP66" s="306"/>
      <c r="BQ66" s="306"/>
      <c r="BR66" s="306"/>
      <c r="BS66" s="306"/>
      <c r="BT66" s="306"/>
      <c r="BU66" s="306"/>
      <c r="BV66" s="306"/>
      <c r="BW66" s="306"/>
      <c r="BX66" s="306"/>
      <c r="BY66" s="306"/>
      <c r="BZ66" s="306"/>
      <c r="CA66" s="306"/>
      <c r="CB66" s="306"/>
      <c r="CC66" s="306"/>
      <c r="CD66" s="306"/>
      <c r="CE66" s="306"/>
      <c r="CF66" s="306"/>
      <c r="CG66" s="306"/>
      <c r="CH66" s="306"/>
      <c r="CI66" s="306"/>
      <c r="CJ66" s="306"/>
      <c r="CK66" s="306"/>
      <c r="CL66" s="306"/>
      <c r="CM66" s="306"/>
      <c r="CN66" s="306"/>
      <c r="CO66" s="306"/>
      <c r="CP66" s="306"/>
      <c r="CQ66" s="306"/>
      <c r="CR66" s="306"/>
      <c r="CS66" s="306"/>
      <c r="CT66" s="306"/>
      <c r="CU66" s="306"/>
      <c r="CV66" s="306"/>
      <c r="CW66" s="306"/>
      <c r="CX66" s="306"/>
      <c r="CY66" s="306"/>
      <c r="CZ66" s="306"/>
      <c r="DA66" s="306"/>
      <c r="DB66" s="306"/>
      <c r="DC66" s="306"/>
      <c r="DD66" s="306"/>
      <c r="DE66" s="306"/>
      <c r="DF66" s="306"/>
      <c r="DG66" s="306"/>
      <c r="DH66" s="306"/>
      <c r="DI66" s="306"/>
      <c r="DJ66" s="306"/>
      <c r="DK66" s="306"/>
      <c r="DL66" s="306"/>
      <c r="DM66" s="306"/>
      <c r="DN66" s="306"/>
      <c r="DO66" s="306"/>
      <c r="DP66" s="306"/>
      <c r="DQ66" s="306"/>
      <c r="DR66" s="306"/>
      <c r="DS66" s="306"/>
      <c r="DT66" s="306"/>
      <c r="DU66" s="306"/>
      <c r="DV66" s="306"/>
      <c r="DW66" s="306"/>
      <c r="DX66" s="306"/>
      <c r="DY66" s="306"/>
      <c r="DZ66" s="306"/>
      <c r="EA66" s="306"/>
      <c r="EB66" s="306"/>
      <c r="EC66" s="306"/>
      <c r="ED66" s="306"/>
      <c r="EE66" s="306"/>
      <c r="EF66" s="306"/>
      <c r="EG66" s="306"/>
      <c r="EH66" s="306"/>
      <c r="EI66" s="306"/>
      <c r="EJ66" s="306"/>
      <c r="EK66" s="306"/>
      <c r="EL66" s="306"/>
      <c r="EM66" s="306"/>
      <c r="EN66" s="306"/>
      <c r="EO66" s="306"/>
      <c r="EP66" s="306"/>
      <c r="EQ66" s="306"/>
      <c r="ER66" s="306"/>
      <c r="ES66" s="306"/>
      <c r="ET66" s="306"/>
      <c r="EU66" s="306"/>
      <c r="EV66" s="306"/>
      <c r="EW66" s="306"/>
      <c r="EX66" s="306"/>
      <c r="EY66" s="306"/>
      <c r="EZ66" s="306"/>
      <c r="FA66" s="306"/>
      <c r="FB66" s="306"/>
      <c r="FC66" s="306"/>
      <c r="FD66" s="306"/>
      <c r="FE66" s="306"/>
      <c r="FF66" s="306"/>
      <c r="FG66" s="306"/>
      <c r="FH66" s="306"/>
      <c r="FI66" s="306"/>
      <c r="FJ66" s="306"/>
      <c r="FK66" s="306"/>
      <c r="FL66" s="306"/>
      <c r="FM66" s="306"/>
      <c r="FN66" s="306"/>
      <c r="FO66" s="306"/>
      <c r="FP66" s="306"/>
      <c r="FQ66" s="306"/>
      <c r="FR66" s="306"/>
      <c r="FS66" s="306"/>
      <c r="FT66" s="306"/>
      <c r="FU66" s="306"/>
      <c r="FV66" s="306"/>
      <c r="FW66" s="306"/>
      <c r="FX66" s="306"/>
      <c r="FY66" s="306"/>
      <c r="FZ66" s="306"/>
      <c r="GA66" s="306"/>
      <c r="GB66" s="306"/>
      <c r="GC66" s="306"/>
      <c r="GD66" s="306"/>
      <c r="GE66" s="306"/>
      <c r="GF66" s="306"/>
      <c r="GG66" s="306"/>
      <c r="GH66" s="306"/>
      <c r="GI66" s="306"/>
      <c r="GJ66" s="306"/>
      <c r="GK66" s="306"/>
      <c r="GL66" s="306"/>
      <c r="GM66" s="306"/>
      <c r="GN66" s="306"/>
      <c r="GO66" s="306"/>
      <c r="GP66" s="306"/>
      <c r="GQ66" s="306"/>
      <c r="GR66" s="306"/>
      <c r="GS66" s="306"/>
      <c r="GT66" s="306"/>
      <c r="GU66" s="306"/>
      <c r="GV66" s="306"/>
      <c r="GW66" s="306"/>
      <c r="GX66" s="306"/>
      <c r="GY66" s="306"/>
      <c r="GZ66" s="306"/>
      <c r="HA66" s="306"/>
      <c r="HB66" s="306"/>
      <c r="HC66" s="306"/>
      <c r="HD66" s="306"/>
      <c r="HE66" s="306"/>
      <c r="HF66" s="306"/>
      <c r="HG66" s="306"/>
      <c r="HH66" s="306"/>
      <c r="HI66" s="306"/>
      <c r="HJ66" s="306"/>
      <c r="HK66" s="306"/>
      <c r="HL66" s="306"/>
      <c r="HM66" s="306"/>
      <c r="HN66" s="306"/>
      <c r="HO66" s="306"/>
      <c r="HP66" s="306"/>
      <c r="HQ66" s="306"/>
      <c r="HR66" s="306"/>
      <c r="HS66" s="306"/>
      <c r="HT66" s="306"/>
      <c r="HU66" s="306"/>
      <c r="HV66" s="306"/>
      <c r="HW66" s="306"/>
      <c r="HX66" s="306"/>
      <c r="HY66" s="306"/>
      <c r="HZ66" s="306"/>
      <c r="IA66" s="306"/>
      <c r="IB66" s="306"/>
      <c r="IC66" s="306"/>
      <c r="ID66" s="306"/>
      <c r="IE66" s="306"/>
      <c r="IF66" s="306"/>
      <c r="IG66" s="306"/>
      <c r="IH66" s="306"/>
      <c r="II66" s="306"/>
      <c r="IJ66" s="306"/>
      <c r="IK66" s="306"/>
      <c r="IL66" s="306"/>
      <c r="IM66" s="306"/>
      <c r="IN66" s="306"/>
      <c r="IO66" s="306"/>
      <c r="IP66" s="306"/>
      <c r="IQ66" s="306"/>
      <c r="IR66" s="306"/>
      <c r="IS66" s="306"/>
      <c r="IT66" s="306"/>
      <c r="IU66" s="306"/>
      <c r="IV66" s="306"/>
      <c r="IW66" s="306"/>
      <c r="IX66" s="306"/>
      <c r="IY66" s="306"/>
      <c r="IZ66" s="306"/>
      <c r="JA66" s="306"/>
      <c r="JB66" s="306"/>
      <c r="JC66" s="306"/>
      <c r="JD66" s="306"/>
      <c r="JE66" s="306"/>
      <c r="JF66" s="306"/>
      <c r="JG66" s="306"/>
      <c r="JH66" s="306"/>
      <c r="JI66" s="306"/>
      <c r="JJ66" s="306"/>
      <c r="JK66" s="306"/>
      <c r="JL66" s="306"/>
      <c r="JM66" s="306"/>
      <c r="JN66" s="306"/>
      <c r="JO66" s="306"/>
      <c r="JP66" s="306"/>
      <c r="JQ66" s="306"/>
      <c r="JR66" s="306"/>
      <c r="JS66" s="306"/>
      <c r="JT66" s="306"/>
      <c r="JU66" s="306"/>
      <c r="JV66" s="306"/>
      <c r="JW66" s="306"/>
      <c r="JX66" s="306"/>
      <c r="JY66" s="306"/>
      <c r="JZ66" s="306"/>
      <c r="KA66" s="306"/>
      <c r="KB66" s="306"/>
      <c r="KC66" s="306"/>
      <c r="KD66" s="306"/>
      <c r="KE66" s="306"/>
      <c r="KF66" s="306"/>
      <c r="KG66" s="306"/>
      <c r="KH66" s="306"/>
      <c r="KI66" s="306"/>
      <c r="KJ66" s="306"/>
      <c r="KK66" s="306"/>
      <c r="KL66" s="306"/>
      <c r="KM66" s="306"/>
      <c r="KN66" s="306"/>
      <c r="KO66" s="306"/>
      <c r="KP66" s="306"/>
      <c r="KQ66" s="306"/>
      <c r="KR66" s="306"/>
      <c r="KS66" s="306"/>
      <c r="KT66" s="306"/>
      <c r="KU66" s="306"/>
      <c r="KV66" s="306"/>
      <c r="KW66" s="306"/>
      <c r="KX66" s="306"/>
      <c r="KY66" s="306"/>
      <c r="KZ66" s="306"/>
      <c r="LA66" s="306"/>
      <c r="LB66" s="306"/>
      <c r="LC66" s="306"/>
      <c r="LD66" s="306"/>
      <c r="LE66" s="306"/>
      <c r="LF66" s="306"/>
      <c r="LG66" s="306"/>
      <c r="LH66" s="306"/>
      <c r="LI66" s="306"/>
      <c r="LJ66" s="306"/>
      <c r="LK66" s="306"/>
    </row>
    <row r="67" spans="1:323" s="330" customFormat="1" ht="43.5" customHeight="1" x14ac:dyDescent="0.3">
      <c r="A67" s="1060"/>
      <c r="B67" s="1066"/>
      <c r="C67" s="328" t="s">
        <v>713</v>
      </c>
      <c r="D67" s="282" t="s">
        <v>16</v>
      </c>
      <c r="E67" s="282" t="s">
        <v>122</v>
      </c>
      <c r="F67" s="282" t="s">
        <v>134</v>
      </c>
      <c r="G67" s="399"/>
      <c r="H67" s="1009"/>
      <c r="I67" s="1012"/>
      <c r="J67" s="1015"/>
      <c r="K67" s="393"/>
      <c r="L67" s="1036"/>
      <c r="M67" s="721"/>
      <c r="N67" s="665"/>
      <c r="O67" s="1021"/>
      <c r="P67" s="1000"/>
      <c r="Q67" s="782"/>
      <c r="R67" s="993"/>
      <c r="S67" s="386" t="s">
        <v>714</v>
      </c>
      <c r="T67" s="309" t="s">
        <v>5</v>
      </c>
      <c r="U67" s="330">
        <v>15</v>
      </c>
      <c r="V67" s="330">
        <v>15</v>
      </c>
      <c r="W67" s="330">
        <v>15</v>
      </c>
      <c r="X67" s="330">
        <v>15</v>
      </c>
      <c r="Y67" s="330">
        <v>15</v>
      </c>
      <c r="Z67" s="330">
        <v>0</v>
      </c>
      <c r="AA67" s="330">
        <v>10</v>
      </c>
      <c r="AB67" s="286">
        <f t="shared" si="1"/>
        <v>85</v>
      </c>
      <c r="AC67" s="365" t="s">
        <v>331</v>
      </c>
      <c r="AD67" s="366" t="s">
        <v>226</v>
      </c>
      <c r="AE67" s="371">
        <v>0</v>
      </c>
      <c r="AF67" s="1018"/>
      <c r="AG67" s="677"/>
      <c r="AH67" s="779"/>
      <c r="AI67" s="779"/>
      <c r="AJ67" s="665"/>
      <c r="AK67" s="665"/>
      <c r="AL67" s="665"/>
      <c r="AM67" s="981"/>
      <c r="AN67" s="984"/>
      <c r="AO67" s="987"/>
      <c r="AP67" s="1088"/>
      <c r="AQ67" s="384" t="s">
        <v>447</v>
      </c>
      <c r="AR67" s="385" t="s">
        <v>448</v>
      </c>
      <c r="AS67" s="386" t="s">
        <v>715</v>
      </c>
      <c r="AT67" s="386" t="s">
        <v>712</v>
      </c>
      <c r="AU67" s="386" t="s">
        <v>716</v>
      </c>
      <c r="AV67" s="418" t="s">
        <v>717</v>
      </c>
      <c r="AW67" s="415">
        <v>44015</v>
      </c>
      <c r="AX67" s="390" t="s">
        <v>964</v>
      </c>
      <c r="AY67" s="417" t="s">
        <v>795</v>
      </c>
      <c r="AZ67" s="449" t="s">
        <v>965</v>
      </c>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173"/>
      <c r="CZ67" s="173"/>
      <c r="DA67" s="173"/>
      <c r="DB67" s="173"/>
      <c r="DC67" s="173"/>
      <c r="DD67" s="173"/>
      <c r="DE67" s="173"/>
      <c r="DF67" s="173"/>
      <c r="DG67" s="173"/>
      <c r="DH67" s="173"/>
      <c r="DI67" s="173"/>
      <c r="DJ67" s="173"/>
      <c r="DK67" s="173"/>
      <c r="DL67" s="173"/>
      <c r="DM67" s="173"/>
      <c r="DN67" s="173"/>
      <c r="DO67" s="173"/>
      <c r="DP67" s="173"/>
      <c r="DQ67" s="173"/>
      <c r="DR67" s="173"/>
      <c r="DS67" s="173"/>
      <c r="DT67" s="173"/>
      <c r="DU67" s="173"/>
      <c r="DV67" s="173"/>
      <c r="DW67" s="173"/>
      <c r="DX67" s="173"/>
      <c r="DY67" s="173"/>
      <c r="DZ67" s="173"/>
      <c r="EA67" s="173"/>
      <c r="EB67" s="173"/>
      <c r="EC67" s="173"/>
      <c r="ED67" s="173"/>
      <c r="EE67" s="173"/>
      <c r="EF67" s="173"/>
      <c r="EG67" s="173"/>
      <c r="EH67" s="173"/>
      <c r="EI67" s="173"/>
      <c r="EJ67" s="173"/>
      <c r="EK67" s="173"/>
      <c r="EL67" s="173"/>
      <c r="EM67" s="173"/>
      <c r="EN67" s="173"/>
      <c r="EO67" s="173"/>
      <c r="EP67" s="173"/>
      <c r="EQ67" s="173"/>
      <c r="ER67" s="173"/>
      <c r="ES67" s="173"/>
      <c r="ET67" s="173"/>
      <c r="EU67" s="173"/>
      <c r="EV67" s="173"/>
      <c r="EW67" s="173"/>
      <c r="EX67" s="173"/>
      <c r="EY67" s="173"/>
      <c r="EZ67" s="173"/>
      <c r="FA67" s="173"/>
      <c r="FB67" s="173"/>
      <c r="FC67" s="173"/>
      <c r="FD67" s="173"/>
      <c r="FE67" s="173"/>
      <c r="FF67" s="173"/>
      <c r="FG67" s="173"/>
      <c r="FH67" s="173"/>
      <c r="FI67" s="173"/>
      <c r="FJ67" s="173"/>
      <c r="FK67" s="173"/>
      <c r="FL67" s="173"/>
      <c r="FM67" s="173"/>
      <c r="FN67" s="173"/>
      <c r="FO67" s="173"/>
      <c r="FP67" s="173"/>
      <c r="FQ67" s="173"/>
      <c r="FR67" s="173"/>
      <c r="FS67" s="173"/>
      <c r="FT67" s="173"/>
      <c r="FU67" s="173"/>
      <c r="FV67" s="173"/>
      <c r="FW67" s="173"/>
      <c r="FX67" s="173"/>
      <c r="FY67" s="173"/>
      <c r="FZ67" s="173"/>
      <c r="GA67" s="173"/>
      <c r="GB67" s="173"/>
      <c r="GC67" s="173"/>
      <c r="GD67" s="173"/>
      <c r="GE67" s="173"/>
      <c r="GF67" s="173"/>
      <c r="GG67" s="173"/>
      <c r="GH67" s="173"/>
      <c r="GI67" s="173"/>
      <c r="GJ67" s="173"/>
      <c r="GK67" s="173"/>
      <c r="GL67" s="173"/>
      <c r="GM67" s="173"/>
      <c r="GN67" s="173"/>
      <c r="GO67" s="173"/>
      <c r="GP67" s="173"/>
      <c r="GQ67" s="173"/>
      <c r="GR67" s="173"/>
      <c r="GS67" s="173"/>
      <c r="GT67" s="173"/>
      <c r="GU67" s="173"/>
      <c r="GV67" s="173"/>
      <c r="GW67" s="173"/>
      <c r="GX67" s="173"/>
      <c r="GY67" s="173"/>
      <c r="GZ67" s="173"/>
      <c r="HA67" s="173"/>
      <c r="HB67" s="173"/>
      <c r="HC67" s="173"/>
      <c r="HD67" s="173"/>
      <c r="HE67" s="173"/>
      <c r="HF67" s="173"/>
      <c r="HG67" s="173"/>
      <c r="HH67" s="173"/>
      <c r="HI67" s="173"/>
      <c r="HJ67" s="173"/>
      <c r="HK67" s="173"/>
      <c r="HL67" s="173"/>
      <c r="HM67" s="173"/>
      <c r="HN67" s="173"/>
      <c r="HO67" s="173"/>
      <c r="HP67" s="173"/>
      <c r="HQ67" s="173"/>
      <c r="HR67" s="173"/>
      <c r="HS67" s="173"/>
      <c r="HT67" s="173"/>
      <c r="HU67" s="173"/>
      <c r="HV67" s="173"/>
      <c r="HW67" s="173"/>
      <c r="HX67" s="173"/>
      <c r="HY67" s="173"/>
      <c r="HZ67" s="173"/>
      <c r="IA67" s="173"/>
      <c r="IB67" s="173"/>
      <c r="IC67" s="173"/>
      <c r="ID67" s="173"/>
      <c r="IE67" s="173"/>
      <c r="IF67" s="173"/>
      <c r="IG67" s="173"/>
      <c r="IH67" s="173"/>
      <c r="II67" s="173"/>
      <c r="IJ67" s="173"/>
      <c r="IK67" s="173"/>
      <c r="IL67" s="173"/>
      <c r="IM67" s="173"/>
      <c r="IN67" s="173"/>
      <c r="IO67" s="173"/>
      <c r="IP67" s="173"/>
      <c r="IQ67" s="173"/>
      <c r="IR67" s="173"/>
      <c r="IS67" s="173"/>
      <c r="IT67" s="173"/>
      <c r="IU67" s="173"/>
      <c r="IV67" s="173"/>
      <c r="IW67" s="173"/>
      <c r="IX67" s="173"/>
      <c r="IY67" s="173"/>
      <c r="IZ67" s="173"/>
      <c r="JA67" s="173"/>
      <c r="JB67" s="173"/>
      <c r="JC67" s="173"/>
      <c r="JD67" s="173"/>
      <c r="JE67" s="173"/>
      <c r="JF67" s="173"/>
      <c r="JG67" s="173"/>
      <c r="JH67" s="173"/>
      <c r="JI67" s="173"/>
      <c r="JJ67" s="173"/>
      <c r="JK67" s="173"/>
      <c r="JL67" s="173"/>
      <c r="JM67" s="173"/>
      <c r="JN67" s="173"/>
      <c r="JO67" s="173"/>
      <c r="JP67" s="173"/>
      <c r="JQ67" s="173"/>
      <c r="JR67" s="173"/>
      <c r="JS67" s="173"/>
      <c r="JT67" s="173"/>
      <c r="JU67" s="173"/>
      <c r="JV67" s="173"/>
      <c r="JW67" s="173"/>
      <c r="JX67" s="173"/>
      <c r="JY67" s="173"/>
      <c r="JZ67" s="173"/>
      <c r="KA67" s="173"/>
      <c r="KB67" s="173"/>
      <c r="KC67" s="173"/>
      <c r="KD67" s="173"/>
      <c r="KE67" s="173"/>
      <c r="KF67" s="173"/>
      <c r="KG67" s="173"/>
      <c r="KH67" s="173"/>
      <c r="KI67" s="173"/>
      <c r="KJ67" s="173"/>
      <c r="KK67" s="173"/>
      <c r="KL67" s="173"/>
      <c r="KM67" s="173"/>
      <c r="KN67" s="173"/>
      <c r="KO67" s="173"/>
      <c r="KP67" s="173"/>
      <c r="KQ67" s="173"/>
      <c r="KR67" s="173"/>
      <c r="KS67" s="173"/>
      <c r="KT67" s="173"/>
      <c r="KU67" s="173"/>
      <c r="KV67" s="173"/>
      <c r="KW67" s="173"/>
      <c r="KX67" s="173"/>
      <c r="KY67" s="173"/>
      <c r="KZ67" s="173"/>
      <c r="LA67" s="173"/>
      <c r="LB67" s="173"/>
      <c r="LC67" s="173"/>
      <c r="LD67" s="173"/>
      <c r="LE67" s="173"/>
      <c r="LF67" s="173"/>
      <c r="LG67" s="173"/>
      <c r="LH67" s="173"/>
      <c r="LI67" s="173"/>
      <c r="LJ67" s="173"/>
      <c r="LK67" s="173"/>
    </row>
    <row r="68" spans="1:323" s="330" customFormat="1" ht="43.5" customHeight="1" x14ac:dyDescent="0.3">
      <c r="A68" s="1060"/>
      <c r="B68" s="1066"/>
      <c r="C68" s="328" t="s">
        <v>718</v>
      </c>
      <c r="D68" s="282" t="s">
        <v>16</v>
      </c>
      <c r="E68" s="282" t="s">
        <v>122</v>
      </c>
      <c r="F68" s="282" t="s">
        <v>134</v>
      </c>
      <c r="G68" s="399"/>
      <c r="H68" s="1009"/>
      <c r="I68" s="1012"/>
      <c r="J68" s="1015"/>
      <c r="K68" s="393"/>
      <c r="L68" s="1036"/>
      <c r="M68" s="721"/>
      <c r="N68" s="665"/>
      <c r="O68" s="1021"/>
      <c r="P68" s="1000"/>
      <c r="Q68" s="782"/>
      <c r="R68" s="993"/>
      <c r="S68" s="328" t="s">
        <v>719</v>
      </c>
      <c r="T68" s="309" t="s">
        <v>5</v>
      </c>
      <c r="U68" s="330">
        <v>15</v>
      </c>
      <c r="V68" s="330">
        <v>15</v>
      </c>
      <c r="W68" s="330">
        <v>15</v>
      </c>
      <c r="X68" s="330">
        <v>15</v>
      </c>
      <c r="Y68" s="330">
        <v>15</v>
      </c>
      <c r="Z68" s="330">
        <v>0</v>
      </c>
      <c r="AA68" s="330">
        <v>10</v>
      </c>
      <c r="AB68" s="286">
        <f t="shared" si="1"/>
        <v>85</v>
      </c>
      <c r="AC68" s="365" t="s">
        <v>331</v>
      </c>
      <c r="AD68" s="366" t="s">
        <v>226</v>
      </c>
      <c r="AE68" s="371">
        <v>0</v>
      </c>
      <c r="AF68" s="1018"/>
      <c r="AG68" s="677"/>
      <c r="AH68" s="779"/>
      <c r="AI68" s="779"/>
      <c r="AJ68" s="665"/>
      <c r="AK68" s="665"/>
      <c r="AL68" s="665"/>
      <c r="AM68" s="981"/>
      <c r="AN68" s="984"/>
      <c r="AO68" s="987"/>
      <c r="AP68" s="1088"/>
      <c r="AQ68" s="384" t="s">
        <v>447</v>
      </c>
      <c r="AR68" s="385" t="s">
        <v>448</v>
      </c>
      <c r="AS68" s="386" t="s">
        <v>720</v>
      </c>
      <c r="AT68" s="386" t="s">
        <v>712</v>
      </c>
      <c r="AU68" s="386" t="s">
        <v>721</v>
      </c>
      <c r="AV68" s="418" t="s">
        <v>722</v>
      </c>
      <c r="AW68" s="415">
        <v>44015</v>
      </c>
      <c r="AX68" s="390" t="s">
        <v>966</v>
      </c>
      <c r="AY68" s="417" t="s">
        <v>795</v>
      </c>
      <c r="AZ68" s="449" t="s">
        <v>967</v>
      </c>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c r="FV68" s="173"/>
      <c r="FW68" s="173"/>
      <c r="FX68" s="173"/>
      <c r="FY68" s="173"/>
      <c r="FZ68" s="173"/>
      <c r="GA68" s="173"/>
      <c r="GB68" s="173"/>
      <c r="GC68" s="173"/>
      <c r="GD68" s="173"/>
      <c r="GE68" s="173"/>
      <c r="GF68" s="173"/>
      <c r="GG68" s="173"/>
      <c r="GH68" s="173"/>
      <c r="GI68" s="173"/>
      <c r="GJ68" s="173"/>
      <c r="GK68" s="173"/>
      <c r="GL68" s="173"/>
      <c r="GM68" s="173"/>
      <c r="GN68" s="173"/>
      <c r="GO68" s="173"/>
      <c r="GP68" s="173"/>
      <c r="GQ68" s="173"/>
      <c r="GR68" s="173"/>
      <c r="GS68" s="173"/>
      <c r="GT68" s="173"/>
      <c r="GU68" s="173"/>
      <c r="GV68" s="173"/>
      <c r="GW68" s="173"/>
      <c r="GX68" s="173"/>
      <c r="GY68" s="173"/>
      <c r="GZ68" s="173"/>
      <c r="HA68" s="173"/>
      <c r="HB68" s="173"/>
      <c r="HC68" s="173"/>
      <c r="HD68" s="173"/>
      <c r="HE68" s="173"/>
      <c r="HF68" s="173"/>
      <c r="HG68" s="173"/>
      <c r="HH68" s="173"/>
      <c r="HI68" s="173"/>
      <c r="HJ68" s="173"/>
      <c r="HK68" s="173"/>
      <c r="HL68" s="173"/>
      <c r="HM68" s="173"/>
      <c r="HN68" s="173"/>
      <c r="HO68" s="173"/>
      <c r="HP68" s="173"/>
      <c r="HQ68" s="173"/>
      <c r="HR68" s="173"/>
      <c r="HS68" s="173"/>
      <c r="HT68" s="173"/>
      <c r="HU68" s="173"/>
      <c r="HV68" s="173"/>
      <c r="HW68" s="173"/>
      <c r="HX68" s="173"/>
      <c r="HY68" s="173"/>
      <c r="HZ68" s="173"/>
      <c r="IA68" s="173"/>
      <c r="IB68" s="173"/>
      <c r="IC68" s="173"/>
      <c r="ID68" s="173"/>
      <c r="IE68" s="173"/>
      <c r="IF68" s="173"/>
      <c r="IG68" s="173"/>
      <c r="IH68" s="173"/>
      <c r="II68" s="173"/>
      <c r="IJ68" s="173"/>
      <c r="IK68" s="173"/>
      <c r="IL68" s="173"/>
      <c r="IM68" s="173"/>
      <c r="IN68" s="173"/>
      <c r="IO68" s="173"/>
      <c r="IP68" s="173"/>
      <c r="IQ68" s="173"/>
      <c r="IR68" s="173"/>
      <c r="IS68" s="173"/>
      <c r="IT68" s="173"/>
      <c r="IU68" s="173"/>
      <c r="IV68" s="173"/>
      <c r="IW68" s="173"/>
      <c r="IX68" s="173"/>
      <c r="IY68" s="173"/>
      <c r="IZ68" s="173"/>
      <c r="JA68" s="173"/>
      <c r="JB68" s="173"/>
      <c r="JC68" s="173"/>
      <c r="JD68" s="173"/>
      <c r="JE68" s="173"/>
      <c r="JF68" s="173"/>
      <c r="JG68" s="173"/>
      <c r="JH68" s="173"/>
      <c r="JI68" s="173"/>
      <c r="JJ68" s="173"/>
      <c r="JK68" s="173"/>
      <c r="JL68" s="173"/>
      <c r="JM68" s="173"/>
      <c r="JN68" s="173"/>
      <c r="JO68" s="173"/>
      <c r="JP68" s="173"/>
      <c r="JQ68" s="173"/>
      <c r="JR68" s="173"/>
      <c r="JS68" s="173"/>
      <c r="JT68" s="173"/>
      <c r="JU68" s="173"/>
      <c r="JV68" s="173"/>
      <c r="JW68" s="173"/>
      <c r="JX68" s="173"/>
      <c r="JY68" s="173"/>
      <c r="JZ68" s="173"/>
      <c r="KA68" s="173"/>
      <c r="KB68" s="173"/>
      <c r="KC68" s="173"/>
      <c r="KD68" s="173"/>
      <c r="KE68" s="173"/>
      <c r="KF68" s="173"/>
      <c r="KG68" s="173"/>
      <c r="KH68" s="173"/>
      <c r="KI68" s="173"/>
      <c r="KJ68" s="173"/>
      <c r="KK68" s="173"/>
      <c r="KL68" s="173"/>
      <c r="KM68" s="173"/>
      <c r="KN68" s="173"/>
      <c r="KO68" s="173"/>
      <c r="KP68" s="173"/>
      <c r="KQ68" s="173"/>
      <c r="KR68" s="173"/>
      <c r="KS68" s="173"/>
      <c r="KT68" s="173"/>
      <c r="KU68" s="173"/>
      <c r="KV68" s="173"/>
      <c r="KW68" s="173"/>
      <c r="KX68" s="173"/>
      <c r="KY68" s="173"/>
      <c r="KZ68" s="173"/>
      <c r="LA68" s="173"/>
      <c r="LB68" s="173"/>
      <c r="LC68" s="173"/>
      <c r="LD68" s="173"/>
      <c r="LE68" s="173"/>
      <c r="LF68" s="173"/>
      <c r="LG68" s="173"/>
      <c r="LH68" s="173"/>
      <c r="LI68" s="173"/>
      <c r="LJ68" s="173"/>
      <c r="LK68" s="173"/>
    </row>
    <row r="69" spans="1:323" s="330" customFormat="1" ht="71.400000000000006" customHeight="1" x14ac:dyDescent="0.3">
      <c r="A69" s="1060"/>
      <c r="B69" s="1066"/>
      <c r="C69" s="328" t="s">
        <v>723</v>
      </c>
      <c r="D69" s="282" t="s">
        <v>16</v>
      </c>
      <c r="E69" s="282" t="s">
        <v>122</v>
      </c>
      <c r="F69" s="282" t="s">
        <v>134</v>
      </c>
      <c r="G69" s="399"/>
      <c r="H69" s="1009"/>
      <c r="I69" s="1012"/>
      <c r="J69" s="1015"/>
      <c r="K69" s="393"/>
      <c r="L69" s="1036"/>
      <c r="M69" s="721"/>
      <c r="N69" s="665"/>
      <c r="O69" s="1021"/>
      <c r="P69" s="1000"/>
      <c r="Q69" s="782"/>
      <c r="R69" s="993"/>
      <c r="S69" s="328" t="s">
        <v>724</v>
      </c>
      <c r="T69" s="309" t="s">
        <v>5</v>
      </c>
      <c r="U69" s="330">
        <v>15</v>
      </c>
      <c r="V69" s="330">
        <v>15</v>
      </c>
      <c r="W69" s="330">
        <v>15</v>
      </c>
      <c r="X69" s="330">
        <v>15</v>
      </c>
      <c r="Y69" s="330">
        <v>15</v>
      </c>
      <c r="Z69" s="330">
        <v>0</v>
      </c>
      <c r="AA69" s="330">
        <v>10</v>
      </c>
      <c r="AB69" s="286">
        <f t="shared" si="1"/>
        <v>85</v>
      </c>
      <c r="AC69" s="365" t="s">
        <v>331</v>
      </c>
      <c r="AD69" s="366" t="s">
        <v>226</v>
      </c>
      <c r="AE69" s="371">
        <v>0</v>
      </c>
      <c r="AF69" s="1018"/>
      <c r="AG69" s="677"/>
      <c r="AH69" s="779"/>
      <c r="AI69" s="779"/>
      <c r="AJ69" s="665"/>
      <c r="AK69" s="665"/>
      <c r="AL69" s="665"/>
      <c r="AM69" s="981"/>
      <c r="AN69" s="984"/>
      <c r="AO69" s="987"/>
      <c r="AP69" s="1088"/>
      <c r="AQ69" s="384" t="s">
        <v>447</v>
      </c>
      <c r="AR69" s="385" t="s">
        <v>448</v>
      </c>
      <c r="AS69" s="386" t="s">
        <v>725</v>
      </c>
      <c r="AT69" s="386" t="s">
        <v>712</v>
      </c>
      <c r="AU69" s="386" t="s">
        <v>390</v>
      </c>
      <c r="AV69" s="329" t="s">
        <v>968</v>
      </c>
      <c r="AW69" s="415">
        <v>44015</v>
      </c>
      <c r="AX69" s="390" t="s">
        <v>969</v>
      </c>
      <c r="AY69" s="417" t="s">
        <v>795</v>
      </c>
      <c r="AZ69" s="449" t="s">
        <v>970</v>
      </c>
      <c r="BA69" s="173"/>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c r="CA69" s="173"/>
      <c r="CB69" s="173"/>
      <c r="CC69" s="173"/>
      <c r="CD69" s="173"/>
      <c r="CE69" s="173"/>
      <c r="CF69" s="173"/>
      <c r="CG69" s="173"/>
      <c r="CH69" s="173"/>
      <c r="CI69" s="173"/>
      <c r="CJ69" s="173"/>
      <c r="CK69" s="173"/>
      <c r="CL69" s="173"/>
      <c r="CM69" s="173"/>
      <c r="CN69" s="173"/>
      <c r="CO69" s="173"/>
      <c r="CP69" s="173"/>
      <c r="CQ69" s="173"/>
      <c r="CR69" s="173"/>
      <c r="CS69" s="173"/>
      <c r="CT69" s="173"/>
      <c r="CU69" s="173"/>
      <c r="CV69" s="173"/>
      <c r="CW69" s="173"/>
      <c r="CX69" s="173"/>
      <c r="CY69" s="173"/>
      <c r="CZ69" s="173"/>
      <c r="DA69" s="173"/>
      <c r="DB69" s="173"/>
      <c r="DC69" s="173"/>
      <c r="DD69" s="173"/>
      <c r="DE69" s="173"/>
      <c r="DF69" s="173"/>
      <c r="DG69" s="173"/>
      <c r="DH69" s="173"/>
      <c r="DI69" s="173"/>
      <c r="DJ69" s="173"/>
      <c r="DK69" s="173"/>
      <c r="DL69" s="173"/>
      <c r="DM69" s="173"/>
      <c r="DN69" s="173"/>
      <c r="DO69" s="173"/>
      <c r="DP69" s="173"/>
      <c r="DQ69" s="173"/>
      <c r="DR69" s="173"/>
      <c r="DS69" s="173"/>
      <c r="DT69" s="173"/>
      <c r="DU69" s="173"/>
      <c r="DV69" s="173"/>
      <c r="DW69" s="173"/>
      <c r="DX69" s="173"/>
      <c r="DY69" s="173"/>
      <c r="DZ69" s="173"/>
      <c r="EA69" s="173"/>
      <c r="EB69" s="173"/>
      <c r="EC69" s="173"/>
      <c r="ED69" s="173"/>
      <c r="EE69" s="173"/>
      <c r="EF69" s="173"/>
      <c r="EG69" s="173"/>
      <c r="EH69" s="173"/>
      <c r="EI69" s="173"/>
      <c r="EJ69" s="173"/>
      <c r="EK69" s="173"/>
      <c r="EL69" s="173"/>
      <c r="EM69" s="173"/>
      <c r="EN69" s="173"/>
      <c r="EO69" s="173"/>
      <c r="EP69" s="173"/>
      <c r="EQ69" s="173"/>
      <c r="ER69" s="173"/>
      <c r="ES69" s="173"/>
      <c r="ET69" s="173"/>
      <c r="EU69" s="173"/>
      <c r="EV69" s="173"/>
      <c r="EW69" s="173"/>
      <c r="EX69" s="173"/>
      <c r="EY69" s="173"/>
      <c r="EZ69" s="173"/>
      <c r="FA69" s="173"/>
      <c r="FB69" s="173"/>
      <c r="FC69" s="173"/>
      <c r="FD69" s="173"/>
      <c r="FE69" s="173"/>
      <c r="FF69" s="173"/>
      <c r="FG69" s="173"/>
      <c r="FH69" s="173"/>
      <c r="FI69" s="173"/>
      <c r="FJ69" s="173"/>
      <c r="FK69" s="173"/>
      <c r="FL69" s="173"/>
      <c r="FM69" s="173"/>
      <c r="FN69" s="173"/>
      <c r="FO69" s="173"/>
      <c r="FP69" s="173"/>
      <c r="FQ69" s="173"/>
      <c r="FR69" s="173"/>
      <c r="FS69" s="173"/>
      <c r="FT69" s="173"/>
      <c r="FU69" s="173"/>
      <c r="FV69" s="173"/>
      <c r="FW69" s="173"/>
      <c r="FX69" s="173"/>
      <c r="FY69" s="173"/>
      <c r="FZ69" s="173"/>
      <c r="GA69" s="173"/>
      <c r="GB69" s="173"/>
      <c r="GC69" s="173"/>
      <c r="GD69" s="173"/>
      <c r="GE69" s="173"/>
      <c r="GF69" s="173"/>
      <c r="GG69" s="173"/>
      <c r="GH69" s="173"/>
      <c r="GI69" s="173"/>
      <c r="GJ69" s="173"/>
      <c r="GK69" s="173"/>
      <c r="GL69" s="173"/>
      <c r="GM69" s="173"/>
      <c r="GN69" s="173"/>
      <c r="GO69" s="173"/>
      <c r="GP69" s="173"/>
      <c r="GQ69" s="173"/>
      <c r="GR69" s="173"/>
      <c r="GS69" s="173"/>
      <c r="GT69" s="173"/>
      <c r="GU69" s="173"/>
      <c r="GV69" s="173"/>
      <c r="GW69" s="173"/>
      <c r="GX69" s="173"/>
      <c r="GY69" s="173"/>
      <c r="GZ69" s="173"/>
      <c r="HA69" s="173"/>
      <c r="HB69" s="173"/>
      <c r="HC69" s="173"/>
      <c r="HD69" s="173"/>
      <c r="HE69" s="173"/>
      <c r="HF69" s="173"/>
      <c r="HG69" s="173"/>
      <c r="HH69" s="173"/>
      <c r="HI69" s="173"/>
      <c r="HJ69" s="173"/>
      <c r="HK69" s="173"/>
      <c r="HL69" s="173"/>
      <c r="HM69" s="173"/>
      <c r="HN69" s="173"/>
      <c r="HO69" s="173"/>
      <c r="HP69" s="173"/>
      <c r="HQ69" s="173"/>
      <c r="HR69" s="173"/>
      <c r="HS69" s="173"/>
      <c r="HT69" s="173"/>
      <c r="HU69" s="173"/>
      <c r="HV69" s="173"/>
      <c r="HW69" s="173"/>
      <c r="HX69" s="173"/>
      <c r="HY69" s="173"/>
      <c r="HZ69" s="173"/>
      <c r="IA69" s="173"/>
      <c r="IB69" s="173"/>
      <c r="IC69" s="173"/>
      <c r="ID69" s="173"/>
      <c r="IE69" s="173"/>
      <c r="IF69" s="173"/>
      <c r="IG69" s="173"/>
      <c r="IH69" s="173"/>
      <c r="II69" s="173"/>
      <c r="IJ69" s="173"/>
      <c r="IK69" s="173"/>
      <c r="IL69" s="173"/>
      <c r="IM69" s="173"/>
      <c r="IN69" s="173"/>
      <c r="IO69" s="173"/>
      <c r="IP69" s="173"/>
      <c r="IQ69" s="173"/>
      <c r="IR69" s="173"/>
      <c r="IS69" s="173"/>
      <c r="IT69" s="173"/>
      <c r="IU69" s="173"/>
      <c r="IV69" s="173"/>
      <c r="IW69" s="173"/>
      <c r="IX69" s="173"/>
      <c r="IY69" s="173"/>
      <c r="IZ69" s="173"/>
      <c r="JA69" s="173"/>
      <c r="JB69" s="173"/>
      <c r="JC69" s="173"/>
      <c r="JD69" s="173"/>
      <c r="JE69" s="173"/>
      <c r="JF69" s="173"/>
      <c r="JG69" s="173"/>
      <c r="JH69" s="173"/>
      <c r="JI69" s="173"/>
      <c r="JJ69" s="173"/>
      <c r="JK69" s="173"/>
      <c r="JL69" s="173"/>
      <c r="JM69" s="173"/>
      <c r="JN69" s="173"/>
      <c r="JO69" s="173"/>
      <c r="JP69" s="173"/>
      <c r="JQ69" s="173"/>
      <c r="JR69" s="173"/>
      <c r="JS69" s="173"/>
      <c r="JT69" s="173"/>
      <c r="JU69" s="173"/>
      <c r="JV69" s="173"/>
      <c r="JW69" s="173"/>
      <c r="JX69" s="173"/>
      <c r="JY69" s="173"/>
      <c r="JZ69" s="173"/>
      <c r="KA69" s="173"/>
      <c r="KB69" s="173"/>
      <c r="KC69" s="173"/>
      <c r="KD69" s="173"/>
      <c r="KE69" s="173"/>
      <c r="KF69" s="173"/>
      <c r="KG69" s="173"/>
      <c r="KH69" s="173"/>
      <c r="KI69" s="173"/>
      <c r="KJ69" s="173"/>
      <c r="KK69" s="173"/>
      <c r="KL69" s="173"/>
      <c r="KM69" s="173"/>
      <c r="KN69" s="173"/>
      <c r="KO69" s="173"/>
      <c r="KP69" s="173"/>
      <c r="KQ69" s="173"/>
      <c r="KR69" s="173"/>
      <c r="KS69" s="173"/>
      <c r="KT69" s="173"/>
      <c r="KU69" s="173"/>
      <c r="KV69" s="173"/>
      <c r="KW69" s="173"/>
      <c r="KX69" s="173"/>
      <c r="KY69" s="173"/>
      <c r="KZ69" s="173"/>
      <c r="LA69" s="173"/>
      <c r="LB69" s="173"/>
      <c r="LC69" s="173"/>
      <c r="LD69" s="173"/>
      <c r="LE69" s="173"/>
      <c r="LF69" s="173"/>
      <c r="LG69" s="173"/>
      <c r="LH69" s="173"/>
      <c r="LI69" s="173"/>
      <c r="LJ69" s="173"/>
      <c r="LK69" s="173"/>
    </row>
    <row r="70" spans="1:323" s="333" customFormat="1" ht="48.9" customHeight="1" thickBot="1" x14ac:dyDescent="0.35">
      <c r="A70" s="1061"/>
      <c r="B70" s="1067"/>
      <c r="C70" s="34" t="s">
        <v>726</v>
      </c>
      <c r="D70" s="34" t="s">
        <v>31</v>
      </c>
      <c r="E70" s="34" t="s">
        <v>118</v>
      </c>
      <c r="F70" s="34" t="s">
        <v>129</v>
      </c>
      <c r="G70" s="400"/>
      <c r="H70" s="1010"/>
      <c r="I70" s="1013"/>
      <c r="J70" s="1016"/>
      <c r="K70" s="471"/>
      <c r="L70" s="1037"/>
      <c r="M70" s="722"/>
      <c r="N70" s="666"/>
      <c r="O70" s="1022"/>
      <c r="P70" s="1001"/>
      <c r="Q70" s="783"/>
      <c r="R70" s="994"/>
      <c r="S70" s="349" t="s">
        <v>727</v>
      </c>
      <c r="T70" s="319" t="s">
        <v>5</v>
      </c>
      <c r="U70" s="333">
        <v>15</v>
      </c>
      <c r="V70" s="333">
        <v>15</v>
      </c>
      <c r="W70" s="333">
        <v>15</v>
      </c>
      <c r="X70" s="333">
        <v>15</v>
      </c>
      <c r="Y70" s="333">
        <v>15</v>
      </c>
      <c r="Z70" s="333">
        <v>0</v>
      </c>
      <c r="AA70" s="333">
        <v>10</v>
      </c>
      <c r="AB70" s="287">
        <f t="shared" si="1"/>
        <v>85</v>
      </c>
      <c r="AC70" s="472" t="s">
        <v>331</v>
      </c>
      <c r="AD70" s="473" t="s">
        <v>226</v>
      </c>
      <c r="AE70" s="382">
        <v>0</v>
      </c>
      <c r="AF70" s="1019"/>
      <c r="AG70" s="678"/>
      <c r="AH70" s="780"/>
      <c r="AI70" s="780"/>
      <c r="AJ70" s="666"/>
      <c r="AK70" s="666"/>
      <c r="AL70" s="666"/>
      <c r="AM70" s="982"/>
      <c r="AN70" s="985"/>
      <c r="AO70" s="988"/>
      <c r="AP70" s="1089"/>
      <c r="AQ70" s="387" t="s">
        <v>447</v>
      </c>
      <c r="AR70" s="388" t="s">
        <v>448</v>
      </c>
      <c r="AS70" s="389" t="s">
        <v>971</v>
      </c>
      <c r="AT70" s="389" t="s">
        <v>712</v>
      </c>
      <c r="AU70" s="389" t="s">
        <v>621</v>
      </c>
      <c r="AV70" s="425" t="s">
        <v>972</v>
      </c>
      <c r="AW70" s="422">
        <v>44015</v>
      </c>
      <c r="AX70" s="332" t="s">
        <v>973</v>
      </c>
      <c r="AY70" s="424" t="s">
        <v>795</v>
      </c>
      <c r="AZ70" s="425" t="s">
        <v>395</v>
      </c>
      <c r="BA70" s="324"/>
      <c r="BB70" s="324"/>
      <c r="BC70" s="324"/>
      <c r="BD70" s="324"/>
      <c r="BE70" s="324"/>
      <c r="BF70" s="324"/>
      <c r="BG70" s="324"/>
      <c r="BH70" s="324"/>
      <c r="BI70" s="324"/>
      <c r="BJ70" s="324"/>
      <c r="BK70" s="324"/>
      <c r="BL70" s="324"/>
      <c r="BM70" s="324"/>
      <c r="BN70" s="324"/>
      <c r="BO70" s="324"/>
      <c r="BP70" s="324"/>
      <c r="BQ70" s="324"/>
      <c r="BR70" s="324"/>
      <c r="BS70" s="324"/>
      <c r="BT70" s="324"/>
      <c r="BU70" s="324"/>
      <c r="BV70" s="324"/>
      <c r="BW70" s="324"/>
      <c r="BX70" s="324"/>
      <c r="BY70" s="324"/>
      <c r="BZ70" s="324"/>
      <c r="CA70" s="324"/>
      <c r="CB70" s="324"/>
      <c r="CC70" s="324"/>
      <c r="CD70" s="324"/>
      <c r="CE70" s="324"/>
      <c r="CF70" s="324"/>
      <c r="CG70" s="324"/>
      <c r="CH70" s="324"/>
      <c r="CI70" s="324"/>
      <c r="CJ70" s="324"/>
      <c r="CK70" s="324"/>
      <c r="CL70" s="324"/>
      <c r="CM70" s="324"/>
      <c r="CN70" s="324"/>
      <c r="CO70" s="324"/>
      <c r="CP70" s="324"/>
      <c r="CQ70" s="324"/>
      <c r="CR70" s="324"/>
      <c r="CS70" s="324"/>
      <c r="CT70" s="324"/>
      <c r="CU70" s="324"/>
      <c r="CV70" s="324"/>
      <c r="CW70" s="324"/>
      <c r="CX70" s="324"/>
      <c r="CY70" s="324"/>
      <c r="CZ70" s="324"/>
      <c r="DA70" s="324"/>
      <c r="DB70" s="324"/>
      <c r="DC70" s="324"/>
      <c r="DD70" s="324"/>
      <c r="DE70" s="324"/>
      <c r="DF70" s="324"/>
      <c r="DG70" s="324"/>
      <c r="DH70" s="324"/>
      <c r="DI70" s="324"/>
      <c r="DJ70" s="324"/>
      <c r="DK70" s="324"/>
      <c r="DL70" s="324"/>
      <c r="DM70" s="324"/>
      <c r="DN70" s="324"/>
      <c r="DO70" s="324"/>
      <c r="DP70" s="324"/>
      <c r="DQ70" s="324"/>
      <c r="DR70" s="324"/>
      <c r="DS70" s="324"/>
      <c r="DT70" s="324"/>
      <c r="DU70" s="324"/>
      <c r="DV70" s="324"/>
      <c r="DW70" s="324"/>
      <c r="DX70" s="324"/>
      <c r="DY70" s="324"/>
      <c r="DZ70" s="324"/>
      <c r="EA70" s="324"/>
      <c r="EB70" s="324"/>
      <c r="EC70" s="324"/>
      <c r="ED70" s="324"/>
      <c r="EE70" s="324"/>
      <c r="EF70" s="324"/>
      <c r="EG70" s="324"/>
      <c r="EH70" s="324"/>
      <c r="EI70" s="324"/>
      <c r="EJ70" s="324"/>
      <c r="EK70" s="324"/>
      <c r="EL70" s="324"/>
      <c r="EM70" s="324"/>
      <c r="EN70" s="324"/>
      <c r="EO70" s="324"/>
      <c r="EP70" s="324"/>
      <c r="EQ70" s="324"/>
      <c r="ER70" s="324"/>
      <c r="ES70" s="324"/>
      <c r="ET70" s="324"/>
      <c r="EU70" s="324"/>
      <c r="EV70" s="324"/>
      <c r="EW70" s="324"/>
      <c r="EX70" s="324"/>
      <c r="EY70" s="324"/>
      <c r="EZ70" s="324"/>
      <c r="FA70" s="324"/>
      <c r="FB70" s="324"/>
      <c r="FC70" s="324"/>
      <c r="FD70" s="324"/>
      <c r="FE70" s="324"/>
      <c r="FF70" s="324"/>
      <c r="FG70" s="324"/>
      <c r="FH70" s="324"/>
      <c r="FI70" s="324"/>
      <c r="FJ70" s="324"/>
      <c r="FK70" s="324"/>
      <c r="FL70" s="324"/>
      <c r="FM70" s="324"/>
      <c r="FN70" s="324"/>
      <c r="FO70" s="324"/>
      <c r="FP70" s="324"/>
      <c r="FQ70" s="324"/>
      <c r="FR70" s="324"/>
      <c r="FS70" s="324"/>
      <c r="FT70" s="324"/>
      <c r="FU70" s="324"/>
      <c r="FV70" s="324"/>
      <c r="FW70" s="324"/>
      <c r="FX70" s="324"/>
      <c r="FY70" s="324"/>
      <c r="FZ70" s="324"/>
      <c r="GA70" s="324"/>
      <c r="GB70" s="324"/>
      <c r="GC70" s="324"/>
      <c r="GD70" s="324"/>
      <c r="GE70" s="324"/>
      <c r="GF70" s="324"/>
      <c r="GG70" s="324"/>
      <c r="GH70" s="324"/>
      <c r="GI70" s="324"/>
      <c r="GJ70" s="324"/>
      <c r="GK70" s="324"/>
      <c r="GL70" s="324"/>
      <c r="GM70" s="324"/>
      <c r="GN70" s="324"/>
      <c r="GO70" s="324"/>
      <c r="GP70" s="324"/>
      <c r="GQ70" s="324"/>
      <c r="GR70" s="324"/>
      <c r="GS70" s="324"/>
      <c r="GT70" s="324"/>
      <c r="GU70" s="324"/>
      <c r="GV70" s="324"/>
      <c r="GW70" s="324"/>
      <c r="GX70" s="324"/>
      <c r="GY70" s="324"/>
      <c r="GZ70" s="324"/>
      <c r="HA70" s="324"/>
      <c r="HB70" s="324"/>
      <c r="HC70" s="324"/>
      <c r="HD70" s="324"/>
      <c r="HE70" s="324"/>
      <c r="HF70" s="324"/>
      <c r="HG70" s="324"/>
      <c r="HH70" s="324"/>
      <c r="HI70" s="324"/>
      <c r="HJ70" s="324"/>
      <c r="HK70" s="324"/>
      <c r="HL70" s="324"/>
      <c r="HM70" s="324"/>
      <c r="HN70" s="324"/>
      <c r="HO70" s="324"/>
      <c r="HP70" s="324"/>
      <c r="HQ70" s="324"/>
      <c r="HR70" s="324"/>
      <c r="HS70" s="324"/>
      <c r="HT70" s="324"/>
      <c r="HU70" s="324"/>
      <c r="HV70" s="324"/>
      <c r="HW70" s="324"/>
      <c r="HX70" s="324"/>
      <c r="HY70" s="324"/>
      <c r="HZ70" s="324"/>
      <c r="IA70" s="324"/>
      <c r="IB70" s="324"/>
      <c r="IC70" s="324"/>
      <c r="ID70" s="324"/>
      <c r="IE70" s="324"/>
      <c r="IF70" s="324"/>
      <c r="IG70" s="324"/>
      <c r="IH70" s="324"/>
      <c r="II70" s="324"/>
      <c r="IJ70" s="324"/>
      <c r="IK70" s="324"/>
      <c r="IL70" s="324"/>
      <c r="IM70" s="324"/>
      <c r="IN70" s="324"/>
      <c r="IO70" s="324"/>
      <c r="IP70" s="324"/>
      <c r="IQ70" s="324"/>
      <c r="IR70" s="324"/>
      <c r="IS70" s="324"/>
      <c r="IT70" s="324"/>
      <c r="IU70" s="324"/>
      <c r="IV70" s="324"/>
      <c r="IW70" s="324"/>
      <c r="IX70" s="324"/>
      <c r="IY70" s="324"/>
      <c r="IZ70" s="324"/>
      <c r="JA70" s="324"/>
      <c r="JB70" s="324"/>
      <c r="JC70" s="324"/>
      <c r="JD70" s="324"/>
      <c r="JE70" s="324"/>
      <c r="JF70" s="324"/>
      <c r="JG70" s="324"/>
      <c r="JH70" s="324"/>
      <c r="JI70" s="324"/>
      <c r="JJ70" s="324"/>
      <c r="JK70" s="324"/>
      <c r="JL70" s="324"/>
      <c r="JM70" s="324"/>
      <c r="JN70" s="324"/>
      <c r="JO70" s="324"/>
      <c r="JP70" s="324"/>
      <c r="JQ70" s="324"/>
      <c r="JR70" s="324"/>
      <c r="JS70" s="324"/>
      <c r="JT70" s="324"/>
      <c r="JU70" s="324"/>
      <c r="JV70" s="324"/>
      <c r="JW70" s="324"/>
      <c r="JX70" s="324"/>
      <c r="JY70" s="324"/>
      <c r="JZ70" s="324"/>
      <c r="KA70" s="324"/>
      <c r="KB70" s="324"/>
      <c r="KC70" s="324"/>
      <c r="KD70" s="324"/>
      <c r="KE70" s="324"/>
      <c r="KF70" s="324"/>
      <c r="KG70" s="324"/>
      <c r="KH70" s="324"/>
      <c r="KI70" s="324"/>
      <c r="KJ70" s="324"/>
      <c r="KK70" s="324"/>
      <c r="KL70" s="324"/>
      <c r="KM70" s="324"/>
      <c r="KN70" s="324"/>
      <c r="KO70" s="324"/>
      <c r="KP70" s="324"/>
      <c r="KQ70" s="324"/>
      <c r="KR70" s="324"/>
      <c r="KS70" s="324"/>
      <c r="KT70" s="324"/>
      <c r="KU70" s="324"/>
      <c r="KV70" s="324"/>
      <c r="KW70" s="324"/>
      <c r="KX70" s="324"/>
      <c r="KY70" s="324"/>
      <c r="KZ70" s="324"/>
      <c r="LA70" s="324"/>
      <c r="LB70" s="324"/>
      <c r="LC70" s="324"/>
      <c r="LD70" s="324"/>
      <c r="LE70" s="324"/>
      <c r="LF70" s="324"/>
      <c r="LG70" s="324"/>
      <c r="LH70" s="324"/>
      <c r="LI70" s="324"/>
      <c r="LJ70" s="324"/>
      <c r="LK70" s="324"/>
    </row>
    <row r="71" spans="1:323" s="283" customFormat="1" ht="70.2" customHeight="1" x14ac:dyDescent="0.3">
      <c r="A71" s="1059" t="s">
        <v>728</v>
      </c>
      <c r="B71" s="1062" t="s">
        <v>729</v>
      </c>
      <c r="C71" s="362" t="s">
        <v>730</v>
      </c>
      <c r="D71" s="59" t="s">
        <v>116</v>
      </c>
      <c r="E71" s="59" t="s">
        <v>31</v>
      </c>
      <c r="F71" s="59" t="s">
        <v>31</v>
      </c>
      <c r="G71" s="59"/>
      <c r="H71" s="1008" t="s">
        <v>731</v>
      </c>
      <c r="I71" s="1011" t="s">
        <v>732</v>
      </c>
      <c r="J71" s="1014" t="s">
        <v>105</v>
      </c>
      <c r="L71" s="1035" t="s">
        <v>733</v>
      </c>
      <c r="M71" s="1068" t="s">
        <v>76</v>
      </c>
      <c r="N71" s="1047">
        <v>2</v>
      </c>
      <c r="O71" s="1071" t="s">
        <v>139</v>
      </c>
      <c r="P71" s="1081" t="s">
        <v>83</v>
      </c>
      <c r="Q71" s="1084">
        <v>5</v>
      </c>
      <c r="R71" s="1038"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368" t="s">
        <v>734</v>
      </c>
      <c r="T71" s="364" t="s">
        <v>26</v>
      </c>
      <c r="U71" s="283">
        <v>15</v>
      </c>
      <c r="V71" s="283">
        <v>15</v>
      </c>
      <c r="W71" s="283">
        <v>15</v>
      </c>
      <c r="X71" s="283">
        <v>10</v>
      </c>
      <c r="Y71" s="283">
        <v>15</v>
      </c>
      <c r="Z71" s="283">
        <v>0</v>
      </c>
      <c r="AA71" s="283">
        <v>10</v>
      </c>
      <c r="AB71" s="383">
        <f t="shared" si="1"/>
        <v>80</v>
      </c>
      <c r="AC71" s="365" t="s">
        <v>331</v>
      </c>
      <c r="AD71" s="366" t="s">
        <v>226</v>
      </c>
      <c r="AE71" s="367">
        <v>0</v>
      </c>
      <c r="AF71" s="1041">
        <f>AVERAGE(AE71:AE74)</f>
        <v>0</v>
      </c>
      <c r="AG71" s="1044" t="s">
        <v>331</v>
      </c>
      <c r="AH71" s="679" t="s">
        <v>97</v>
      </c>
      <c r="AI71" s="679" t="s">
        <v>97</v>
      </c>
      <c r="AJ71" s="1047" t="s">
        <v>76</v>
      </c>
      <c r="AK71" s="1047">
        <v>2</v>
      </c>
      <c r="AL71" s="1047" t="s">
        <v>83</v>
      </c>
      <c r="AM71" s="1053">
        <v>5</v>
      </c>
      <c r="AN71" s="1056"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050" t="s">
        <v>735</v>
      </c>
      <c r="AP71" s="989" t="s">
        <v>100</v>
      </c>
      <c r="AQ71" s="331" t="s">
        <v>447</v>
      </c>
      <c r="AR71" s="72" t="s">
        <v>448</v>
      </c>
      <c r="AS71" s="368" t="s">
        <v>736</v>
      </c>
      <c r="AT71" s="368" t="s">
        <v>737</v>
      </c>
      <c r="AU71" s="368" t="s">
        <v>621</v>
      </c>
      <c r="AV71" s="449" t="s">
        <v>738</v>
      </c>
      <c r="AW71" s="415">
        <v>44018</v>
      </c>
      <c r="AX71" s="390" t="s">
        <v>974</v>
      </c>
      <c r="AY71" s="417" t="s">
        <v>975</v>
      </c>
      <c r="AZ71" s="474">
        <v>0.5</v>
      </c>
      <c r="BA71" s="173"/>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c r="CA71" s="173"/>
      <c r="CB71" s="173"/>
      <c r="CC71" s="173"/>
      <c r="CD71" s="173"/>
      <c r="CE71" s="173"/>
      <c r="CF71" s="173"/>
      <c r="CG71" s="173"/>
      <c r="CH71" s="173"/>
      <c r="CI71" s="173"/>
      <c r="CJ71" s="173"/>
      <c r="CK71" s="173"/>
      <c r="CL71" s="173"/>
      <c r="CM71" s="173"/>
      <c r="CN71" s="173"/>
      <c r="CO71" s="173"/>
      <c r="CP71" s="173"/>
      <c r="CQ71" s="173"/>
      <c r="CR71" s="173"/>
      <c r="CS71" s="173"/>
      <c r="CT71" s="173"/>
      <c r="CU71" s="173"/>
      <c r="CV71" s="173"/>
      <c r="CW71" s="173"/>
      <c r="CX71" s="173"/>
      <c r="CY71" s="173"/>
      <c r="CZ71" s="173"/>
      <c r="DA71" s="173"/>
      <c r="DB71" s="173"/>
      <c r="DC71" s="173"/>
      <c r="DD71" s="173"/>
      <c r="DE71" s="173"/>
      <c r="DF71" s="173"/>
      <c r="DG71" s="173"/>
      <c r="DH71" s="173"/>
      <c r="DI71" s="173"/>
      <c r="DJ71" s="173"/>
      <c r="DK71" s="173"/>
      <c r="DL71" s="173"/>
      <c r="DM71" s="173"/>
      <c r="DN71" s="173"/>
      <c r="DO71" s="173"/>
      <c r="DP71" s="173"/>
      <c r="DQ71" s="173"/>
      <c r="DR71" s="173"/>
      <c r="DS71" s="173"/>
      <c r="DT71" s="173"/>
      <c r="DU71" s="173"/>
      <c r="DV71" s="173"/>
      <c r="DW71" s="173"/>
      <c r="DX71" s="173"/>
      <c r="DY71" s="173"/>
      <c r="DZ71" s="173"/>
      <c r="EA71" s="173"/>
      <c r="EB71" s="173"/>
      <c r="EC71" s="173"/>
      <c r="ED71" s="173"/>
      <c r="EE71" s="173"/>
      <c r="EF71" s="173"/>
      <c r="EG71" s="173"/>
      <c r="EH71" s="173"/>
      <c r="EI71" s="173"/>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c r="GH71" s="173"/>
      <c r="GI71" s="173"/>
      <c r="GJ71" s="173"/>
      <c r="GK71" s="173"/>
      <c r="GL71" s="173"/>
      <c r="GM71" s="173"/>
      <c r="GN71" s="173"/>
      <c r="GO71" s="173"/>
      <c r="GP71" s="173"/>
      <c r="GQ71" s="173"/>
      <c r="GR71" s="173"/>
      <c r="GS71" s="173"/>
      <c r="GT71" s="173"/>
      <c r="GU71" s="173"/>
      <c r="GV71" s="173"/>
      <c r="GW71" s="173"/>
      <c r="GX71" s="173"/>
      <c r="GY71" s="173"/>
      <c r="GZ71" s="173"/>
      <c r="HA71" s="173"/>
      <c r="HB71" s="173"/>
      <c r="HC71" s="173"/>
      <c r="HD71" s="173"/>
      <c r="HE71" s="173"/>
      <c r="HF71" s="173"/>
      <c r="HG71" s="173"/>
      <c r="HH71" s="173"/>
      <c r="HI71" s="173"/>
      <c r="HJ71" s="173"/>
      <c r="HK71" s="173"/>
      <c r="HL71" s="173"/>
      <c r="HM71" s="173"/>
      <c r="HN71" s="173"/>
      <c r="HO71" s="173"/>
      <c r="HP71" s="173"/>
      <c r="HQ71" s="173"/>
      <c r="HR71" s="173"/>
      <c r="HS71" s="173"/>
      <c r="HT71" s="173"/>
      <c r="HU71" s="173"/>
      <c r="HV71" s="173"/>
      <c r="HW71" s="173"/>
      <c r="HX71" s="173"/>
      <c r="HY71" s="173"/>
      <c r="HZ71" s="173"/>
      <c r="IA71" s="173"/>
      <c r="IB71" s="173"/>
      <c r="IC71" s="173"/>
      <c r="ID71" s="173"/>
      <c r="IE71" s="173"/>
      <c r="IF71" s="173"/>
      <c r="IG71" s="173"/>
      <c r="IH71" s="173"/>
      <c r="II71" s="173"/>
      <c r="IJ71" s="173"/>
      <c r="IK71" s="173"/>
      <c r="IL71" s="173"/>
      <c r="IM71" s="173"/>
      <c r="IN71" s="173"/>
      <c r="IO71" s="173"/>
      <c r="IP71" s="173"/>
      <c r="IQ71" s="173"/>
      <c r="IR71" s="173"/>
      <c r="IS71" s="173"/>
      <c r="IT71" s="173"/>
      <c r="IU71" s="173"/>
      <c r="IV71" s="173"/>
      <c r="IW71" s="173"/>
      <c r="IX71" s="173"/>
      <c r="IY71" s="173"/>
      <c r="IZ71" s="173"/>
      <c r="JA71" s="173"/>
      <c r="JB71" s="173"/>
      <c r="JC71" s="173"/>
      <c r="JD71" s="173"/>
      <c r="JE71" s="173"/>
      <c r="JF71" s="173"/>
      <c r="JG71" s="173"/>
      <c r="JH71" s="173"/>
      <c r="JI71" s="173"/>
      <c r="JJ71" s="173"/>
      <c r="JK71" s="173"/>
      <c r="JL71" s="173"/>
      <c r="JM71" s="173"/>
      <c r="JN71" s="173"/>
      <c r="JO71" s="173"/>
      <c r="JP71" s="173"/>
      <c r="JQ71" s="173"/>
      <c r="JR71" s="173"/>
      <c r="JS71" s="173"/>
      <c r="JT71" s="173"/>
      <c r="JU71" s="173"/>
      <c r="JV71" s="173"/>
      <c r="JW71" s="173"/>
      <c r="JX71" s="173"/>
      <c r="JY71" s="173"/>
      <c r="JZ71" s="173"/>
      <c r="KA71" s="173"/>
      <c r="KB71" s="173"/>
      <c r="KC71" s="173"/>
      <c r="KD71" s="173"/>
      <c r="KE71" s="173"/>
      <c r="KF71" s="173"/>
      <c r="KG71" s="173"/>
      <c r="KH71" s="173"/>
      <c r="KI71" s="173"/>
      <c r="KJ71" s="173"/>
      <c r="KK71" s="173"/>
      <c r="KL71" s="173"/>
      <c r="KM71" s="173"/>
      <c r="KN71" s="173"/>
      <c r="KO71" s="173"/>
      <c r="KP71" s="173"/>
      <c r="KQ71" s="173"/>
      <c r="KR71" s="173"/>
      <c r="KS71" s="173"/>
      <c r="KT71" s="173"/>
      <c r="KU71" s="173"/>
      <c r="KV71" s="173"/>
      <c r="KW71" s="173"/>
      <c r="KX71" s="173"/>
      <c r="KY71" s="173"/>
      <c r="KZ71" s="173"/>
      <c r="LA71" s="173"/>
      <c r="LB71" s="173"/>
      <c r="LC71" s="173"/>
      <c r="LD71" s="173"/>
      <c r="LE71" s="173"/>
      <c r="LF71" s="173"/>
      <c r="LG71" s="173"/>
      <c r="LH71" s="173"/>
      <c r="LI71" s="173"/>
      <c r="LJ71" s="173"/>
      <c r="LK71" s="173"/>
    </row>
    <row r="72" spans="1:323" s="330" customFormat="1" ht="43.5" customHeight="1" x14ac:dyDescent="0.3">
      <c r="A72" s="1060"/>
      <c r="B72" s="1063"/>
      <c r="C72" s="328" t="s">
        <v>739</v>
      </c>
      <c r="D72" s="282" t="s">
        <v>31</v>
      </c>
      <c r="E72" s="282" t="s">
        <v>118</v>
      </c>
      <c r="F72" s="282" t="s">
        <v>129</v>
      </c>
      <c r="G72" s="282"/>
      <c r="H72" s="1009"/>
      <c r="I72" s="1012"/>
      <c r="J72" s="1015"/>
      <c r="L72" s="1036"/>
      <c r="M72" s="1069"/>
      <c r="N72" s="1048"/>
      <c r="O72" s="1072"/>
      <c r="P72" s="1082"/>
      <c r="Q72" s="1085"/>
      <c r="R72" s="1039"/>
      <c r="S72" s="328" t="s">
        <v>740</v>
      </c>
      <c r="T72" s="309" t="s">
        <v>5</v>
      </c>
      <c r="U72" s="330">
        <v>15</v>
      </c>
      <c r="V72" s="330">
        <v>15</v>
      </c>
      <c r="W72" s="330">
        <v>15</v>
      </c>
      <c r="X72" s="330">
        <v>15</v>
      </c>
      <c r="Y72" s="330">
        <v>15</v>
      </c>
      <c r="Z72" s="330">
        <v>0</v>
      </c>
      <c r="AA72" s="330">
        <v>10</v>
      </c>
      <c r="AB72" s="286">
        <f t="shared" si="1"/>
        <v>85</v>
      </c>
      <c r="AC72" s="359" t="s">
        <v>331</v>
      </c>
      <c r="AD72" s="370" t="s">
        <v>226</v>
      </c>
      <c r="AE72" s="371">
        <v>0</v>
      </c>
      <c r="AF72" s="1042"/>
      <c r="AG72" s="1045"/>
      <c r="AH72" s="680"/>
      <c r="AI72" s="680"/>
      <c r="AJ72" s="1048"/>
      <c r="AK72" s="1048"/>
      <c r="AL72" s="1048"/>
      <c r="AM72" s="1054"/>
      <c r="AN72" s="1057"/>
      <c r="AO72" s="1051"/>
      <c r="AP72" s="990"/>
      <c r="AQ72" s="384" t="s">
        <v>447</v>
      </c>
      <c r="AR72" s="385" t="s">
        <v>448</v>
      </c>
      <c r="AS72" s="386" t="s">
        <v>741</v>
      </c>
      <c r="AT72" s="386" t="s">
        <v>737</v>
      </c>
      <c r="AU72" s="386" t="s">
        <v>976</v>
      </c>
      <c r="AV72" s="418" t="s">
        <v>977</v>
      </c>
      <c r="AW72" s="415">
        <v>44018</v>
      </c>
      <c r="AX72" s="329" t="s">
        <v>978</v>
      </c>
      <c r="AY72" s="313" t="s">
        <v>979</v>
      </c>
      <c r="AZ72" s="418" t="s">
        <v>980</v>
      </c>
      <c r="BA72" s="173"/>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c r="CT72" s="173"/>
      <c r="CU72" s="173"/>
      <c r="CV72" s="173"/>
      <c r="CW72" s="173"/>
      <c r="CX72" s="173"/>
      <c r="CY72" s="173"/>
      <c r="CZ72" s="173"/>
      <c r="DA72" s="173"/>
      <c r="DB72" s="173"/>
      <c r="DC72" s="173"/>
      <c r="DD72" s="173"/>
      <c r="DE72" s="173"/>
      <c r="DF72" s="173"/>
      <c r="DG72" s="173"/>
      <c r="DH72" s="173"/>
      <c r="DI72" s="173"/>
      <c r="DJ72" s="173"/>
      <c r="DK72" s="173"/>
      <c r="DL72" s="173"/>
      <c r="DM72" s="173"/>
      <c r="DN72" s="173"/>
      <c r="DO72" s="173"/>
      <c r="DP72" s="173"/>
      <c r="DQ72" s="173"/>
      <c r="DR72" s="173"/>
      <c r="DS72" s="173"/>
      <c r="DT72" s="173"/>
      <c r="DU72" s="173"/>
      <c r="DV72" s="173"/>
      <c r="DW72" s="173"/>
      <c r="DX72" s="173"/>
      <c r="DY72" s="173"/>
      <c r="DZ72" s="173"/>
      <c r="EA72" s="173"/>
      <c r="EB72" s="173"/>
      <c r="EC72" s="173"/>
      <c r="ED72" s="173"/>
      <c r="EE72" s="173"/>
      <c r="EF72" s="173"/>
      <c r="EG72" s="173"/>
      <c r="EH72" s="173"/>
      <c r="EI72" s="173"/>
      <c r="EJ72" s="173"/>
      <c r="EK72" s="173"/>
      <c r="EL72" s="173"/>
      <c r="EM72" s="173"/>
      <c r="EN72" s="173"/>
      <c r="EO72" s="173"/>
      <c r="EP72" s="173"/>
      <c r="EQ72" s="173"/>
      <c r="ER72" s="173"/>
      <c r="ES72" s="173"/>
      <c r="ET72" s="173"/>
      <c r="EU72" s="173"/>
      <c r="EV72" s="173"/>
      <c r="EW72" s="173"/>
      <c r="EX72" s="173"/>
      <c r="EY72" s="173"/>
      <c r="EZ72" s="173"/>
      <c r="FA72" s="173"/>
      <c r="FB72" s="173"/>
      <c r="FC72" s="173"/>
      <c r="FD72" s="173"/>
      <c r="FE72" s="173"/>
      <c r="FF72" s="173"/>
      <c r="FG72" s="173"/>
      <c r="FH72" s="173"/>
      <c r="FI72" s="173"/>
      <c r="FJ72" s="173"/>
      <c r="FK72" s="173"/>
      <c r="FL72" s="173"/>
      <c r="FM72" s="173"/>
      <c r="FN72" s="173"/>
      <c r="FO72" s="173"/>
      <c r="FP72" s="173"/>
      <c r="FQ72" s="173"/>
      <c r="FR72" s="173"/>
      <c r="FS72" s="173"/>
      <c r="FT72" s="173"/>
      <c r="FU72" s="173"/>
      <c r="FV72" s="173"/>
      <c r="FW72" s="173"/>
      <c r="FX72" s="173"/>
      <c r="FY72" s="173"/>
      <c r="FZ72" s="173"/>
      <c r="GA72" s="173"/>
      <c r="GB72" s="173"/>
      <c r="GC72" s="173"/>
      <c r="GD72" s="173"/>
      <c r="GE72" s="173"/>
      <c r="GF72" s="173"/>
      <c r="GG72" s="173"/>
      <c r="GH72" s="173"/>
      <c r="GI72" s="173"/>
      <c r="GJ72" s="173"/>
      <c r="GK72" s="173"/>
      <c r="GL72" s="173"/>
      <c r="GM72" s="173"/>
      <c r="GN72" s="173"/>
      <c r="GO72" s="173"/>
      <c r="GP72" s="173"/>
      <c r="GQ72" s="173"/>
      <c r="GR72" s="173"/>
      <c r="GS72" s="173"/>
      <c r="GT72" s="173"/>
      <c r="GU72" s="173"/>
      <c r="GV72" s="173"/>
      <c r="GW72" s="173"/>
      <c r="GX72" s="173"/>
      <c r="GY72" s="173"/>
      <c r="GZ72" s="173"/>
      <c r="HA72" s="173"/>
      <c r="HB72" s="173"/>
      <c r="HC72" s="173"/>
      <c r="HD72" s="173"/>
      <c r="HE72" s="173"/>
      <c r="HF72" s="173"/>
      <c r="HG72" s="173"/>
      <c r="HH72" s="173"/>
      <c r="HI72" s="173"/>
      <c r="HJ72" s="173"/>
      <c r="HK72" s="173"/>
      <c r="HL72" s="173"/>
      <c r="HM72" s="173"/>
      <c r="HN72" s="173"/>
      <c r="HO72" s="173"/>
      <c r="HP72" s="173"/>
      <c r="HQ72" s="173"/>
      <c r="HR72" s="173"/>
      <c r="HS72" s="173"/>
      <c r="HT72" s="173"/>
      <c r="HU72" s="173"/>
      <c r="HV72" s="173"/>
      <c r="HW72" s="173"/>
      <c r="HX72" s="173"/>
      <c r="HY72" s="173"/>
      <c r="HZ72" s="173"/>
      <c r="IA72" s="173"/>
      <c r="IB72" s="173"/>
      <c r="IC72" s="173"/>
      <c r="ID72" s="173"/>
      <c r="IE72" s="173"/>
      <c r="IF72" s="173"/>
      <c r="IG72" s="173"/>
      <c r="IH72" s="173"/>
      <c r="II72" s="173"/>
      <c r="IJ72" s="173"/>
      <c r="IK72" s="173"/>
      <c r="IL72" s="173"/>
      <c r="IM72" s="173"/>
      <c r="IN72" s="173"/>
      <c r="IO72" s="173"/>
      <c r="IP72" s="173"/>
      <c r="IQ72" s="173"/>
      <c r="IR72" s="173"/>
      <c r="IS72" s="173"/>
      <c r="IT72" s="173"/>
      <c r="IU72" s="173"/>
      <c r="IV72" s="173"/>
      <c r="IW72" s="173"/>
      <c r="IX72" s="173"/>
      <c r="IY72" s="173"/>
      <c r="IZ72" s="173"/>
      <c r="JA72" s="173"/>
      <c r="JB72" s="173"/>
      <c r="JC72" s="173"/>
      <c r="JD72" s="173"/>
      <c r="JE72" s="173"/>
      <c r="JF72" s="173"/>
      <c r="JG72" s="173"/>
      <c r="JH72" s="173"/>
      <c r="JI72" s="173"/>
      <c r="JJ72" s="173"/>
      <c r="JK72" s="173"/>
      <c r="JL72" s="173"/>
      <c r="JM72" s="173"/>
      <c r="JN72" s="173"/>
      <c r="JO72" s="173"/>
      <c r="JP72" s="173"/>
      <c r="JQ72" s="173"/>
      <c r="JR72" s="173"/>
      <c r="JS72" s="173"/>
      <c r="JT72" s="173"/>
      <c r="JU72" s="173"/>
      <c r="JV72" s="173"/>
      <c r="JW72" s="173"/>
      <c r="JX72" s="173"/>
      <c r="JY72" s="173"/>
      <c r="JZ72" s="173"/>
      <c r="KA72" s="173"/>
      <c r="KB72" s="173"/>
      <c r="KC72" s="173"/>
      <c r="KD72" s="173"/>
      <c r="KE72" s="173"/>
      <c r="KF72" s="173"/>
      <c r="KG72" s="173"/>
      <c r="KH72" s="173"/>
      <c r="KI72" s="173"/>
      <c r="KJ72" s="173"/>
      <c r="KK72" s="173"/>
      <c r="KL72" s="173"/>
      <c r="KM72" s="173"/>
      <c r="KN72" s="173"/>
      <c r="KO72" s="173"/>
      <c r="KP72" s="173"/>
      <c r="KQ72" s="173"/>
      <c r="KR72" s="173"/>
      <c r="KS72" s="173"/>
      <c r="KT72" s="173"/>
      <c r="KU72" s="173"/>
      <c r="KV72" s="173"/>
      <c r="KW72" s="173"/>
      <c r="KX72" s="173"/>
      <c r="KY72" s="173"/>
      <c r="KZ72" s="173"/>
      <c r="LA72" s="173"/>
      <c r="LB72" s="173"/>
      <c r="LC72" s="173"/>
      <c r="LD72" s="173"/>
      <c r="LE72" s="173"/>
      <c r="LF72" s="173"/>
      <c r="LG72" s="173"/>
      <c r="LH72" s="173"/>
      <c r="LI72" s="173"/>
      <c r="LJ72" s="173"/>
      <c r="LK72" s="173"/>
    </row>
    <row r="73" spans="1:323" s="330" customFormat="1" ht="43.5" customHeight="1" x14ac:dyDescent="0.3">
      <c r="A73" s="1060"/>
      <c r="B73" s="1063"/>
      <c r="C73" s="328" t="s">
        <v>742</v>
      </c>
      <c r="D73" s="282" t="s">
        <v>31</v>
      </c>
      <c r="E73" s="282" t="s">
        <v>120</v>
      </c>
      <c r="F73" s="282" t="s">
        <v>132</v>
      </c>
      <c r="H73" s="1009"/>
      <c r="I73" s="1012"/>
      <c r="J73" s="1015"/>
      <c r="L73" s="1036"/>
      <c r="M73" s="1069"/>
      <c r="N73" s="1048"/>
      <c r="O73" s="1072"/>
      <c r="P73" s="1082"/>
      <c r="Q73" s="1085"/>
      <c r="R73" s="1039"/>
      <c r="S73" s="328" t="s">
        <v>743</v>
      </c>
      <c r="T73" s="309" t="s">
        <v>5</v>
      </c>
      <c r="U73" s="330">
        <v>15</v>
      </c>
      <c r="V73" s="330">
        <v>15</v>
      </c>
      <c r="W73" s="330">
        <v>15</v>
      </c>
      <c r="X73" s="330">
        <v>15</v>
      </c>
      <c r="Y73" s="330">
        <v>15</v>
      </c>
      <c r="Z73" s="330">
        <v>0</v>
      </c>
      <c r="AA73" s="330">
        <v>10</v>
      </c>
      <c r="AB73" s="286">
        <f t="shared" si="1"/>
        <v>85</v>
      </c>
      <c r="AC73" s="359" t="s">
        <v>331</v>
      </c>
      <c r="AD73" s="370" t="s">
        <v>226</v>
      </c>
      <c r="AE73" s="371">
        <v>0</v>
      </c>
      <c r="AF73" s="1042"/>
      <c r="AG73" s="1045"/>
      <c r="AH73" s="680"/>
      <c r="AI73" s="680"/>
      <c r="AJ73" s="1048"/>
      <c r="AK73" s="1048"/>
      <c r="AL73" s="1048"/>
      <c r="AM73" s="1054"/>
      <c r="AN73" s="1057"/>
      <c r="AO73" s="1051"/>
      <c r="AP73" s="990"/>
      <c r="AQ73" s="384" t="s">
        <v>447</v>
      </c>
      <c r="AR73" s="1194" t="s">
        <v>448</v>
      </c>
      <c r="AS73" s="1190" t="s">
        <v>744</v>
      </c>
      <c r="AT73" s="1190" t="s">
        <v>737</v>
      </c>
      <c r="AU73" s="1190" t="s">
        <v>981</v>
      </c>
      <c r="AV73" s="1243" t="s">
        <v>982</v>
      </c>
      <c r="AW73" s="1239">
        <v>44018</v>
      </c>
      <c r="AX73" s="1077" t="s">
        <v>983</v>
      </c>
      <c r="AY73" s="1245" t="s">
        <v>979</v>
      </c>
      <c r="AZ73" s="1250">
        <v>0.5</v>
      </c>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c r="GY73" s="173"/>
      <c r="GZ73" s="173"/>
      <c r="HA73" s="173"/>
      <c r="HB73" s="173"/>
      <c r="HC73" s="173"/>
      <c r="HD73" s="173"/>
      <c r="HE73" s="173"/>
      <c r="HF73" s="173"/>
      <c r="HG73" s="173"/>
      <c r="HH73" s="173"/>
      <c r="HI73" s="173"/>
      <c r="HJ73" s="173"/>
      <c r="HK73" s="173"/>
      <c r="HL73" s="173"/>
      <c r="HM73" s="173"/>
      <c r="HN73" s="173"/>
      <c r="HO73" s="173"/>
      <c r="HP73" s="173"/>
      <c r="HQ73" s="173"/>
      <c r="HR73" s="173"/>
      <c r="HS73" s="173"/>
      <c r="HT73" s="173"/>
      <c r="HU73" s="173"/>
      <c r="HV73" s="173"/>
      <c r="HW73" s="173"/>
      <c r="HX73" s="173"/>
      <c r="HY73" s="173"/>
      <c r="HZ73" s="173"/>
      <c r="IA73" s="173"/>
      <c r="IB73" s="173"/>
      <c r="IC73" s="173"/>
      <c r="ID73" s="173"/>
      <c r="IE73" s="173"/>
      <c r="IF73" s="173"/>
      <c r="IG73" s="173"/>
      <c r="IH73" s="173"/>
      <c r="II73" s="173"/>
      <c r="IJ73" s="173"/>
      <c r="IK73" s="173"/>
      <c r="IL73" s="173"/>
      <c r="IM73" s="173"/>
      <c r="IN73" s="173"/>
      <c r="IO73" s="173"/>
      <c r="IP73" s="173"/>
      <c r="IQ73" s="173"/>
      <c r="IR73" s="173"/>
      <c r="IS73" s="173"/>
      <c r="IT73" s="173"/>
      <c r="IU73" s="173"/>
      <c r="IV73" s="173"/>
      <c r="IW73" s="173"/>
      <c r="IX73" s="173"/>
      <c r="IY73" s="173"/>
      <c r="IZ73" s="173"/>
      <c r="JA73" s="173"/>
      <c r="JB73" s="173"/>
      <c r="JC73" s="173"/>
      <c r="JD73" s="173"/>
      <c r="JE73" s="173"/>
      <c r="JF73" s="173"/>
      <c r="JG73" s="173"/>
      <c r="JH73" s="173"/>
      <c r="JI73" s="173"/>
      <c r="JJ73" s="173"/>
      <c r="JK73" s="173"/>
      <c r="JL73" s="173"/>
      <c r="JM73" s="173"/>
      <c r="JN73" s="173"/>
      <c r="JO73" s="173"/>
      <c r="JP73" s="173"/>
      <c r="JQ73" s="173"/>
      <c r="JR73" s="173"/>
      <c r="JS73" s="173"/>
      <c r="JT73" s="173"/>
      <c r="JU73" s="173"/>
      <c r="JV73" s="173"/>
      <c r="JW73" s="173"/>
      <c r="JX73" s="173"/>
      <c r="JY73" s="173"/>
      <c r="JZ73" s="173"/>
      <c r="KA73" s="173"/>
      <c r="KB73" s="173"/>
      <c r="KC73" s="173"/>
      <c r="KD73" s="173"/>
      <c r="KE73" s="173"/>
      <c r="KF73" s="173"/>
      <c r="KG73" s="173"/>
      <c r="KH73" s="173"/>
      <c r="KI73" s="173"/>
      <c r="KJ73" s="173"/>
      <c r="KK73" s="173"/>
      <c r="KL73" s="173"/>
      <c r="KM73" s="173"/>
      <c r="KN73" s="173"/>
      <c r="KO73" s="173"/>
      <c r="KP73" s="173"/>
      <c r="KQ73" s="173"/>
      <c r="KR73" s="173"/>
      <c r="KS73" s="173"/>
      <c r="KT73" s="173"/>
      <c r="KU73" s="173"/>
      <c r="KV73" s="173"/>
      <c r="KW73" s="173"/>
      <c r="KX73" s="173"/>
      <c r="KY73" s="173"/>
      <c r="KZ73" s="173"/>
      <c r="LA73" s="173"/>
      <c r="LB73" s="173"/>
      <c r="LC73" s="173"/>
      <c r="LD73" s="173"/>
      <c r="LE73" s="173"/>
      <c r="LF73" s="173"/>
      <c r="LG73" s="173"/>
      <c r="LH73" s="173"/>
      <c r="LI73" s="173"/>
      <c r="LJ73" s="173"/>
      <c r="LK73" s="173"/>
    </row>
    <row r="74" spans="1:323" s="353" customFormat="1" ht="52.5" customHeight="1" thickBot="1" x14ac:dyDescent="0.35">
      <c r="A74" s="1061"/>
      <c r="B74" s="1064"/>
      <c r="C74" s="356" t="s">
        <v>745</v>
      </c>
      <c r="D74" s="357" t="s">
        <v>31</v>
      </c>
      <c r="E74" s="357" t="s">
        <v>122</v>
      </c>
      <c r="F74" s="357" t="s">
        <v>134</v>
      </c>
      <c r="G74" s="347" t="s">
        <v>746</v>
      </c>
      <c r="H74" s="1010"/>
      <c r="I74" s="1013"/>
      <c r="J74" s="1016"/>
      <c r="K74" s="347" t="s">
        <v>607</v>
      </c>
      <c r="L74" s="1037"/>
      <c r="M74" s="1070"/>
      <c r="N74" s="1049"/>
      <c r="O74" s="1073"/>
      <c r="P74" s="1083"/>
      <c r="Q74" s="1086"/>
      <c r="R74" s="1040"/>
      <c r="S74" s="356" t="s">
        <v>747</v>
      </c>
      <c r="T74" s="358" t="s">
        <v>5</v>
      </c>
      <c r="U74" s="353">
        <v>15</v>
      </c>
      <c r="V74" s="353">
        <v>15</v>
      </c>
      <c r="W74" s="353">
        <v>15</v>
      </c>
      <c r="X74" s="353">
        <v>15</v>
      </c>
      <c r="Y74" s="353">
        <v>15</v>
      </c>
      <c r="Z74" s="353">
        <v>0</v>
      </c>
      <c r="AA74" s="353">
        <v>10</v>
      </c>
      <c r="AB74" s="339">
        <f t="shared" si="1"/>
        <v>85</v>
      </c>
      <c r="AC74" s="372" t="s">
        <v>331</v>
      </c>
      <c r="AD74" s="373" t="s">
        <v>226</v>
      </c>
      <c r="AE74" s="374">
        <v>0</v>
      </c>
      <c r="AF74" s="1043"/>
      <c r="AG74" s="1046"/>
      <c r="AH74" s="681"/>
      <c r="AI74" s="681"/>
      <c r="AJ74" s="1049"/>
      <c r="AK74" s="1049"/>
      <c r="AL74" s="1049"/>
      <c r="AM74" s="1055"/>
      <c r="AN74" s="1058"/>
      <c r="AO74" s="1052"/>
      <c r="AP74" s="991"/>
      <c r="AQ74" s="345"/>
      <c r="AR74" s="1195"/>
      <c r="AS74" s="1191"/>
      <c r="AT74" s="1191"/>
      <c r="AU74" s="1191"/>
      <c r="AV74" s="1244"/>
      <c r="AW74" s="1240"/>
      <c r="AX74" s="1031"/>
      <c r="AY74" s="1242"/>
      <c r="AZ74" s="1244"/>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3"/>
      <c r="CV74" s="173"/>
      <c r="CW74" s="173"/>
      <c r="CX74" s="173"/>
      <c r="CY74" s="173"/>
      <c r="CZ74" s="173"/>
      <c r="DA74" s="173"/>
      <c r="DB74" s="173"/>
      <c r="DC74" s="173"/>
      <c r="DD74" s="173"/>
      <c r="DE74" s="173"/>
      <c r="DF74" s="173"/>
      <c r="DG74" s="173"/>
      <c r="DH74" s="173"/>
      <c r="DI74" s="173"/>
      <c r="DJ74" s="173"/>
      <c r="DK74" s="173"/>
      <c r="DL74" s="173"/>
      <c r="DM74" s="173"/>
      <c r="DN74" s="173"/>
      <c r="DO74" s="173"/>
      <c r="DP74" s="173"/>
      <c r="DQ74" s="173"/>
      <c r="DR74" s="173"/>
      <c r="DS74" s="173"/>
      <c r="DT74" s="173"/>
      <c r="DU74" s="173"/>
      <c r="DV74" s="173"/>
      <c r="DW74" s="173"/>
      <c r="DX74" s="173"/>
      <c r="DY74" s="173"/>
      <c r="DZ74" s="173"/>
      <c r="EA74" s="173"/>
      <c r="EB74" s="173"/>
      <c r="EC74" s="173"/>
      <c r="ED74" s="173"/>
      <c r="EE74" s="173"/>
      <c r="EF74" s="173"/>
      <c r="EG74" s="173"/>
      <c r="EH74" s="173"/>
      <c r="EI74" s="17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3"/>
      <c r="FW74" s="173"/>
      <c r="FX74" s="173"/>
      <c r="FY74" s="173"/>
      <c r="FZ74" s="173"/>
      <c r="GA74" s="173"/>
      <c r="GB74" s="173"/>
      <c r="GC74" s="173"/>
      <c r="GD74" s="173"/>
      <c r="GE74" s="173"/>
      <c r="GF74" s="173"/>
      <c r="GG74" s="173"/>
      <c r="GH74" s="173"/>
      <c r="GI74" s="173"/>
      <c r="GJ74" s="173"/>
      <c r="GK74" s="173"/>
      <c r="GL74" s="173"/>
      <c r="GM74" s="173"/>
      <c r="GN74" s="173"/>
      <c r="GO74" s="173"/>
      <c r="GP74" s="173"/>
      <c r="GQ74" s="173"/>
      <c r="GR74" s="173"/>
      <c r="GS74" s="173"/>
      <c r="GT74" s="173"/>
      <c r="GU74" s="173"/>
      <c r="GV74" s="173"/>
      <c r="GW74" s="173"/>
      <c r="GX74" s="173"/>
      <c r="GY74" s="173"/>
      <c r="GZ74" s="173"/>
      <c r="HA74" s="173"/>
      <c r="HB74" s="173"/>
      <c r="HC74" s="173"/>
      <c r="HD74" s="173"/>
      <c r="HE74" s="173"/>
      <c r="HF74" s="173"/>
      <c r="HG74" s="173"/>
      <c r="HH74" s="173"/>
      <c r="HI74" s="173"/>
      <c r="HJ74" s="173"/>
      <c r="HK74" s="173"/>
      <c r="HL74" s="173"/>
      <c r="HM74" s="173"/>
      <c r="HN74" s="173"/>
      <c r="HO74" s="173"/>
      <c r="HP74" s="173"/>
      <c r="HQ74" s="173"/>
      <c r="HR74" s="173"/>
      <c r="HS74" s="173"/>
      <c r="HT74" s="173"/>
      <c r="HU74" s="173"/>
      <c r="HV74" s="173"/>
      <c r="HW74" s="173"/>
      <c r="HX74" s="173"/>
      <c r="HY74" s="173"/>
      <c r="HZ74" s="173"/>
      <c r="IA74" s="173"/>
      <c r="IB74" s="173"/>
      <c r="IC74" s="173"/>
      <c r="ID74" s="173"/>
      <c r="IE74" s="173"/>
      <c r="IF74" s="173"/>
      <c r="IG74" s="173"/>
      <c r="IH74" s="173"/>
      <c r="II74" s="173"/>
      <c r="IJ74" s="173"/>
      <c r="IK74" s="173"/>
      <c r="IL74" s="173"/>
      <c r="IM74" s="173"/>
      <c r="IN74" s="173"/>
      <c r="IO74" s="173"/>
      <c r="IP74" s="173"/>
      <c r="IQ74" s="173"/>
      <c r="IR74" s="173"/>
      <c r="IS74" s="173"/>
      <c r="IT74" s="173"/>
      <c r="IU74" s="173"/>
      <c r="IV74" s="173"/>
      <c r="IW74" s="173"/>
      <c r="IX74" s="173"/>
      <c r="IY74" s="173"/>
      <c r="IZ74" s="173"/>
      <c r="JA74" s="173"/>
      <c r="JB74" s="173"/>
      <c r="JC74" s="173"/>
      <c r="JD74" s="173"/>
      <c r="JE74" s="173"/>
      <c r="JF74" s="173"/>
      <c r="JG74" s="173"/>
      <c r="JH74" s="173"/>
      <c r="JI74" s="173"/>
      <c r="JJ74" s="173"/>
      <c r="JK74" s="173"/>
      <c r="JL74" s="173"/>
      <c r="JM74" s="173"/>
      <c r="JN74" s="173"/>
      <c r="JO74" s="173"/>
      <c r="JP74" s="173"/>
      <c r="JQ74" s="173"/>
      <c r="JR74" s="173"/>
      <c r="JS74" s="173"/>
      <c r="JT74" s="173"/>
      <c r="JU74" s="173"/>
      <c r="JV74" s="173"/>
      <c r="JW74" s="173"/>
      <c r="JX74" s="173"/>
      <c r="JY74" s="173"/>
      <c r="JZ74" s="173"/>
      <c r="KA74" s="173"/>
      <c r="KB74" s="173"/>
      <c r="KC74" s="173"/>
      <c r="KD74" s="173"/>
      <c r="KE74" s="173"/>
      <c r="KF74" s="173"/>
      <c r="KG74" s="173"/>
      <c r="KH74" s="173"/>
      <c r="KI74" s="173"/>
      <c r="KJ74" s="173"/>
      <c r="KK74" s="173"/>
      <c r="KL74" s="173"/>
      <c r="KM74" s="173"/>
      <c r="KN74" s="173"/>
      <c r="KO74" s="173"/>
      <c r="KP74" s="173"/>
      <c r="KQ74" s="173"/>
      <c r="KR74" s="173"/>
      <c r="KS74" s="173"/>
      <c r="KT74" s="173"/>
      <c r="KU74" s="173"/>
      <c r="KV74" s="173"/>
      <c r="KW74" s="173"/>
      <c r="KX74" s="173"/>
      <c r="KY74" s="173"/>
      <c r="KZ74" s="173"/>
      <c r="LA74" s="173"/>
      <c r="LB74" s="173"/>
      <c r="LC74" s="173"/>
      <c r="LD74" s="173"/>
      <c r="LE74" s="173"/>
      <c r="LF74" s="173"/>
      <c r="LG74" s="173"/>
      <c r="LH74" s="173"/>
      <c r="LI74" s="173"/>
      <c r="LJ74" s="173"/>
      <c r="LK74" s="173"/>
    </row>
    <row r="75" spans="1:323" s="327" customFormat="1" ht="73.95" customHeight="1" x14ac:dyDescent="0.3">
      <c r="A75" s="1023" t="s">
        <v>748</v>
      </c>
      <c r="B75" s="1026" t="s">
        <v>749</v>
      </c>
      <c r="C75" s="336" t="s">
        <v>750</v>
      </c>
      <c r="D75" s="29" t="s">
        <v>31</v>
      </c>
      <c r="E75" s="29" t="s">
        <v>120</v>
      </c>
      <c r="F75" s="29" t="s">
        <v>132</v>
      </c>
      <c r="G75" s="29"/>
      <c r="H75" s="774" t="s">
        <v>751</v>
      </c>
      <c r="I75" s="1029" t="s">
        <v>752</v>
      </c>
      <c r="J75" s="1032" t="s">
        <v>14</v>
      </c>
      <c r="L75" s="977" t="s">
        <v>753</v>
      </c>
      <c r="M75" s="720" t="s">
        <v>74</v>
      </c>
      <c r="N75" s="664">
        <v>3</v>
      </c>
      <c r="O75" s="1020" t="s">
        <v>145</v>
      </c>
      <c r="P75" s="999" t="s">
        <v>85</v>
      </c>
      <c r="Q75" s="781">
        <v>3</v>
      </c>
      <c r="R75" s="992"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323" t="s">
        <v>754</v>
      </c>
      <c r="T75" s="300" t="s">
        <v>5</v>
      </c>
      <c r="U75" s="327">
        <v>15</v>
      </c>
      <c r="V75" s="327">
        <v>15</v>
      </c>
      <c r="W75" s="327">
        <v>15</v>
      </c>
      <c r="X75" s="327">
        <v>15</v>
      </c>
      <c r="Y75" s="327">
        <v>15</v>
      </c>
      <c r="Z75" s="327">
        <v>15</v>
      </c>
      <c r="AA75" s="327">
        <v>10</v>
      </c>
      <c r="AB75" s="303">
        <f t="shared" si="1"/>
        <v>100</v>
      </c>
      <c r="AC75" s="301" t="s">
        <v>226</v>
      </c>
      <c r="AD75" s="327" t="s">
        <v>226</v>
      </c>
      <c r="AE75" s="302">
        <v>100</v>
      </c>
      <c r="AF75" s="1017">
        <f>AVERAGE(AE75:AE78)</f>
        <v>100</v>
      </c>
      <c r="AG75" s="676" t="s">
        <v>226</v>
      </c>
      <c r="AH75" s="778" t="s">
        <v>97</v>
      </c>
      <c r="AI75" s="778" t="s">
        <v>97</v>
      </c>
      <c r="AJ75" s="664" t="s">
        <v>137</v>
      </c>
      <c r="AK75" s="664">
        <v>1</v>
      </c>
      <c r="AL75" s="664" t="s">
        <v>87</v>
      </c>
      <c r="AM75" s="980">
        <v>1</v>
      </c>
      <c r="AN75" s="983"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986" t="s">
        <v>755</v>
      </c>
      <c r="AP75" s="989" t="s">
        <v>100</v>
      </c>
      <c r="AQ75" s="52" t="s">
        <v>756</v>
      </c>
      <c r="AR75" s="44" t="s">
        <v>757</v>
      </c>
      <c r="AS75" s="323" t="s">
        <v>758</v>
      </c>
      <c r="AT75" s="323" t="s">
        <v>759</v>
      </c>
      <c r="AU75" s="351" t="s">
        <v>760</v>
      </c>
      <c r="AV75" s="442" t="s">
        <v>761</v>
      </c>
      <c r="AW75" s="442">
        <v>44014</v>
      </c>
      <c r="AX75" s="475" t="s">
        <v>984</v>
      </c>
      <c r="AY75" s="305" t="s">
        <v>401</v>
      </c>
      <c r="AZ75" s="427">
        <v>1</v>
      </c>
      <c r="BA75" s="306"/>
      <c r="BB75" s="306"/>
      <c r="BC75" s="306"/>
      <c r="BD75" s="306"/>
      <c r="BE75" s="306"/>
      <c r="BF75" s="306"/>
      <c r="BG75" s="306"/>
      <c r="BH75" s="306"/>
      <c r="BI75" s="306"/>
      <c r="BJ75" s="306"/>
      <c r="BK75" s="306"/>
      <c r="BL75" s="306"/>
      <c r="BM75" s="306"/>
      <c r="BN75" s="306"/>
      <c r="BO75" s="306"/>
      <c r="BP75" s="306"/>
      <c r="BQ75" s="306"/>
      <c r="BR75" s="306"/>
      <c r="BS75" s="306"/>
      <c r="BT75" s="306"/>
      <c r="BU75" s="306"/>
      <c r="BV75" s="306"/>
      <c r="BW75" s="306"/>
      <c r="BX75" s="306"/>
      <c r="BY75" s="306"/>
      <c r="BZ75" s="306"/>
      <c r="CA75" s="306"/>
      <c r="CB75" s="306"/>
      <c r="CC75" s="306"/>
      <c r="CD75" s="306"/>
      <c r="CE75" s="306"/>
      <c r="CF75" s="306"/>
      <c r="CG75" s="306"/>
      <c r="CH75" s="306"/>
      <c r="CI75" s="306"/>
      <c r="CJ75" s="306"/>
      <c r="CK75" s="306"/>
      <c r="CL75" s="306"/>
      <c r="CM75" s="306"/>
      <c r="CN75" s="306"/>
      <c r="CO75" s="306"/>
      <c r="CP75" s="306"/>
      <c r="CQ75" s="306"/>
      <c r="CR75" s="306"/>
      <c r="CS75" s="306"/>
      <c r="CT75" s="306"/>
      <c r="CU75" s="306"/>
      <c r="CV75" s="306"/>
      <c r="CW75" s="306"/>
      <c r="CX75" s="306"/>
      <c r="CY75" s="306"/>
      <c r="CZ75" s="306"/>
      <c r="DA75" s="306"/>
      <c r="DB75" s="306"/>
      <c r="DC75" s="306"/>
      <c r="DD75" s="306"/>
      <c r="DE75" s="306"/>
      <c r="DF75" s="306"/>
      <c r="DG75" s="306"/>
      <c r="DH75" s="306"/>
      <c r="DI75" s="306"/>
      <c r="DJ75" s="306"/>
      <c r="DK75" s="306"/>
      <c r="DL75" s="306"/>
      <c r="DM75" s="306"/>
      <c r="DN75" s="306"/>
      <c r="DO75" s="306"/>
      <c r="DP75" s="306"/>
      <c r="DQ75" s="306"/>
      <c r="DR75" s="306"/>
      <c r="DS75" s="306"/>
      <c r="DT75" s="306"/>
      <c r="DU75" s="306"/>
      <c r="DV75" s="306"/>
      <c r="DW75" s="306"/>
      <c r="DX75" s="306"/>
      <c r="DY75" s="306"/>
      <c r="DZ75" s="306"/>
      <c r="EA75" s="306"/>
      <c r="EB75" s="306"/>
      <c r="EC75" s="306"/>
      <c r="ED75" s="306"/>
      <c r="EE75" s="306"/>
      <c r="EF75" s="306"/>
      <c r="EG75" s="306"/>
      <c r="EH75" s="306"/>
      <c r="EI75" s="306"/>
      <c r="EJ75" s="306"/>
      <c r="EK75" s="306"/>
      <c r="EL75" s="306"/>
      <c r="EM75" s="306"/>
      <c r="EN75" s="306"/>
      <c r="EO75" s="306"/>
      <c r="EP75" s="306"/>
      <c r="EQ75" s="306"/>
      <c r="ER75" s="306"/>
      <c r="ES75" s="306"/>
      <c r="ET75" s="306"/>
      <c r="EU75" s="306"/>
      <c r="EV75" s="306"/>
      <c r="EW75" s="306"/>
      <c r="EX75" s="306"/>
      <c r="EY75" s="306"/>
      <c r="EZ75" s="306"/>
      <c r="FA75" s="306"/>
      <c r="FB75" s="306"/>
      <c r="FC75" s="306"/>
      <c r="FD75" s="306"/>
      <c r="FE75" s="306"/>
      <c r="FF75" s="306"/>
      <c r="FG75" s="306"/>
      <c r="FH75" s="306"/>
      <c r="FI75" s="306"/>
      <c r="FJ75" s="306"/>
      <c r="FK75" s="306"/>
      <c r="FL75" s="306"/>
      <c r="FM75" s="306"/>
      <c r="FN75" s="306"/>
      <c r="FO75" s="306"/>
      <c r="FP75" s="306"/>
      <c r="FQ75" s="306"/>
      <c r="FR75" s="306"/>
      <c r="FS75" s="306"/>
      <c r="FT75" s="306"/>
      <c r="FU75" s="306"/>
      <c r="FV75" s="306"/>
      <c r="FW75" s="306"/>
      <c r="FX75" s="306"/>
      <c r="FY75" s="306"/>
      <c r="FZ75" s="306"/>
      <c r="GA75" s="306"/>
      <c r="GB75" s="306"/>
      <c r="GC75" s="306"/>
      <c r="GD75" s="306"/>
      <c r="GE75" s="306"/>
      <c r="GF75" s="306"/>
      <c r="GG75" s="306"/>
      <c r="GH75" s="306"/>
      <c r="GI75" s="306"/>
      <c r="GJ75" s="306"/>
      <c r="GK75" s="306"/>
      <c r="GL75" s="306"/>
      <c r="GM75" s="306"/>
      <c r="GN75" s="306"/>
      <c r="GO75" s="306"/>
      <c r="GP75" s="306"/>
      <c r="GQ75" s="306"/>
      <c r="GR75" s="306"/>
      <c r="GS75" s="306"/>
      <c r="GT75" s="306"/>
      <c r="GU75" s="306"/>
      <c r="GV75" s="306"/>
      <c r="GW75" s="306"/>
      <c r="GX75" s="306"/>
      <c r="GY75" s="306"/>
      <c r="GZ75" s="306"/>
      <c r="HA75" s="306"/>
      <c r="HB75" s="306"/>
      <c r="HC75" s="306"/>
      <c r="HD75" s="306"/>
      <c r="HE75" s="306"/>
      <c r="HF75" s="306"/>
      <c r="HG75" s="306"/>
      <c r="HH75" s="306"/>
      <c r="HI75" s="306"/>
      <c r="HJ75" s="306"/>
      <c r="HK75" s="306"/>
      <c r="HL75" s="306"/>
      <c r="HM75" s="306"/>
      <c r="HN75" s="306"/>
      <c r="HO75" s="306"/>
      <c r="HP75" s="306"/>
      <c r="HQ75" s="306"/>
      <c r="HR75" s="306"/>
      <c r="HS75" s="306"/>
      <c r="HT75" s="306"/>
      <c r="HU75" s="306"/>
      <c r="HV75" s="306"/>
      <c r="HW75" s="306"/>
      <c r="HX75" s="306"/>
      <c r="HY75" s="306"/>
      <c r="HZ75" s="306"/>
      <c r="IA75" s="306"/>
      <c r="IB75" s="306"/>
      <c r="IC75" s="306"/>
      <c r="ID75" s="306"/>
      <c r="IE75" s="306"/>
      <c r="IF75" s="306"/>
      <c r="IG75" s="306"/>
      <c r="IH75" s="306"/>
      <c r="II75" s="306"/>
      <c r="IJ75" s="306"/>
      <c r="IK75" s="306"/>
      <c r="IL75" s="306"/>
      <c r="IM75" s="306"/>
      <c r="IN75" s="306"/>
      <c r="IO75" s="306"/>
      <c r="IP75" s="306"/>
      <c r="IQ75" s="306"/>
      <c r="IR75" s="306"/>
      <c r="IS75" s="306"/>
      <c r="IT75" s="306"/>
      <c r="IU75" s="306"/>
      <c r="IV75" s="306"/>
      <c r="IW75" s="306"/>
      <c r="IX75" s="306"/>
      <c r="IY75" s="306"/>
      <c r="IZ75" s="306"/>
      <c r="JA75" s="306"/>
      <c r="JB75" s="306"/>
      <c r="JC75" s="306"/>
      <c r="JD75" s="306"/>
      <c r="JE75" s="306"/>
      <c r="JF75" s="306"/>
      <c r="JG75" s="306"/>
      <c r="JH75" s="306"/>
      <c r="JI75" s="306"/>
      <c r="JJ75" s="306"/>
      <c r="JK75" s="306"/>
      <c r="JL75" s="306"/>
      <c r="JM75" s="306"/>
      <c r="JN75" s="306"/>
      <c r="JO75" s="306"/>
      <c r="JP75" s="306"/>
      <c r="JQ75" s="306"/>
      <c r="JR75" s="306"/>
      <c r="JS75" s="306"/>
      <c r="JT75" s="306"/>
      <c r="JU75" s="306"/>
      <c r="JV75" s="306"/>
      <c r="JW75" s="306"/>
      <c r="JX75" s="306"/>
      <c r="JY75" s="306"/>
      <c r="JZ75" s="306"/>
      <c r="KA75" s="306"/>
      <c r="KB75" s="306"/>
      <c r="KC75" s="306"/>
      <c r="KD75" s="306"/>
      <c r="KE75" s="306"/>
      <c r="KF75" s="306"/>
      <c r="KG75" s="306"/>
      <c r="KH75" s="306"/>
      <c r="KI75" s="306"/>
      <c r="KJ75" s="306"/>
      <c r="KK75" s="306"/>
      <c r="KL75" s="306"/>
      <c r="KM75" s="306"/>
      <c r="KN75" s="306"/>
      <c r="KO75" s="306"/>
      <c r="KP75" s="306"/>
      <c r="KQ75" s="306"/>
      <c r="KR75" s="306"/>
      <c r="KS75" s="306"/>
      <c r="KT75" s="306"/>
      <c r="KU75" s="306"/>
      <c r="KV75" s="306"/>
      <c r="KW75" s="306"/>
      <c r="KX75" s="306"/>
      <c r="KY75" s="306"/>
      <c r="KZ75" s="306"/>
      <c r="LA75" s="306"/>
      <c r="LB75" s="306"/>
      <c r="LC75" s="306"/>
      <c r="LD75" s="306"/>
      <c r="LE75" s="306"/>
      <c r="LF75" s="306"/>
      <c r="LG75" s="306"/>
      <c r="LH75" s="306"/>
      <c r="LI75" s="306"/>
      <c r="LJ75" s="306"/>
      <c r="LK75" s="306"/>
    </row>
    <row r="76" spans="1:323" s="330" customFormat="1" ht="72.599999999999994" customHeight="1" x14ac:dyDescent="0.3">
      <c r="A76" s="1024"/>
      <c r="B76" s="1027"/>
      <c r="C76" s="328" t="s">
        <v>762</v>
      </c>
      <c r="D76" s="59" t="s">
        <v>31</v>
      </c>
      <c r="E76" s="59" t="s">
        <v>118</v>
      </c>
      <c r="F76" s="59" t="s">
        <v>129</v>
      </c>
      <c r="G76" s="59"/>
      <c r="H76" s="744"/>
      <c r="I76" s="1030"/>
      <c r="J76" s="1033"/>
      <c r="K76" s="283"/>
      <c r="L76" s="978"/>
      <c r="M76" s="721"/>
      <c r="N76" s="665"/>
      <c r="O76" s="1021"/>
      <c r="P76" s="1000"/>
      <c r="Q76" s="782"/>
      <c r="R76" s="993"/>
      <c r="S76" s="328" t="s">
        <v>763</v>
      </c>
      <c r="T76" s="309" t="s">
        <v>5</v>
      </c>
      <c r="U76" s="330">
        <v>15</v>
      </c>
      <c r="V76" s="330">
        <v>15</v>
      </c>
      <c r="W76" s="330">
        <v>15</v>
      </c>
      <c r="X76" s="330">
        <v>15</v>
      </c>
      <c r="Y76" s="330">
        <v>15</v>
      </c>
      <c r="Z76" s="330">
        <v>15</v>
      </c>
      <c r="AA76" s="330">
        <v>10</v>
      </c>
      <c r="AB76" s="286">
        <f t="shared" si="1"/>
        <v>100</v>
      </c>
      <c r="AC76" s="394" t="s">
        <v>226</v>
      </c>
      <c r="AD76" s="283" t="s">
        <v>226</v>
      </c>
      <c r="AE76" s="311">
        <v>100</v>
      </c>
      <c r="AF76" s="1018"/>
      <c r="AG76" s="677"/>
      <c r="AH76" s="779"/>
      <c r="AI76" s="779"/>
      <c r="AJ76" s="665"/>
      <c r="AK76" s="665"/>
      <c r="AL76" s="665"/>
      <c r="AM76" s="981"/>
      <c r="AN76" s="984"/>
      <c r="AO76" s="987"/>
      <c r="AP76" s="990"/>
      <c r="AQ76" s="53" t="s">
        <v>447</v>
      </c>
      <c r="AR76" s="385" t="s">
        <v>448</v>
      </c>
      <c r="AS76" s="368" t="s">
        <v>764</v>
      </c>
      <c r="AT76" s="368" t="s">
        <v>759</v>
      </c>
      <c r="AU76" s="396" t="s">
        <v>985</v>
      </c>
      <c r="AV76" s="476" t="s">
        <v>765</v>
      </c>
      <c r="AW76" s="476">
        <v>44014</v>
      </c>
      <c r="AX76" s="477" t="s">
        <v>986</v>
      </c>
      <c r="AY76" s="417" t="s">
        <v>401</v>
      </c>
      <c r="AZ76" s="478" t="s">
        <v>987</v>
      </c>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173"/>
      <c r="GT76" s="173"/>
      <c r="GU76" s="173"/>
      <c r="GV76" s="173"/>
      <c r="GW76" s="173"/>
      <c r="GX76" s="173"/>
      <c r="GY76" s="173"/>
      <c r="GZ76" s="173"/>
      <c r="HA76" s="173"/>
      <c r="HB76" s="173"/>
      <c r="HC76" s="173"/>
      <c r="HD76" s="173"/>
      <c r="HE76" s="173"/>
      <c r="HF76" s="173"/>
      <c r="HG76" s="173"/>
      <c r="HH76" s="173"/>
      <c r="HI76" s="173"/>
      <c r="HJ76" s="173"/>
      <c r="HK76" s="173"/>
      <c r="HL76" s="173"/>
      <c r="HM76" s="173"/>
      <c r="HN76" s="173"/>
      <c r="HO76" s="173"/>
      <c r="HP76" s="173"/>
      <c r="HQ76" s="173"/>
      <c r="HR76" s="173"/>
      <c r="HS76" s="173"/>
      <c r="HT76" s="173"/>
      <c r="HU76" s="173"/>
      <c r="HV76" s="173"/>
      <c r="HW76" s="173"/>
      <c r="HX76" s="173"/>
      <c r="HY76" s="173"/>
      <c r="HZ76" s="173"/>
      <c r="IA76" s="173"/>
      <c r="IB76" s="173"/>
      <c r="IC76" s="173"/>
      <c r="ID76" s="173"/>
      <c r="IE76" s="173"/>
      <c r="IF76" s="173"/>
      <c r="IG76" s="173"/>
      <c r="IH76" s="173"/>
      <c r="II76" s="173"/>
      <c r="IJ76" s="173"/>
      <c r="IK76" s="173"/>
      <c r="IL76" s="173"/>
      <c r="IM76" s="173"/>
      <c r="IN76" s="173"/>
      <c r="IO76" s="173"/>
      <c r="IP76" s="173"/>
      <c r="IQ76" s="173"/>
      <c r="IR76" s="173"/>
      <c r="IS76" s="173"/>
      <c r="IT76" s="173"/>
      <c r="IU76" s="173"/>
      <c r="IV76" s="173"/>
      <c r="IW76" s="173"/>
      <c r="IX76" s="173"/>
      <c r="IY76" s="173"/>
      <c r="IZ76" s="173"/>
      <c r="JA76" s="173"/>
      <c r="JB76" s="173"/>
      <c r="JC76" s="173"/>
      <c r="JD76" s="173"/>
      <c r="JE76" s="173"/>
      <c r="JF76" s="173"/>
      <c r="JG76" s="173"/>
      <c r="JH76" s="173"/>
      <c r="JI76" s="173"/>
      <c r="JJ76" s="173"/>
      <c r="JK76" s="173"/>
      <c r="JL76" s="173"/>
      <c r="JM76" s="173"/>
      <c r="JN76" s="173"/>
      <c r="JO76" s="173"/>
      <c r="JP76" s="173"/>
      <c r="JQ76" s="173"/>
      <c r="JR76" s="173"/>
      <c r="JS76" s="173"/>
      <c r="JT76" s="173"/>
      <c r="JU76" s="173"/>
      <c r="JV76" s="173"/>
      <c r="JW76" s="173"/>
      <c r="JX76" s="173"/>
      <c r="JY76" s="173"/>
      <c r="JZ76" s="173"/>
      <c r="KA76" s="173"/>
      <c r="KB76" s="173"/>
      <c r="KC76" s="173"/>
      <c r="KD76" s="173"/>
      <c r="KE76" s="173"/>
      <c r="KF76" s="173"/>
      <c r="KG76" s="173"/>
      <c r="KH76" s="173"/>
      <c r="KI76" s="173"/>
      <c r="KJ76" s="173"/>
      <c r="KK76" s="173"/>
      <c r="KL76" s="173"/>
      <c r="KM76" s="173"/>
      <c r="KN76" s="173"/>
      <c r="KO76" s="173"/>
      <c r="KP76" s="173"/>
      <c r="KQ76" s="173"/>
      <c r="KR76" s="173"/>
      <c r="KS76" s="173"/>
      <c r="KT76" s="173"/>
      <c r="KU76" s="173"/>
      <c r="KV76" s="173"/>
      <c r="KW76" s="173"/>
      <c r="KX76" s="173"/>
      <c r="KY76" s="173"/>
      <c r="KZ76" s="173"/>
      <c r="LA76" s="173"/>
      <c r="LB76" s="173"/>
      <c r="LC76" s="173"/>
      <c r="LD76" s="173"/>
      <c r="LE76" s="173"/>
      <c r="LF76" s="173"/>
      <c r="LG76" s="173"/>
      <c r="LH76" s="173"/>
      <c r="LI76" s="173"/>
      <c r="LJ76" s="173"/>
      <c r="LK76" s="173"/>
    </row>
    <row r="77" spans="1:323" s="330" customFormat="1" ht="43.5" customHeight="1" x14ac:dyDescent="0.3">
      <c r="A77" s="1024"/>
      <c r="B77" s="1027"/>
      <c r="C77" s="328" t="s">
        <v>766</v>
      </c>
      <c r="D77" s="59" t="s">
        <v>31</v>
      </c>
      <c r="E77" s="59" t="s">
        <v>120</v>
      </c>
      <c r="F77" s="59" t="s">
        <v>130</v>
      </c>
      <c r="G77" s="59"/>
      <c r="H77" s="744"/>
      <c r="I77" s="1030"/>
      <c r="J77" s="1033"/>
      <c r="K77" s="283"/>
      <c r="L77" s="978"/>
      <c r="M77" s="721"/>
      <c r="N77" s="665"/>
      <c r="O77" s="1021"/>
      <c r="P77" s="1000"/>
      <c r="Q77" s="782"/>
      <c r="R77" s="993"/>
      <c r="S77" s="328" t="s">
        <v>767</v>
      </c>
      <c r="T77" s="309" t="s">
        <v>5</v>
      </c>
      <c r="U77" s="330">
        <v>15</v>
      </c>
      <c r="V77" s="330">
        <v>15</v>
      </c>
      <c r="W77" s="330">
        <v>15</v>
      </c>
      <c r="X77" s="330">
        <v>15</v>
      </c>
      <c r="Y77" s="330">
        <v>15</v>
      </c>
      <c r="Z77" s="330">
        <v>15</v>
      </c>
      <c r="AA77" s="330">
        <v>10</v>
      </c>
      <c r="AB77" s="286">
        <f t="shared" si="1"/>
        <v>100</v>
      </c>
      <c r="AC77" s="397" t="s">
        <v>226</v>
      </c>
      <c r="AD77" s="383" t="s">
        <v>226</v>
      </c>
      <c r="AE77" s="395">
        <v>100</v>
      </c>
      <c r="AF77" s="1018"/>
      <c r="AG77" s="677"/>
      <c r="AH77" s="779"/>
      <c r="AI77" s="779"/>
      <c r="AJ77" s="665"/>
      <c r="AK77" s="665"/>
      <c r="AL77" s="665"/>
      <c r="AM77" s="981"/>
      <c r="AN77" s="984"/>
      <c r="AO77" s="987"/>
      <c r="AP77" s="990"/>
      <c r="AQ77" s="1128" t="s">
        <v>447</v>
      </c>
      <c r="AR77" s="1194" t="s">
        <v>448</v>
      </c>
      <c r="AS77" s="1190" t="s">
        <v>768</v>
      </c>
      <c r="AT77" s="1190" t="s">
        <v>759</v>
      </c>
      <c r="AU77" s="1251" t="s">
        <v>769</v>
      </c>
      <c r="AV77" s="1253" t="s">
        <v>988</v>
      </c>
      <c r="AW77" s="1239">
        <v>44014</v>
      </c>
      <c r="AX77" s="1077" t="s">
        <v>989</v>
      </c>
      <c r="AY77" s="1245" t="s">
        <v>401</v>
      </c>
      <c r="AZ77" s="1250">
        <v>1</v>
      </c>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3"/>
      <c r="GL77" s="173"/>
      <c r="GM77" s="173"/>
      <c r="GN77" s="173"/>
      <c r="GO77" s="173"/>
      <c r="GP77" s="173"/>
      <c r="GQ77" s="173"/>
      <c r="GR77" s="173"/>
      <c r="GS77" s="173"/>
      <c r="GT77" s="173"/>
      <c r="GU77" s="173"/>
      <c r="GV77" s="173"/>
      <c r="GW77" s="173"/>
      <c r="GX77" s="173"/>
      <c r="GY77" s="173"/>
      <c r="GZ77" s="173"/>
      <c r="HA77" s="173"/>
      <c r="HB77" s="173"/>
      <c r="HC77" s="173"/>
      <c r="HD77" s="173"/>
      <c r="HE77" s="173"/>
      <c r="HF77" s="173"/>
      <c r="HG77" s="173"/>
      <c r="HH77" s="173"/>
      <c r="HI77" s="173"/>
      <c r="HJ77" s="173"/>
      <c r="HK77" s="173"/>
      <c r="HL77" s="173"/>
      <c r="HM77" s="173"/>
      <c r="HN77" s="173"/>
      <c r="HO77" s="173"/>
      <c r="HP77" s="173"/>
      <c r="HQ77" s="173"/>
      <c r="HR77" s="173"/>
      <c r="HS77" s="173"/>
      <c r="HT77" s="173"/>
      <c r="HU77" s="173"/>
      <c r="HV77" s="173"/>
      <c r="HW77" s="173"/>
      <c r="HX77" s="173"/>
      <c r="HY77" s="173"/>
      <c r="HZ77" s="173"/>
      <c r="IA77" s="173"/>
      <c r="IB77" s="173"/>
      <c r="IC77" s="173"/>
      <c r="ID77" s="173"/>
      <c r="IE77" s="173"/>
      <c r="IF77" s="173"/>
      <c r="IG77" s="173"/>
      <c r="IH77" s="173"/>
      <c r="II77" s="173"/>
      <c r="IJ77" s="173"/>
      <c r="IK77" s="173"/>
      <c r="IL77" s="173"/>
      <c r="IM77" s="173"/>
      <c r="IN77" s="173"/>
      <c r="IO77" s="173"/>
      <c r="IP77" s="173"/>
      <c r="IQ77" s="173"/>
      <c r="IR77" s="173"/>
      <c r="IS77" s="173"/>
      <c r="IT77" s="173"/>
      <c r="IU77" s="173"/>
      <c r="IV77" s="173"/>
      <c r="IW77" s="173"/>
      <c r="IX77" s="173"/>
      <c r="IY77" s="173"/>
      <c r="IZ77" s="173"/>
      <c r="JA77" s="173"/>
      <c r="JB77" s="173"/>
      <c r="JC77" s="173"/>
      <c r="JD77" s="173"/>
      <c r="JE77" s="173"/>
      <c r="JF77" s="173"/>
      <c r="JG77" s="173"/>
      <c r="JH77" s="173"/>
      <c r="JI77" s="173"/>
      <c r="JJ77" s="173"/>
      <c r="JK77" s="173"/>
      <c r="JL77" s="173"/>
      <c r="JM77" s="173"/>
      <c r="JN77" s="173"/>
      <c r="JO77" s="173"/>
      <c r="JP77" s="173"/>
      <c r="JQ77" s="173"/>
      <c r="JR77" s="173"/>
      <c r="JS77" s="173"/>
      <c r="JT77" s="173"/>
      <c r="JU77" s="173"/>
      <c r="JV77" s="173"/>
      <c r="JW77" s="173"/>
      <c r="JX77" s="173"/>
      <c r="JY77" s="173"/>
      <c r="JZ77" s="173"/>
      <c r="KA77" s="173"/>
      <c r="KB77" s="173"/>
      <c r="KC77" s="173"/>
      <c r="KD77" s="173"/>
      <c r="KE77" s="173"/>
      <c r="KF77" s="173"/>
      <c r="KG77" s="173"/>
      <c r="KH77" s="173"/>
      <c r="KI77" s="173"/>
      <c r="KJ77" s="173"/>
      <c r="KK77" s="173"/>
      <c r="KL77" s="173"/>
      <c r="KM77" s="173"/>
      <c r="KN77" s="173"/>
      <c r="KO77" s="173"/>
      <c r="KP77" s="173"/>
      <c r="KQ77" s="173"/>
      <c r="KR77" s="173"/>
      <c r="KS77" s="173"/>
      <c r="KT77" s="173"/>
      <c r="KU77" s="173"/>
      <c r="KV77" s="173"/>
      <c r="KW77" s="173"/>
      <c r="KX77" s="173"/>
      <c r="KY77" s="173"/>
      <c r="KZ77" s="173"/>
      <c r="LA77" s="173"/>
      <c r="LB77" s="173"/>
      <c r="LC77" s="173"/>
      <c r="LD77" s="173"/>
      <c r="LE77" s="173"/>
      <c r="LF77" s="173"/>
      <c r="LG77" s="173"/>
      <c r="LH77" s="173"/>
      <c r="LI77" s="173"/>
      <c r="LJ77" s="173"/>
      <c r="LK77" s="173"/>
    </row>
    <row r="78" spans="1:323" s="333" customFormat="1" ht="82.2" customHeight="1" thickBot="1" x14ac:dyDescent="0.35">
      <c r="A78" s="1025"/>
      <c r="B78" s="1028"/>
      <c r="C78" s="349" t="s">
        <v>770</v>
      </c>
      <c r="D78" s="360" t="s">
        <v>31</v>
      </c>
      <c r="E78" s="360" t="s">
        <v>120</v>
      </c>
      <c r="F78" s="360" t="s">
        <v>130</v>
      </c>
      <c r="G78" s="360"/>
      <c r="H78" s="775"/>
      <c r="I78" s="1031"/>
      <c r="J78" s="1034"/>
      <c r="K78" s="276"/>
      <c r="L78" s="979"/>
      <c r="M78" s="722"/>
      <c r="N78" s="666"/>
      <c r="O78" s="1022"/>
      <c r="P78" s="1001"/>
      <c r="Q78" s="783"/>
      <c r="R78" s="994"/>
      <c r="S78" s="349" t="s">
        <v>771</v>
      </c>
      <c r="T78" s="319" t="s">
        <v>5</v>
      </c>
      <c r="U78" s="333">
        <v>15</v>
      </c>
      <c r="V78" s="333">
        <v>15</v>
      </c>
      <c r="W78" s="333">
        <v>15</v>
      </c>
      <c r="X78" s="333">
        <v>15</v>
      </c>
      <c r="Y78" s="333">
        <v>15</v>
      </c>
      <c r="Z78" s="333">
        <v>15</v>
      </c>
      <c r="AA78" s="333">
        <v>10</v>
      </c>
      <c r="AB78" s="287">
        <f t="shared" si="1"/>
        <v>100</v>
      </c>
      <c r="AC78" s="479" t="s">
        <v>226</v>
      </c>
      <c r="AD78" s="277" t="s">
        <v>226</v>
      </c>
      <c r="AE78" s="480">
        <v>100</v>
      </c>
      <c r="AF78" s="1019"/>
      <c r="AG78" s="678"/>
      <c r="AH78" s="780"/>
      <c r="AI78" s="780"/>
      <c r="AJ78" s="666"/>
      <c r="AK78" s="666"/>
      <c r="AL78" s="666"/>
      <c r="AM78" s="982"/>
      <c r="AN78" s="985"/>
      <c r="AO78" s="988"/>
      <c r="AP78" s="991"/>
      <c r="AQ78" s="1129"/>
      <c r="AR78" s="1195"/>
      <c r="AS78" s="1191"/>
      <c r="AT78" s="1191"/>
      <c r="AU78" s="1252"/>
      <c r="AV78" s="1254"/>
      <c r="AW78" s="1240"/>
      <c r="AX78" s="1031"/>
      <c r="AY78" s="1242"/>
      <c r="AZ78" s="1255"/>
      <c r="BA78" s="324"/>
      <c r="BB78" s="324"/>
      <c r="BC78" s="324"/>
      <c r="BD78" s="324"/>
      <c r="BE78" s="324"/>
      <c r="BF78" s="324"/>
      <c r="BG78" s="324"/>
      <c r="BH78" s="324"/>
      <c r="BI78" s="324"/>
      <c r="BJ78" s="324"/>
      <c r="BK78" s="324"/>
      <c r="BL78" s="324"/>
      <c r="BM78" s="324"/>
      <c r="BN78" s="324"/>
      <c r="BO78" s="324"/>
      <c r="BP78" s="324"/>
      <c r="BQ78" s="324"/>
      <c r="BR78" s="324"/>
      <c r="BS78" s="324"/>
      <c r="BT78" s="324"/>
      <c r="BU78" s="324"/>
      <c r="BV78" s="324"/>
      <c r="BW78" s="324"/>
      <c r="BX78" s="324"/>
      <c r="BY78" s="324"/>
      <c r="BZ78" s="324"/>
      <c r="CA78" s="324"/>
      <c r="CB78" s="324"/>
      <c r="CC78" s="324"/>
      <c r="CD78" s="324"/>
      <c r="CE78" s="324"/>
      <c r="CF78" s="324"/>
      <c r="CG78" s="324"/>
      <c r="CH78" s="324"/>
      <c r="CI78" s="324"/>
      <c r="CJ78" s="324"/>
      <c r="CK78" s="324"/>
      <c r="CL78" s="324"/>
      <c r="CM78" s="324"/>
      <c r="CN78" s="324"/>
      <c r="CO78" s="324"/>
      <c r="CP78" s="324"/>
      <c r="CQ78" s="324"/>
      <c r="CR78" s="324"/>
      <c r="CS78" s="324"/>
      <c r="CT78" s="324"/>
      <c r="CU78" s="324"/>
      <c r="CV78" s="324"/>
      <c r="CW78" s="324"/>
      <c r="CX78" s="324"/>
      <c r="CY78" s="324"/>
      <c r="CZ78" s="324"/>
      <c r="DA78" s="324"/>
      <c r="DB78" s="324"/>
      <c r="DC78" s="324"/>
      <c r="DD78" s="324"/>
      <c r="DE78" s="324"/>
      <c r="DF78" s="324"/>
      <c r="DG78" s="324"/>
      <c r="DH78" s="324"/>
      <c r="DI78" s="324"/>
      <c r="DJ78" s="324"/>
      <c r="DK78" s="324"/>
      <c r="DL78" s="324"/>
      <c r="DM78" s="324"/>
      <c r="DN78" s="324"/>
      <c r="DO78" s="324"/>
      <c r="DP78" s="324"/>
      <c r="DQ78" s="324"/>
      <c r="DR78" s="324"/>
      <c r="DS78" s="324"/>
      <c r="DT78" s="324"/>
      <c r="DU78" s="324"/>
      <c r="DV78" s="324"/>
      <c r="DW78" s="324"/>
      <c r="DX78" s="324"/>
      <c r="DY78" s="324"/>
      <c r="DZ78" s="324"/>
      <c r="EA78" s="324"/>
      <c r="EB78" s="324"/>
      <c r="EC78" s="324"/>
      <c r="ED78" s="324"/>
      <c r="EE78" s="324"/>
      <c r="EF78" s="324"/>
      <c r="EG78" s="324"/>
      <c r="EH78" s="324"/>
      <c r="EI78" s="324"/>
      <c r="EJ78" s="324"/>
      <c r="EK78" s="324"/>
      <c r="EL78" s="324"/>
      <c r="EM78" s="324"/>
      <c r="EN78" s="324"/>
      <c r="EO78" s="324"/>
      <c r="EP78" s="324"/>
      <c r="EQ78" s="324"/>
      <c r="ER78" s="324"/>
      <c r="ES78" s="324"/>
      <c r="ET78" s="324"/>
      <c r="EU78" s="324"/>
      <c r="EV78" s="324"/>
      <c r="EW78" s="324"/>
      <c r="EX78" s="324"/>
      <c r="EY78" s="324"/>
      <c r="EZ78" s="324"/>
      <c r="FA78" s="324"/>
      <c r="FB78" s="324"/>
      <c r="FC78" s="324"/>
      <c r="FD78" s="324"/>
      <c r="FE78" s="324"/>
      <c r="FF78" s="324"/>
      <c r="FG78" s="324"/>
      <c r="FH78" s="324"/>
      <c r="FI78" s="324"/>
      <c r="FJ78" s="324"/>
      <c r="FK78" s="324"/>
      <c r="FL78" s="324"/>
      <c r="FM78" s="324"/>
      <c r="FN78" s="324"/>
      <c r="FO78" s="324"/>
      <c r="FP78" s="324"/>
      <c r="FQ78" s="324"/>
      <c r="FR78" s="324"/>
      <c r="FS78" s="324"/>
      <c r="FT78" s="324"/>
      <c r="FU78" s="324"/>
      <c r="FV78" s="324"/>
      <c r="FW78" s="324"/>
      <c r="FX78" s="324"/>
      <c r="FY78" s="324"/>
      <c r="FZ78" s="324"/>
      <c r="GA78" s="324"/>
      <c r="GB78" s="324"/>
      <c r="GC78" s="324"/>
      <c r="GD78" s="324"/>
      <c r="GE78" s="324"/>
      <c r="GF78" s="324"/>
      <c r="GG78" s="324"/>
      <c r="GH78" s="324"/>
      <c r="GI78" s="324"/>
      <c r="GJ78" s="324"/>
      <c r="GK78" s="324"/>
      <c r="GL78" s="324"/>
      <c r="GM78" s="324"/>
      <c r="GN78" s="324"/>
      <c r="GO78" s="324"/>
      <c r="GP78" s="324"/>
      <c r="GQ78" s="324"/>
      <c r="GR78" s="324"/>
      <c r="GS78" s="324"/>
      <c r="GT78" s="324"/>
      <c r="GU78" s="324"/>
      <c r="GV78" s="324"/>
      <c r="GW78" s="324"/>
      <c r="GX78" s="324"/>
      <c r="GY78" s="324"/>
      <c r="GZ78" s="324"/>
      <c r="HA78" s="324"/>
      <c r="HB78" s="324"/>
      <c r="HC78" s="324"/>
      <c r="HD78" s="324"/>
      <c r="HE78" s="324"/>
      <c r="HF78" s="324"/>
      <c r="HG78" s="324"/>
      <c r="HH78" s="324"/>
      <c r="HI78" s="324"/>
      <c r="HJ78" s="324"/>
      <c r="HK78" s="324"/>
      <c r="HL78" s="324"/>
      <c r="HM78" s="324"/>
      <c r="HN78" s="324"/>
      <c r="HO78" s="324"/>
      <c r="HP78" s="324"/>
      <c r="HQ78" s="324"/>
      <c r="HR78" s="324"/>
      <c r="HS78" s="324"/>
      <c r="HT78" s="324"/>
      <c r="HU78" s="324"/>
      <c r="HV78" s="324"/>
      <c r="HW78" s="324"/>
      <c r="HX78" s="324"/>
      <c r="HY78" s="324"/>
      <c r="HZ78" s="324"/>
      <c r="IA78" s="324"/>
      <c r="IB78" s="324"/>
      <c r="IC78" s="324"/>
      <c r="ID78" s="324"/>
      <c r="IE78" s="324"/>
      <c r="IF78" s="324"/>
      <c r="IG78" s="324"/>
      <c r="IH78" s="324"/>
      <c r="II78" s="324"/>
      <c r="IJ78" s="324"/>
      <c r="IK78" s="324"/>
      <c r="IL78" s="324"/>
      <c r="IM78" s="324"/>
      <c r="IN78" s="324"/>
      <c r="IO78" s="324"/>
      <c r="IP78" s="324"/>
      <c r="IQ78" s="324"/>
      <c r="IR78" s="324"/>
      <c r="IS78" s="324"/>
      <c r="IT78" s="324"/>
      <c r="IU78" s="324"/>
      <c r="IV78" s="324"/>
      <c r="IW78" s="324"/>
      <c r="IX78" s="324"/>
      <c r="IY78" s="324"/>
      <c r="IZ78" s="324"/>
      <c r="JA78" s="324"/>
      <c r="JB78" s="324"/>
      <c r="JC78" s="324"/>
      <c r="JD78" s="324"/>
      <c r="JE78" s="324"/>
      <c r="JF78" s="324"/>
      <c r="JG78" s="324"/>
      <c r="JH78" s="324"/>
      <c r="JI78" s="324"/>
      <c r="JJ78" s="324"/>
      <c r="JK78" s="324"/>
      <c r="JL78" s="324"/>
      <c r="JM78" s="324"/>
      <c r="JN78" s="324"/>
      <c r="JO78" s="324"/>
      <c r="JP78" s="324"/>
      <c r="JQ78" s="324"/>
      <c r="JR78" s="324"/>
      <c r="JS78" s="324"/>
      <c r="JT78" s="324"/>
      <c r="JU78" s="324"/>
      <c r="JV78" s="324"/>
      <c r="JW78" s="324"/>
      <c r="JX78" s="324"/>
      <c r="JY78" s="324"/>
      <c r="JZ78" s="324"/>
      <c r="KA78" s="324"/>
      <c r="KB78" s="324"/>
      <c r="KC78" s="324"/>
      <c r="KD78" s="324"/>
      <c r="KE78" s="324"/>
      <c r="KF78" s="324"/>
      <c r="KG78" s="324"/>
      <c r="KH78" s="324"/>
      <c r="KI78" s="324"/>
      <c r="KJ78" s="324"/>
      <c r="KK78" s="324"/>
      <c r="KL78" s="324"/>
      <c r="KM78" s="324"/>
      <c r="KN78" s="324"/>
      <c r="KO78" s="324"/>
      <c r="KP78" s="324"/>
      <c r="KQ78" s="324"/>
      <c r="KR78" s="324"/>
      <c r="KS78" s="324"/>
      <c r="KT78" s="324"/>
      <c r="KU78" s="324"/>
      <c r="KV78" s="324"/>
      <c r="KW78" s="324"/>
      <c r="KX78" s="324"/>
      <c r="KY78" s="324"/>
      <c r="KZ78" s="324"/>
      <c r="LA78" s="324"/>
      <c r="LB78" s="324"/>
      <c r="LC78" s="324"/>
      <c r="LD78" s="324"/>
      <c r="LE78" s="324"/>
      <c r="LF78" s="324"/>
      <c r="LG78" s="324"/>
      <c r="LH78" s="324"/>
      <c r="LI78" s="324"/>
      <c r="LJ78" s="324"/>
      <c r="LK78" s="324"/>
    </row>
    <row r="79" spans="1:323" s="283" customFormat="1" ht="60" customHeight="1" x14ac:dyDescent="0.3">
      <c r="A79" s="1002" t="s">
        <v>748</v>
      </c>
      <c r="B79" s="1005" t="s">
        <v>749</v>
      </c>
      <c r="C79" s="362" t="s">
        <v>772</v>
      </c>
      <c r="D79" s="59" t="s">
        <v>31</v>
      </c>
      <c r="E79" s="59" t="s">
        <v>120</v>
      </c>
      <c r="F79" s="59" t="s">
        <v>132</v>
      </c>
      <c r="G79" s="59"/>
      <c r="H79" s="1008" t="s">
        <v>773</v>
      </c>
      <c r="I79" s="1011" t="s">
        <v>774</v>
      </c>
      <c r="J79" s="1014" t="s">
        <v>9</v>
      </c>
      <c r="L79" s="1035" t="s">
        <v>990</v>
      </c>
      <c r="M79" s="720" t="s">
        <v>84</v>
      </c>
      <c r="N79" s="664">
        <v>4</v>
      </c>
      <c r="O79" s="1020" t="s">
        <v>138</v>
      </c>
      <c r="P79" s="999" t="s">
        <v>75</v>
      </c>
      <c r="Q79" s="781">
        <v>3</v>
      </c>
      <c r="R79" s="992"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368" t="s">
        <v>775</v>
      </c>
      <c r="T79" s="364" t="s">
        <v>5</v>
      </c>
      <c r="U79" s="283">
        <v>15</v>
      </c>
      <c r="V79" s="283">
        <v>15</v>
      </c>
      <c r="W79" s="283">
        <v>15</v>
      </c>
      <c r="X79" s="283">
        <v>15</v>
      </c>
      <c r="Y79" s="283">
        <v>15</v>
      </c>
      <c r="Z79" s="283">
        <v>15</v>
      </c>
      <c r="AA79" s="283">
        <v>10</v>
      </c>
      <c r="AB79" s="285">
        <f t="shared" si="1"/>
        <v>100</v>
      </c>
      <c r="AC79" s="365" t="s">
        <v>226</v>
      </c>
      <c r="AD79" s="366" t="s">
        <v>226</v>
      </c>
      <c r="AE79" s="367">
        <v>100</v>
      </c>
      <c r="AF79" s="995">
        <f>AVERAGE(AE79:AE82)</f>
        <v>87.5</v>
      </c>
      <c r="AG79" s="676" t="s">
        <v>4</v>
      </c>
      <c r="AH79" s="778" t="s">
        <v>97</v>
      </c>
      <c r="AI79" s="778" t="s">
        <v>97</v>
      </c>
      <c r="AJ79" s="664" t="s">
        <v>74</v>
      </c>
      <c r="AK79" s="664">
        <v>1</v>
      </c>
      <c r="AL79" s="664" t="s">
        <v>85</v>
      </c>
      <c r="AM79" s="980">
        <v>3</v>
      </c>
      <c r="AN79" s="983"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986" t="s">
        <v>776</v>
      </c>
      <c r="AP79" s="989" t="s">
        <v>100</v>
      </c>
      <c r="AQ79" s="369" t="s">
        <v>447</v>
      </c>
      <c r="AR79" s="72" t="s">
        <v>448</v>
      </c>
      <c r="AS79" s="368" t="s">
        <v>777</v>
      </c>
      <c r="AT79" s="368" t="s">
        <v>778</v>
      </c>
      <c r="AU79" s="396" t="s">
        <v>779</v>
      </c>
      <c r="AV79" s="476" t="s">
        <v>991</v>
      </c>
      <c r="AW79" s="476">
        <v>44014</v>
      </c>
      <c r="AX79" s="477" t="s">
        <v>992</v>
      </c>
      <c r="AY79" s="417" t="s">
        <v>401</v>
      </c>
      <c r="AZ79" s="458">
        <v>1</v>
      </c>
      <c r="BA79" s="173"/>
      <c r="BB79" s="173"/>
      <c r="BC79" s="173"/>
      <c r="BD79" s="173"/>
      <c r="BE79" s="173"/>
      <c r="BF79" s="173"/>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3"/>
      <c r="CV79" s="173"/>
      <c r="CW79" s="173"/>
      <c r="CX79" s="173"/>
      <c r="CY79" s="173"/>
      <c r="CZ79" s="173"/>
      <c r="DA79" s="173"/>
      <c r="DB79" s="173"/>
      <c r="DC79" s="173"/>
      <c r="DD79" s="173"/>
      <c r="DE79" s="173"/>
      <c r="DF79" s="173"/>
      <c r="DG79" s="173"/>
      <c r="DH79" s="173"/>
      <c r="DI79" s="173"/>
      <c r="DJ79" s="173"/>
      <c r="DK79" s="173"/>
      <c r="DL79" s="173"/>
      <c r="DM79" s="173"/>
      <c r="DN79" s="173"/>
      <c r="DO79" s="173"/>
      <c r="DP79" s="173"/>
      <c r="DQ79" s="173"/>
      <c r="DR79" s="173"/>
      <c r="DS79" s="173"/>
      <c r="DT79" s="173"/>
      <c r="DU79" s="173"/>
      <c r="DV79" s="173"/>
      <c r="DW79" s="173"/>
      <c r="DX79" s="173"/>
      <c r="DY79" s="173"/>
      <c r="DZ79" s="173"/>
      <c r="EA79" s="173"/>
      <c r="EB79" s="173"/>
      <c r="EC79" s="173"/>
      <c r="ED79" s="173"/>
      <c r="EE79" s="173"/>
      <c r="EF79" s="173"/>
      <c r="EG79" s="173"/>
      <c r="EH79" s="173"/>
      <c r="EI79" s="173"/>
      <c r="EJ79" s="173"/>
      <c r="EK79" s="173"/>
      <c r="EL79" s="173"/>
      <c r="EM79" s="173"/>
      <c r="EN79" s="173"/>
      <c r="EO79" s="173"/>
      <c r="EP79" s="173"/>
      <c r="EQ79" s="173"/>
      <c r="ER79" s="173"/>
      <c r="ES79" s="173"/>
      <c r="ET79" s="173"/>
      <c r="EU79" s="173"/>
      <c r="EV79" s="173"/>
      <c r="EW79" s="173"/>
      <c r="EX79" s="173"/>
      <c r="EY79" s="173"/>
      <c r="EZ79" s="173"/>
      <c r="FA79" s="173"/>
      <c r="FB79" s="173"/>
      <c r="FC79" s="173"/>
      <c r="FD79" s="173"/>
      <c r="FE79" s="173"/>
      <c r="FF79" s="173"/>
      <c r="FG79" s="173"/>
      <c r="FH79" s="173"/>
      <c r="FI79" s="173"/>
      <c r="FJ79" s="173"/>
      <c r="FK79" s="173"/>
      <c r="FL79" s="173"/>
      <c r="FM79" s="173"/>
      <c r="FN79" s="173"/>
      <c r="FO79" s="173"/>
      <c r="FP79" s="173"/>
      <c r="FQ79" s="173"/>
      <c r="FR79" s="173"/>
      <c r="FS79" s="173"/>
      <c r="FT79" s="173"/>
      <c r="FU79" s="173"/>
      <c r="FV79" s="173"/>
      <c r="FW79" s="173"/>
      <c r="FX79" s="173"/>
      <c r="FY79" s="173"/>
      <c r="FZ79" s="173"/>
      <c r="GA79" s="173"/>
      <c r="GB79" s="173"/>
      <c r="GC79" s="173"/>
      <c r="GD79" s="173"/>
      <c r="GE79" s="173"/>
      <c r="GF79" s="173"/>
      <c r="GG79" s="173"/>
      <c r="GH79" s="173"/>
      <c r="GI79" s="173"/>
      <c r="GJ79" s="173"/>
      <c r="GK79" s="173"/>
      <c r="GL79" s="173"/>
      <c r="GM79" s="173"/>
      <c r="GN79" s="173"/>
      <c r="GO79" s="173"/>
      <c r="GP79" s="173"/>
      <c r="GQ79" s="173"/>
      <c r="GR79" s="173"/>
      <c r="GS79" s="173"/>
      <c r="GT79" s="173"/>
      <c r="GU79" s="173"/>
      <c r="GV79" s="173"/>
      <c r="GW79" s="173"/>
      <c r="GX79" s="173"/>
      <c r="GY79" s="173"/>
      <c r="GZ79" s="173"/>
      <c r="HA79" s="173"/>
      <c r="HB79" s="173"/>
      <c r="HC79" s="173"/>
      <c r="HD79" s="173"/>
      <c r="HE79" s="173"/>
      <c r="HF79" s="173"/>
      <c r="HG79" s="173"/>
      <c r="HH79" s="173"/>
      <c r="HI79" s="173"/>
      <c r="HJ79" s="173"/>
      <c r="HK79" s="173"/>
      <c r="HL79" s="173"/>
      <c r="HM79" s="173"/>
      <c r="HN79" s="173"/>
      <c r="HO79" s="173"/>
      <c r="HP79" s="173"/>
      <c r="HQ79" s="173"/>
      <c r="HR79" s="173"/>
      <c r="HS79" s="173"/>
      <c r="HT79" s="173"/>
      <c r="HU79" s="173"/>
      <c r="HV79" s="173"/>
      <c r="HW79" s="173"/>
      <c r="HX79" s="173"/>
      <c r="HY79" s="173"/>
      <c r="HZ79" s="173"/>
      <c r="IA79" s="173"/>
      <c r="IB79" s="173"/>
      <c r="IC79" s="173"/>
      <c r="ID79" s="173"/>
      <c r="IE79" s="173"/>
      <c r="IF79" s="173"/>
      <c r="IG79" s="173"/>
      <c r="IH79" s="173"/>
      <c r="II79" s="173"/>
      <c r="IJ79" s="173"/>
      <c r="IK79" s="173"/>
      <c r="IL79" s="173"/>
      <c r="IM79" s="173"/>
      <c r="IN79" s="173"/>
      <c r="IO79" s="173"/>
      <c r="IP79" s="173"/>
      <c r="IQ79" s="173"/>
      <c r="IR79" s="173"/>
      <c r="IS79" s="173"/>
      <c r="IT79" s="173"/>
      <c r="IU79" s="173"/>
      <c r="IV79" s="173"/>
      <c r="IW79" s="173"/>
      <c r="IX79" s="173"/>
      <c r="IY79" s="173"/>
      <c r="IZ79" s="173"/>
      <c r="JA79" s="173"/>
      <c r="JB79" s="173"/>
      <c r="JC79" s="173"/>
      <c r="JD79" s="173"/>
      <c r="JE79" s="173"/>
      <c r="JF79" s="173"/>
      <c r="JG79" s="173"/>
      <c r="JH79" s="173"/>
      <c r="JI79" s="173"/>
      <c r="JJ79" s="173"/>
      <c r="JK79" s="173"/>
      <c r="JL79" s="173"/>
      <c r="JM79" s="173"/>
      <c r="JN79" s="173"/>
      <c r="JO79" s="173"/>
      <c r="JP79" s="173"/>
      <c r="JQ79" s="173"/>
      <c r="JR79" s="173"/>
      <c r="JS79" s="173"/>
      <c r="JT79" s="173"/>
      <c r="JU79" s="173"/>
      <c r="JV79" s="173"/>
      <c r="JW79" s="173"/>
      <c r="JX79" s="173"/>
      <c r="JY79" s="173"/>
      <c r="JZ79" s="173"/>
      <c r="KA79" s="173"/>
      <c r="KB79" s="173"/>
      <c r="KC79" s="173"/>
      <c r="KD79" s="173"/>
      <c r="KE79" s="173"/>
      <c r="KF79" s="173"/>
      <c r="KG79" s="173"/>
      <c r="KH79" s="173"/>
      <c r="KI79" s="173"/>
      <c r="KJ79" s="173"/>
      <c r="KK79" s="173"/>
      <c r="KL79" s="173"/>
      <c r="KM79" s="173"/>
      <c r="KN79" s="173"/>
      <c r="KO79" s="173"/>
      <c r="KP79" s="173"/>
      <c r="KQ79" s="173"/>
      <c r="KR79" s="173"/>
      <c r="KS79" s="173"/>
      <c r="KT79" s="173"/>
      <c r="KU79" s="173"/>
      <c r="KV79" s="173"/>
      <c r="KW79" s="173"/>
      <c r="KX79" s="173"/>
      <c r="KY79" s="173"/>
      <c r="KZ79" s="173"/>
      <c r="LA79" s="173"/>
      <c r="LB79" s="173"/>
      <c r="LC79" s="173"/>
      <c r="LD79" s="173"/>
      <c r="LE79" s="173"/>
      <c r="LF79" s="173"/>
      <c r="LG79" s="173"/>
      <c r="LH79" s="173"/>
      <c r="LI79" s="173"/>
      <c r="LJ79" s="173"/>
      <c r="LK79" s="173"/>
    </row>
    <row r="80" spans="1:323" s="330" customFormat="1" ht="43.5" customHeight="1" x14ac:dyDescent="0.3">
      <c r="A80" s="1003"/>
      <c r="B80" s="1006"/>
      <c r="C80" s="328" t="s">
        <v>780</v>
      </c>
      <c r="D80" s="282" t="s">
        <v>31</v>
      </c>
      <c r="E80" s="282" t="s">
        <v>120</v>
      </c>
      <c r="F80" s="282" t="s">
        <v>131</v>
      </c>
      <c r="G80" s="282"/>
      <c r="H80" s="1009"/>
      <c r="I80" s="1012"/>
      <c r="J80" s="1015"/>
      <c r="L80" s="1036"/>
      <c r="M80" s="721"/>
      <c r="N80" s="665"/>
      <c r="O80" s="1021"/>
      <c r="P80" s="1000"/>
      <c r="Q80" s="782"/>
      <c r="R80" s="993"/>
      <c r="S80" s="328" t="s">
        <v>781</v>
      </c>
      <c r="T80" s="309" t="s">
        <v>5</v>
      </c>
      <c r="U80" s="330">
        <v>15</v>
      </c>
      <c r="V80" s="330">
        <v>15</v>
      </c>
      <c r="W80" s="330">
        <v>15</v>
      </c>
      <c r="X80" s="330">
        <v>15</v>
      </c>
      <c r="Y80" s="330">
        <v>15</v>
      </c>
      <c r="Z80" s="330">
        <v>15</v>
      </c>
      <c r="AA80" s="330">
        <v>10</v>
      </c>
      <c r="AB80" s="281">
        <f t="shared" si="1"/>
        <v>100</v>
      </c>
      <c r="AC80" s="365" t="s">
        <v>226</v>
      </c>
      <c r="AD80" s="366" t="s">
        <v>226</v>
      </c>
      <c r="AE80" s="371">
        <v>100</v>
      </c>
      <c r="AF80" s="996"/>
      <c r="AG80" s="677"/>
      <c r="AH80" s="779"/>
      <c r="AI80" s="779"/>
      <c r="AJ80" s="665"/>
      <c r="AK80" s="665"/>
      <c r="AL80" s="665"/>
      <c r="AM80" s="981"/>
      <c r="AN80" s="984"/>
      <c r="AO80" s="987"/>
      <c r="AP80" s="990"/>
      <c r="AQ80" s="53" t="s">
        <v>447</v>
      </c>
      <c r="AR80" s="385" t="s">
        <v>448</v>
      </c>
      <c r="AS80" s="368" t="s">
        <v>993</v>
      </c>
      <c r="AT80" s="368" t="s">
        <v>778</v>
      </c>
      <c r="AU80" s="396" t="s">
        <v>782</v>
      </c>
      <c r="AV80" s="476" t="s">
        <v>783</v>
      </c>
      <c r="AW80" s="476">
        <v>44014</v>
      </c>
      <c r="AX80" s="477" t="s">
        <v>994</v>
      </c>
      <c r="AY80" s="417" t="s">
        <v>401</v>
      </c>
      <c r="AZ80" s="458">
        <v>1</v>
      </c>
      <c r="BA80" s="17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c r="IX80" s="173"/>
      <c r="IY80" s="173"/>
      <c r="IZ80" s="173"/>
      <c r="JA80" s="173"/>
      <c r="JB80" s="173"/>
      <c r="JC80" s="173"/>
      <c r="JD80" s="173"/>
      <c r="JE80" s="173"/>
      <c r="JF80" s="173"/>
      <c r="JG80" s="173"/>
      <c r="JH80" s="173"/>
      <c r="JI80" s="173"/>
      <c r="JJ80" s="173"/>
      <c r="JK80" s="173"/>
      <c r="JL80" s="173"/>
      <c r="JM80" s="173"/>
      <c r="JN80" s="173"/>
      <c r="JO80" s="173"/>
      <c r="JP80" s="173"/>
      <c r="JQ80" s="173"/>
      <c r="JR80" s="173"/>
      <c r="JS80" s="173"/>
      <c r="JT80" s="173"/>
      <c r="JU80" s="173"/>
      <c r="JV80" s="173"/>
      <c r="JW80" s="173"/>
      <c r="JX80" s="173"/>
      <c r="JY80" s="173"/>
      <c r="JZ80" s="173"/>
      <c r="KA80" s="173"/>
      <c r="KB80" s="173"/>
      <c r="KC80" s="173"/>
      <c r="KD80" s="173"/>
      <c r="KE80" s="173"/>
      <c r="KF80" s="173"/>
      <c r="KG80" s="173"/>
      <c r="KH80" s="173"/>
      <c r="KI80" s="173"/>
      <c r="KJ80" s="173"/>
      <c r="KK80" s="173"/>
      <c r="KL80" s="173"/>
      <c r="KM80" s="173"/>
      <c r="KN80" s="173"/>
      <c r="KO80" s="173"/>
      <c r="KP80" s="173"/>
      <c r="KQ80" s="173"/>
      <c r="KR80" s="173"/>
      <c r="KS80" s="173"/>
      <c r="KT80" s="173"/>
      <c r="KU80" s="173"/>
      <c r="KV80" s="173"/>
      <c r="KW80" s="173"/>
      <c r="KX80" s="173"/>
      <c r="KY80" s="173"/>
      <c r="KZ80" s="173"/>
      <c r="LA80" s="173"/>
      <c r="LB80" s="173"/>
      <c r="LC80" s="173"/>
      <c r="LD80" s="173"/>
      <c r="LE80" s="173"/>
      <c r="LF80" s="173"/>
      <c r="LG80" s="173"/>
      <c r="LH80" s="173"/>
      <c r="LI80" s="173"/>
      <c r="LJ80" s="173"/>
      <c r="LK80" s="173"/>
    </row>
    <row r="81" spans="1:323" s="330" customFormat="1" ht="43.5" customHeight="1" x14ac:dyDescent="0.3">
      <c r="A81" s="1003"/>
      <c r="B81" s="1006"/>
      <c r="C81" s="328" t="s">
        <v>784</v>
      </c>
      <c r="D81" s="282" t="s">
        <v>31</v>
      </c>
      <c r="E81" s="282" t="s">
        <v>120</v>
      </c>
      <c r="F81" s="282" t="s">
        <v>132</v>
      </c>
      <c r="G81" s="282"/>
      <c r="H81" s="1009"/>
      <c r="I81" s="1012"/>
      <c r="J81" s="1015"/>
      <c r="L81" s="1036"/>
      <c r="M81" s="721"/>
      <c r="N81" s="665"/>
      <c r="O81" s="1021"/>
      <c r="P81" s="1000"/>
      <c r="Q81" s="782"/>
      <c r="R81" s="993"/>
      <c r="S81" s="328" t="s">
        <v>785</v>
      </c>
      <c r="T81" s="309" t="s">
        <v>5</v>
      </c>
      <c r="U81" s="330">
        <v>15</v>
      </c>
      <c r="V81" s="330">
        <v>15</v>
      </c>
      <c r="W81" s="330">
        <v>15</v>
      </c>
      <c r="X81" s="330">
        <v>15</v>
      </c>
      <c r="Y81" s="330">
        <v>15</v>
      </c>
      <c r="Z81" s="330">
        <v>15</v>
      </c>
      <c r="AA81" s="330">
        <v>10</v>
      </c>
      <c r="AB81" s="281">
        <f t="shared" si="1"/>
        <v>100</v>
      </c>
      <c r="AC81" s="365" t="s">
        <v>226</v>
      </c>
      <c r="AD81" s="366" t="s">
        <v>226</v>
      </c>
      <c r="AE81" s="371">
        <v>100</v>
      </c>
      <c r="AF81" s="996"/>
      <c r="AG81" s="677"/>
      <c r="AH81" s="779"/>
      <c r="AI81" s="779"/>
      <c r="AJ81" s="665"/>
      <c r="AK81" s="665"/>
      <c r="AL81" s="665"/>
      <c r="AM81" s="981"/>
      <c r="AN81" s="984"/>
      <c r="AO81" s="987"/>
      <c r="AP81" s="990"/>
      <c r="AQ81" s="53" t="s">
        <v>447</v>
      </c>
      <c r="AR81" s="385" t="s">
        <v>448</v>
      </c>
      <c r="AS81" s="368" t="s">
        <v>995</v>
      </c>
      <c r="AT81" s="368" t="s">
        <v>778</v>
      </c>
      <c r="AU81" s="396" t="s">
        <v>786</v>
      </c>
      <c r="AV81" s="476" t="s">
        <v>787</v>
      </c>
      <c r="AW81" s="476">
        <v>44014</v>
      </c>
      <c r="AX81" s="477" t="s">
        <v>996</v>
      </c>
      <c r="AY81" s="417" t="s">
        <v>401</v>
      </c>
      <c r="AZ81" s="458">
        <v>1</v>
      </c>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c r="GY81" s="173"/>
      <c r="GZ81" s="173"/>
      <c r="HA81" s="173"/>
      <c r="HB81" s="173"/>
      <c r="HC81" s="173"/>
      <c r="HD81" s="173"/>
      <c r="HE81" s="173"/>
      <c r="HF81" s="173"/>
      <c r="HG81" s="173"/>
      <c r="HH81" s="173"/>
      <c r="HI81" s="173"/>
      <c r="HJ81" s="173"/>
      <c r="HK81" s="173"/>
      <c r="HL81" s="173"/>
      <c r="HM81" s="173"/>
      <c r="HN81" s="173"/>
      <c r="HO81" s="173"/>
      <c r="HP81" s="173"/>
      <c r="HQ81" s="173"/>
      <c r="HR81" s="173"/>
      <c r="HS81" s="173"/>
      <c r="HT81" s="173"/>
      <c r="HU81" s="173"/>
      <c r="HV81" s="173"/>
      <c r="HW81" s="173"/>
      <c r="HX81" s="173"/>
      <c r="HY81" s="173"/>
      <c r="HZ81" s="173"/>
      <c r="IA81" s="173"/>
      <c r="IB81" s="173"/>
      <c r="IC81" s="173"/>
      <c r="ID81" s="173"/>
      <c r="IE81" s="173"/>
      <c r="IF81" s="173"/>
      <c r="IG81" s="173"/>
      <c r="IH81" s="173"/>
      <c r="II81" s="173"/>
      <c r="IJ81" s="173"/>
      <c r="IK81" s="173"/>
      <c r="IL81" s="173"/>
      <c r="IM81" s="173"/>
      <c r="IN81" s="173"/>
      <c r="IO81" s="173"/>
      <c r="IP81" s="173"/>
      <c r="IQ81" s="173"/>
      <c r="IR81" s="173"/>
      <c r="IS81" s="173"/>
      <c r="IT81" s="173"/>
      <c r="IU81" s="173"/>
      <c r="IV81" s="173"/>
      <c r="IW81" s="173"/>
      <c r="IX81" s="173"/>
      <c r="IY81" s="173"/>
      <c r="IZ81" s="173"/>
      <c r="JA81" s="173"/>
      <c r="JB81" s="173"/>
      <c r="JC81" s="173"/>
      <c r="JD81" s="173"/>
      <c r="JE81" s="173"/>
      <c r="JF81" s="173"/>
      <c r="JG81" s="173"/>
      <c r="JH81" s="173"/>
      <c r="JI81" s="173"/>
      <c r="JJ81" s="173"/>
      <c r="JK81" s="173"/>
      <c r="JL81" s="173"/>
      <c r="JM81" s="173"/>
      <c r="JN81" s="173"/>
      <c r="JO81" s="173"/>
      <c r="JP81" s="173"/>
      <c r="JQ81" s="173"/>
      <c r="JR81" s="173"/>
      <c r="JS81" s="173"/>
      <c r="JT81" s="173"/>
      <c r="JU81" s="173"/>
      <c r="JV81" s="173"/>
      <c r="JW81" s="173"/>
      <c r="JX81" s="173"/>
      <c r="JY81" s="173"/>
      <c r="JZ81" s="173"/>
      <c r="KA81" s="173"/>
      <c r="KB81" s="173"/>
      <c r="KC81" s="173"/>
      <c r="KD81" s="173"/>
      <c r="KE81" s="173"/>
      <c r="KF81" s="173"/>
      <c r="KG81" s="173"/>
      <c r="KH81" s="173"/>
      <c r="KI81" s="173"/>
      <c r="KJ81" s="173"/>
      <c r="KK81" s="173"/>
      <c r="KL81" s="173"/>
      <c r="KM81" s="173"/>
      <c r="KN81" s="173"/>
      <c r="KO81" s="173"/>
      <c r="KP81" s="173"/>
      <c r="KQ81" s="173"/>
      <c r="KR81" s="173"/>
      <c r="KS81" s="173"/>
      <c r="KT81" s="173"/>
      <c r="KU81" s="173"/>
      <c r="KV81" s="173"/>
      <c r="KW81" s="173"/>
      <c r="KX81" s="173"/>
      <c r="KY81" s="173"/>
      <c r="KZ81" s="173"/>
      <c r="LA81" s="173"/>
      <c r="LB81" s="173"/>
      <c r="LC81" s="173"/>
      <c r="LD81" s="173"/>
      <c r="LE81" s="173"/>
      <c r="LF81" s="173"/>
      <c r="LG81" s="173"/>
      <c r="LH81" s="173"/>
      <c r="LI81" s="173"/>
      <c r="LJ81" s="173"/>
      <c r="LK81" s="173"/>
    </row>
    <row r="82" spans="1:323" s="333" customFormat="1" ht="63" customHeight="1" thickBot="1" x14ac:dyDescent="0.35">
      <c r="A82" s="1004"/>
      <c r="B82" s="1007"/>
      <c r="C82" s="349"/>
      <c r="D82" s="34"/>
      <c r="E82" s="34"/>
      <c r="F82" s="34"/>
      <c r="G82" s="34"/>
      <c r="H82" s="1010"/>
      <c r="I82" s="1013"/>
      <c r="J82" s="1016"/>
      <c r="L82" s="1037"/>
      <c r="M82" s="722"/>
      <c r="N82" s="666"/>
      <c r="O82" s="1022"/>
      <c r="P82" s="1001"/>
      <c r="Q82" s="783"/>
      <c r="R82" s="994"/>
      <c r="S82" s="349" t="s">
        <v>788</v>
      </c>
      <c r="T82" s="319" t="s">
        <v>26</v>
      </c>
      <c r="U82" s="333">
        <v>15</v>
      </c>
      <c r="V82" s="333">
        <v>15</v>
      </c>
      <c r="W82" s="333">
        <v>15</v>
      </c>
      <c r="X82" s="333">
        <v>10</v>
      </c>
      <c r="Y82" s="333">
        <v>15</v>
      </c>
      <c r="Z82" s="333">
        <v>15</v>
      </c>
      <c r="AA82" s="333">
        <v>10</v>
      </c>
      <c r="AB82" s="381">
        <f t="shared" si="1"/>
        <v>95</v>
      </c>
      <c r="AC82" s="181" t="s">
        <v>4</v>
      </c>
      <c r="AD82" s="379" t="s">
        <v>226</v>
      </c>
      <c r="AE82" s="371">
        <v>50</v>
      </c>
      <c r="AF82" s="997"/>
      <c r="AG82" s="998"/>
      <c r="AH82" s="780"/>
      <c r="AI82" s="780"/>
      <c r="AJ82" s="666"/>
      <c r="AK82" s="666"/>
      <c r="AL82" s="666"/>
      <c r="AM82" s="982"/>
      <c r="AN82" s="985"/>
      <c r="AO82" s="988"/>
      <c r="AP82" s="991"/>
      <c r="AQ82" s="56" t="s">
        <v>447</v>
      </c>
      <c r="AR82" s="388" t="s">
        <v>448</v>
      </c>
      <c r="AS82" s="380" t="s">
        <v>789</v>
      </c>
      <c r="AT82" s="380" t="s">
        <v>790</v>
      </c>
      <c r="AU82" s="401" t="s">
        <v>791</v>
      </c>
      <c r="AV82" s="481" t="s">
        <v>792</v>
      </c>
      <c r="AW82" s="476">
        <v>44014</v>
      </c>
      <c r="AX82" s="482" t="s">
        <v>997</v>
      </c>
      <c r="AY82" s="424" t="s">
        <v>401</v>
      </c>
      <c r="AZ82" s="483">
        <v>1</v>
      </c>
      <c r="BA82" s="324"/>
      <c r="BB82" s="324"/>
      <c r="BC82" s="324"/>
      <c r="BD82" s="324"/>
      <c r="BE82" s="324"/>
      <c r="BF82" s="324"/>
      <c r="BG82" s="324"/>
      <c r="BH82" s="324"/>
      <c r="BI82" s="324"/>
      <c r="BJ82" s="324"/>
      <c r="BK82" s="324"/>
      <c r="BL82" s="324"/>
      <c r="BM82" s="324"/>
      <c r="BN82" s="324"/>
      <c r="BO82" s="324"/>
      <c r="BP82" s="324"/>
      <c r="BQ82" s="324"/>
      <c r="BR82" s="324"/>
      <c r="BS82" s="324"/>
      <c r="BT82" s="324"/>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4"/>
      <c r="DL82" s="324"/>
      <c r="DM82" s="324"/>
      <c r="DN82" s="324"/>
      <c r="DO82" s="324"/>
      <c r="DP82" s="324"/>
      <c r="DQ82" s="324"/>
      <c r="DR82" s="324"/>
      <c r="DS82" s="324"/>
      <c r="DT82" s="324"/>
      <c r="DU82" s="324"/>
      <c r="DV82" s="324"/>
      <c r="DW82" s="324"/>
      <c r="DX82" s="324"/>
      <c r="DY82" s="324"/>
      <c r="DZ82" s="324"/>
      <c r="EA82" s="324"/>
      <c r="EB82" s="324"/>
      <c r="EC82" s="324"/>
      <c r="ED82" s="324"/>
      <c r="EE82" s="324"/>
      <c r="EF82" s="324"/>
      <c r="EG82" s="324"/>
      <c r="EH82" s="324"/>
      <c r="EI82" s="324"/>
      <c r="EJ82" s="324"/>
      <c r="EK82" s="324"/>
      <c r="EL82" s="324"/>
      <c r="EM82" s="324"/>
      <c r="EN82" s="324"/>
      <c r="EO82" s="324"/>
      <c r="EP82" s="324"/>
      <c r="EQ82" s="324"/>
      <c r="ER82" s="324"/>
      <c r="ES82" s="324"/>
      <c r="ET82" s="324"/>
      <c r="EU82" s="324"/>
      <c r="EV82" s="324"/>
      <c r="EW82" s="324"/>
      <c r="EX82" s="324"/>
      <c r="EY82" s="324"/>
      <c r="EZ82" s="324"/>
      <c r="FA82" s="324"/>
      <c r="FB82" s="324"/>
      <c r="FC82" s="324"/>
      <c r="FD82" s="324"/>
      <c r="FE82" s="324"/>
      <c r="FF82" s="324"/>
      <c r="FG82" s="324"/>
      <c r="FH82" s="324"/>
      <c r="FI82" s="324"/>
      <c r="FJ82" s="324"/>
      <c r="FK82" s="324"/>
      <c r="FL82" s="324"/>
      <c r="FM82" s="324"/>
      <c r="FN82" s="324"/>
      <c r="FO82" s="324"/>
      <c r="FP82" s="324"/>
      <c r="FQ82" s="324"/>
      <c r="FR82" s="324"/>
      <c r="FS82" s="324"/>
      <c r="FT82" s="324"/>
      <c r="FU82" s="324"/>
      <c r="FV82" s="324"/>
      <c r="FW82" s="324"/>
      <c r="FX82" s="324"/>
      <c r="FY82" s="324"/>
      <c r="FZ82" s="324"/>
      <c r="GA82" s="324"/>
      <c r="GB82" s="324"/>
      <c r="GC82" s="324"/>
      <c r="GD82" s="324"/>
      <c r="GE82" s="324"/>
      <c r="GF82" s="324"/>
      <c r="GG82" s="324"/>
      <c r="GH82" s="324"/>
      <c r="GI82" s="324"/>
      <c r="GJ82" s="324"/>
      <c r="GK82" s="324"/>
      <c r="GL82" s="324"/>
      <c r="GM82" s="324"/>
      <c r="GN82" s="324"/>
      <c r="GO82" s="324"/>
      <c r="GP82" s="324"/>
      <c r="GQ82" s="324"/>
      <c r="GR82" s="324"/>
      <c r="GS82" s="324"/>
      <c r="GT82" s="324"/>
      <c r="GU82" s="324"/>
      <c r="GV82" s="324"/>
      <c r="GW82" s="324"/>
      <c r="GX82" s="324"/>
      <c r="GY82" s="324"/>
      <c r="GZ82" s="324"/>
      <c r="HA82" s="324"/>
      <c r="HB82" s="324"/>
      <c r="HC82" s="324"/>
      <c r="HD82" s="324"/>
      <c r="HE82" s="324"/>
      <c r="HF82" s="324"/>
      <c r="HG82" s="324"/>
      <c r="HH82" s="324"/>
      <c r="HI82" s="324"/>
      <c r="HJ82" s="324"/>
      <c r="HK82" s="324"/>
      <c r="HL82" s="324"/>
      <c r="HM82" s="324"/>
      <c r="HN82" s="324"/>
      <c r="HO82" s="324"/>
      <c r="HP82" s="324"/>
      <c r="HQ82" s="324"/>
      <c r="HR82" s="324"/>
      <c r="HS82" s="324"/>
      <c r="HT82" s="324"/>
      <c r="HU82" s="324"/>
      <c r="HV82" s="324"/>
      <c r="HW82" s="324"/>
      <c r="HX82" s="324"/>
      <c r="HY82" s="324"/>
      <c r="HZ82" s="324"/>
      <c r="IA82" s="324"/>
      <c r="IB82" s="324"/>
      <c r="IC82" s="324"/>
      <c r="ID82" s="324"/>
      <c r="IE82" s="324"/>
      <c r="IF82" s="324"/>
      <c r="IG82" s="324"/>
      <c r="IH82" s="324"/>
      <c r="II82" s="324"/>
      <c r="IJ82" s="324"/>
      <c r="IK82" s="324"/>
      <c r="IL82" s="324"/>
      <c r="IM82" s="324"/>
      <c r="IN82" s="324"/>
      <c r="IO82" s="324"/>
      <c r="IP82" s="324"/>
      <c r="IQ82" s="324"/>
      <c r="IR82" s="324"/>
      <c r="IS82" s="324"/>
      <c r="IT82" s="324"/>
      <c r="IU82" s="324"/>
      <c r="IV82" s="324"/>
      <c r="IW82" s="324"/>
      <c r="IX82" s="324"/>
      <c r="IY82" s="324"/>
      <c r="IZ82" s="324"/>
      <c r="JA82" s="324"/>
      <c r="JB82" s="324"/>
      <c r="JC82" s="324"/>
      <c r="JD82" s="324"/>
      <c r="JE82" s="324"/>
      <c r="JF82" s="324"/>
      <c r="JG82" s="324"/>
      <c r="JH82" s="324"/>
      <c r="JI82" s="324"/>
      <c r="JJ82" s="324"/>
      <c r="JK82" s="324"/>
      <c r="JL82" s="324"/>
      <c r="JM82" s="324"/>
      <c r="JN82" s="324"/>
      <c r="JO82" s="324"/>
      <c r="JP82" s="324"/>
      <c r="JQ82" s="324"/>
      <c r="JR82" s="324"/>
      <c r="JS82" s="324"/>
      <c r="JT82" s="324"/>
      <c r="JU82" s="324"/>
      <c r="JV82" s="324"/>
      <c r="JW82" s="324"/>
      <c r="JX82" s="324"/>
      <c r="JY82" s="324"/>
      <c r="JZ82" s="324"/>
      <c r="KA82" s="324"/>
      <c r="KB82" s="324"/>
      <c r="KC82" s="324"/>
      <c r="KD82" s="324"/>
      <c r="KE82" s="324"/>
      <c r="KF82" s="324"/>
      <c r="KG82" s="324"/>
      <c r="KH82" s="324"/>
      <c r="KI82" s="324"/>
      <c r="KJ82" s="324"/>
      <c r="KK82" s="324"/>
      <c r="KL82" s="324"/>
      <c r="KM82" s="324"/>
      <c r="KN82" s="324"/>
      <c r="KO82" s="324"/>
      <c r="KP82" s="324"/>
      <c r="KQ82" s="324"/>
      <c r="KR82" s="324"/>
      <c r="KS82" s="324"/>
      <c r="KT82" s="324"/>
      <c r="KU82" s="324"/>
      <c r="KV82" s="324"/>
      <c r="KW82" s="324"/>
      <c r="KX82" s="324"/>
      <c r="KY82" s="324"/>
      <c r="KZ82" s="324"/>
      <c r="LA82" s="324"/>
      <c r="LB82" s="324"/>
      <c r="LC82" s="324"/>
      <c r="LD82" s="324"/>
      <c r="LE82" s="324"/>
      <c r="LF82" s="324"/>
      <c r="LG82" s="324"/>
      <c r="LH82" s="324"/>
      <c r="LI82" s="324"/>
      <c r="LJ82" s="324"/>
      <c r="LK82" s="324"/>
    </row>
    <row r="83" spans="1:323" x14ac:dyDescent="0.3">
      <c r="AB83" s="408"/>
    </row>
  </sheetData>
  <mergeCells count="513">
    <mergeCell ref="AZ73:AZ74"/>
    <mergeCell ref="AQ77:AQ78"/>
    <mergeCell ref="AR77:AR78"/>
    <mergeCell ref="AS77:AS78"/>
    <mergeCell ref="AT77:AT78"/>
    <mergeCell ref="AU77:AU78"/>
    <mergeCell ref="AV77:AV78"/>
    <mergeCell ref="AW77:AW78"/>
    <mergeCell ref="AX77:AX78"/>
    <mergeCell ref="AY77:AY78"/>
    <mergeCell ref="AZ77:AZ78"/>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25:A29"/>
    <mergeCell ref="B25:B29"/>
    <mergeCell ref="H25:H29"/>
    <mergeCell ref="I25:I29"/>
    <mergeCell ref="J25:J29"/>
    <mergeCell ref="L25:L29"/>
    <mergeCell ref="M25:M29"/>
    <mergeCell ref="N25:N29"/>
    <mergeCell ref="O25:O29"/>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Q42:AQ43"/>
    <mergeCell ref="AF40:AF43"/>
    <mergeCell ref="AG40:AG43"/>
    <mergeCell ref="AH40:AH43"/>
    <mergeCell ref="AI40:AI43"/>
    <mergeCell ref="AJ40:AJ43"/>
    <mergeCell ref="AK40:AK43"/>
    <mergeCell ref="M40:M43"/>
    <mergeCell ref="N40:N43"/>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s>
  <dataValidations count="1">
    <dataValidation type="list" allowBlank="1" showInputMessage="1" showErrorMessage="1" sqref="AG50:AG53 AG44:AG48 AG5:AG23 AE25:AE29 AE5:AE9 AG25:AG42 AC77:AE78 AG60:AG69 AG75:AG82 AG55:AG58 AD82 AE54 AD49 AC52:AD54 AD30:AD32 AE19 AC65:AE65" xr:uid="{00000000-0002-0000-04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
  <sheetViews>
    <sheetView topLeftCell="A6" zoomScale="90" zoomScaleNormal="90" workbookViewId="0">
      <selection activeCell="F9" sqref="F9:F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72" t="s">
        <v>1013</v>
      </c>
      <c r="B3" s="971" t="s">
        <v>1023</v>
      </c>
      <c r="C3" s="967"/>
      <c r="D3" s="967"/>
      <c r="E3" s="962"/>
      <c r="F3" s="962"/>
      <c r="G3" s="962"/>
      <c r="H3" s="964"/>
      <c r="I3" s="973" t="s">
        <v>397</v>
      </c>
      <c r="M3" s="167"/>
      <c r="N3" s="5"/>
    </row>
    <row r="4" spans="1:16" ht="24.75" customHeight="1" thickBot="1" x14ac:dyDescent="0.35">
      <c r="A4" s="972"/>
      <c r="B4" s="971"/>
      <c r="C4" s="968"/>
      <c r="D4" s="968"/>
      <c r="E4" s="963"/>
      <c r="F4" s="963"/>
      <c r="G4" s="963"/>
      <c r="H4" s="964"/>
      <c r="I4" s="974"/>
      <c r="L4" s="167"/>
      <c r="M4" s="503" t="s">
        <v>1013</v>
      </c>
      <c r="N4" s="5"/>
    </row>
    <row r="5" spans="1:16" ht="15" thickBot="1" x14ac:dyDescent="0.35">
      <c r="A5" s="972"/>
      <c r="B5" s="971" t="s">
        <v>1024</v>
      </c>
      <c r="C5" s="957"/>
      <c r="D5" s="967"/>
      <c r="E5" s="967"/>
      <c r="F5" s="962"/>
      <c r="G5" s="962"/>
      <c r="H5" s="964"/>
      <c r="I5" s="975" t="s">
        <v>2</v>
      </c>
      <c r="M5" s="495" t="s">
        <v>1000</v>
      </c>
      <c r="N5" s="496" t="s">
        <v>1001</v>
      </c>
      <c r="O5" s="496" t="s">
        <v>1002</v>
      </c>
      <c r="P5" s="524" t="s">
        <v>1085</v>
      </c>
    </row>
    <row r="6" spans="1:16" ht="45" customHeight="1" thickBot="1" x14ac:dyDescent="0.35">
      <c r="A6" s="972"/>
      <c r="B6" s="971"/>
      <c r="C6" s="958"/>
      <c r="D6" s="968"/>
      <c r="E6" s="968"/>
      <c r="F6" s="963"/>
      <c r="G6" s="963"/>
      <c r="H6" s="964"/>
      <c r="I6" s="976"/>
      <c r="M6" s="497">
        <v>5</v>
      </c>
      <c r="N6" s="498" t="s">
        <v>1003</v>
      </c>
      <c r="O6" s="499" t="s">
        <v>1004</v>
      </c>
      <c r="P6" s="499" t="s">
        <v>1086</v>
      </c>
    </row>
    <row r="7" spans="1:16" ht="33" customHeight="1" thickBot="1" x14ac:dyDescent="0.35">
      <c r="A7" s="972"/>
      <c r="B7" s="971" t="s">
        <v>1025</v>
      </c>
      <c r="C7" s="955"/>
      <c r="D7" s="957"/>
      <c r="E7" s="967"/>
      <c r="F7" s="962"/>
      <c r="G7" s="962"/>
      <c r="H7" s="964"/>
      <c r="I7" s="965" t="s">
        <v>4</v>
      </c>
      <c r="M7" s="497">
        <v>4</v>
      </c>
      <c r="N7" s="498" t="s">
        <v>1005</v>
      </c>
      <c r="O7" s="499" t="s">
        <v>1006</v>
      </c>
      <c r="P7" s="499" t="s">
        <v>1087</v>
      </c>
    </row>
    <row r="8" spans="1:16" ht="24" customHeight="1" thickTop="1" thickBot="1" x14ac:dyDescent="0.35">
      <c r="A8" s="972"/>
      <c r="B8" s="971"/>
      <c r="C8" s="956"/>
      <c r="D8" s="958"/>
      <c r="E8" s="968"/>
      <c r="F8" s="963"/>
      <c r="G8" s="963"/>
      <c r="H8" s="964"/>
      <c r="I8" s="966"/>
      <c r="M8" s="497">
        <v>3</v>
      </c>
      <c r="N8" s="498" t="s">
        <v>1007</v>
      </c>
      <c r="O8" s="499" t="s">
        <v>1008</v>
      </c>
      <c r="P8" s="499" t="s">
        <v>1088</v>
      </c>
    </row>
    <row r="9" spans="1:16" ht="27" customHeight="1" thickBot="1" x14ac:dyDescent="0.35">
      <c r="A9" s="972"/>
      <c r="B9" s="971" t="s">
        <v>1026</v>
      </c>
      <c r="C9" s="955"/>
      <c r="D9" s="955"/>
      <c r="E9" s="957"/>
      <c r="F9" s="967"/>
      <c r="G9" s="962"/>
      <c r="H9" s="964"/>
      <c r="I9" s="969" t="s">
        <v>1</v>
      </c>
      <c r="M9" s="497">
        <v>2</v>
      </c>
      <c r="N9" s="498" t="s">
        <v>1009</v>
      </c>
      <c r="O9" s="499" t="s">
        <v>1010</v>
      </c>
      <c r="P9" s="499" t="s">
        <v>1089</v>
      </c>
    </row>
    <row r="10" spans="1:16" ht="33" customHeight="1" thickTop="1" thickBot="1" x14ac:dyDescent="0.35">
      <c r="A10" s="972"/>
      <c r="B10" s="971"/>
      <c r="C10" s="956"/>
      <c r="D10" s="956"/>
      <c r="E10" s="958"/>
      <c r="F10" s="968"/>
      <c r="G10" s="963"/>
      <c r="H10" s="964"/>
      <c r="I10" s="970"/>
      <c r="M10" s="497">
        <v>1</v>
      </c>
      <c r="N10" s="498" t="s">
        <v>1011</v>
      </c>
      <c r="O10" s="499" t="s">
        <v>1012</v>
      </c>
      <c r="P10" s="499" t="s">
        <v>1090</v>
      </c>
    </row>
    <row r="11" spans="1:16" x14ac:dyDescent="0.3">
      <c r="A11" s="972"/>
      <c r="B11" s="971" t="s">
        <v>1027</v>
      </c>
      <c r="C11" s="955"/>
      <c r="D11" s="955"/>
      <c r="E11" s="957"/>
      <c r="F11" s="967"/>
      <c r="G11" s="962"/>
      <c r="H11" s="959"/>
      <c r="I11" s="960"/>
    </row>
    <row r="12" spans="1:16" ht="15" thickBot="1" x14ac:dyDescent="0.35">
      <c r="A12" s="972"/>
      <c r="B12" s="971"/>
      <c r="C12" s="956"/>
      <c r="D12" s="956"/>
      <c r="E12" s="958"/>
      <c r="F12" s="968"/>
      <c r="G12" s="963"/>
      <c r="H12" s="959"/>
      <c r="I12" s="961"/>
    </row>
    <row r="13" spans="1:16" x14ac:dyDescent="0.3">
      <c r="A13" s="9"/>
      <c r="B13" s="9"/>
      <c r="C13" s="501">
        <v>1</v>
      </c>
      <c r="D13" s="501">
        <v>2</v>
      </c>
      <c r="E13" s="501">
        <v>3</v>
      </c>
      <c r="F13" s="501">
        <v>4</v>
      </c>
      <c r="G13" s="501">
        <v>5</v>
      </c>
      <c r="H13" s="9"/>
      <c r="I13" s="9"/>
    </row>
    <row r="14" spans="1:16" x14ac:dyDescent="0.3">
      <c r="A14" s="9"/>
      <c r="B14" s="9"/>
      <c r="C14" s="500" t="s">
        <v>1018</v>
      </c>
      <c r="D14" s="501" t="s">
        <v>1019</v>
      </c>
      <c r="E14" s="501" t="s">
        <v>4</v>
      </c>
      <c r="F14" s="501" t="s">
        <v>999</v>
      </c>
      <c r="G14" s="501" t="s">
        <v>1020</v>
      </c>
      <c r="H14" s="9"/>
      <c r="I14" s="9"/>
    </row>
    <row r="15" spans="1:16" ht="15.6" x14ac:dyDescent="0.3">
      <c r="A15" s="9"/>
      <c r="B15" s="9"/>
      <c r="C15" s="949" t="s">
        <v>1017</v>
      </c>
      <c r="D15" s="949"/>
      <c r="E15" s="949"/>
      <c r="F15" s="949"/>
      <c r="G15" s="949"/>
      <c r="H15" s="9"/>
      <c r="I15" s="9"/>
      <c r="L15" s="509" t="s">
        <v>1033</v>
      </c>
    </row>
    <row r="16" spans="1:16" ht="15" thickBot="1" x14ac:dyDescent="0.35">
      <c r="A16" s="950" t="s">
        <v>1021</v>
      </c>
      <c r="B16" s="950"/>
      <c r="C16" s="950"/>
      <c r="D16" s="950"/>
      <c r="E16" s="950"/>
      <c r="F16" s="950"/>
      <c r="G16" s="950"/>
      <c r="H16" s="950"/>
    </row>
    <row r="17" spans="1:13" ht="78.599999999999994" thickBot="1" x14ac:dyDescent="0.35">
      <c r="L17" s="504" t="s">
        <v>1028</v>
      </c>
      <c r="M17" s="505" t="s">
        <v>1029</v>
      </c>
    </row>
    <row r="18" spans="1:13" ht="31.2" thickTop="1" thickBot="1" x14ac:dyDescent="0.35">
      <c r="A18" s="951" t="s">
        <v>1017</v>
      </c>
      <c r="B18" s="952"/>
      <c r="C18" s="952"/>
      <c r="D18" s="952"/>
      <c r="E18" s="953"/>
      <c r="L18" s="506" t="s">
        <v>1030</v>
      </c>
      <c r="M18" s="507" t="s">
        <v>226</v>
      </c>
    </row>
    <row r="19" spans="1:13" ht="31.2" thickTop="1" thickBot="1" x14ac:dyDescent="0.35">
      <c r="A19" s="954" t="s">
        <v>1014</v>
      </c>
      <c r="B19" s="954"/>
      <c r="C19" s="954"/>
      <c r="D19" s="954"/>
      <c r="E19" s="954"/>
      <c r="L19" s="506" t="s">
        <v>1031</v>
      </c>
      <c r="M19" s="507" t="s">
        <v>4</v>
      </c>
    </row>
    <row r="20" spans="1:13" ht="47.25" customHeight="1" thickTop="1" thickBot="1" x14ac:dyDescent="0.35">
      <c r="A20" s="954" t="s">
        <v>1015</v>
      </c>
      <c r="B20" s="954"/>
      <c r="C20" s="954"/>
      <c r="D20" s="954"/>
      <c r="E20" s="954"/>
      <c r="L20" s="506" t="s">
        <v>1032</v>
      </c>
      <c r="M20" s="507" t="s">
        <v>331</v>
      </c>
    </row>
    <row r="21" spans="1:13" ht="58.5" customHeight="1" thickTop="1" x14ac:dyDescent="0.3">
      <c r="A21" s="954" t="s">
        <v>1016</v>
      </c>
      <c r="B21" s="954"/>
      <c r="C21" s="954"/>
      <c r="D21" s="954"/>
      <c r="E21" s="954"/>
      <c r="L21" s="508"/>
    </row>
    <row r="22" spans="1:13" ht="50.25" hidden="1" customHeight="1" thickBot="1" x14ac:dyDescent="0.35">
      <c r="A22" s="944" t="s">
        <v>1062</v>
      </c>
      <c r="B22" s="944"/>
      <c r="C22" s="944"/>
      <c r="D22" s="944"/>
    </row>
    <row r="23" spans="1:13" ht="39.6" hidden="1" x14ac:dyDescent="0.3">
      <c r="A23" s="945" t="s">
        <v>1034</v>
      </c>
      <c r="B23" s="945" t="s">
        <v>1035</v>
      </c>
      <c r="C23" s="510" t="s">
        <v>1036</v>
      </c>
      <c r="D23" s="945" t="s">
        <v>1040</v>
      </c>
    </row>
    <row r="24" spans="1:13" hidden="1" x14ac:dyDescent="0.3">
      <c r="A24" s="946"/>
      <c r="B24" s="946"/>
      <c r="C24" s="511" t="s">
        <v>1037</v>
      </c>
      <c r="D24" s="946"/>
    </row>
    <row r="25" spans="1:13" ht="25.5" hidden="1" customHeight="1" x14ac:dyDescent="0.3">
      <c r="A25" s="946"/>
      <c r="B25" s="946"/>
      <c r="C25" s="511" t="s">
        <v>1038</v>
      </c>
      <c r="D25" s="946"/>
    </row>
    <row r="26" spans="1:13" ht="15" hidden="1" thickBot="1" x14ac:dyDescent="0.35">
      <c r="A26" s="947"/>
      <c r="B26" s="947"/>
      <c r="C26" s="512" t="s">
        <v>1039</v>
      </c>
      <c r="D26" s="947"/>
    </row>
    <row r="27" spans="1:13" ht="27" hidden="1" thickBot="1" x14ac:dyDescent="0.35">
      <c r="A27" s="513" t="s">
        <v>1041</v>
      </c>
      <c r="B27" s="499" t="s">
        <v>1044</v>
      </c>
      <c r="C27" s="499" t="s">
        <v>1045</v>
      </c>
      <c r="D27" s="515"/>
    </row>
    <row r="28" spans="1:13" ht="27.6" hidden="1" thickTop="1" thickBot="1" x14ac:dyDescent="0.35">
      <c r="A28" s="513" t="s">
        <v>1042</v>
      </c>
      <c r="B28" s="499" t="s">
        <v>1046</v>
      </c>
      <c r="C28" s="499" t="s">
        <v>1047</v>
      </c>
      <c r="D28" s="498" t="s">
        <v>1048</v>
      </c>
    </row>
    <row r="29" spans="1:13" ht="27.6" hidden="1" thickTop="1" thickBot="1" x14ac:dyDescent="0.35">
      <c r="A29" s="514" t="s">
        <v>1043</v>
      </c>
      <c r="B29" s="499" t="s">
        <v>1049</v>
      </c>
      <c r="C29" s="499" t="s">
        <v>1050</v>
      </c>
      <c r="D29" s="498" t="s">
        <v>1048</v>
      </c>
    </row>
    <row r="30" spans="1:13" ht="27.6" hidden="1" thickTop="1" thickBot="1" x14ac:dyDescent="0.35">
      <c r="A30" s="513" t="s">
        <v>1051</v>
      </c>
      <c r="B30" s="499" t="s">
        <v>1044</v>
      </c>
      <c r="C30" s="499" t="s">
        <v>1053</v>
      </c>
      <c r="D30" s="498" t="s">
        <v>1048</v>
      </c>
    </row>
    <row r="31" spans="1:13" ht="40.799999999999997" hidden="1" thickTop="1" thickBot="1" x14ac:dyDescent="0.35">
      <c r="A31" s="513" t="s">
        <v>1042</v>
      </c>
      <c r="B31" s="499" t="s">
        <v>1046</v>
      </c>
      <c r="C31" s="499" t="s">
        <v>1054</v>
      </c>
      <c r="D31" s="498" t="s">
        <v>1048</v>
      </c>
    </row>
    <row r="32" spans="1:13" ht="27.6" hidden="1" thickTop="1" thickBot="1" x14ac:dyDescent="0.35">
      <c r="A32" s="514" t="s">
        <v>1052</v>
      </c>
      <c r="B32" s="499" t="s">
        <v>1049</v>
      </c>
      <c r="C32" s="499" t="s">
        <v>1055</v>
      </c>
      <c r="D32" s="498" t="s">
        <v>1048</v>
      </c>
    </row>
    <row r="33" spans="1:5" ht="27.6" hidden="1" thickTop="1" thickBot="1" x14ac:dyDescent="0.35">
      <c r="A33" s="513" t="s">
        <v>1056</v>
      </c>
      <c r="B33" s="499" t="s">
        <v>1044</v>
      </c>
      <c r="C33" s="499" t="s">
        <v>1059</v>
      </c>
      <c r="D33" s="498" t="s">
        <v>1048</v>
      </c>
    </row>
    <row r="34" spans="1:5" ht="27.6" hidden="1" thickTop="1" thickBot="1" x14ac:dyDescent="0.35">
      <c r="A34" s="513" t="s">
        <v>1057</v>
      </c>
      <c r="B34" s="499" t="s">
        <v>1046</v>
      </c>
      <c r="C34" s="499" t="s">
        <v>1060</v>
      </c>
      <c r="D34" s="498" t="s">
        <v>1048</v>
      </c>
    </row>
    <row r="35" spans="1:5" ht="27.6" hidden="1"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41" t="s">
        <v>1063</v>
      </c>
      <c r="B40" s="941" t="s">
        <v>1064</v>
      </c>
      <c r="C40" s="941"/>
      <c r="D40" s="941"/>
    </row>
    <row r="41" spans="1:5" ht="30" customHeight="1" x14ac:dyDescent="0.3">
      <c r="A41" s="941"/>
      <c r="B41" s="941"/>
      <c r="C41" s="941"/>
      <c r="D41" s="941"/>
    </row>
    <row r="42" spans="1:5" ht="46.5" customHeight="1" x14ac:dyDescent="0.3">
      <c r="A42" s="522" t="s">
        <v>226</v>
      </c>
      <c r="B42" s="942" t="s">
        <v>1065</v>
      </c>
      <c r="C42" s="942"/>
      <c r="D42" s="942"/>
    </row>
    <row r="43" spans="1:5" ht="58.5" customHeight="1" x14ac:dyDescent="0.3">
      <c r="A43" s="522" t="s">
        <v>4</v>
      </c>
      <c r="B43" s="942" t="s">
        <v>1066</v>
      </c>
      <c r="C43" s="942"/>
      <c r="D43" s="942"/>
    </row>
    <row r="44" spans="1:5" ht="65.25" customHeight="1" x14ac:dyDescent="0.3">
      <c r="A44" s="522" t="s">
        <v>331</v>
      </c>
      <c r="B44" s="942" t="s">
        <v>1067</v>
      </c>
      <c r="C44" s="942"/>
      <c r="D44" s="942"/>
    </row>
    <row r="45" spans="1:5" ht="15" x14ac:dyDescent="0.3">
      <c r="A45" s="516"/>
    </row>
    <row r="46" spans="1:5" ht="15" x14ac:dyDescent="0.3">
      <c r="A46" s="943" t="s">
        <v>1068</v>
      </c>
      <c r="B46" s="943"/>
      <c r="C46" s="943"/>
      <c r="D46" s="943"/>
      <c r="E46" s="943"/>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48.75" customHeight="1" x14ac:dyDescent="0.3">
      <c r="A57" s="948" t="s">
        <v>1074</v>
      </c>
      <c r="B57" s="948"/>
      <c r="C57" s="948"/>
      <c r="D57" s="948"/>
      <c r="E57" s="948"/>
    </row>
    <row r="58" spans="1:5" s="1" customFormat="1" ht="48.75" customHeight="1" x14ac:dyDescent="0.3">
      <c r="A58" s="940" t="s">
        <v>1075</v>
      </c>
      <c r="B58" s="940"/>
      <c r="C58" s="940"/>
      <c r="D58" s="940"/>
      <c r="E58" s="940"/>
    </row>
  </sheetData>
  <mergeCells count="59">
    <mergeCell ref="A3:A12"/>
    <mergeCell ref="C3:C4"/>
    <mergeCell ref="D3:D4"/>
    <mergeCell ref="E3:E4"/>
    <mergeCell ref="F3:F4"/>
    <mergeCell ref="C7:C8"/>
    <mergeCell ref="D7:D8"/>
    <mergeCell ref="E7:E8"/>
    <mergeCell ref="F7:F8"/>
    <mergeCell ref="H3:H4"/>
    <mergeCell ref="I3:I4"/>
    <mergeCell ref="C5:C6"/>
    <mergeCell ref="D5:D6"/>
    <mergeCell ref="E5:E6"/>
    <mergeCell ref="F5:F6"/>
    <mergeCell ref="G5:G6"/>
    <mergeCell ref="H5:H6"/>
    <mergeCell ref="I5:I6"/>
    <mergeCell ref="G3:G4"/>
    <mergeCell ref="I7:I8"/>
    <mergeCell ref="C9:C10"/>
    <mergeCell ref="D9:D10"/>
    <mergeCell ref="E9:E10"/>
    <mergeCell ref="F9:F10"/>
    <mergeCell ref="G9:G10"/>
    <mergeCell ref="H9:H10"/>
    <mergeCell ref="I9:I10"/>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A19:E19"/>
    <mergeCell ref="A20:E20"/>
    <mergeCell ref="A21:E21"/>
    <mergeCell ref="A18:E18"/>
    <mergeCell ref="A23:A26"/>
    <mergeCell ref="B23:B26"/>
    <mergeCell ref="D23:D26"/>
    <mergeCell ref="A22:D22"/>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zoomScaleNormal="100" workbookViewId="0">
      <selection activeCell="D24" sqref="D24"/>
    </sheetView>
  </sheetViews>
  <sheetFormatPr baseColWidth="10" defaultColWidth="19" defaultRowHeight="14.4" x14ac:dyDescent="0.3"/>
  <cols>
    <col min="1" max="1" width="20.109375" style="1" customWidth="1"/>
    <col min="2" max="3" width="19" style="1"/>
    <col min="4" max="4" width="31" style="1" customWidth="1"/>
    <col min="5" max="5" width="96.6640625" style="1" customWidth="1"/>
    <col min="6" max="16384" width="19" style="1"/>
  </cols>
  <sheetData>
    <row r="1" spans="1:15" x14ac:dyDescent="0.3">
      <c r="G1" s="1256" t="s">
        <v>79</v>
      </c>
      <c r="I1" s="1256" t="s">
        <v>80</v>
      </c>
    </row>
    <row r="2" spans="1:15" ht="28.8" x14ac:dyDescent="0.3">
      <c r="A2" s="62" t="s">
        <v>13</v>
      </c>
      <c r="B2" s="62" t="s">
        <v>17</v>
      </c>
      <c r="C2" s="62" t="s">
        <v>20</v>
      </c>
      <c r="D2" s="62" t="s">
        <v>124</v>
      </c>
      <c r="E2" s="62" t="s">
        <v>81</v>
      </c>
      <c r="F2" s="62" t="s">
        <v>21</v>
      </c>
      <c r="G2" s="1256"/>
      <c r="H2" s="62" t="s">
        <v>22</v>
      </c>
      <c r="I2" s="1256"/>
      <c r="J2" s="62" t="s">
        <v>23</v>
      </c>
      <c r="K2" s="62" t="s">
        <v>25</v>
      </c>
      <c r="L2" s="62" t="s">
        <v>11</v>
      </c>
      <c r="M2" s="62" t="s">
        <v>12</v>
      </c>
      <c r="N2" s="62" t="s">
        <v>27</v>
      </c>
      <c r="O2" s="62" t="s">
        <v>29</v>
      </c>
    </row>
    <row r="3" spans="1:15" x14ac:dyDescent="0.3">
      <c r="A3" s="1" t="s">
        <v>8</v>
      </c>
      <c r="B3" s="1" t="s">
        <v>18</v>
      </c>
      <c r="C3" s="1" t="s">
        <v>119</v>
      </c>
      <c r="D3" s="1" t="s">
        <v>128</v>
      </c>
      <c r="E3" s="1" t="s">
        <v>179</v>
      </c>
      <c r="F3" s="1" t="s">
        <v>82</v>
      </c>
      <c r="G3" s="63">
        <v>5</v>
      </c>
      <c r="H3" s="1" t="s">
        <v>83</v>
      </c>
      <c r="I3" s="63">
        <v>5</v>
      </c>
      <c r="J3" s="1" t="s">
        <v>24</v>
      </c>
      <c r="K3" s="1" t="s">
        <v>5</v>
      </c>
      <c r="L3" s="1" t="s">
        <v>95</v>
      </c>
      <c r="M3" s="1" t="s">
        <v>97</v>
      </c>
      <c r="N3" s="1" t="s">
        <v>28</v>
      </c>
      <c r="O3" s="1" t="s">
        <v>7</v>
      </c>
    </row>
    <row r="4" spans="1:15" ht="28.8" x14ac:dyDescent="0.3">
      <c r="A4" s="1" t="s">
        <v>104</v>
      </c>
      <c r="B4" s="1" t="s">
        <v>115</v>
      </c>
      <c r="C4" s="1" t="s">
        <v>118</v>
      </c>
      <c r="D4" s="1" t="s">
        <v>129</v>
      </c>
      <c r="E4" s="1" t="s">
        <v>138</v>
      </c>
      <c r="F4" s="1" t="s">
        <v>84</v>
      </c>
      <c r="G4" s="63">
        <v>4</v>
      </c>
      <c r="H4" s="1" t="s">
        <v>75</v>
      </c>
      <c r="I4" s="63">
        <v>4</v>
      </c>
      <c r="J4" s="1" t="s">
        <v>2</v>
      </c>
      <c r="K4" s="1" t="s">
        <v>26</v>
      </c>
      <c r="L4" s="1" t="s">
        <v>96</v>
      </c>
      <c r="M4" s="1" t="s">
        <v>98</v>
      </c>
      <c r="N4" s="1" t="s">
        <v>100</v>
      </c>
      <c r="O4" s="1" t="s">
        <v>6</v>
      </c>
    </row>
    <row r="5" spans="1:15" ht="28.8" x14ac:dyDescent="0.3">
      <c r="A5" s="1" t="s">
        <v>9</v>
      </c>
      <c r="B5" s="1" t="s">
        <v>116</v>
      </c>
      <c r="C5" s="1" t="s">
        <v>120</v>
      </c>
      <c r="D5" s="1" t="s">
        <v>130</v>
      </c>
      <c r="E5" s="1" t="s">
        <v>139</v>
      </c>
      <c r="F5" s="1" t="s">
        <v>74</v>
      </c>
      <c r="G5" s="63">
        <v>3</v>
      </c>
      <c r="H5" s="1" t="s">
        <v>85</v>
      </c>
      <c r="I5" s="63">
        <v>3</v>
      </c>
      <c r="J5" s="1" t="s">
        <v>4</v>
      </c>
      <c r="L5" s="1" t="s">
        <v>99</v>
      </c>
      <c r="M5" s="1" t="s">
        <v>99</v>
      </c>
      <c r="N5" s="1" t="s">
        <v>30</v>
      </c>
    </row>
    <row r="6" spans="1:15" ht="28.8" x14ac:dyDescent="0.3">
      <c r="A6" s="1" t="s">
        <v>15</v>
      </c>
      <c r="B6" s="1" t="s">
        <v>16</v>
      </c>
      <c r="C6" s="1" t="s">
        <v>122</v>
      </c>
      <c r="D6" s="1" t="s">
        <v>131</v>
      </c>
      <c r="E6" s="1" t="s">
        <v>140</v>
      </c>
      <c r="F6" s="1" t="s">
        <v>76</v>
      </c>
      <c r="G6" s="63">
        <v>2</v>
      </c>
      <c r="H6" s="1" t="s">
        <v>86</v>
      </c>
      <c r="I6" s="63">
        <v>2</v>
      </c>
      <c r="J6" s="1" t="s">
        <v>1</v>
      </c>
      <c r="N6" s="1" t="s">
        <v>101</v>
      </c>
    </row>
    <row r="7" spans="1:15" ht="28.8" x14ac:dyDescent="0.3">
      <c r="A7" s="1" t="s">
        <v>16</v>
      </c>
      <c r="B7" s="1" t="s">
        <v>19</v>
      </c>
      <c r="C7" s="1" t="s">
        <v>121</v>
      </c>
      <c r="D7" s="1" t="s">
        <v>132</v>
      </c>
      <c r="E7" s="1" t="s">
        <v>141</v>
      </c>
      <c r="F7" s="1" t="s">
        <v>137</v>
      </c>
      <c r="G7" s="63">
        <v>1</v>
      </c>
      <c r="H7" s="1" t="s">
        <v>87</v>
      </c>
      <c r="I7" s="63">
        <v>1</v>
      </c>
    </row>
    <row r="8" spans="1:15" ht="28.8" x14ac:dyDescent="0.3">
      <c r="A8" s="1" t="s">
        <v>14</v>
      </c>
      <c r="B8" s="1" t="s">
        <v>117</v>
      </c>
      <c r="C8" s="1" t="s">
        <v>123</v>
      </c>
      <c r="D8" s="1" t="s">
        <v>133</v>
      </c>
      <c r="E8" s="1" t="s">
        <v>142</v>
      </c>
    </row>
    <row r="9" spans="1:15" ht="28.8" x14ac:dyDescent="0.3">
      <c r="A9" s="1" t="s">
        <v>105</v>
      </c>
      <c r="B9" s="1" t="s">
        <v>31</v>
      </c>
      <c r="C9" s="1" t="s">
        <v>31</v>
      </c>
      <c r="D9" s="1" t="s">
        <v>134</v>
      </c>
      <c r="E9" s="1" t="s">
        <v>143</v>
      </c>
    </row>
    <row r="10" spans="1:15" ht="28.8" x14ac:dyDescent="0.3">
      <c r="A10" s="1" t="s">
        <v>32</v>
      </c>
      <c r="D10" s="1" t="s">
        <v>31</v>
      </c>
      <c r="E10" s="1" t="s">
        <v>147</v>
      </c>
    </row>
    <row r="11" spans="1:15" x14ac:dyDescent="0.3">
      <c r="A11" s="1" t="s">
        <v>106</v>
      </c>
      <c r="E11" s="1" t="s">
        <v>148</v>
      </c>
    </row>
    <row r="12" spans="1:15" x14ac:dyDescent="0.3">
      <c r="A12" s="1" t="s">
        <v>19</v>
      </c>
      <c r="E12" s="1" t="s">
        <v>149</v>
      </c>
    </row>
    <row r="13" spans="1:15" x14ac:dyDescent="0.3">
      <c r="E13" s="1" t="s">
        <v>150</v>
      </c>
    </row>
    <row r="14" spans="1:15" x14ac:dyDescent="0.3">
      <c r="A14" s="1" t="s">
        <v>92</v>
      </c>
      <c r="E14" s="1" t="s">
        <v>151</v>
      </c>
    </row>
    <row r="15" spans="1:15" x14ac:dyDescent="0.3">
      <c r="E15" s="1" t="s">
        <v>144</v>
      </c>
    </row>
    <row r="16" spans="1:15" x14ac:dyDescent="0.3">
      <c r="E16" s="1" t="s">
        <v>152</v>
      </c>
    </row>
    <row r="17" spans="5:5" x14ac:dyDescent="0.3">
      <c r="E17" s="1" t="s">
        <v>145</v>
      </c>
    </row>
    <row r="18" spans="5:5" x14ac:dyDescent="0.3">
      <c r="E18" s="1" t="s">
        <v>146</v>
      </c>
    </row>
    <row r="19" spans="5:5" x14ac:dyDescent="0.3">
      <c r="E19" s="1" t="s">
        <v>153</v>
      </c>
    </row>
    <row r="20" spans="5:5" x14ac:dyDescent="0.3">
      <c r="E20" s="1" t="s">
        <v>154</v>
      </c>
    </row>
    <row r="21" spans="5:5" x14ac:dyDescent="0.3">
      <c r="E21" s="1" t="s">
        <v>155</v>
      </c>
    </row>
    <row r="22" spans="5:5" x14ac:dyDescent="0.3">
      <c r="E22" s="1" t="s">
        <v>156</v>
      </c>
    </row>
    <row r="23" spans="5:5" x14ac:dyDescent="0.3">
      <c r="E23" s="1" t="s">
        <v>157</v>
      </c>
    </row>
    <row r="24" spans="5:5" x14ac:dyDescent="0.3">
      <c r="E24" s="1" t="s">
        <v>158</v>
      </c>
    </row>
    <row r="25" spans="5:5" x14ac:dyDescent="0.3">
      <c r="E25" s="1" t="s">
        <v>159</v>
      </c>
    </row>
    <row r="26" spans="5:5" x14ac:dyDescent="0.3">
      <c r="E26" s="1" t="s">
        <v>160</v>
      </c>
    </row>
    <row r="27" spans="5:5" x14ac:dyDescent="0.3">
      <c r="E27" s="1" t="s">
        <v>161</v>
      </c>
    </row>
    <row r="28" spans="5:5" x14ac:dyDescent="0.3">
      <c r="E28" s="1" t="s">
        <v>162</v>
      </c>
    </row>
    <row r="29" spans="5:5" x14ac:dyDescent="0.3">
      <c r="E29" s="1" t="s">
        <v>163</v>
      </c>
    </row>
    <row r="30" spans="5:5" x14ac:dyDescent="0.3">
      <c r="E30" s="1" t="s">
        <v>164</v>
      </c>
    </row>
    <row r="31" spans="5:5" ht="28.8" x14ac:dyDescent="0.3">
      <c r="E31" s="1" t="s">
        <v>165</v>
      </c>
    </row>
    <row r="32" spans="5:5" ht="28.8" x14ac:dyDescent="0.3">
      <c r="E32" s="1" t="s">
        <v>166</v>
      </c>
    </row>
    <row r="33" spans="5:5" x14ac:dyDescent="0.3">
      <c r="E33" s="1" t="s">
        <v>167</v>
      </c>
    </row>
    <row r="34" spans="5:5" x14ac:dyDescent="0.3">
      <c r="E34" s="1" t="s">
        <v>168</v>
      </c>
    </row>
    <row r="35" spans="5:5" x14ac:dyDescent="0.3">
      <c r="E35" s="1" t="s">
        <v>169</v>
      </c>
    </row>
    <row r="36" spans="5:5" x14ac:dyDescent="0.3">
      <c r="E36" s="1" t="s">
        <v>170</v>
      </c>
    </row>
    <row r="37" spans="5:5" x14ac:dyDescent="0.3">
      <c r="E37" s="1" t="s">
        <v>171</v>
      </c>
    </row>
    <row r="38" spans="5:5" x14ac:dyDescent="0.3">
      <c r="E38" s="1" t="s">
        <v>172</v>
      </c>
    </row>
    <row r="39" spans="5:5" x14ac:dyDescent="0.3">
      <c r="E39" s="1" t="s">
        <v>173</v>
      </c>
    </row>
    <row r="40" spans="5:5" x14ac:dyDescent="0.3">
      <c r="E40" s="1" t="s">
        <v>174</v>
      </c>
    </row>
    <row r="41" spans="5:5" x14ac:dyDescent="0.3">
      <c r="E41" s="1" t="s">
        <v>175</v>
      </c>
    </row>
    <row r="42" spans="5:5" x14ac:dyDescent="0.3">
      <c r="E42" s="1" t="s">
        <v>176</v>
      </c>
    </row>
    <row r="43" spans="5:5" x14ac:dyDescent="0.3">
      <c r="E43" s="1" t="s">
        <v>177</v>
      </c>
    </row>
    <row r="44" spans="5:5" x14ac:dyDescent="0.3">
      <c r="E44" s="1" t="s">
        <v>178</v>
      </c>
    </row>
  </sheetData>
  <mergeCells count="2">
    <mergeCell ref="G1:G2"/>
    <mergeCell ref="I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24"/>
  <sheetViews>
    <sheetView zoomScale="60" zoomScaleNormal="60" workbookViewId="0">
      <selection activeCell="BO14" sqref="BO14"/>
    </sheetView>
  </sheetViews>
  <sheetFormatPr baseColWidth="10" defaultColWidth="11.44140625" defaultRowHeight="14.4" x14ac:dyDescent="0.3"/>
  <cols>
    <col min="1" max="1" width="23.88671875" style="167" customWidth="1"/>
    <col min="2" max="2" width="51.6640625" style="6" customWidth="1"/>
    <col min="3" max="3" width="13.44140625" style="5" hidden="1" customWidth="1"/>
    <col min="4" max="4" width="22.6640625" style="5" hidden="1" customWidth="1"/>
    <col min="5" max="5" width="27.109375" style="7" hidden="1" customWidth="1"/>
    <col min="6" max="14" width="18.44140625" style="5" hidden="1" customWidth="1"/>
    <col min="15" max="15" width="22.5546875" style="5" hidden="1" customWidth="1"/>
    <col min="16" max="27" width="18.44140625" style="5" hidden="1" customWidth="1"/>
    <col min="28" max="28" width="16.109375" style="5" hidden="1" customWidth="1"/>
    <col min="29" max="29" width="17.44140625" style="5" hidden="1" customWidth="1"/>
    <col min="30" max="30" width="17.109375" style="5" customWidth="1"/>
    <col min="31" max="31" width="40.88671875" style="158" hidden="1" customWidth="1"/>
    <col min="32" max="32" width="13.6640625" style="156" customWidth="1"/>
    <col min="33" max="33" width="21.109375" style="181" hidden="1" customWidth="1"/>
    <col min="34" max="39" width="41.109375" style="181" hidden="1" customWidth="1"/>
    <col min="40" max="40" width="15.5546875" style="181" hidden="1" customWidth="1"/>
    <col min="41" max="41" width="15.44140625" style="181" hidden="1" customWidth="1"/>
    <col min="42" max="42" width="20" style="181" hidden="1" customWidth="1"/>
    <col min="43" max="43" width="15.6640625" style="181" hidden="1" customWidth="1"/>
    <col min="44" max="44" width="17.88671875" style="181" hidden="1" customWidth="1"/>
    <col min="45" max="45" width="14.6640625" style="181" hidden="1" customWidth="1"/>
    <col min="46" max="46" width="18.44140625" style="156" hidden="1" customWidth="1"/>
    <col min="47" max="47" width="16.88671875" style="156" hidden="1" customWidth="1"/>
    <col min="48" max="48" width="18.44140625" style="156" hidden="1" customWidth="1"/>
    <col min="49" max="49" width="20.109375" style="156" hidden="1" customWidth="1"/>
    <col min="50" max="50" width="17" style="156" hidden="1" customWidth="1"/>
    <col min="51" max="51" width="16.88671875" style="156" hidden="1" customWidth="1"/>
    <col min="52" max="52" width="15.88671875" style="5" customWidth="1"/>
    <col min="53" max="53" width="2.44140625" style="5" hidden="1" customWidth="1"/>
    <col min="54" max="54" width="20.109375" style="5" customWidth="1"/>
    <col min="55" max="55" width="12.33203125" style="16" hidden="1" customWidth="1"/>
    <col min="56" max="56" width="15.6640625" style="192" hidden="1" customWidth="1"/>
    <col min="57" max="57" width="51.44140625" style="156" hidden="1" customWidth="1"/>
    <col min="58" max="58" width="20.6640625" style="156" hidden="1" customWidth="1"/>
    <col min="59" max="59" width="23.44140625" style="156" hidden="1" customWidth="1"/>
    <col min="60" max="60" width="27.109375" style="156" hidden="1" customWidth="1"/>
    <col min="61" max="61" width="19.109375" style="156" hidden="1" customWidth="1"/>
    <col min="62" max="62" width="50.6640625" style="181" hidden="1" customWidth="1"/>
    <col min="63" max="63" width="21.44140625" style="156" hidden="1" customWidth="1"/>
    <col min="64" max="64" width="41.88671875" style="156" hidden="1" customWidth="1"/>
    <col min="65" max="65" width="56.44140625" style="7" hidden="1" customWidth="1"/>
    <col min="66" max="16384" width="11.44140625" style="7"/>
  </cols>
  <sheetData>
    <row r="1" spans="1:65" ht="30" customHeight="1" x14ac:dyDescent="0.3">
      <c r="A1" s="237"/>
      <c r="B1" s="1369"/>
      <c r="C1" s="1369"/>
      <c r="D1" s="1369"/>
      <c r="E1" s="1369"/>
      <c r="F1" s="1369"/>
      <c r="G1" s="1369"/>
      <c r="H1" s="1369"/>
      <c r="I1" s="1369"/>
      <c r="J1" s="1369"/>
      <c r="K1" s="1369"/>
      <c r="L1" s="1369"/>
      <c r="M1" s="1369"/>
      <c r="N1" s="1369"/>
      <c r="O1" s="1369"/>
      <c r="P1" s="1369"/>
      <c r="Q1" s="1369"/>
      <c r="R1" s="1369"/>
      <c r="S1" s="1369"/>
      <c r="T1" s="1369"/>
      <c r="U1" s="1369"/>
      <c r="V1" s="1369"/>
      <c r="W1" s="1369"/>
      <c r="X1" s="1369"/>
      <c r="Y1" s="1369"/>
      <c r="Z1" s="1369"/>
      <c r="AA1" s="1369"/>
      <c r="AB1" s="1369"/>
      <c r="AC1" s="1369"/>
      <c r="AD1" s="1369"/>
      <c r="AE1" s="1369"/>
      <c r="AF1" s="1369"/>
      <c r="AG1" s="1369"/>
      <c r="AH1" s="1369"/>
      <c r="AI1" s="1369"/>
      <c r="AJ1" s="1369"/>
      <c r="AK1" s="1369"/>
      <c r="AL1" s="1369"/>
      <c r="AM1" s="1369"/>
      <c r="AN1" s="1369"/>
      <c r="AO1" s="1369"/>
      <c r="AP1" s="1369"/>
      <c r="AQ1" s="1369"/>
      <c r="AR1" s="1369"/>
      <c r="AS1" s="1369"/>
      <c r="AT1" s="1369"/>
      <c r="AU1" s="1369"/>
      <c r="AV1" s="1369"/>
      <c r="AW1" s="1369"/>
      <c r="AX1" s="1369"/>
      <c r="AY1" s="1369"/>
      <c r="AZ1" s="1369"/>
      <c r="BA1" s="1369"/>
      <c r="BB1" s="1369"/>
      <c r="BC1" s="1369"/>
      <c r="BD1" s="1369"/>
      <c r="BE1" s="1369"/>
      <c r="BF1" s="1369"/>
      <c r="BG1" s="1369"/>
      <c r="BH1" s="1369"/>
      <c r="BI1" s="1370"/>
      <c r="BJ1" s="1358" t="s">
        <v>300</v>
      </c>
      <c r="BK1" s="1358"/>
      <c r="BL1" s="1358"/>
    </row>
    <row r="2" spans="1:65" s="166" customFormat="1" ht="52.5" customHeight="1" thickBot="1" x14ac:dyDescent="0.35">
      <c r="A2" s="853" t="s">
        <v>33</v>
      </c>
      <c r="B2" s="1359" t="s">
        <v>35</v>
      </c>
      <c r="C2" s="1237" t="s">
        <v>69</v>
      </c>
      <c r="D2" s="1362" t="s">
        <v>103</v>
      </c>
      <c r="E2" s="1213" t="s">
        <v>10</v>
      </c>
      <c r="F2" s="1364" t="s">
        <v>221</v>
      </c>
      <c r="G2" s="1365"/>
      <c r="H2" s="1365"/>
      <c r="I2" s="1365"/>
      <c r="J2" s="1365"/>
      <c r="K2" s="1365"/>
      <c r="L2" s="1365"/>
      <c r="M2" s="1365"/>
      <c r="N2" s="1365"/>
      <c r="O2" s="1365"/>
      <c r="P2" s="1365"/>
      <c r="Q2" s="1365"/>
      <c r="R2" s="1365"/>
      <c r="S2" s="1365"/>
      <c r="T2" s="1365"/>
      <c r="U2" s="1365"/>
      <c r="V2" s="1365"/>
      <c r="W2" s="1365"/>
      <c r="X2" s="1365"/>
      <c r="Y2" s="1365"/>
      <c r="Z2" s="1365"/>
      <c r="AA2" s="1365"/>
      <c r="AB2" s="1365"/>
      <c r="AC2" s="1365"/>
      <c r="AD2" s="1366"/>
      <c r="AE2" s="1374" t="s">
        <v>38</v>
      </c>
      <c r="AF2" s="842" t="s">
        <v>39</v>
      </c>
      <c r="AG2" s="253" t="s">
        <v>109</v>
      </c>
      <c r="AH2" s="253" t="s">
        <v>108</v>
      </c>
      <c r="AI2" s="253" t="s">
        <v>107</v>
      </c>
      <c r="AJ2" s="253" t="s">
        <v>187</v>
      </c>
      <c r="AK2" s="253" t="s">
        <v>110</v>
      </c>
      <c r="AL2" s="253" t="s">
        <v>111</v>
      </c>
      <c r="AM2" s="253" t="s">
        <v>112</v>
      </c>
      <c r="AN2" s="842" t="s">
        <v>194</v>
      </c>
      <c r="AO2" s="842" t="s">
        <v>195</v>
      </c>
      <c r="AP2" s="842" t="s">
        <v>196</v>
      </c>
      <c r="AQ2" s="842" t="s">
        <v>198</v>
      </c>
      <c r="AR2" s="842" t="s">
        <v>199</v>
      </c>
      <c r="AS2" s="842" t="s">
        <v>197</v>
      </c>
      <c r="AT2" s="843" t="s">
        <v>94</v>
      </c>
      <c r="AU2" s="844"/>
      <c r="AV2" s="688" t="s">
        <v>40</v>
      </c>
      <c r="AW2" s="691"/>
      <c r="AX2" s="691"/>
      <c r="AY2" s="691"/>
      <c r="AZ2" s="708"/>
      <c r="BA2" s="733"/>
      <c r="BB2" s="736"/>
      <c r="BC2" s="845" t="s">
        <v>41</v>
      </c>
      <c r="BD2" s="846"/>
      <c r="BE2" s="846"/>
      <c r="BF2" s="846"/>
      <c r="BG2" s="846"/>
      <c r="BH2" s="847"/>
      <c r="BI2" s="1372" t="s">
        <v>191</v>
      </c>
      <c r="BJ2" s="1372"/>
      <c r="BK2" s="1372"/>
      <c r="BL2" s="1373"/>
    </row>
    <row r="3" spans="1:65" s="166" customFormat="1" ht="66.75" customHeight="1" thickBot="1" x14ac:dyDescent="0.35">
      <c r="A3" s="1368"/>
      <c r="B3" s="1360"/>
      <c r="C3" s="1361"/>
      <c r="D3" s="699"/>
      <c r="E3" s="1363"/>
      <c r="F3" s="219" t="s">
        <v>11</v>
      </c>
      <c r="G3" s="220" t="s">
        <v>70</v>
      </c>
      <c r="H3" s="154" t="s">
        <v>42</v>
      </c>
      <c r="I3" s="154" t="s">
        <v>43</v>
      </c>
      <c r="J3" s="154" t="s">
        <v>44</v>
      </c>
      <c r="K3" s="154" t="s">
        <v>45</v>
      </c>
      <c r="L3" s="154" t="s">
        <v>46</v>
      </c>
      <c r="M3" s="154" t="s">
        <v>47</v>
      </c>
      <c r="N3" s="154" t="s">
        <v>48</v>
      </c>
      <c r="O3" s="154" t="s">
        <v>49</v>
      </c>
      <c r="P3" s="154" t="s">
        <v>50</v>
      </c>
      <c r="Q3" s="154" t="s">
        <v>51</v>
      </c>
      <c r="R3" s="154" t="s">
        <v>52</v>
      </c>
      <c r="S3" s="154" t="s">
        <v>53</v>
      </c>
      <c r="T3" s="154" t="s">
        <v>54</v>
      </c>
      <c r="U3" s="154" t="s">
        <v>55</v>
      </c>
      <c r="V3" s="154" t="s">
        <v>56</v>
      </c>
      <c r="W3" s="154" t="s">
        <v>57</v>
      </c>
      <c r="X3" s="154" t="s">
        <v>58</v>
      </c>
      <c r="Y3" s="154" t="s">
        <v>59</v>
      </c>
      <c r="Z3" s="154" t="s">
        <v>192</v>
      </c>
      <c r="AA3" s="202" t="s">
        <v>60</v>
      </c>
      <c r="AB3" s="203" t="s">
        <v>12</v>
      </c>
      <c r="AC3" s="220" t="s">
        <v>71</v>
      </c>
      <c r="AD3" s="221" t="s">
        <v>61</v>
      </c>
      <c r="AE3" s="1375"/>
      <c r="AF3" s="1371"/>
      <c r="AG3" s="204" t="s">
        <v>180</v>
      </c>
      <c r="AH3" s="204" t="s">
        <v>181</v>
      </c>
      <c r="AI3" s="204" t="s">
        <v>182</v>
      </c>
      <c r="AJ3" s="204" t="s">
        <v>183</v>
      </c>
      <c r="AK3" s="204" t="s">
        <v>184</v>
      </c>
      <c r="AL3" s="204" t="s">
        <v>186</v>
      </c>
      <c r="AM3" s="204" t="s">
        <v>185</v>
      </c>
      <c r="AN3" s="1371"/>
      <c r="AO3" s="1371"/>
      <c r="AP3" s="1371"/>
      <c r="AQ3" s="1371"/>
      <c r="AR3" s="1371"/>
      <c r="AS3" s="1371"/>
      <c r="AT3" s="205" t="s">
        <v>11</v>
      </c>
      <c r="AU3" s="206" t="s">
        <v>12</v>
      </c>
      <c r="AV3" s="254" t="s">
        <v>11</v>
      </c>
      <c r="AW3" s="205" t="s">
        <v>72</v>
      </c>
      <c r="AX3" s="205" t="s">
        <v>12</v>
      </c>
      <c r="AY3" s="205" t="s">
        <v>73</v>
      </c>
      <c r="AZ3" s="221" t="s">
        <v>61</v>
      </c>
      <c r="BA3" s="734"/>
      <c r="BB3" s="1367"/>
      <c r="BC3" s="207" t="s">
        <v>88</v>
      </c>
      <c r="BD3" s="208" t="s">
        <v>89</v>
      </c>
      <c r="BE3" s="253" t="s">
        <v>113</v>
      </c>
      <c r="BF3" s="209" t="s">
        <v>188</v>
      </c>
      <c r="BG3" s="209" t="s">
        <v>114</v>
      </c>
      <c r="BH3" s="210" t="s">
        <v>64</v>
      </c>
      <c r="BI3" s="252" t="s">
        <v>63</v>
      </c>
      <c r="BJ3" s="209" t="s">
        <v>336</v>
      </c>
      <c r="BK3" s="209" t="s">
        <v>189</v>
      </c>
      <c r="BL3" s="209" t="s">
        <v>64</v>
      </c>
      <c r="BM3" s="259" t="s">
        <v>419</v>
      </c>
    </row>
    <row r="4" spans="1:65" s="169" customFormat="1" ht="23.25" customHeight="1" thickBot="1" x14ac:dyDescent="0.35">
      <c r="A4" s="1356" t="s">
        <v>222</v>
      </c>
      <c r="B4" s="1357" t="s">
        <v>225</v>
      </c>
      <c r="C4" s="1353" t="s">
        <v>92</v>
      </c>
      <c r="D4" s="1352" t="s">
        <v>224</v>
      </c>
      <c r="E4" s="1354" t="s">
        <v>306</v>
      </c>
      <c r="F4" s="1355" t="s">
        <v>76</v>
      </c>
      <c r="G4" s="1355">
        <v>2</v>
      </c>
      <c r="H4" s="1350">
        <v>1</v>
      </c>
      <c r="I4" s="1350">
        <v>1</v>
      </c>
      <c r="J4" s="1350">
        <v>1</v>
      </c>
      <c r="K4" s="1350">
        <v>1</v>
      </c>
      <c r="L4" s="1350">
        <v>1</v>
      </c>
      <c r="M4" s="1350">
        <v>1</v>
      </c>
      <c r="N4" s="1350">
        <v>1</v>
      </c>
      <c r="O4" s="1350">
        <v>1</v>
      </c>
      <c r="P4" s="1350">
        <v>0</v>
      </c>
      <c r="Q4" s="1350">
        <v>1</v>
      </c>
      <c r="R4" s="1350">
        <v>1</v>
      </c>
      <c r="S4" s="1350">
        <v>1</v>
      </c>
      <c r="T4" s="1350">
        <v>1</v>
      </c>
      <c r="U4" s="1350">
        <v>1</v>
      </c>
      <c r="V4" s="1350">
        <v>1</v>
      </c>
      <c r="W4" s="1350">
        <v>0</v>
      </c>
      <c r="X4" s="1350">
        <v>1</v>
      </c>
      <c r="Y4" s="1350">
        <v>1</v>
      </c>
      <c r="Z4" s="1350">
        <v>0</v>
      </c>
      <c r="AA4" s="1350">
        <f>SUM(H4:Z4)</f>
        <v>16</v>
      </c>
      <c r="AB4" s="1351" t="str">
        <f>IF($AA4&lt;6,"3. Moderado",IF($AA4&lt;12,"4. Mayor",IF($AA4&gt;11,"5. Catastrófico")))</f>
        <v>5. Catastrófico</v>
      </c>
      <c r="AC4" s="1346">
        <v>5</v>
      </c>
      <c r="AD4" s="1342"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267" t="s">
        <v>335</v>
      </c>
      <c r="AF4" s="176" t="s">
        <v>5</v>
      </c>
      <c r="AG4" s="177">
        <v>15</v>
      </c>
      <c r="AH4" s="177">
        <v>15</v>
      </c>
      <c r="AI4" s="177">
        <v>15</v>
      </c>
      <c r="AJ4" s="177">
        <v>15</v>
      </c>
      <c r="AK4" s="177">
        <v>15</v>
      </c>
      <c r="AL4" s="177">
        <v>15</v>
      </c>
      <c r="AM4" s="177">
        <v>10</v>
      </c>
      <c r="AN4" s="251">
        <f t="shared" ref="AN4:AN21" si="0">SUM(AG4:AM4)</f>
        <v>100</v>
      </c>
      <c r="AO4" s="251" t="s">
        <v>226</v>
      </c>
      <c r="AP4" s="251" t="s">
        <v>226</v>
      </c>
      <c r="AQ4" s="251">
        <v>100</v>
      </c>
      <c r="AR4" s="1347">
        <f>AVERAGE(AQ4:AQ5)</f>
        <v>75</v>
      </c>
      <c r="AS4" s="1348" t="s">
        <v>4</v>
      </c>
      <c r="AT4" s="1349" t="s">
        <v>97</v>
      </c>
      <c r="AU4" s="1349" t="s">
        <v>99</v>
      </c>
      <c r="AV4" s="1343" t="s">
        <v>137</v>
      </c>
      <c r="AW4" s="1343">
        <v>1</v>
      </c>
      <c r="AX4" s="1343" t="s">
        <v>83</v>
      </c>
      <c r="AY4" s="1343">
        <v>5</v>
      </c>
      <c r="AZ4" s="1342"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1344" t="s">
        <v>227</v>
      </c>
      <c r="BB4" s="1342" t="s">
        <v>100</v>
      </c>
      <c r="BC4" s="168" t="s">
        <v>228</v>
      </c>
      <c r="BD4" s="182" t="s">
        <v>228</v>
      </c>
      <c r="BE4" s="183" t="s">
        <v>229</v>
      </c>
      <c r="BF4" s="183" t="s">
        <v>230</v>
      </c>
      <c r="BG4" s="183" t="s">
        <v>231</v>
      </c>
      <c r="BH4" s="183" t="s">
        <v>232</v>
      </c>
      <c r="BI4" s="182" t="s">
        <v>233</v>
      </c>
      <c r="BJ4" s="184" t="s">
        <v>234</v>
      </c>
      <c r="BK4" s="185" t="s">
        <v>235</v>
      </c>
      <c r="BL4" s="256" t="s">
        <v>236</v>
      </c>
      <c r="BM4" s="1257" t="s">
        <v>421</v>
      </c>
    </row>
    <row r="5" spans="1:65" s="169" customFormat="1" ht="54" customHeight="1" x14ac:dyDescent="0.3">
      <c r="A5" s="1303"/>
      <c r="B5" s="1304"/>
      <c r="C5" s="1271"/>
      <c r="D5" s="1268"/>
      <c r="E5" s="1306"/>
      <c r="F5" s="1299"/>
      <c r="G5" s="1299"/>
      <c r="H5" s="1294"/>
      <c r="I5" s="1294"/>
      <c r="J5" s="1294"/>
      <c r="K5" s="1294"/>
      <c r="L5" s="1294"/>
      <c r="M5" s="1294"/>
      <c r="N5" s="1294"/>
      <c r="O5" s="1294"/>
      <c r="P5" s="1294"/>
      <c r="Q5" s="1294"/>
      <c r="R5" s="1294"/>
      <c r="S5" s="1294"/>
      <c r="T5" s="1294"/>
      <c r="U5" s="1294"/>
      <c r="V5" s="1294"/>
      <c r="W5" s="1294"/>
      <c r="X5" s="1294"/>
      <c r="Y5" s="1294"/>
      <c r="Z5" s="1294"/>
      <c r="AA5" s="1294"/>
      <c r="AB5" s="1296"/>
      <c r="AC5" s="1297"/>
      <c r="AD5" s="1291"/>
      <c r="AE5" s="268" t="s">
        <v>431</v>
      </c>
      <c r="AF5" s="178" t="s">
        <v>5</v>
      </c>
      <c r="AG5" s="194">
        <v>15</v>
      </c>
      <c r="AH5" s="194">
        <v>15</v>
      </c>
      <c r="AI5" s="194">
        <v>0</v>
      </c>
      <c r="AJ5" s="194">
        <v>15</v>
      </c>
      <c r="AK5" s="194">
        <v>15</v>
      </c>
      <c r="AL5" s="194">
        <v>15</v>
      </c>
      <c r="AM5" s="194">
        <v>10</v>
      </c>
      <c r="AN5" s="249">
        <f t="shared" si="0"/>
        <v>85</v>
      </c>
      <c r="AO5" s="249" t="s">
        <v>237</v>
      </c>
      <c r="AP5" s="249" t="s">
        <v>237</v>
      </c>
      <c r="AQ5" s="249">
        <v>50</v>
      </c>
      <c r="AR5" s="1340"/>
      <c r="AS5" s="1166"/>
      <c r="AT5" s="1292"/>
      <c r="AU5" s="1292"/>
      <c r="AV5" s="1290"/>
      <c r="AW5" s="1290"/>
      <c r="AX5" s="1290"/>
      <c r="AY5" s="1290"/>
      <c r="AZ5" s="1291"/>
      <c r="BA5" s="1345"/>
      <c r="BB5" s="1291"/>
      <c r="BC5" s="170" t="s">
        <v>238</v>
      </c>
      <c r="BD5" s="175" t="s">
        <v>239</v>
      </c>
      <c r="BE5" s="186" t="s">
        <v>240</v>
      </c>
      <c r="BF5" s="183" t="s">
        <v>230</v>
      </c>
      <c r="BG5" s="186" t="s">
        <v>241</v>
      </c>
      <c r="BH5" s="186" t="s">
        <v>242</v>
      </c>
      <c r="BI5" s="175" t="s">
        <v>233</v>
      </c>
      <c r="BJ5" s="184" t="s">
        <v>319</v>
      </c>
      <c r="BK5" s="185" t="s">
        <v>235</v>
      </c>
      <c r="BL5" s="256" t="s">
        <v>243</v>
      </c>
      <c r="BM5" s="1259"/>
    </row>
    <row r="6" spans="1:65" s="169" customFormat="1" ht="50.25" customHeight="1" x14ac:dyDescent="0.3">
      <c r="A6" s="1303" t="s">
        <v>244</v>
      </c>
      <c r="B6" s="1304" t="s">
        <v>301</v>
      </c>
      <c r="C6" s="1269" t="s">
        <v>92</v>
      </c>
      <c r="D6" s="1266" t="s">
        <v>224</v>
      </c>
      <c r="E6" s="1318" t="s">
        <v>246</v>
      </c>
      <c r="F6" s="1298" t="s">
        <v>74</v>
      </c>
      <c r="G6" s="1298">
        <v>3</v>
      </c>
      <c r="H6" s="1293">
        <v>1</v>
      </c>
      <c r="I6" s="1293">
        <v>1</v>
      </c>
      <c r="J6" s="1293">
        <v>1</v>
      </c>
      <c r="K6" s="1293">
        <v>0</v>
      </c>
      <c r="L6" s="1293">
        <v>1</v>
      </c>
      <c r="M6" s="1293">
        <v>1</v>
      </c>
      <c r="N6" s="1293">
        <v>1</v>
      </c>
      <c r="O6" s="1293">
        <v>0</v>
      </c>
      <c r="P6" s="1293">
        <v>0</v>
      </c>
      <c r="Q6" s="1293">
        <v>1</v>
      </c>
      <c r="R6" s="1293">
        <v>1</v>
      </c>
      <c r="S6" s="1293">
        <v>1</v>
      </c>
      <c r="T6" s="1293">
        <v>1</v>
      </c>
      <c r="U6" s="1293">
        <v>1</v>
      </c>
      <c r="V6" s="1293">
        <v>1</v>
      </c>
      <c r="W6" s="1293">
        <v>0</v>
      </c>
      <c r="X6" s="1293">
        <v>1</v>
      </c>
      <c r="Y6" s="1293">
        <v>1</v>
      </c>
      <c r="Z6" s="1293">
        <v>0</v>
      </c>
      <c r="AA6" s="1293">
        <f>SUM(H6:Z6)</f>
        <v>14</v>
      </c>
      <c r="AB6" s="1295" t="str">
        <f>IF($AA6&lt;6,"3. Moderado",IF($AA6&lt;12,"4. Mayor",IF($AA6&gt;11,"5. Catastrófico")))</f>
        <v>5. Catastrófico</v>
      </c>
      <c r="AC6" s="1341">
        <v>5</v>
      </c>
      <c r="AD6" s="1291"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1338" t="s">
        <v>377</v>
      </c>
      <c r="AF6" s="1272" t="s">
        <v>5</v>
      </c>
      <c r="AG6" s="1272">
        <v>15</v>
      </c>
      <c r="AH6" s="1272">
        <v>15</v>
      </c>
      <c r="AI6" s="1272">
        <v>15</v>
      </c>
      <c r="AJ6" s="1272">
        <v>15</v>
      </c>
      <c r="AK6" s="1272">
        <v>15</v>
      </c>
      <c r="AL6" s="1272">
        <v>15</v>
      </c>
      <c r="AM6" s="1272">
        <v>10</v>
      </c>
      <c r="AN6" s="1272">
        <v>100</v>
      </c>
      <c r="AO6" s="1272" t="s">
        <v>226</v>
      </c>
      <c r="AP6" s="1272" t="s">
        <v>226</v>
      </c>
      <c r="AQ6" s="1272">
        <v>100</v>
      </c>
      <c r="AR6" s="1340">
        <f>AVERAGE(AQ6:AQ7)</f>
        <v>100</v>
      </c>
      <c r="AS6" s="1166" t="s">
        <v>226</v>
      </c>
      <c r="AT6" s="1292" t="s">
        <v>97</v>
      </c>
      <c r="AU6" s="1292" t="s">
        <v>99</v>
      </c>
      <c r="AV6" s="1290" t="s">
        <v>137</v>
      </c>
      <c r="AW6" s="1290">
        <v>1</v>
      </c>
      <c r="AX6" s="1290" t="s">
        <v>83</v>
      </c>
      <c r="AY6" s="1290">
        <v>5</v>
      </c>
      <c r="AZ6" s="1291"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1291" t="s">
        <v>247</v>
      </c>
      <c r="BB6" s="1291" t="s">
        <v>100</v>
      </c>
      <c r="BC6" s="170" t="s">
        <v>238</v>
      </c>
      <c r="BD6" s="175" t="s">
        <v>239</v>
      </c>
      <c r="BE6" s="187" t="s">
        <v>248</v>
      </c>
      <c r="BF6" s="180" t="s">
        <v>249</v>
      </c>
      <c r="BG6" s="188" t="s">
        <v>250</v>
      </c>
      <c r="BH6" s="186" t="s">
        <v>232</v>
      </c>
      <c r="BI6" s="175" t="s">
        <v>233</v>
      </c>
      <c r="BJ6" s="195" t="s">
        <v>318</v>
      </c>
      <c r="BK6" s="198" t="s">
        <v>249</v>
      </c>
      <c r="BL6" s="257" t="s">
        <v>251</v>
      </c>
      <c r="BM6" s="261" t="s">
        <v>422</v>
      </c>
    </row>
    <row r="7" spans="1:65" s="169" customFormat="1" ht="19.5" customHeight="1" x14ac:dyDescent="0.3">
      <c r="A7" s="1303"/>
      <c r="B7" s="1304"/>
      <c r="C7" s="1271"/>
      <c r="D7" s="1268"/>
      <c r="E7" s="1320"/>
      <c r="F7" s="1299"/>
      <c r="G7" s="1299"/>
      <c r="H7" s="1294"/>
      <c r="I7" s="1294"/>
      <c r="J7" s="1294"/>
      <c r="K7" s="1294"/>
      <c r="L7" s="1294"/>
      <c r="M7" s="1294"/>
      <c r="N7" s="1294"/>
      <c r="O7" s="1294"/>
      <c r="P7" s="1294"/>
      <c r="Q7" s="1294"/>
      <c r="R7" s="1294"/>
      <c r="S7" s="1294"/>
      <c r="T7" s="1294"/>
      <c r="U7" s="1294"/>
      <c r="V7" s="1294"/>
      <c r="W7" s="1294"/>
      <c r="X7" s="1294"/>
      <c r="Y7" s="1294"/>
      <c r="Z7" s="1294"/>
      <c r="AA7" s="1294"/>
      <c r="AB7" s="1296"/>
      <c r="AC7" s="1341"/>
      <c r="AD7" s="1291"/>
      <c r="AE7" s="1339"/>
      <c r="AF7" s="1273"/>
      <c r="AG7" s="1273">
        <v>15</v>
      </c>
      <c r="AH7" s="1273">
        <v>15</v>
      </c>
      <c r="AI7" s="1273">
        <v>15</v>
      </c>
      <c r="AJ7" s="1273">
        <v>15</v>
      </c>
      <c r="AK7" s="1273">
        <v>15</v>
      </c>
      <c r="AL7" s="1273">
        <v>15</v>
      </c>
      <c r="AM7" s="1273">
        <v>10</v>
      </c>
      <c r="AN7" s="1273">
        <v>100</v>
      </c>
      <c r="AO7" s="1273" t="s">
        <v>226</v>
      </c>
      <c r="AP7" s="1273" t="s">
        <v>226</v>
      </c>
      <c r="AQ7" s="1273">
        <v>100</v>
      </c>
      <c r="AR7" s="1340"/>
      <c r="AS7" s="1166"/>
      <c r="AT7" s="1292"/>
      <c r="AU7" s="1292"/>
      <c r="AV7" s="1290"/>
      <c r="AW7" s="1290"/>
      <c r="AX7" s="1290"/>
      <c r="AY7" s="1290"/>
      <c r="AZ7" s="1291"/>
      <c r="BA7" s="1291"/>
      <c r="BB7" s="1291"/>
      <c r="BC7" s="170" t="s">
        <v>253</v>
      </c>
      <c r="BD7" s="175" t="s">
        <v>239</v>
      </c>
      <c r="BE7" s="187" t="s">
        <v>337</v>
      </c>
      <c r="BF7" s="180" t="s">
        <v>255</v>
      </c>
      <c r="BG7" s="188" t="s">
        <v>250</v>
      </c>
      <c r="BH7" s="186" t="s">
        <v>309</v>
      </c>
      <c r="BI7" s="175" t="s">
        <v>233</v>
      </c>
      <c r="BJ7" s="196" t="s">
        <v>256</v>
      </c>
      <c r="BK7" s="198" t="s">
        <v>224</v>
      </c>
      <c r="BL7" s="258" t="s">
        <v>224</v>
      </c>
      <c r="BM7" s="261" t="s">
        <v>423</v>
      </c>
    </row>
    <row r="8" spans="1:65" s="169" customFormat="1" ht="51" customHeight="1" x14ac:dyDescent="0.3">
      <c r="A8" s="1303" t="s">
        <v>15</v>
      </c>
      <c r="B8" s="1304" t="s">
        <v>302</v>
      </c>
      <c r="C8" s="1269" t="s">
        <v>92</v>
      </c>
      <c r="D8" s="1336" t="s">
        <v>224</v>
      </c>
      <c r="E8" s="1318" t="s">
        <v>261</v>
      </c>
      <c r="F8" s="1298" t="s">
        <v>76</v>
      </c>
      <c r="G8" s="1298">
        <v>2</v>
      </c>
      <c r="H8" s="1293">
        <v>1</v>
      </c>
      <c r="I8" s="1293">
        <v>1</v>
      </c>
      <c r="J8" s="1293">
        <v>1</v>
      </c>
      <c r="K8" s="1293">
        <v>0</v>
      </c>
      <c r="L8" s="1293">
        <v>1</v>
      </c>
      <c r="M8" s="1293">
        <v>1</v>
      </c>
      <c r="N8" s="1293">
        <v>1</v>
      </c>
      <c r="O8" s="1293">
        <v>0</v>
      </c>
      <c r="P8" s="1293">
        <v>0</v>
      </c>
      <c r="Q8" s="1293">
        <v>1</v>
      </c>
      <c r="R8" s="1293">
        <v>1</v>
      </c>
      <c r="S8" s="1293">
        <v>1</v>
      </c>
      <c r="T8" s="1293">
        <v>1</v>
      </c>
      <c r="U8" s="1293">
        <v>1</v>
      </c>
      <c r="V8" s="1293">
        <v>1</v>
      </c>
      <c r="W8" s="1293">
        <v>0</v>
      </c>
      <c r="X8" s="1293">
        <v>1</v>
      </c>
      <c r="Y8" s="1293">
        <v>1</v>
      </c>
      <c r="Z8" s="1293">
        <v>0</v>
      </c>
      <c r="AA8" s="1293">
        <f>SUM(H8:Z8)</f>
        <v>14</v>
      </c>
      <c r="AB8" s="1295" t="str">
        <f>IF($AA8&lt;6,"3. Moderado",IF($AA8&lt;12,"4. Mayor",IF($AA8&gt;11,"5. Catastrófico")))</f>
        <v>5. Catastrófico</v>
      </c>
      <c r="AC8" s="1297">
        <v>5</v>
      </c>
      <c r="AD8" s="1291"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179" t="s">
        <v>378</v>
      </c>
      <c r="AF8" s="1272" t="s">
        <v>5</v>
      </c>
      <c r="AG8" s="194">
        <v>15</v>
      </c>
      <c r="AH8" s="194">
        <v>15</v>
      </c>
      <c r="AI8" s="194">
        <v>15</v>
      </c>
      <c r="AJ8" s="194">
        <v>15</v>
      </c>
      <c r="AK8" s="194">
        <v>15</v>
      </c>
      <c r="AL8" s="194">
        <v>15</v>
      </c>
      <c r="AM8" s="194">
        <v>10</v>
      </c>
      <c r="AN8" s="249">
        <f t="shared" si="0"/>
        <v>100</v>
      </c>
      <c r="AO8" s="249" t="s">
        <v>226</v>
      </c>
      <c r="AP8" s="249" t="s">
        <v>226</v>
      </c>
      <c r="AQ8" s="249">
        <v>100</v>
      </c>
      <c r="AR8" s="1166">
        <f>AVERAGE(AQ8:AQ9)</f>
        <v>100</v>
      </c>
      <c r="AS8" s="1166" t="s">
        <v>226</v>
      </c>
      <c r="AT8" s="1292" t="s">
        <v>97</v>
      </c>
      <c r="AU8" s="1292" t="s">
        <v>99</v>
      </c>
      <c r="AV8" s="1290" t="s">
        <v>137</v>
      </c>
      <c r="AW8" s="1290">
        <v>1</v>
      </c>
      <c r="AX8" s="1290" t="s">
        <v>83</v>
      </c>
      <c r="AY8" s="1290">
        <v>5</v>
      </c>
      <c r="AZ8" s="1291"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1291" t="s">
        <v>262</v>
      </c>
      <c r="BB8" s="1291" t="s">
        <v>100</v>
      </c>
      <c r="BC8" s="170" t="s">
        <v>265</v>
      </c>
      <c r="BD8" s="175" t="s">
        <v>239</v>
      </c>
      <c r="BE8" s="174" t="s">
        <v>380</v>
      </c>
      <c r="BF8" s="197" t="s">
        <v>263</v>
      </c>
      <c r="BG8" s="197" t="s">
        <v>346</v>
      </c>
      <c r="BH8" s="198" t="s">
        <v>347</v>
      </c>
      <c r="BI8" s="175" t="s">
        <v>233</v>
      </c>
      <c r="BJ8" s="196" t="s">
        <v>348</v>
      </c>
      <c r="BK8" s="197" t="s">
        <v>263</v>
      </c>
      <c r="BL8" s="258" t="s">
        <v>352</v>
      </c>
      <c r="BM8" s="262" t="s">
        <v>424</v>
      </c>
    </row>
    <row r="9" spans="1:65" s="169" customFormat="1" ht="33" customHeight="1" x14ac:dyDescent="0.3">
      <c r="A9" s="1303"/>
      <c r="B9" s="1304"/>
      <c r="C9" s="1271"/>
      <c r="D9" s="1337"/>
      <c r="E9" s="1320"/>
      <c r="F9" s="1299"/>
      <c r="G9" s="1299"/>
      <c r="H9" s="1294"/>
      <c r="I9" s="1294"/>
      <c r="J9" s="1294"/>
      <c r="K9" s="1294"/>
      <c r="L9" s="1294"/>
      <c r="M9" s="1294"/>
      <c r="N9" s="1294"/>
      <c r="O9" s="1294"/>
      <c r="P9" s="1294"/>
      <c r="Q9" s="1294"/>
      <c r="R9" s="1294"/>
      <c r="S9" s="1294"/>
      <c r="T9" s="1294"/>
      <c r="U9" s="1294"/>
      <c r="V9" s="1294"/>
      <c r="W9" s="1294"/>
      <c r="X9" s="1294"/>
      <c r="Y9" s="1294"/>
      <c r="Z9" s="1294"/>
      <c r="AA9" s="1294"/>
      <c r="AB9" s="1296"/>
      <c r="AC9" s="1297"/>
      <c r="AD9" s="1291"/>
      <c r="AE9" s="179" t="s">
        <v>379</v>
      </c>
      <c r="AF9" s="1273"/>
      <c r="AG9" s="194">
        <v>15</v>
      </c>
      <c r="AH9" s="194">
        <v>15</v>
      </c>
      <c r="AI9" s="194">
        <v>15</v>
      </c>
      <c r="AJ9" s="194">
        <v>15</v>
      </c>
      <c r="AK9" s="194">
        <v>15</v>
      </c>
      <c r="AL9" s="194">
        <v>15</v>
      </c>
      <c r="AM9" s="194">
        <v>10</v>
      </c>
      <c r="AN9" s="249">
        <f t="shared" si="0"/>
        <v>100</v>
      </c>
      <c r="AO9" s="249" t="s">
        <v>226</v>
      </c>
      <c r="AP9" s="249" t="s">
        <v>226</v>
      </c>
      <c r="AQ9" s="249">
        <v>100</v>
      </c>
      <c r="AR9" s="1166"/>
      <c r="AS9" s="1166"/>
      <c r="AT9" s="1292"/>
      <c r="AU9" s="1292"/>
      <c r="AV9" s="1290"/>
      <c r="AW9" s="1290"/>
      <c r="AX9" s="1290"/>
      <c r="AY9" s="1290"/>
      <c r="AZ9" s="1291"/>
      <c r="BA9" s="1291"/>
      <c r="BB9" s="1291"/>
      <c r="BC9" s="170" t="s">
        <v>265</v>
      </c>
      <c r="BD9" s="175" t="s">
        <v>239</v>
      </c>
      <c r="BE9" s="197" t="s">
        <v>363</v>
      </c>
      <c r="BF9" s="197" t="s">
        <v>263</v>
      </c>
      <c r="BG9" s="197" t="s">
        <v>349</v>
      </c>
      <c r="BH9" s="198" t="s">
        <v>351</v>
      </c>
      <c r="BI9" s="175" t="s">
        <v>233</v>
      </c>
      <c r="BJ9" s="197" t="s">
        <v>364</v>
      </c>
      <c r="BK9" s="197" t="s">
        <v>263</v>
      </c>
      <c r="BL9" s="258" t="s">
        <v>350</v>
      </c>
      <c r="BM9" s="262" t="s">
        <v>424</v>
      </c>
    </row>
    <row r="10" spans="1:65" s="169" customFormat="1" ht="18.75" customHeight="1" x14ac:dyDescent="0.3">
      <c r="A10" s="1322" t="s">
        <v>266</v>
      </c>
      <c r="B10" s="1325" t="s">
        <v>303</v>
      </c>
      <c r="C10" s="1269" t="s">
        <v>92</v>
      </c>
      <c r="D10" s="1266" t="s">
        <v>224</v>
      </c>
      <c r="E10" s="1305" t="s">
        <v>269</v>
      </c>
      <c r="F10" s="1298" t="s">
        <v>74</v>
      </c>
      <c r="G10" s="1298">
        <v>3</v>
      </c>
      <c r="H10" s="1298">
        <v>1</v>
      </c>
      <c r="I10" s="1298">
        <v>1</v>
      </c>
      <c r="J10" s="1298">
        <v>1</v>
      </c>
      <c r="K10" s="1298">
        <v>1</v>
      </c>
      <c r="L10" s="1298">
        <v>1</v>
      </c>
      <c r="M10" s="1298">
        <v>1</v>
      </c>
      <c r="N10" s="1298">
        <v>1</v>
      </c>
      <c r="O10" s="1298">
        <v>0</v>
      </c>
      <c r="P10" s="1298">
        <v>0</v>
      </c>
      <c r="Q10" s="1298">
        <v>1</v>
      </c>
      <c r="R10" s="1298">
        <v>1</v>
      </c>
      <c r="S10" s="1298">
        <v>1</v>
      </c>
      <c r="T10" s="1298">
        <v>1</v>
      </c>
      <c r="U10" s="1298">
        <v>1</v>
      </c>
      <c r="V10" s="1298">
        <v>1</v>
      </c>
      <c r="W10" s="1298">
        <v>0</v>
      </c>
      <c r="X10" s="1298">
        <v>1</v>
      </c>
      <c r="Y10" s="1298">
        <v>1</v>
      </c>
      <c r="Z10" s="1298">
        <v>0</v>
      </c>
      <c r="AA10" s="1298">
        <f>SUM(H10:Z10)</f>
        <v>15</v>
      </c>
      <c r="AB10" s="1298" t="s">
        <v>75</v>
      </c>
      <c r="AC10" s="1298">
        <v>4</v>
      </c>
      <c r="AD10" s="1300" t="s">
        <v>2</v>
      </c>
      <c r="AE10" s="180" t="s">
        <v>365</v>
      </c>
      <c r="AF10" s="1272" t="s">
        <v>5</v>
      </c>
      <c r="AG10" s="194">
        <v>15</v>
      </c>
      <c r="AH10" s="194">
        <v>15</v>
      </c>
      <c r="AI10" s="194">
        <v>15</v>
      </c>
      <c r="AJ10" s="194">
        <v>15</v>
      </c>
      <c r="AK10" s="194">
        <v>15</v>
      </c>
      <c r="AL10" s="194">
        <v>15</v>
      </c>
      <c r="AM10" s="194">
        <v>10</v>
      </c>
      <c r="AN10" s="249">
        <f t="shared" si="0"/>
        <v>100</v>
      </c>
      <c r="AO10" s="249" t="s">
        <v>226</v>
      </c>
      <c r="AP10" s="249" t="s">
        <v>226</v>
      </c>
      <c r="AQ10" s="249">
        <v>100</v>
      </c>
      <c r="AR10" s="1330">
        <f>(+AQ10+AQ11+AQ12)/3</f>
        <v>83.333333333333329</v>
      </c>
      <c r="AS10" s="1313" t="s">
        <v>226</v>
      </c>
      <c r="AT10" s="1272" t="s">
        <v>97</v>
      </c>
      <c r="AU10" s="1272" t="s">
        <v>99</v>
      </c>
      <c r="AV10" s="1307" t="s">
        <v>76</v>
      </c>
      <c r="AW10" s="1307">
        <v>2</v>
      </c>
      <c r="AX10" s="1307" t="s">
        <v>75</v>
      </c>
      <c r="AY10" s="1307">
        <v>4</v>
      </c>
      <c r="AZ10" s="1300"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1300" t="s">
        <v>247</v>
      </c>
      <c r="BB10" s="1300" t="s">
        <v>100</v>
      </c>
      <c r="BC10" s="170" t="s">
        <v>339</v>
      </c>
      <c r="BD10" s="175" t="s">
        <v>270</v>
      </c>
      <c r="BE10" s="197" t="s">
        <v>366</v>
      </c>
      <c r="BF10" s="197" t="s">
        <v>271</v>
      </c>
      <c r="BG10" s="197" t="s">
        <v>338</v>
      </c>
      <c r="BH10" s="198" t="s">
        <v>367</v>
      </c>
      <c r="BI10" s="175" t="s">
        <v>233</v>
      </c>
      <c r="BJ10" s="196" t="s">
        <v>256</v>
      </c>
      <c r="BK10" s="198" t="s">
        <v>224</v>
      </c>
      <c r="BL10" s="258" t="s">
        <v>224</v>
      </c>
      <c r="BM10" s="1329" t="s">
        <v>425</v>
      </c>
    </row>
    <row r="11" spans="1:65" s="169" customFormat="1" ht="8.25" customHeight="1" x14ac:dyDescent="0.3">
      <c r="A11" s="1323"/>
      <c r="B11" s="1326"/>
      <c r="C11" s="1270"/>
      <c r="D11" s="1267"/>
      <c r="E11" s="1335"/>
      <c r="F11" s="1321"/>
      <c r="G11" s="1321"/>
      <c r="H11" s="1321"/>
      <c r="I11" s="1321"/>
      <c r="J11" s="1321"/>
      <c r="K11" s="1321"/>
      <c r="L11" s="1321"/>
      <c r="M11" s="1321"/>
      <c r="N11" s="1321"/>
      <c r="O11" s="1321"/>
      <c r="P11" s="1321"/>
      <c r="Q11" s="1321"/>
      <c r="R11" s="1321"/>
      <c r="S11" s="1321"/>
      <c r="T11" s="1321"/>
      <c r="U11" s="1321"/>
      <c r="V11" s="1321"/>
      <c r="W11" s="1321"/>
      <c r="X11" s="1321"/>
      <c r="Y11" s="1321"/>
      <c r="Z11" s="1321"/>
      <c r="AA11" s="1321"/>
      <c r="AB11" s="1321"/>
      <c r="AC11" s="1321"/>
      <c r="AD11" s="1301"/>
      <c r="AE11" s="180" t="s">
        <v>381</v>
      </c>
      <c r="AF11" s="1274"/>
      <c r="AG11" s="194">
        <v>15</v>
      </c>
      <c r="AH11" s="194">
        <v>15</v>
      </c>
      <c r="AI11" s="194">
        <v>15</v>
      </c>
      <c r="AJ11" s="194">
        <v>15</v>
      </c>
      <c r="AK11" s="194">
        <v>15</v>
      </c>
      <c r="AL11" s="194">
        <v>15</v>
      </c>
      <c r="AM11" s="194">
        <v>10</v>
      </c>
      <c r="AN11" s="249">
        <f t="shared" si="0"/>
        <v>100</v>
      </c>
      <c r="AO11" s="249" t="s">
        <v>226</v>
      </c>
      <c r="AP11" s="249" t="s">
        <v>226</v>
      </c>
      <c r="AQ11" s="249">
        <v>100</v>
      </c>
      <c r="AR11" s="1331"/>
      <c r="AS11" s="1314"/>
      <c r="AT11" s="1274"/>
      <c r="AU11" s="1274"/>
      <c r="AV11" s="1308"/>
      <c r="AW11" s="1308"/>
      <c r="AX11" s="1308"/>
      <c r="AY11" s="1308"/>
      <c r="AZ11" s="1301"/>
      <c r="BA11" s="1301"/>
      <c r="BB11" s="1301"/>
      <c r="BC11" s="170" t="s">
        <v>253</v>
      </c>
      <c r="BD11" s="175" t="s">
        <v>239</v>
      </c>
      <c r="BE11" s="174" t="s">
        <v>369</v>
      </c>
      <c r="BF11" s="197" t="s">
        <v>271</v>
      </c>
      <c r="BG11" s="197" t="s">
        <v>353</v>
      </c>
      <c r="BH11" s="198" t="s">
        <v>354</v>
      </c>
      <c r="BI11" s="175" t="s">
        <v>233</v>
      </c>
      <c r="BJ11" s="196" t="s">
        <v>368</v>
      </c>
      <c r="BK11" s="198" t="s">
        <v>224</v>
      </c>
      <c r="BL11" s="258" t="s">
        <v>224</v>
      </c>
      <c r="BM11" s="1329"/>
    </row>
    <row r="12" spans="1:65" s="169" customFormat="1" ht="49.5" customHeight="1" x14ac:dyDescent="0.3">
      <c r="A12" s="1333"/>
      <c r="B12" s="1334"/>
      <c r="C12" s="1271"/>
      <c r="D12" s="1268"/>
      <c r="E12" s="1306"/>
      <c r="F12" s="1299"/>
      <c r="G12" s="1299"/>
      <c r="H12" s="1299"/>
      <c r="I12" s="1299"/>
      <c r="J12" s="1299"/>
      <c r="K12" s="1299"/>
      <c r="L12" s="1299"/>
      <c r="M12" s="1299"/>
      <c r="N12" s="1299"/>
      <c r="O12" s="1299"/>
      <c r="P12" s="1299"/>
      <c r="Q12" s="1299"/>
      <c r="R12" s="1299"/>
      <c r="S12" s="1299"/>
      <c r="T12" s="1299"/>
      <c r="U12" s="1299"/>
      <c r="V12" s="1299"/>
      <c r="W12" s="1299"/>
      <c r="X12" s="1299"/>
      <c r="Y12" s="1299"/>
      <c r="Z12" s="1299"/>
      <c r="AA12" s="1299"/>
      <c r="AB12" s="1299"/>
      <c r="AC12" s="1328"/>
      <c r="AD12" s="1302"/>
      <c r="AE12" s="180" t="s">
        <v>382</v>
      </c>
      <c r="AF12" s="1273"/>
      <c r="AG12" s="194">
        <v>0</v>
      </c>
      <c r="AH12" s="194">
        <v>15</v>
      </c>
      <c r="AI12" s="194">
        <v>15</v>
      </c>
      <c r="AJ12" s="194">
        <v>15</v>
      </c>
      <c r="AK12" s="194">
        <v>15</v>
      </c>
      <c r="AL12" s="194">
        <v>15</v>
      </c>
      <c r="AM12" s="194">
        <v>10</v>
      </c>
      <c r="AN12" s="249">
        <f t="shared" si="0"/>
        <v>85</v>
      </c>
      <c r="AO12" s="228" t="s">
        <v>331</v>
      </c>
      <c r="AP12" s="228" t="s">
        <v>331</v>
      </c>
      <c r="AQ12" s="249">
        <v>50</v>
      </c>
      <c r="AR12" s="1332"/>
      <c r="AS12" s="1315"/>
      <c r="AT12" s="1273"/>
      <c r="AU12" s="1273"/>
      <c r="AV12" s="1309"/>
      <c r="AW12" s="1309"/>
      <c r="AX12" s="1309"/>
      <c r="AY12" s="1309"/>
      <c r="AZ12" s="1302"/>
      <c r="BA12" s="1328"/>
      <c r="BB12" s="1302"/>
      <c r="BC12" s="170" t="s">
        <v>253</v>
      </c>
      <c r="BD12" s="175" t="s">
        <v>239</v>
      </c>
      <c r="BE12" s="174" t="s">
        <v>332</v>
      </c>
      <c r="BF12" s="197" t="s">
        <v>330</v>
      </c>
      <c r="BG12" s="197" t="s">
        <v>333</v>
      </c>
      <c r="BH12" s="198" t="s">
        <v>355</v>
      </c>
      <c r="BI12" s="175" t="s">
        <v>233</v>
      </c>
      <c r="BJ12" s="196" t="s">
        <v>368</v>
      </c>
      <c r="BK12" s="198" t="s">
        <v>224</v>
      </c>
      <c r="BL12" s="258" t="s">
        <v>224</v>
      </c>
      <c r="BM12" s="1329"/>
    </row>
    <row r="13" spans="1:65" s="169" customFormat="1" ht="45" customHeight="1" x14ac:dyDescent="0.3">
      <c r="A13" s="1322" t="s">
        <v>272</v>
      </c>
      <c r="B13" s="1325" t="s">
        <v>320</v>
      </c>
      <c r="C13" s="1269" t="s">
        <v>92</v>
      </c>
      <c r="D13" s="1266" t="s">
        <v>224</v>
      </c>
      <c r="E13" s="1318" t="s">
        <v>308</v>
      </c>
      <c r="F13" s="1298" t="s">
        <v>76</v>
      </c>
      <c r="G13" s="1298">
        <v>2</v>
      </c>
      <c r="H13" s="1293">
        <v>1</v>
      </c>
      <c r="I13" s="1293">
        <v>1</v>
      </c>
      <c r="J13" s="1293">
        <v>1</v>
      </c>
      <c r="K13" s="1293">
        <v>1</v>
      </c>
      <c r="L13" s="1293">
        <v>1</v>
      </c>
      <c r="M13" s="1293">
        <v>1</v>
      </c>
      <c r="N13" s="1293">
        <v>1</v>
      </c>
      <c r="O13" s="1293">
        <v>0</v>
      </c>
      <c r="P13" s="1293">
        <v>0</v>
      </c>
      <c r="Q13" s="1293">
        <v>1</v>
      </c>
      <c r="R13" s="1293">
        <v>1</v>
      </c>
      <c r="S13" s="1293">
        <v>1</v>
      </c>
      <c r="T13" s="1293">
        <v>1</v>
      </c>
      <c r="U13" s="1293">
        <v>1</v>
      </c>
      <c r="V13" s="1293">
        <v>1</v>
      </c>
      <c r="W13" s="1293">
        <v>0</v>
      </c>
      <c r="X13" s="1293">
        <v>1</v>
      </c>
      <c r="Y13" s="1293">
        <v>1</v>
      </c>
      <c r="Z13" s="1293">
        <v>0</v>
      </c>
      <c r="AA13" s="1293">
        <f>SUM(H15:Z15)</f>
        <v>1</v>
      </c>
      <c r="AB13" s="1295" t="s">
        <v>75</v>
      </c>
      <c r="AC13" s="1266">
        <v>4</v>
      </c>
      <c r="AD13" s="1300"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269" t="s">
        <v>383</v>
      </c>
      <c r="AF13" s="1272" t="s">
        <v>5</v>
      </c>
      <c r="AG13" s="194">
        <v>15</v>
      </c>
      <c r="AH13" s="194">
        <v>15</v>
      </c>
      <c r="AI13" s="194">
        <v>15</v>
      </c>
      <c r="AJ13" s="194">
        <v>15</v>
      </c>
      <c r="AK13" s="194">
        <v>15</v>
      </c>
      <c r="AL13" s="194">
        <v>15</v>
      </c>
      <c r="AM13" s="194">
        <v>10</v>
      </c>
      <c r="AN13" s="249">
        <f>SUM(AG13:AM13)</f>
        <v>100</v>
      </c>
      <c r="AO13" s="249" t="s">
        <v>226</v>
      </c>
      <c r="AP13" s="249" t="s">
        <v>226</v>
      </c>
      <c r="AQ13" s="249">
        <v>100</v>
      </c>
      <c r="AR13" s="1313">
        <f>AVERAGE(AQ13:AQ16)</f>
        <v>87.5</v>
      </c>
      <c r="AS13" s="1313" t="s">
        <v>4</v>
      </c>
      <c r="AT13" s="1272" t="s">
        <v>97</v>
      </c>
      <c r="AU13" s="1272" t="s">
        <v>99</v>
      </c>
      <c r="AV13" s="1307" t="s">
        <v>137</v>
      </c>
      <c r="AW13" s="1307">
        <v>1</v>
      </c>
      <c r="AX13" s="1307" t="s">
        <v>75</v>
      </c>
      <c r="AY13" s="1307">
        <v>4</v>
      </c>
      <c r="AZ13" s="1310"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1300" t="s">
        <v>247</v>
      </c>
      <c r="BB13" s="1300" t="s">
        <v>100</v>
      </c>
      <c r="BC13" s="170" t="s">
        <v>321</v>
      </c>
      <c r="BD13" s="175" t="s">
        <v>253</v>
      </c>
      <c r="BE13" s="174" t="s">
        <v>370</v>
      </c>
      <c r="BF13" s="179" t="s">
        <v>276</v>
      </c>
      <c r="BG13" s="197" t="s">
        <v>322</v>
      </c>
      <c r="BH13" s="198" t="s">
        <v>324</v>
      </c>
      <c r="BI13" s="175" t="s">
        <v>233</v>
      </c>
      <c r="BJ13" s="195" t="s">
        <v>327</v>
      </c>
      <c r="BK13" s="179" t="s">
        <v>276</v>
      </c>
      <c r="BL13" s="258" t="s">
        <v>325</v>
      </c>
      <c r="BM13" s="1257" t="s">
        <v>426</v>
      </c>
    </row>
    <row r="14" spans="1:65" s="169" customFormat="1" ht="15.75" customHeight="1" x14ac:dyDescent="0.3">
      <c r="A14" s="1323"/>
      <c r="B14" s="1326"/>
      <c r="C14" s="1270"/>
      <c r="D14" s="1267"/>
      <c r="E14" s="1319"/>
      <c r="F14" s="1321"/>
      <c r="G14" s="1321"/>
      <c r="H14" s="1316"/>
      <c r="I14" s="1316"/>
      <c r="J14" s="1316"/>
      <c r="K14" s="1316"/>
      <c r="L14" s="1316"/>
      <c r="M14" s="1316"/>
      <c r="N14" s="1316"/>
      <c r="O14" s="1316"/>
      <c r="P14" s="1316"/>
      <c r="Q14" s="1316"/>
      <c r="R14" s="1316"/>
      <c r="S14" s="1316"/>
      <c r="T14" s="1316"/>
      <c r="U14" s="1316"/>
      <c r="V14" s="1316"/>
      <c r="W14" s="1316"/>
      <c r="X14" s="1316"/>
      <c r="Y14" s="1316"/>
      <c r="Z14" s="1316"/>
      <c r="AA14" s="1316"/>
      <c r="AB14" s="1317"/>
      <c r="AC14" s="1267"/>
      <c r="AD14" s="1301"/>
      <c r="AE14" s="180" t="s">
        <v>432</v>
      </c>
      <c r="AF14" s="1274"/>
      <c r="AG14" s="194">
        <v>15</v>
      </c>
      <c r="AH14" s="194">
        <v>15</v>
      </c>
      <c r="AI14" s="194">
        <v>0</v>
      </c>
      <c r="AJ14" s="194">
        <v>10</v>
      </c>
      <c r="AK14" s="194">
        <v>15</v>
      </c>
      <c r="AL14" s="194">
        <v>15</v>
      </c>
      <c r="AM14" s="194">
        <v>10</v>
      </c>
      <c r="AN14" s="249">
        <f>SUM(AG14:AM14)</f>
        <v>80</v>
      </c>
      <c r="AO14" s="249" t="s">
        <v>237</v>
      </c>
      <c r="AP14" s="249" t="s">
        <v>237</v>
      </c>
      <c r="AQ14" s="249">
        <v>50</v>
      </c>
      <c r="AR14" s="1314"/>
      <c r="AS14" s="1314"/>
      <c r="AT14" s="1274"/>
      <c r="AU14" s="1274"/>
      <c r="AV14" s="1308"/>
      <c r="AW14" s="1308"/>
      <c r="AX14" s="1308"/>
      <c r="AY14" s="1308"/>
      <c r="AZ14" s="1311"/>
      <c r="BA14" s="1301"/>
      <c r="BB14" s="1301"/>
      <c r="BC14" s="170" t="s">
        <v>253</v>
      </c>
      <c r="BD14" s="175" t="s">
        <v>275</v>
      </c>
      <c r="BE14" s="174" t="s">
        <v>323</v>
      </c>
      <c r="BF14" s="179" t="s">
        <v>276</v>
      </c>
      <c r="BG14" s="197" t="s">
        <v>356</v>
      </c>
      <c r="BH14" s="198" t="s">
        <v>329</v>
      </c>
      <c r="BI14" s="175" t="s">
        <v>233</v>
      </c>
      <c r="BJ14" s="195" t="s">
        <v>328</v>
      </c>
      <c r="BK14" s="198" t="s">
        <v>276</v>
      </c>
      <c r="BL14" s="258" t="s">
        <v>326</v>
      </c>
      <c r="BM14" s="1258"/>
    </row>
    <row r="15" spans="1:65" s="169" customFormat="1" ht="12" customHeight="1" x14ac:dyDescent="0.3">
      <c r="A15" s="1323"/>
      <c r="B15" s="1326"/>
      <c r="C15" s="1270"/>
      <c r="D15" s="1267"/>
      <c r="E15" s="1319"/>
      <c r="F15" s="1321"/>
      <c r="G15" s="1321"/>
      <c r="H15" s="1316"/>
      <c r="I15" s="1316">
        <v>1</v>
      </c>
      <c r="J15" s="1316"/>
      <c r="K15" s="1316"/>
      <c r="L15" s="1316"/>
      <c r="M15" s="1316"/>
      <c r="N15" s="1316"/>
      <c r="O15" s="1316"/>
      <c r="P15" s="1316"/>
      <c r="Q15" s="1316"/>
      <c r="R15" s="1316"/>
      <c r="S15" s="1316"/>
      <c r="T15" s="1316"/>
      <c r="U15" s="1316"/>
      <c r="V15" s="1316"/>
      <c r="W15" s="1316"/>
      <c r="X15" s="1316"/>
      <c r="Y15" s="1316"/>
      <c r="Z15" s="1316"/>
      <c r="AA15" s="1316"/>
      <c r="AB15" s="1317"/>
      <c r="AC15" s="1267"/>
      <c r="AD15" s="1301"/>
      <c r="AE15" s="270" t="s">
        <v>433</v>
      </c>
      <c r="AF15" s="1274"/>
      <c r="AG15" s="194">
        <v>15</v>
      </c>
      <c r="AH15" s="194">
        <v>15</v>
      </c>
      <c r="AI15" s="194">
        <v>15</v>
      </c>
      <c r="AJ15" s="194">
        <v>15</v>
      </c>
      <c r="AK15" s="194">
        <v>15</v>
      </c>
      <c r="AL15" s="194">
        <v>15</v>
      </c>
      <c r="AM15" s="194">
        <v>10</v>
      </c>
      <c r="AN15" s="249">
        <f t="shared" si="0"/>
        <v>100</v>
      </c>
      <c r="AO15" s="249" t="s">
        <v>226</v>
      </c>
      <c r="AP15" s="249" t="s">
        <v>226</v>
      </c>
      <c r="AQ15" s="249">
        <v>100</v>
      </c>
      <c r="AR15" s="1314"/>
      <c r="AS15" s="1314"/>
      <c r="AT15" s="1274"/>
      <c r="AU15" s="1274"/>
      <c r="AV15" s="1308"/>
      <c r="AW15" s="1308"/>
      <c r="AX15" s="1308"/>
      <c r="AY15" s="1308"/>
      <c r="AZ15" s="1311"/>
      <c r="BA15" s="1301"/>
      <c r="BB15" s="1301"/>
      <c r="BC15" s="170" t="s">
        <v>253</v>
      </c>
      <c r="BD15" s="175" t="s">
        <v>275</v>
      </c>
      <c r="BE15" s="179" t="s">
        <v>371</v>
      </c>
      <c r="BF15" s="179" t="s">
        <v>276</v>
      </c>
      <c r="BG15" s="189" t="s">
        <v>277</v>
      </c>
      <c r="BH15" s="190" t="s">
        <v>372</v>
      </c>
      <c r="BI15" s="175" t="s">
        <v>233</v>
      </c>
      <c r="BJ15" s="196" t="s">
        <v>256</v>
      </c>
      <c r="BK15" s="198" t="s">
        <v>224</v>
      </c>
      <c r="BL15" s="258" t="s">
        <v>224</v>
      </c>
      <c r="BM15" s="1258"/>
    </row>
    <row r="16" spans="1:65" s="169" customFormat="1" ht="17.25" customHeight="1" x14ac:dyDescent="0.3">
      <c r="A16" s="1324"/>
      <c r="B16" s="1327"/>
      <c r="C16" s="1271"/>
      <c r="D16" s="1268"/>
      <c r="E16" s="1320"/>
      <c r="F16" s="1299"/>
      <c r="G16" s="1299"/>
      <c r="H16" s="1294"/>
      <c r="I16" s="1294"/>
      <c r="J16" s="1294"/>
      <c r="K16" s="1294"/>
      <c r="L16" s="1294"/>
      <c r="M16" s="1294"/>
      <c r="N16" s="1294"/>
      <c r="O16" s="1294"/>
      <c r="P16" s="1294"/>
      <c r="Q16" s="1294"/>
      <c r="R16" s="1294"/>
      <c r="S16" s="1294"/>
      <c r="T16" s="1294"/>
      <c r="U16" s="1294"/>
      <c r="V16" s="1294"/>
      <c r="W16" s="1294"/>
      <c r="X16" s="1294"/>
      <c r="Y16" s="1294"/>
      <c r="Z16" s="1294"/>
      <c r="AA16" s="1294"/>
      <c r="AB16" s="1296"/>
      <c r="AC16" s="1268"/>
      <c r="AD16" s="1302"/>
      <c r="AE16" s="179" t="s">
        <v>278</v>
      </c>
      <c r="AF16" s="1273"/>
      <c r="AG16" s="194">
        <v>15</v>
      </c>
      <c r="AH16" s="194">
        <v>15</v>
      </c>
      <c r="AI16" s="194">
        <v>15</v>
      </c>
      <c r="AJ16" s="194">
        <v>15</v>
      </c>
      <c r="AK16" s="194">
        <v>15</v>
      </c>
      <c r="AL16" s="194">
        <v>15</v>
      </c>
      <c r="AM16" s="194">
        <v>10</v>
      </c>
      <c r="AN16" s="249">
        <f t="shared" si="0"/>
        <v>100</v>
      </c>
      <c r="AO16" s="249" t="s">
        <v>226</v>
      </c>
      <c r="AP16" s="249" t="s">
        <v>226</v>
      </c>
      <c r="AQ16" s="249">
        <v>100</v>
      </c>
      <c r="AR16" s="1315"/>
      <c r="AS16" s="1315"/>
      <c r="AT16" s="1273"/>
      <c r="AU16" s="1273"/>
      <c r="AV16" s="1309"/>
      <c r="AW16" s="1309"/>
      <c r="AX16" s="1309"/>
      <c r="AY16" s="1309"/>
      <c r="AZ16" s="1312"/>
      <c r="BA16" s="1302"/>
      <c r="BB16" s="1302"/>
      <c r="BC16" s="170" t="s">
        <v>253</v>
      </c>
      <c r="BD16" s="175" t="s">
        <v>275</v>
      </c>
      <c r="BE16" s="179" t="s">
        <v>279</v>
      </c>
      <c r="BF16" s="179" t="s">
        <v>276</v>
      </c>
      <c r="BG16" s="189" t="s">
        <v>277</v>
      </c>
      <c r="BH16" s="190" t="s">
        <v>232</v>
      </c>
      <c r="BI16" s="175" t="s">
        <v>233</v>
      </c>
      <c r="BJ16" s="196" t="s">
        <v>256</v>
      </c>
      <c r="BK16" s="198" t="s">
        <v>224</v>
      </c>
      <c r="BL16" s="258" t="s">
        <v>224</v>
      </c>
      <c r="BM16" s="1259"/>
    </row>
    <row r="17" spans="1:65" s="169" customFormat="1" ht="70.5" customHeight="1" x14ac:dyDescent="0.3">
      <c r="A17" s="1303" t="s">
        <v>281</v>
      </c>
      <c r="B17" s="1304" t="s">
        <v>304</v>
      </c>
      <c r="C17" s="1269" t="s">
        <v>92</v>
      </c>
      <c r="D17" s="1266" t="s">
        <v>224</v>
      </c>
      <c r="E17" s="1305" t="s">
        <v>313</v>
      </c>
      <c r="F17" s="1298" t="s">
        <v>76</v>
      </c>
      <c r="G17" s="1298">
        <v>2</v>
      </c>
      <c r="H17" s="1293">
        <v>1</v>
      </c>
      <c r="I17" s="1293">
        <v>1</v>
      </c>
      <c r="J17" s="1293">
        <v>1</v>
      </c>
      <c r="K17" s="1293">
        <v>1</v>
      </c>
      <c r="L17" s="1293">
        <v>1</v>
      </c>
      <c r="M17" s="1293">
        <v>1</v>
      </c>
      <c r="N17" s="1293">
        <v>1</v>
      </c>
      <c r="O17" s="1293">
        <v>0</v>
      </c>
      <c r="P17" s="1293">
        <v>1</v>
      </c>
      <c r="Q17" s="1293">
        <v>1</v>
      </c>
      <c r="R17" s="1293">
        <v>1</v>
      </c>
      <c r="S17" s="1293">
        <v>1</v>
      </c>
      <c r="T17" s="1293">
        <v>1</v>
      </c>
      <c r="U17" s="1293">
        <v>1</v>
      </c>
      <c r="V17" s="1293">
        <v>1</v>
      </c>
      <c r="W17" s="1293">
        <v>0</v>
      </c>
      <c r="X17" s="1293">
        <v>1</v>
      </c>
      <c r="Y17" s="1293">
        <v>1</v>
      </c>
      <c r="Z17" s="1293">
        <v>0</v>
      </c>
      <c r="AA17" s="1293">
        <f>SUM(H17:Z17)</f>
        <v>16</v>
      </c>
      <c r="AB17" s="1295" t="s">
        <v>83</v>
      </c>
      <c r="AC17" s="1297">
        <v>5</v>
      </c>
      <c r="AD17" s="1291"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80" t="s">
        <v>340</v>
      </c>
      <c r="AF17" s="1272" t="s">
        <v>5</v>
      </c>
      <c r="AG17" s="194">
        <v>15</v>
      </c>
      <c r="AH17" s="194">
        <v>15</v>
      </c>
      <c r="AI17" s="194">
        <v>15</v>
      </c>
      <c r="AJ17" s="194">
        <v>15</v>
      </c>
      <c r="AK17" s="194">
        <v>15</v>
      </c>
      <c r="AL17" s="194">
        <v>15</v>
      </c>
      <c r="AM17" s="194">
        <v>10</v>
      </c>
      <c r="AN17" s="249">
        <f t="shared" si="0"/>
        <v>100</v>
      </c>
      <c r="AO17" s="249" t="s">
        <v>226</v>
      </c>
      <c r="AP17" s="249" t="s">
        <v>226</v>
      </c>
      <c r="AQ17" s="249">
        <v>100</v>
      </c>
      <c r="AR17" s="249">
        <f>AVERAGE(AQ17:AQ18)</f>
        <v>100</v>
      </c>
      <c r="AS17" s="249" t="s">
        <v>226</v>
      </c>
      <c r="AT17" s="1292" t="s">
        <v>97</v>
      </c>
      <c r="AU17" s="1292" t="s">
        <v>99</v>
      </c>
      <c r="AV17" s="1290" t="s">
        <v>137</v>
      </c>
      <c r="AW17" s="1290">
        <v>1</v>
      </c>
      <c r="AX17" s="1290" t="s">
        <v>83</v>
      </c>
      <c r="AY17" s="1290">
        <v>5</v>
      </c>
      <c r="AZ17" s="1291"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1291" t="s">
        <v>247</v>
      </c>
      <c r="BB17" s="1291" t="s">
        <v>100</v>
      </c>
      <c r="BC17" s="170" t="s">
        <v>265</v>
      </c>
      <c r="BD17" s="175" t="s">
        <v>239</v>
      </c>
      <c r="BE17" s="193" t="s">
        <v>341</v>
      </c>
      <c r="BF17" s="197" t="s">
        <v>235</v>
      </c>
      <c r="BG17" s="189" t="s">
        <v>316</v>
      </c>
      <c r="BH17" s="190" t="s">
        <v>342</v>
      </c>
      <c r="BI17" s="175" t="s">
        <v>233</v>
      </c>
      <c r="BJ17" s="193" t="s">
        <v>314</v>
      </c>
      <c r="BK17" s="197" t="s">
        <v>235</v>
      </c>
      <c r="BL17" s="263" t="s">
        <v>315</v>
      </c>
      <c r="BM17" s="1257" t="s">
        <v>427</v>
      </c>
    </row>
    <row r="18" spans="1:65" s="169" customFormat="1" ht="3" customHeight="1" x14ac:dyDescent="0.3">
      <c r="A18" s="1303"/>
      <c r="B18" s="1304"/>
      <c r="C18" s="1271"/>
      <c r="D18" s="1268"/>
      <c r="E18" s="1306"/>
      <c r="F18" s="1299"/>
      <c r="G18" s="1299"/>
      <c r="H18" s="1294"/>
      <c r="I18" s="1294"/>
      <c r="J18" s="1294"/>
      <c r="K18" s="1294"/>
      <c r="L18" s="1294"/>
      <c r="M18" s="1294"/>
      <c r="N18" s="1294"/>
      <c r="O18" s="1294"/>
      <c r="P18" s="1294"/>
      <c r="Q18" s="1294"/>
      <c r="R18" s="1294"/>
      <c r="S18" s="1294"/>
      <c r="T18" s="1294"/>
      <c r="U18" s="1294"/>
      <c r="V18" s="1294"/>
      <c r="W18" s="1294"/>
      <c r="X18" s="1294"/>
      <c r="Y18" s="1294"/>
      <c r="Z18" s="1294"/>
      <c r="AA18" s="1294"/>
      <c r="AB18" s="1296"/>
      <c r="AC18" s="1297"/>
      <c r="AD18" s="1291"/>
      <c r="AE18" s="199" t="s">
        <v>434</v>
      </c>
      <c r="AF18" s="1273"/>
      <c r="AG18" s="194">
        <v>15</v>
      </c>
      <c r="AH18" s="194">
        <v>15</v>
      </c>
      <c r="AI18" s="194">
        <v>15</v>
      </c>
      <c r="AJ18" s="194">
        <v>15</v>
      </c>
      <c r="AK18" s="194">
        <v>15</v>
      </c>
      <c r="AL18" s="194">
        <v>15</v>
      </c>
      <c r="AM18" s="194">
        <v>10</v>
      </c>
      <c r="AN18" s="249">
        <f t="shared" si="0"/>
        <v>100</v>
      </c>
      <c r="AO18" s="249" t="s">
        <v>226</v>
      </c>
      <c r="AP18" s="249" t="s">
        <v>226</v>
      </c>
      <c r="AQ18" s="249">
        <v>100</v>
      </c>
      <c r="AR18" s="249">
        <v>100</v>
      </c>
      <c r="AS18" s="249" t="s">
        <v>226</v>
      </c>
      <c r="AT18" s="1292"/>
      <c r="AU18" s="1292"/>
      <c r="AV18" s="1290"/>
      <c r="AW18" s="1290"/>
      <c r="AX18" s="1290"/>
      <c r="AY18" s="1290"/>
      <c r="AZ18" s="1291"/>
      <c r="BA18" s="1291"/>
      <c r="BB18" s="1291"/>
      <c r="BC18" s="170" t="s">
        <v>265</v>
      </c>
      <c r="BD18" s="175" t="s">
        <v>239</v>
      </c>
      <c r="BE18" s="193" t="s">
        <v>373</v>
      </c>
      <c r="BF18" s="197" t="s">
        <v>235</v>
      </c>
      <c r="BG18" s="191" t="s">
        <v>358</v>
      </c>
      <c r="BH18" s="190" t="s">
        <v>359</v>
      </c>
      <c r="BI18" s="175" t="s">
        <v>233</v>
      </c>
      <c r="BJ18" s="199" t="s">
        <v>374</v>
      </c>
      <c r="BK18" s="197" t="s">
        <v>235</v>
      </c>
      <c r="BL18" s="263" t="s">
        <v>317</v>
      </c>
      <c r="BM18" s="1259"/>
    </row>
    <row r="19" spans="1:65" s="169" customFormat="1" ht="84" customHeight="1" x14ac:dyDescent="0.3">
      <c r="A19" s="245" t="s">
        <v>284</v>
      </c>
      <c r="B19" s="273" t="s">
        <v>287</v>
      </c>
      <c r="C19" s="246" t="s">
        <v>92</v>
      </c>
      <c r="D19" s="243" t="s">
        <v>224</v>
      </c>
      <c r="E19" s="247" t="s">
        <v>288</v>
      </c>
      <c r="F19" s="248" t="s">
        <v>76</v>
      </c>
      <c r="G19" s="248">
        <v>2</v>
      </c>
      <c r="H19" s="241">
        <v>1</v>
      </c>
      <c r="I19" s="241">
        <v>1</v>
      </c>
      <c r="J19" s="241">
        <v>0</v>
      </c>
      <c r="K19" s="241">
        <v>0</v>
      </c>
      <c r="L19" s="241">
        <v>1</v>
      </c>
      <c r="M19" s="241">
        <v>1</v>
      </c>
      <c r="N19" s="241">
        <v>1</v>
      </c>
      <c r="O19" s="241">
        <v>0</v>
      </c>
      <c r="P19" s="241">
        <v>1</v>
      </c>
      <c r="Q19" s="241">
        <v>1</v>
      </c>
      <c r="R19" s="241">
        <v>1</v>
      </c>
      <c r="S19" s="241">
        <v>1</v>
      </c>
      <c r="T19" s="241">
        <v>1</v>
      </c>
      <c r="U19" s="241">
        <v>1</v>
      </c>
      <c r="V19" s="241">
        <v>1</v>
      </c>
      <c r="W19" s="241">
        <v>0</v>
      </c>
      <c r="X19" s="241">
        <v>1</v>
      </c>
      <c r="Y19" s="241">
        <v>1</v>
      </c>
      <c r="Z19" s="241">
        <v>0</v>
      </c>
      <c r="AA19" s="241">
        <f>SUM(H19:Z19)</f>
        <v>14</v>
      </c>
      <c r="AB19" s="242" t="s">
        <v>75</v>
      </c>
      <c r="AC19" s="243">
        <v>4</v>
      </c>
      <c r="AD19" s="24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269" t="s">
        <v>391</v>
      </c>
      <c r="AF19" s="178" t="s">
        <v>5</v>
      </c>
      <c r="AG19" s="194">
        <v>15</v>
      </c>
      <c r="AH19" s="194">
        <v>15</v>
      </c>
      <c r="AI19" s="194">
        <v>15</v>
      </c>
      <c r="AJ19" s="194">
        <v>15</v>
      </c>
      <c r="AK19" s="194">
        <v>15</v>
      </c>
      <c r="AL19" s="194">
        <v>15</v>
      </c>
      <c r="AM19" s="194">
        <v>10</v>
      </c>
      <c r="AN19" s="249">
        <f t="shared" si="0"/>
        <v>100</v>
      </c>
      <c r="AO19" s="249" t="s">
        <v>226</v>
      </c>
      <c r="AP19" s="249" t="s">
        <v>226</v>
      </c>
      <c r="AQ19" s="249">
        <v>100</v>
      </c>
      <c r="AR19" s="249">
        <f>AVERAGE(AQ19:AQ20)</f>
        <v>100</v>
      </c>
      <c r="AS19" s="249" t="s">
        <v>226</v>
      </c>
      <c r="AT19" s="244" t="s">
        <v>97</v>
      </c>
      <c r="AU19" s="244" t="s">
        <v>99</v>
      </c>
      <c r="AV19" s="239" t="s">
        <v>137</v>
      </c>
      <c r="AW19" s="239">
        <v>1</v>
      </c>
      <c r="AX19" s="239" t="s">
        <v>83</v>
      </c>
      <c r="AY19" s="239">
        <v>5</v>
      </c>
      <c r="AZ19" s="255" t="s">
        <v>2</v>
      </c>
      <c r="BA19" s="240" t="s">
        <v>289</v>
      </c>
      <c r="BB19" s="240" t="s">
        <v>100</v>
      </c>
      <c r="BC19" s="170" t="s">
        <v>253</v>
      </c>
      <c r="BD19" s="175" t="s">
        <v>239</v>
      </c>
      <c r="BE19" s="174" t="s">
        <v>375</v>
      </c>
      <c r="BF19" s="197" t="s">
        <v>290</v>
      </c>
      <c r="BG19" s="197" t="s">
        <v>361</v>
      </c>
      <c r="BH19" s="198" t="s">
        <v>376</v>
      </c>
      <c r="BI19" s="175" t="s">
        <v>233</v>
      </c>
      <c r="BJ19" s="196" t="s">
        <v>256</v>
      </c>
      <c r="BK19" s="198" t="s">
        <v>224</v>
      </c>
      <c r="BL19" s="258" t="s">
        <v>224</v>
      </c>
      <c r="BM19" s="1257" t="s">
        <v>430</v>
      </c>
    </row>
    <row r="20" spans="1:65" s="169" customFormat="1" ht="65.25" customHeight="1" x14ac:dyDescent="0.3">
      <c r="A20" s="245" t="s">
        <v>284</v>
      </c>
      <c r="B20" s="273" t="s">
        <v>305</v>
      </c>
      <c r="C20" s="246" t="s">
        <v>92</v>
      </c>
      <c r="D20" s="243" t="s">
        <v>224</v>
      </c>
      <c r="E20" s="250" t="s">
        <v>292</v>
      </c>
      <c r="F20" s="248" t="s">
        <v>76</v>
      </c>
      <c r="G20" s="248">
        <v>2</v>
      </c>
      <c r="H20" s="248">
        <v>1</v>
      </c>
      <c r="I20" s="248">
        <v>1</v>
      </c>
      <c r="J20" s="248">
        <v>0</v>
      </c>
      <c r="K20" s="248">
        <v>0</v>
      </c>
      <c r="L20" s="248">
        <v>1</v>
      </c>
      <c r="M20" s="248">
        <v>1</v>
      </c>
      <c r="N20" s="248">
        <v>1</v>
      </c>
      <c r="O20" s="248">
        <v>0</v>
      </c>
      <c r="P20" s="248">
        <v>1</v>
      </c>
      <c r="Q20" s="248">
        <v>1</v>
      </c>
      <c r="R20" s="248">
        <v>1</v>
      </c>
      <c r="S20" s="248">
        <v>1</v>
      </c>
      <c r="T20" s="248">
        <v>1</v>
      </c>
      <c r="U20" s="248">
        <v>1</v>
      </c>
      <c r="V20" s="248">
        <v>1</v>
      </c>
      <c r="W20" s="248">
        <v>0</v>
      </c>
      <c r="X20" s="248">
        <v>1</v>
      </c>
      <c r="Y20" s="248">
        <v>1</v>
      </c>
      <c r="Z20" s="248">
        <v>0</v>
      </c>
      <c r="AA20" s="248">
        <f>SUM(H20:Z20)</f>
        <v>14</v>
      </c>
      <c r="AB20" s="242" t="s">
        <v>75</v>
      </c>
      <c r="AC20" s="243">
        <v>4</v>
      </c>
      <c r="AD20" s="24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271" t="s">
        <v>392</v>
      </c>
      <c r="AF20" s="239" t="s">
        <v>5</v>
      </c>
      <c r="AG20" s="194">
        <v>15</v>
      </c>
      <c r="AH20" s="194">
        <v>15</v>
      </c>
      <c r="AI20" s="194">
        <v>15</v>
      </c>
      <c r="AJ20" s="194">
        <v>15</v>
      </c>
      <c r="AK20" s="194">
        <v>15</v>
      </c>
      <c r="AL20" s="194">
        <v>15</v>
      </c>
      <c r="AM20" s="194">
        <v>10</v>
      </c>
      <c r="AN20" s="249">
        <f t="shared" si="0"/>
        <v>100</v>
      </c>
      <c r="AO20" s="249" t="s">
        <v>226</v>
      </c>
      <c r="AP20" s="249" t="s">
        <v>226</v>
      </c>
      <c r="AQ20" s="249">
        <v>100</v>
      </c>
      <c r="AR20" s="249">
        <f>AVERAGE(AQ20:AQ20)</f>
        <v>100</v>
      </c>
      <c r="AS20" s="249" t="s">
        <v>226</v>
      </c>
      <c r="AT20" s="244" t="s">
        <v>97</v>
      </c>
      <c r="AU20" s="244" t="s">
        <v>99</v>
      </c>
      <c r="AV20" s="239" t="s">
        <v>137</v>
      </c>
      <c r="AW20" s="239">
        <v>1</v>
      </c>
      <c r="AX20" s="239" t="s">
        <v>75</v>
      </c>
      <c r="AY20" s="239">
        <v>4</v>
      </c>
      <c r="AZ20" s="24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240" t="s">
        <v>247</v>
      </c>
      <c r="BB20" s="240" t="s">
        <v>100</v>
      </c>
      <c r="BC20" s="170" t="s">
        <v>254</v>
      </c>
      <c r="BD20" s="175" t="s">
        <v>239</v>
      </c>
      <c r="BE20" s="174" t="s">
        <v>384</v>
      </c>
      <c r="BF20" s="197" t="s">
        <v>293</v>
      </c>
      <c r="BG20" s="197" t="s">
        <v>390</v>
      </c>
      <c r="BH20" s="197" t="s">
        <v>360</v>
      </c>
      <c r="BI20" s="175" t="s">
        <v>233</v>
      </c>
      <c r="BJ20" s="175" t="s">
        <v>256</v>
      </c>
      <c r="BK20" s="175" t="s">
        <v>290</v>
      </c>
      <c r="BL20" s="264" t="s">
        <v>224</v>
      </c>
      <c r="BM20" s="1259"/>
    </row>
    <row r="21" spans="1:65" s="169" customFormat="1" ht="75" customHeight="1" x14ac:dyDescent="0.3">
      <c r="A21" s="232" t="s">
        <v>294</v>
      </c>
      <c r="B21" s="274" t="s">
        <v>343</v>
      </c>
      <c r="C21" s="233" t="s">
        <v>92</v>
      </c>
      <c r="D21" s="234" t="s">
        <v>224</v>
      </c>
      <c r="E21" s="235" t="s">
        <v>296</v>
      </c>
      <c r="F21" s="225" t="s">
        <v>76</v>
      </c>
      <c r="G21" s="225">
        <v>2</v>
      </c>
      <c r="H21" s="231">
        <v>1</v>
      </c>
      <c r="I21" s="231">
        <v>1</v>
      </c>
      <c r="J21" s="231">
        <v>0</v>
      </c>
      <c r="K21" s="231">
        <v>0</v>
      </c>
      <c r="L21" s="231">
        <v>1</v>
      </c>
      <c r="M21" s="231">
        <v>1</v>
      </c>
      <c r="N21" s="231">
        <v>1</v>
      </c>
      <c r="O21" s="231">
        <v>0</v>
      </c>
      <c r="P21" s="231">
        <v>1</v>
      </c>
      <c r="Q21" s="231">
        <v>1</v>
      </c>
      <c r="R21" s="231">
        <v>1</v>
      </c>
      <c r="S21" s="231">
        <v>1</v>
      </c>
      <c r="T21" s="231">
        <v>1</v>
      </c>
      <c r="U21" s="231">
        <v>1</v>
      </c>
      <c r="V21" s="231">
        <v>1</v>
      </c>
      <c r="W21" s="231">
        <v>0</v>
      </c>
      <c r="X21" s="231">
        <v>1</v>
      </c>
      <c r="Y21" s="231">
        <v>1</v>
      </c>
      <c r="Z21" s="231">
        <v>0</v>
      </c>
      <c r="AA21" s="231">
        <f>SUM(H21:Z21)</f>
        <v>14</v>
      </c>
      <c r="AB21" s="236" t="s">
        <v>75</v>
      </c>
      <c r="AC21" s="234">
        <v>4</v>
      </c>
      <c r="AD21" s="2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272" t="s">
        <v>389</v>
      </c>
      <c r="AF21" s="229" t="s">
        <v>5</v>
      </c>
      <c r="AG21" s="212">
        <v>15</v>
      </c>
      <c r="AH21" s="212">
        <v>15</v>
      </c>
      <c r="AI21" s="212">
        <v>15</v>
      </c>
      <c r="AJ21" s="212">
        <v>10</v>
      </c>
      <c r="AK21" s="212">
        <v>15</v>
      </c>
      <c r="AL21" s="212">
        <v>15</v>
      </c>
      <c r="AM21" s="212">
        <v>10</v>
      </c>
      <c r="AN21" s="227">
        <f t="shared" si="0"/>
        <v>95</v>
      </c>
      <c r="AO21" s="227" t="s">
        <v>226</v>
      </c>
      <c r="AP21" s="227" t="s">
        <v>226</v>
      </c>
      <c r="AQ21" s="227">
        <v>100</v>
      </c>
      <c r="AR21" s="227">
        <v>97</v>
      </c>
      <c r="AS21" s="227" t="s">
        <v>226</v>
      </c>
      <c r="AT21" s="229" t="s">
        <v>97</v>
      </c>
      <c r="AU21" s="229" t="s">
        <v>99</v>
      </c>
      <c r="AV21" s="230" t="s">
        <v>137</v>
      </c>
      <c r="AW21" s="230">
        <v>1</v>
      </c>
      <c r="AX21" s="230" t="s">
        <v>75</v>
      </c>
      <c r="AY21" s="230">
        <v>4</v>
      </c>
      <c r="AZ21" s="226" t="s">
        <v>2</v>
      </c>
      <c r="BA21" s="226" t="s">
        <v>247</v>
      </c>
      <c r="BB21" s="226" t="s">
        <v>100</v>
      </c>
      <c r="BC21" s="200" t="s">
        <v>344</v>
      </c>
      <c r="BD21" s="201" t="s">
        <v>239</v>
      </c>
      <c r="BE21" s="211" t="s">
        <v>388</v>
      </c>
      <c r="BF21" s="238" t="s">
        <v>297</v>
      </c>
      <c r="BG21" s="238" t="s">
        <v>345</v>
      </c>
      <c r="BH21" s="238" t="s">
        <v>387</v>
      </c>
      <c r="BI21" s="201" t="s">
        <v>233</v>
      </c>
      <c r="BJ21" s="238" t="s">
        <v>386</v>
      </c>
      <c r="BK21" s="238" t="s">
        <v>297</v>
      </c>
      <c r="BL21" s="265" t="s">
        <v>385</v>
      </c>
      <c r="BM21" s="260" t="s">
        <v>428</v>
      </c>
    </row>
    <row r="22" spans="1:65" s="217" customFormat="1" ht="27" customHeight="1" x14ac:dyDescent="0.3">
      <c r="A22" s="1288" t="s">
        <v>393</v>
      </c>
      <c r="B22" s="1289" t="s">
        <v>420</v>
      </c>
      <c r="C22" s="1263" t="s">
        <v>92</v>
      </c>
      <c r="D22" s="222" t="s">
        <v>395</v>
      </c>
      <c r="E22" s="1260" t="s">
        <v>396</v>
      </c>
      <c r="F22" s="1176" t="s">
        <v>74</v>
      </c>
      <c r="G22" s="1176">
        <v>3</v>
      </c>
      <c r="H22" s="1280">
        <v>1</v>
      </c>
      <c r="I22" s="1280">
        <v>1</v>
      </c>
      <c r="J22" s="1280">
        <v>0</v>
      </c>
      <c r="K22" s="1280">
        <v>0</v>
      </c>
      <c r="L22" s="1280">
        <v>0</v>
      </c>
      <c r="M22" s="1280">
        <v>0</v>
      </c>
      <c r="N22" s="1280">
        <v>0</v>
      </c>
      <c r="O22" s="1280">
        <v>0</v>
      </c>
      <c r="P22" s="1280">
        <v>1</v>
      </c>
      <c r="Q22" s="1280">
        <v>1</v>
      </c>
      <c r="R22" s="1280">
        <v>1</v>
      </c>
      <c r="S22" s="1280">
        <v>1</v>
      </c>
      <c r="T22" s="1280">
        <v>1</v>
      </c>
      <c r="U22" s="1280">
        <v>1</v>
      </c>
      <c r="V22" s="1280">
        <v>1</v>
      </c>
      <c r="W22" s="1280">
        <v>0</v>
      </c>
      <c r="X22" s="1280">
        <v>0</v>
      </c>
      <c r="Y22" s="1280">
        <v>0</v>
      </c>
      <c r="Z22" s="1280">
        <v>0</v>
      </c>
      <c r="AA22" s="1280">
        <v>9</v>
      </c>
      <c r="AB22" s="1283" t="s">
        <v>75</v>
      </c>
      <c r="AC22" s="1286">
        <v>4</v>
      </c>
      <c r="AD22" s="1278" t="s">
        <v>397</v>
      </c>
      <c r="AE22" s="213" t="s">
        <v>398</v>
      </c>
      <c r="AF22" s="1152" t="s">
        <v>5</v>
      </c>
      <c r="AG22" s="223">
        <v>15</v>
      </c>
      <c r="AH22" s="223">
        <v>15</v>
      </c>
      <c r="AI22" s="223">
        <v>15</v>
      </c>
      <c r="AJ22" s="223">
        <v>15</v>
      </c>
      <c r="AK22" s="223">
        <v>15</v>
      </c>
      <c r="AL22" s="223">
        <v>15</v>
      </c>
      <c r="AM22" s="223">
        <v>10</v>
      </c>
      <c r="AN22" s="223">
        <v>100</v>
      </c>
      <c r="AO22" s="223" t="s">
        <v>226</v>
      </c>
      <c r="AP22" s="223" t="s">
        <v>226</v>
      </c>
      <c r="AQ22" s="223" t="s">
        <v>226</v>
      </c>
      <c r="AR22" s="1279">
        <v>100</v>
      </c>
      <c r="AS22" s="1045" t="s">
        <v>226</v>
      </c>
      <c r="AT22" s="680" t="s">
        <v>97</v>
      </c>
      <c r="AU22" s="680" t="s">
        <v>97</v>
      </c>
      <c r="AV22" s="1048" t="s">
        <v>137</v>
      </c>
      <c r="AW22" s="1048">
        <v>1</v>
      </c>
      <c r="AX22" s="1048" t="s">
        <v>86</v>
      </c>
      <c r="AY22" s="1048">
        <v>2</v>
      </c>
      <c r="AZ22" s="1276" t="s">
        <v>1</v>
      </c>
      <c r="BA22" s="1277" t="s">
        <v>399</v>
      </c>
      <c r="BB22" s="1098" t="s">
        <v>100</v>
      </c>
      <c r="BC22" s="214">
        <v>43831</v>
      </c>
      <c r="BD22" s="214">
        <v>44166</v>
      </c>
      <c r="BE22" s="215" t="s">
        <v>400</v>
      </c>
      <c r="BF22" s="224" t="s">
        <v>401</v>
      </c>
      <c r="BG22" s="224" t="s">
        <v>402</v>
      </c>
      <c r="BH22" s="224" t="s">
        <v>403</v>
      </c>
      <c r="BI22" s="214" t="s">
        <v>404</v>
      </c>
      <c r="BJ22" s="216" t="s">
        <v>405</v>
      </c>
      <c r="BK22" s="224" t="s">
        <v>406</v>
      </c>
      <c r="BL22" s="266"/>
      <c r="BM22" s="1257" t="s">
        <v>429</v>
      </c>
    </row>
    <row r="23" spans="1:65" s="217" customFormat="1" ht="30" customHeight="1" x14ac:dyDescent="0.3">
      <c r="A23" s="1288"/>
      <c r="B23" s="1289"/>
      <c r="C23" s="1264"/>
      <c r="D23" s="222" t="s">
        <v>395</v>
      </c>
      <c r="E23" s="1261"/>
      <c r="F23" s="665"/>
      <c r="G23" s="665"/>
      <c r="H23" s="1281"/>
      <c r="I23" s="1281"/>
      <c r="J23" s="1281"/>
      <c r="K23" s="1281"/>
      <c r="L23" s="1281"/>
      <c r="M23" s="1281"/>
      <c r="N23" s="1281"/>
      <c r="O23" s="1281"/>
      <c r="P23" s="1281"/>
      <c r="Q23" s="1281"/>
      <c r="R23" s="1281"/>
      <c r="S23" s="1281"/>
      <c r="T23" s="1281"/>
      <c r="U23" s="1281"/>
      <c r="V23" s="1281"/>
      <c r="W23" s="1281"/>
      <c r="X23" s="1281"/>
      <c r="Y23" s="1281"/>
      <c r="Z23" s="1281"/>
      <c r="AA23" s="1281"/>
      <c r="AB23" s="1284"/>
      <c r="AC23" s="1286"/>
      <c r="AD23" s="1278"/>
      <c r="AE23" s="213" t="s">
        <v>258</v>
      </c>
      <c r="AF23" s="779"/>
      <c r="AG23" s="222">
        <v>15</v>
      </c>
      <c r="AH23" s="222">
        <v>15</v>
      </c>
      <c r="AI23" s="222">
        <v>15</v>
      </c>
      <c r="AJ23" s="222">
        <v>15</v>
      </c>
      <c r="AK23" s="222">
        <v>15</v>
      </c>
      <c r="AL23" s="222">
        <v>15</v>
      </c>
      <c r="AM23" s="223">
        <v>10</v>
      </c>
      <c r="AN23" s="223">
        <v>100</v>
      </c>
      <c r="AO23" s="223" t="s">
        <v>226</v>
      </c>
      <c r="AP23" s="223" t="s">
        <v>226</v>
      </c>
      <c r="AQ23" s="223" t="s">
        <v>226</v>
      </c>
      <c r="AR23" s="1279"/>
      <c r="AS23" s="1045"/>
      <c r="AT23" s="680"/>
      <c r="AU23" s="680"/>
      <c r="AV23" s="1048"/>
      <c r="AW23" s="1048"/>
      <c r="AX23" s="1048"/>
      <c r="AY23" s="1048"/>
      <c r="AZ23" s="1276"/>
      <c r="BA23" s="1277"/>
      <c r="BB23" s="1098"/>
      <c r="BC23" s="214">
        <v>43831</v>
      </c>
      <c r="BD23" s="214">
        <v>44166</v>
      </c>
      <c r="BE23" s="215" t="s">
        <v>407</v>
      </c>
      <c r="BF23" s="224" t="s">
        <v>401</v>
      </c>
      <c r="BG23" s="224" t="s">
        <v>408</v>
      </c>
      <c r="BH23" s="224" t="s">
        <v>409</v>
      </c>
      <c r="BI23" s="214" t="s">
        <v>404</v>
      </c>
      <c r="BJ23" s="216" t="s">
        <v>410</v>
      </c>
      <c r="BK23" s="224" t="s">
        <v>406</v>
      </c>
      <c r="BL23" s="266" t="s">
        <v>411</v>
      </c>
      <c r="BM23" s="1258"/>
    </row>
    <row r="24" spans="1:65" s="217" customFormat="1" ht="11.25" customHeight="1" x14ac:dyDescent="0.3">
      <c r="A24" s="1288"/>
      <c r="B24" s="1289"/>
      <c r="C24" s="1265"/>
      <c r="D24" s="222" t="s">
        <v>395</v>
      </c>
      <c r="E24" s="1262"/>
      <c r="F24" s="1287"/>
      <c r="G24" s="1287"/>
      <c r="H24" s="1282"/>
      <c r="I24" s="1282"/>
      <c r="J24" s="1282"/>
      <c r="K24" s="1282"/>
      <c r="L24" s="1282"/>
      <c r="M24" s="1282"/>
      <c r="N24" s="1282"/>
      <c r="O24" s="1282"/>
      <c r="P24" s="1282"/>
      <c r="Q24" s="1282"/>
      <c r="R24" s="1282"/>
      <c r="S24" s="1282"/>
      <c r="T24" s="1282"/>
      <c r="U24" s="1282"/>
      <c r="V24" s="1282"/>
      <c r="W24" s="1282"/>
      <c r="X24" s="1282"/>
      <c r="Y24" s="1282"/>
      <c r="Z24" s="1282"/>
      <c r="AA24" s="1282"/>
      <c r="AB24" s="1285"/>
      <c r="AC24" s="1286"/>
      <c r="AD24" s="1278"/>
      <c r="AE24" s="213" t="s">
        <v>412</v>
      </c>
      <c r="AF24" s="1275"/>
      <c r="AG24" s="222">
        <v>15</v>
      </c>
      <c r="AH24" s="222">
        <v>15</v>
      </c>
      <c r="AI24" s="222">
        <v>15</v>
      </c>
      <c r="AJ24" s="222">
        <v>15</v>
      </c>
      <c r="AK24" s="222">
        <v>15</v>
      </c>
      <c r="AL24" s="222">
        <v>15</v>
      </c>
      <c r="AM24" s="223">
        <v>10</v>
      </c>
      <c r="AN24" s="223">
        <v>100</v>
      </c>
      <c r="AO24" s="223" t="s">
        <v>226</v>
      </c>
      <c r="AP24" s="223" t="s">
        <v>226</v>
      </c>
      <c r="AQ24" s="223" t="s">
        <v>226</v>
      </c>
      <c r="AR24" s="1279"/>
      <c r="AS24" s="1045"/>
      <c r="AT24" s="680"/>
      <c r="AU24" s="680"/>
      <c r="AV24" s="1048"/>
      <c r="AW24" s="1048"/>
      <c r="AX24" s="1048"/>
      <c r="AY24" s="1048"/>
      <c r="AZ24" s="1276"/>
      <c r="BA24" s="1277"/>
      <c r="BB24" s="1098"/>
      <c r="BC24" s="214">
        <v>43831</v>
      </c>
      <c r="BD24" s="214">
        <v>44166</v>
      </c>
      <c r="BE24" s="215" t="s">
        <v>413</v>
      </c>
      <c r="BF24" s="224" t="s">
        <v>414</v>
      </c>
      <c r="BG24" s="224" t="s">
        <v>415</v>
      </c>
      <c r="BH24" s="224" t="s">
        <v>416</v>
      </c>
      <c r="BI24" s="214" t="s">
        <v>404</v>
      </c>
      <c r="BJ24" s="218" t="s">
        <v>417</v>
      </c>
      <c r="BK24" s="224" t="s">
        <v>406</v>
      </c>
      <c r="BL24" s="224" t="s">
        <v>418</v>
      </c>
      <c r="BM24" s="1259"/>
    </row>
  </sheetData>
  <mergeCells count="330">
    <mergeCell ref="BJ1:BL1"/>
    <mergeCell ref="B2:B3"/>
    <mergeCell ref="C2:C3"/>
    <mergeCell ref="D2:D3"/>
    <mergeCell ref="E2:E3"/>
    <mergeCell ref="F2:AD2"/>
    <mergeCell ref="BA2:BA3"/>
    <mergeCell ref="BB2:BB3"/>
    <mergeCell ref="A2:A3"/>
    <mergeCell ref="B1:BI1"/>
    <mergeCell ref="AR2:AR3"/>
    <mergeCell ref="AS2:AS3"/>
    <mergeCell ref="AT2:AU2"/>
    <mergeCell ref="AV2:AZ2"/>
    <mergeCell ref="BC2:BH2"/>
    <mergeCell ref="BI2:BL2"/>
    <mergeCell ref="AE2:AE3"/>
    <mergeCell ref="AF2:AF3"/>
    <mergeCell ref="AN2:AN3"/>
    <mergeCell ref="AO2:AO3"/>
    <mergeCell ref="AP2:AP3"/>
    <mergeCell ref="AQ2:AQ3"/>
    <mergeCell ref="D4:D5"/>
    <mergeCell ref="C4:C5"/>
    <mergeCell ref="E4:E5"/>
    <mergeCell ref="F4:F5"/>
    <mergeCell ref="G4:G5"/>
    <mergeCell ref="H4:H5"/>
    <mergeCell ref="I4:I5"/>
    <mergeCell ref="J4:J5"/>
    <mergeCell ref="A4:A5"/>
    <mergeCell ref="B4:B5"/>
    <mergeCell ref="AA4:AA5"/>
    <mergeCell ref="AB4:AB5"/>
    <mergeCell ref="Q4:Q5"/>
    <mergeCell ref="R4:R5"/>
    <mergeCell ref="S4:S5"/>
    <mergeCell ref="T4:T5"/>
    <mergeCell ref="U4:U5"/>
    <mergeCell ref="V4:V5"/>
    <mergeCell ref="K4:K5"/>
    <mergeCell ref="L4:L5"/>
    <mergeCell ref="M4:M5"/>
    <mergeCell ref="N4:N5"/>
    <mergeCell ref="O4:O5"/>
    <mergeCell ref="P4:P5"/>
    <mergeCell ref="BB4:BB5"/>
    <mergeCell ref="BM4:BM5"/>
    <mergeCell ref="A6:A7"/>
    <mergeCell ref="B6:B7"/>
    <mergeCell ref="C6:C7"/>
    <mergeCell ref="D6:D7"/>
    <mergeCell ref="E6:E7"/>
    <mergeCell ref="F6:F7"/>
    <mergeCell ref="AV4:AV5"/>
    <mergeCell ref="AW4:AW5"/>
    <mergeCell ref="AX4:AX5"/>
    <mergeCell ref="AY4:AY5"/>
    <mergeCell ref="AZ4:AZ5"/>
    <mergeCell ref="BA4:BA5"/>
    <mergeCell ref="AC4:AC5"/>
    <mergeCell ref="AD4:AD5"/>
    <mergeCell ref="AR4:AR5"/>
    <mergeCell ref="AS4:AS5"/>
    <mergeCell ref="AT4:AT5"/>
    <mergeCell ref="AU4:AU5"/>
    <mergeCell ref="W4:W5"/>
    <mergeCell ref="X4:X5"/>
    <mergeCell ref="Y4:Y5"/>
    <mergeCell ref="Z4:Z5"/>
    <mergeCell ref="M6:M7"/>
    <mergeCell ref="N6:N7"/>
    <mergeCell ref="O6:O7"/>
    <mergeCell ref="P6:P7"/>
    <mergeCell ref="Q6:Q7"/>
    <mergeCell ref="R6:R7"/>
    <mergeCell ref="G6:G7"/>
    <mergeCell ref="H6:H7"/>
    <mergeCell ref="I6:I7"/>
    <mergeCell ref="J6:J7"/>
    <mergeCell ref="K6:K7"/>
    <mergeCell ref="L6:L7"/>
    <mergeCell ref="AB6:AB7"/>
    <mergeCell ref="AC6:AC7"/>
    <mergeCell ref="AD6:AD7"/>
    <mergeCell ref="S6:S7"/>
    <mergeCell ref="T6:T7"/>
    <mergeCell ref="U6:U7"/>
    <mergeCell ref="V6:V7"/>
    <mergeCell ref="W6:W7"/>
    <mergeCell ref="X6:X7"/>
    <mergeCell ref="AX6:AX7"/>
    <mergeCell ref="AY6:AY7"/>
    <mergeCell ref="AZ6:AZ7"/>
    <mergeCell ref="BA6:BA7"/>
    <mergeCell ref="BB6:BB7"/>
    <mergeCell ref="AQ6:AQ7"/>
    <mergeCell ref="AR6:AR7"/>
    <mergeCell ref="AS6:AS7"/>
    <mergeCell ref="AT6:AT7"/>
    <mergeCell ref="AU6:AU7"/>
    <mergeCell ref="AV6:AV7"/>
    <mergeCell ref="D8:D9"/>
    <mergeCell ref="E8:E9"/>
    <mergeCell ref="F8:F9"/>
    <mergeCell ref="G8:G9"/>
    <mergeCell ref="H8:H9"/>
    <mergeCell ref="I8:I9"/>
    <mergeCell ref="A8:A9"/>
    <mergeCell ref="B8:B9"/>
    <mergeCell ref="AW6:AW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Z8:Z9"/>
    <mergeCell ref="AA8:AA9"/>
    <mergeCell ref="P8:P9"/>
    <mergeCell ref="Q8:Q9"/>
    <mergeCell ref="R8:R9"/>
    <mergeCell ref="S8:S9"/>
    <mergeCell ref="T8:T9"/>
    <mergeCell ref="U8:U9"/>
    <mergeCell ref="J8:J9"/>
    <mergeCell ref="K8:K9"/>
    <mergeCell ref="L8:L9"/>
    <mergeCell ref="M8:M9"/>
    <mergeCell ref="N8:N9"/>
    <mergeCell ref="O8:O9"/>
    <mergeCell ref="BA8:BA9"/>
    <mergeCell ref="BB8:BB9"/>
    <mergeCell ref="A10:A12"/>
    <mergeCell ref="B10:B12"/>
    <mergeCell ref="C10:C12"/>
    <mergeCell ref="D10:D12"/>
    <mergeCell ref="E10:E12"/>
    <mergeCell ref="F10:F12"/>
    <mergeCell ref="AU8:AU9"/>
    <mergeCell ref="AV8:AV9"/>
    <mergeCell ref="AW8:AW9"/>
    <mergeCell ref="AX8:AX9"/>
    <mergeCell ref="AY8:AY9"/>
    <mergeCell ref="AZ8:AZ9"/>
    <mergeCell ref="AB8:AB9"/>
    <mergeCell ref="AC8:AC9"/>
    <mergeCell ref="AD8:AD9"/>
    <mergeCell ref="AR8:AR9"/>
    <mergeCell ref="AS8:AS9"/>
    <mergeCell ref="AT8:AT9"/>
    <mergeCell ref="V8:V9"/>
    <mergeCell ref="W8:W9"/>
    <mergeCell ref="X8:X9"/>
    <mergeCell ref="Y8:Y9"/>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A13:A16"/>
    <mergeCell ref="B13:B16"/>
    <mergeCell ref="AX10:AX12"/>
    <mergeCell ref="AY10:AY12"/>
    <mergeCell ref="AZ10:AZ12"/>
    <mergeCell ref="BA10:BA12"/>
    <mergeCell ref="BB10:BB12"/>
    <mergeCell ref="BM10:BM12"/>
    <mergeCell ref="AR10:AR12"/>
    <mergeCell ref="AS10:AS12"/>
    <mergeCell ref="AT10:AT12"/>
    <mergeCell ref="AU10:AU12"/>
    <mergeCell ref="AV10:AV12"/>
    <mergeCell ref="AW10:AW12"/>
    <mergeCell ref="Y10:Y12"/>
    <mergeCell ref="Z10:Z12"/>
    <mergeCell ref="AA10:AA12"/>
    <mergeCell ref="AB10:AB12"/>
    <mergeCell ref="AC10:AC12"/>
    <mergeCell ref="AD10:AD12"/>
    <mergeCell ref="S10:S12"/>
    <mergeCell ref="T10:T12"/>
    <mergeCell ref="U10:U12"/>
    <mergeCell ref="V10:V12"/>
    <mergeCell ref="K13:K16"/>
    <mergeCell ref="L13:L16"/>
    <mergeCell ref="M13:M16"/>
    <mergeCell ref="N13:N16"/>
    <mergeCell ref="O13:O16"/>
    <mergeCell ref="P13:P16"/>
    <mergeCell ref="E13:E16"/>
    <mergeCell ref="F13:F16"/>
    <mergeCell ref="G13:G16"/>
    <mergeCell ref="H13:H16"/>
    <mergeCell ref="I13:I16"/>
    <mergeCell ref="J13:J16"/>
    <mergeCell ref="AU13:AU16"/>
    <mergeCell ref="W13:W16"/>
    <mergeCell ref="X13:X16"/>
    <mergeCell ref="Y13:Y16"/>
    <mergeCell ref="Z13:Z16"/>
    <mergeCell ref="AA13:AA16"/>
    <mergeCell ref="AB13:AB16"/>
    <mergeCell ref="Q13:Q16"/>
    <mergeCell ref="R13:R16"/>
    <mergeCell ref="S13:S16"/>
    <mergeCell ref="T13:T16"/>
    <mergeCell ref="U13:U16"/>
    <mergeCell ref="V13:V16"/>
    <mergeCell ref="F17:F18"/>
    <mergeCell ref="G17:G18"/>
    <mergeCell ref="H17:H18"/>
    <mergeCell ref="I17:I18"/>
    <mergeCell ref="J17:J18"/>
    <mergeCell ref="K17:K18"/>
    <mergeCell ref="BB13:BB16"/>
    <mergeCell ref="BM13:BM16"/>
    <mergeCell ref="A17:A18"/>
    <mergeCell ref="B17:B18"/>
    <mergeCell ref="C17:C18"/>
    <mergeCell ref="D17:D18"/>
    <mergeCell ref="E17:E18"/>
    <mergeCell ref="AV13:AV16"/>
    <mergeCell ref="AW13:AW16"/>
    <mergeCell ref="AX13:AX16"/>
    <mergeCell ref="AY13:AY16"/>
    <mergeCell ref="AZ13:AZ16"/>
    <mergeCell ref="BA13:BA16"/>
    <mergeCell ref="AC13:AC16"/>
    <mergeCell ref="AD13:AD16"/>
    <mergeCell ref="AR13:AR16"/>
    <mergeCell ref="AS13:AS16"/>
    <mergeCell ref="AT13:AT16"/>
    <mergeCell ref="U17:U18"/>
    <mergeCell ref="V17:V18"/>
    <mergeCell ref="W17:W18"/>
    <mergeCell ref="L17:L18"/>
    <mergeCell ref="M17:M18"/>
    <mergeCell ref="N17:N18"/>
    <mergeCell ref="O17:O18"/>
    <mergeCell ref="P17:P18"/>
    <mergeCell ref="Q17:Q18"/>
    <mergeCell ref="A22:A24"/>
    <mergeCell ref="B22:B24"/>
    <mergeCell ref="AY17:AY18"/>
    <mergeCell ref="AZ17:AZ18"/>
    <mergeCell ref="BA17:BA18"/>
    <mergeCell ref="BB17:BB18"/>
    <mergeCell ref="BM17:BM18"/>
    <mergeCell ref="BM19:BM20"/>
    <mergeCell ref="AD17:AD18"/>
    <mergeCell ref="AT17:AT18"/>
    <mergeCell ref="AU17:AU18"/>
    <mergeCell ref="AV17:AV18"/>
    <mergeCell ref="AW17:AW18"/>
    <mergeCell ref="AX17:AX18"/>
    <mergeCell ref="AF17:AF18"/>
    <mergeCell ref="X17:X18"/>
    <mergeCell ref="Y17:Y18"/>
    <mergeCell ref="Z17:Z18"/>
    <mergeCell ref="AA17:AA18"/>
    <mergeCell ref="AB17:AB18"/>
    <mergeCell ref="AC17:AC18"/>
    <mergeCell ref="R17:R18"/>
    <mergeCell ref="S17:S18"/>
    <mergeCell ref="T17:T18"/>
    <mergeCell ref="L22:L24"/>
    <mergeCell ref="M22:M24"/>
    <mergeCell ref="N22:N24"/>
    <mergeCell ref="O22:O24"/>
    <mergeCell ref="P22:P24"/>
    <mergeCell ref="Q22:Q24"/>
    <mergeCell ref="F22:F24"/>
    <mergeCell ref="G22:G24"/>
    <mergeCell ref="H22:H24"/>
    <mergeCell ref="I22:I24"/>
    <mergeCell ref="J22:J24"/>
    <mergeCell ref="K22:K24"/>
    <mergeCell ref="Z22:Z24"/>
    <mergeCell ref="AA22:AA24"/>
    <mergeCell ref="AB22:AB24"/>
    <mergeCell ref="AC22:AC24"/>
    <mergeCell ref="R22:R24"/>
    <mergeCell ref="S22:S24"/>
    <mergeCell ref="T22:T24"/>
    <mergeCell ref="U22:U24"/>
    <mergeCell ref="V22:V24"/>
    <mergeCell ref="W22:W24"/>
    <mergeCell ref="BM22:BM24"/>
    <mergeCell ref="E22:E24"/>
    <mergeCell ref="C22:C24"/>
    <mergeCell ref="D13:D16"/>
    <mergeCell ref="C13:C16"/>
    <mergeCell ref="C8:C9"/>
    <mergeCell ref="AF8:AF9"/>
    <mergeCell ref="AF10:AF12"/>
    <mergeCell ref="AF13:AF16"/>
    <mergeCell ref="AF22:AF24"/>
    <mergeCell ref="AW22:AW24"/>
    <mergeCell ref="AX22:AX24"/>
    <mergeCell ref="AY22:AY24"/>
    <mergeCell ref="AZ22:AZ24"/>
    <mergeCell ref="BA22:BA24"/>
    <mergeCell ref="BB22:BB24"/>
    <mergeCell ref="AD22:AD24"/>
    <mergeCell ref="AR22:AR24"/>
    <mergeCell ref="AS22:AS24"/>
    <mergeCell ref="AT22:AT24"/>
    <mergeCell ref="AU22:AU24"/>
    <mergeCell ref="AV22:AV24"/>
    <mergeCell ref="X22:X24"/>
    <mergeCell ref="Y22: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'C:\Users\USUARIO\Documents\MARTHA\[RIESGOS INCI.xlsx]Solidez de los controles'!#REF!</xm:f>
          </x14:formula1>
          <xm:sqref>AS4 AS6 AS8:AS10 AS13 AO13:AP21 AS17:AS21 AQ4:AQ21 AO4:AP11</xm:sqref>
        </x14:dataValidation>
        <x14:dataValidation type="list" allowBlank="1" showInputMessage="1" showErrorMessage="1" xr:uid="{00000000-0002-0000-07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ANÁLISIS DE CONTEXTO</vt:lpstr>
      <vt:lpstr>MATRIZ RIESGOS GESTIÓN PROCESO</vt:lpstr>
      <vt:lpstr>MATRIZ RIESGOS CORRUPCIÓN</vt:lpstr>
      <vt:lpstr>Hoja2</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ROBERT TORRES VELANDIA</cp:lastModifiedBy>
  <cp:lastPrinted>2020-04-24T22:31:52Z</cp:lastPrinted>
  <dcterms:created xsi:type="dcterms:W3CDTF">2013-05-09T21:35:12Z</dcterms:created>
  <dcterms:modified xsi:type="dcterms:W3CDTF">2021-05-01T01:06:03Z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