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65" yWindow="90" windowWidth="20730" windowHeight="9735"/>
  </bookViews>
  <sheets>
    <sheet name="EJECUCION PLAN CONSERVACION2020" sheetId="12" r:id="rId1"/>
    <sheet name="PLAN CONSERVACION DOCUMENTAL" sheetId="2" r:id="rId2"/>
  </sheets>
  <definedNames>
    <definedName name="_Toc504146105" localSheetId="1">'PLAN CONSERVACION DOCUMENTAL'!$A$19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  <c r="C8" i="12"/>
  <c r="C6" i="12"/>
  <c r="B13" i="12" l="1"/>
  <c r="C7" i="12" l="1"/>
  <c r="C5" i="12"/>
  <c r="C4" i="12"/>
  <c r="C3" i="12"/>
  <c r="B55" i="2"/>
  <c r="C40" i="2"/>
  <c r="C22" i="2" l="1"/>
  <c r="C21" i="2"/>
  <c r="C5" i="2" l="1"/>
  <c r="C4" i="2"/>
  <c r="C31" i="2"/>
  <c r="C3" i="2" l="1"/>
</calcChain>
</file>

<file path=xl/sharedStrings.xml><?xml version="1.0" encoding="utf-8"?>
<sst xmlns="http://schemas.openxmlformats.org/spreadsheetml/2006/main" count="469" uniqueCount="91">
  <si>
    <t>CORTO PLAZO</t>
  </si>
  <si>
    <t>MEDIANO PLAZO</t>
  </si>
  <si>
    <t>LARGO PLAZO</t>
  </si>
  <si>
    <t>ACTIVIDAD</t>
  </si>
  <si>
    <t>Realizar jornadas de capacitación a los funcionarios de la entidad con relación a la importancia de los archivos y cuidado de los mismos.</t>
  </si>
  <si>
    <t>Realizar jornadas de capacitación en relación con el uso del sistema de Gestión Documental ORFEO.</t>
  </si>
  <si>
    <t>Realizar inducción a los funcionarios nuevos sobre el uso y cuidado de los documentos.</t>
  </si>
  <si>
    <t>Realizar visitas de inspección y charlas en aquellas áreas donde se detecten debilidades en la gestión de los documentos.</t>
  </si>
  <si>
    <t>PROGRAMA</t>
  </si>
  <si>
    <t>X</t>
  </si>
  <si>
    <t>Enviar capsulas informativas resaltando la importancia y cuidado de los documentos.</t>
  </si>
  <si>
    <t xml:space="preserve"> Realizar jornadas de capacitación a los funcionarios responsables y encargados de los Archivos de Gestión en temas de Gestión de Documentos, uso y cuidado de los mismos.</t>
  </si>
  <si>
    <t xml:space="preserve"> Realizar jornadas de capacitación a los funcionarios de la entidad con relación a la importancia de los archivos y cuidado de los mismos.</t>
  </si>
  <si>
    <t xml:space="preserve"> Realizar visitas de inspección y charlas en aquellas áreas donde se detecten debilidades en la gestión de los documentos.</t>
  </si>
  <si>
    <t>Realizar mantenimiento de las instalaciones físicas en donde se encuentran ubicados los archivos cuando sea necesario.</t>
  </si>
  <si>
    <t>Realizar mantenimiento del mobiliario (estantería) donde se encuentran almacenados los documentos.</t>
  </si>
  <si>
    <t>Realizar limpieza periódica de las instalaciones físicas en donde se encuentra almacenados los documentos.</t>
  </si>
  <si>
    <t>Realizar el cambio de unidades de conservación cuando se encuentren en mal estado.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</si>
  <si>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</si>
  <si>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</si>
  <si>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</si>
  <si>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</si>
  <si>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</si>
  <si>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</si>
  <si>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</si>
  <si>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</si>
  <si>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</si>
  <si>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</si>
  <si>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</si>
  <si>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</si>
  <si>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</si>
  <si>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</si>
  <si>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</si>
  <si>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Limpieza de los espacios en donde se encuentran almacenados los documentos y archivos.</t>
  </si>
  <si>
    <t>Jornadas de fumigación en el edificio en especial los espacios en donde se encuentran almacenados los archivos y documentos.</t>
  </si>
  <si>
    <r>
      <rPr>
        <sz val="11"/>
        <color theme="1"/>
        <rFont val="Calibri"/>
        <family val="2"/>
        <scheme val="minor"/>
      </rPr>
      <t>Jornadas de fumigación en el edificio en especial los espacios en donde se encuentran almacenados los archivos y documentos.</t>
    </r>
  </si>
  <si>
    <t>Medición de contaminantes atmosféricos.</t>
  </si>
  <si>
    <t>Monitoreo Y Control De Condiciones Ambiental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</si>
  <si>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Medición de temperatura y humedad.</t>
    </r>
  </si>
  <si>
    <t>Mejorar la ventilación de las áreas de archivo.</t>
  </si>
  <si>
    <t>Medición de iluminancia</t>
  </si>
  <si>
    <t>Almacenamiento Y Re-Almacenamiento</t>
  </si>
  <si>
    <t>Cambio de unidades de conservación que se encuentren en mal estado y puedan causar daño en los documentos.</t>
  </si>
  <si>
    <t>Compra de unidades de conservación para el almacenamiento de documentos.</t>
  </si>
  <si>
    <t>Establecer los parámetros para la compra de las unidades de conservación conforme a los parámetros y lineamientos establecidos por el Archivo General de la Nación.</t>
  </si>
  <si>
    <t>Prevención De Emergencias Y Atención De Desastres</t>
  </si>
  <si>
    <t>Contratación servicio de mantenimiento y recarga de extintores</t>
  </si>
  <si>
    <t>Establecer mapa de riesgos para los archivos</t>
  </si>
  <si>
    <t>Demarcar Rutas de evacuación</t>
  </si>
  <si>
    <t xml:space="preserve">Elaborar Plan de emergencias para los archivos institucionales alineado con el Plan de Emergencias de la entidad. </t>
  </si>
  <si>
    <t>Identificar la Documentación que por sus características, valor e importancia tienen prioridad en caso de una emergencia o desastre natural.</t>
  </si>
  <si>
    <t>Realizar seguimiento a las actividades programadas en el Plan de Emergencias institucional.</t>
  </si>
  <si>
    <t>PORCENTAJE DE CUMPLIMIENTO</t>
  </si>
  <si>
    <t>FECHA INICIAL</t>
  </si>
  <si>
    <t>FECHA FINAL</t>
  </si>
  <si>
    <t>Febrero</t>
  </si>
  <si>
    <t>Diciembre</t>
  </si>
  <si>
    <t>El martes 10 de Febrero se realiza sensibiliación respecto a la Gestión adecuada de PQRSD y ORFEO</t>
  </si>
  <si>
    <t>N/A</t>
  </si>
  <si>
    <t>Mayo</t>
  </si>
  <si>
    <t>Se realiza limpieza general de las areas de archivo una vez a la semana.</t>
  </si>
  <si>
    <t>se realiza cambio de las unidades de conservación de aquellos expendientes que lo requieran y de cajas o carpetas en mal estado</t>
  </si>
  <si>
    <t>Realizar jornadas de capacitación a los funcionarios responsables y encargados de los Archivos de Gestión en temas de Gestión de Documentos, uso y cuidado de los mismos. (1)</t>
  </si>
  <si>
    <t>No se han programado jornadas de capacitación</t>
  </si>
  <si>
    <t xml:space="preserve">Para el mes de abril se elaboró la Circular Lineamientos para la Gestión de documentos institucionales dentro de la Emergencia Social, Ecológica y especialmente durante el aislamiento preventivo obligatorio, la cual establece los lineamientos para el prestamo, cuidado y uso de los documentos durante la epoca de la cuarentena la cual fue socializada </t>
  </si>
  <si>
    <t>NO han ingresado funcionarios nuevos</t>
  </si>
  <si>
    <t>Se reprograma entre Junio y Diciembre teniendo en cuenta que actualmente hay cuarentena</t>
  </si>
  <si>
    <t>Julio</t>
  </si>
  <si>
    <t>Programada para Mayo</t>
  </si>
  <si>
    <t>Jornadas de fumigación en el edificio en especial los espacios en donde se encuentran almacenados los archivos y documentos.
2 Fumigaciones</t>
  </si>
  <si>
    <t>Septiembre</t>
  </si>
  <si>
    <t>Agosto</t>
  </si>
  <si>
    <t>Contratación servicio de mantenimiento y recarga de extintores (1 Vez al año)</t>
  </si>
  <si>
    <t>No se han programado jornadas de capacitación para este mes.</t>
  </si>
  <si>
    <t>Enero</t>
  </si>
  <si>
    <t>Enviar capsulas informativas y establecer lineamientos resaltando la importancia y cuidado de los documentos.
3 Veces en el año, cada 4 Meses.
Abril
Agosto
Diciembre</t>
  </si>
  <si>
    <t xml:space="preserve">Se realiza </t>
  </si>
  <si>
    <t>Se realiza induccion al Ingeniero Carlos Supanteva Oficina asesora de planeación y al Jefe de la Oficina Juridica.</t>
  </si>
  <si>
    <t>Se reprograma entre Septiembre a Diciembre teniendo en cuenta que actualmente hay cuarentena</t>
  </si>
  <si>
    <t>Realizar el cambio de unidades de conservación cuando se encuentren en mal estado. (6 Veces al año)
Enero, febrero, Marzo, Octubre, Noviembre y Diciembre</t>
  </si>
  <si>
    <t>Se realiza fumigacion a las intalaciones de los archivos y en general a la entidad.</t>
  </si>
  <si>
    <t>No aplica se encuentra programada para agosto.</t>
  </si>
  <si>
    <t>Promedio de Ejecución Plan de Conservación Documental</t>
  </si>
  <si>
    <t>Realizar jornadas de capacitación en relación con el uso del sistema de Gestión Documental ORFEO 
(2) Capacitaciones</t>
  </si>
  <si>
    <t>Realizar inducción a los funcionarios nuevos sobre el Sistema de Gestion Documental ORFEO, Funciones del Proceso de gestión Documental, uso y cuidado de los documentos.</t>
  </si>
  <si>
    <t>APLAZADA TEMPORALMENTE</t>
  </si>
  <si>
    <t>Actualmente se esta gestionado el contrato para la compra de papeleria por parte del Grupo Administrativo y Financiero, se encuentra pendiente publicacion la publicación del proceso, se encutran estudios previos elaborados y aprobados.</t>
  </si>
  <si>
    <t>Enviar capsulas informativas y establecer lineamientos resaltando la importancia y cuidado de los documentos.
3 Veces en el año.</t>
  </si>
  <si>
    <t>No se programaron jornadas de capacitación para este mes.</t>
  </si>
  <si>
    <t>No aplica, no se enviaron capsulas informativas para estes mes</t>
  </si>
  <si>
    <t>se gestiono y adjudicó contrato, se encuentra pendiente el recibo de los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</si>
</sst>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6" fillId="3" borderId="1" xfId="0" applyFont="1" applyFill="1" applyBorder="1" applyAlignment="1">
      <alignment horizontal="justify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0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134" displayName="Tabla134" ref="B1:T11" totalsRowShown="0" headerRowDxfId="39">
  <autoFilter ref="B1:T11"/>
  <tableColumns count="19">
    <tableColumn id="1" name="ACTIVIDAD" dataDxfId="38"/>
    <tableColumn id="19" name="PORCENTAJE DE CUMPLIMIENTO" dataDxfId="37"/>
    <tableColumn id="18" name="FECHA INICIAL" dataDxfId="36"/>
    <tableColumn id="17" name="FECHA FINAL" dataDxfId="35"/>
    <tableColumn id="2" name="CORTO PLAZO" dataDxfId="34"/>
    <tableColumn id="3" name="MEDIANO PLAZO" dataDxfId="33"/>
    <tableColumn id="4" name="LARGO PLAZO" dataDxfId="32"/>
    <tableColumn id="5" name="ENERO" dataDxfId="31"/>
    <tableColumn id="6" name="FEBRERO" dataDxfId="30"/>
    <tableColumn id="7" name="MARZO" dataDxfId="29"/>
    <tableColumn id="8" name="ABRIL" dataDxfId="28"/>
    <tableColumn id="9" name="MAYO" dataDxfId="27"/>
    <tableColumn id="10" name="JUNIO" dataDxfId="26"/>
    <tableColumn id="11" name="JULIO" dataDxfId="25"/>
    <tableColumn id="12" name="AGOSTO" dataDxfId="24"/>
    <tableColumn id="13" name="SEPTIEMBRE" dataDxfId="0"/>
    <tableColumn id="14" name="OCTUBRE" dataDxfId="23"/>
    <tableColumn id="15" name="NOVIEMBRE" dataDxfId="22"/>
    <tableColumn id="16" name="DICIEMBRE" dataDxfId="2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1:T53" totalsRowShown="0" headerRowDxfId="20">
  <autoFilter ref="B1:T53">
    <filterColumn colId="4">
      <customFilters>
        <customFilter operator="notEqual" val=" "/>
      </customFilters>
    </filterColumn>
  </autoFilter>
  <tableColumns count="19">
    <tableColumn id="1" name="ACTIVIDAD" dataDxfId="19"/>
    <tableColumn id="19" name="PORCENTAJE DE CUMPLIMIENTO" dataDxfId="18"/>
    <tableColumn id="18" name="FECHA INICIAL" dataDxfId="17"/>
    <tableColumn id="17" name="FECHA FINAL" dataDxfId="16"/>
    <tableColumn id="2" name="CORTO PLAZO" dataDxfId="15"/>
    <tableColumn id="3" name="MEDIANO PLAZO" dataDxfId="14"/>
    <tableColumn id="4" name="LARGO PLAZO" dataDxfId="13"/>
    <tableColumn id="5" name="ENERO" dataDxfId="12"/>
    <tableColumn id="6" name="FEBRERO" dataDxfId="11"/>
    <tableColumn id="7" name="MARZO" dataDxfId="10"/>
    <tableColumn id="8" name="ABRIL" dataDxfId="9"/>
    <tableColumn id="9" name="MAYO" dataDxfId="8"/>
    <tableColumn id="10" name="JUNIO" dataDxfId="7"/>
    <tableColumn id="11" name="JULIO" dataDxfId="6"/>
    <tableColumn id="12" name="AGOSTO" dataDxfId="5"/>
    <tableColumn id="13" name="SEPTIEMBRE" dataDxfId="4"/>
    <tableColumn id="14" name="OCTUBRE" dataDxfId="3"/>
    <tableColumn id="15" name="NOVIEMBRE" dataDxfId="2"/>
    <tableColumn id="16" name="DICIEMBRE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3"/>
  <sheetViews>
    <sheetView tabSelected="1" topLeftCell="B9" zoomScale="95" zoomScaleNormal="95" workbookViewId="0">
      <pane xSplit="1" topLeftCell="M1" activePane="topRight" state="frozen"/>
      <selection activeCell="B1" sqref="B1"/>
      <selection pane="topRight" activeCell="R13" sqref="R13"/>
    </sheetView>
  </sheetViews>
  <sheetFormatPr baseColWidth="10" defaultRowHeight="15" x14ac:dyDescent="0.25"/>
  <cols>
    <col min="1" max="1" width="26" customWidth="1"/>
    <col min="2" max="2" width="37.85546875" style="2" customWidth="1"/>
    <col min="3" max="3" width="25.5703125" style="2" customWidth="1"/>
    <col min="4" max="4" width="19.7109375" style="16" customWidth="1"/>
    <col min="5" max="5" width="19.7109375" style="16" bestFit="1" customWidth="1"/>
    <col min="6" max="6" width="17.85546875" style="6" bestFit="1" customWidth="1"/>
    <col min="7" max="7" width="20.7109375" style="6" hidden="1" customWidth="1"/>
    <col min="8" max="8" width="17.85546875" style="6" hidden="1" customWidth="1"/>
    <col min="9" max="11" width="19.7109375" style="1" customWidth="1"/>
    <col min="12" max="12" width="25.42578125" style="1" customWidth="1"/>
    <col min="13" max="13" width="23.5703125" style="1" customWidth="1"/>
    <col min="14" max="14" width="19.7109375" style="1" customWidth="1"/>
    <col min="15" max="15" width="30.28515625" style="1" customWidth="1"/>
    <col min="16" max="20" width="19.7109375" style="1" customWidth="1"/>
  </cols>
  <sheetData>
    <row r="1" spans="1:20" ht="31.5" customHeight="1" x14ac:dyDescent="0.25">
      <c r="A1" s="3" t="s">
        <v>8</v>
      </c>
      <c r="B1" s="9" t="s">
        <v>3</v>
      </c>
      <c r="C1" s="9" t="s">
        <v>52</v>
      </c>
      <c r="D1" s="9" t="s">
        <v>53</v>
      </c>
      <c r="E1" s="9" t="s">
        <v>54</v>
      </c>
      <c r="F1" s="5" t="s">
        <v>0</v>
      </c>
      <c r="G1" s="5" t="s">
        <v>1</v>
      </c>
      <c r="H1" s="5" t="s">
        <v>2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27</v>
      </c>
      <c r="Q1" s="4" t="s">
        <v>28</v>
      </c>
      <c r="R1" s="4" t="s">
        <v>29</v>
      </c>
      <c r="S1" s="4" t="s">
        <v>30</v>
      </c>
      <c r="T1" s="4" t="s">
        <v>31</v>
      </c>
    </row>
    <row r="2" spans="1:20" ht="87.75" customHeight="1" x14ac:dyDescent="0.25">
      <c r="A2" s="7" t="s">
        <v>18</v>
      </c>
      <c r="B2" s="10" t="s">
        <v>62</v>
      </c>
      <c r="C2" s="12">
        <v>0</v>
      </c>
      <c r="D2" s="13" t="s">
        <v>55</v>
      </c>
      <c r="E2" s="13" t="s">
        <v>56</v>
      </c>
      <c r="F2" s="5" t="s">
        <v>9</v>
      </c>
      <c r="G2" s="5"/>
      <c r="H2" s="5"/>
      <c r="I2" s="4" t="s">
        <v>58</v>
      </c>
      <c r="J2" s="4" t="s">
        <v>58</v>
      </c>
      <c r="K2" s="4" t="s">
        <v>58</v>
      </c>
      <c r="L2" s="17" t="s">
        <v>63</v>
      </c>
      <c r="M2" s="17" t="s">
        <v>73</v>
      </c>
      <c r="N2" s="17" t="s">
        <v>73</v>
      </c>
      <c r="O2" s="17" t="s">
        <v>73</v>
      </c>
      <c r="P2" s="17" t="s">
        <v>73</v>
      </c>
      <c r="Q2" s="17" t="s">
        <v>88</v>
      </c>
      <c r="R2" s="4"/>
      <c r="S2" s="4"/>
      <c r="T2" s="4"/>
    </row>
    <row r="3" spans="1:20" ht="78.75" customHeight="1" x14ac:dyDescent="0.25">
      <c r="A3" s="7" t="s">
        <v>18</v>
      </c>
      <c r="B3" s="10" t="s">
        <v>83</v>
      </c>
      <c r="C3" s="12">
        <f>1/2</f>
        <v>0.5</v>
      </c>
      <c r="D3" s="13" t="s">
        <v>55</v>
      </c>
      <c r="E3" s="13" t="s">
        <v>56</v>
      </c>
      <c r="F3" s="5" t="s">
        <v>9</v>
      </c>
      <c r="G3" s="5"/>
      <c r="H3" s="5"/>
      <c r="I3" s="5" t="s">
        <v>58</v>
      </c>
      <c r="J3" s="17" t="s">
        <v>57</v>
      </c>
      <c r="K3" s="5" t="s">
        <v>58</v>
      </c>
      <c r="L3" s="17" t="s">
        <v>63</v>
      </c>
      <c r="M3" s="17" t="s">
        <v>73</v>
      </c>
      <c r="N3" s="17" t="s">
        <v>73</v>
      </c>
      <c r="O3" s="17" t="s">
        <v>73</v>
      </c>
      <c r="P3" s="17" t="s">
        <v>73</v>
      </c>
      <c r="Q3" s="17" t="s">
        <v>88</v>
      </c>
      <c r="R3" s="4"/>
      <c r="S3" s="4"/>
      <c r="T3" s="4"/>
    </row>
    <row r="4" spans="1:20" ht="188.25" customHeight="1" x14ac:dyDescent="0.25">
      <c r="A4" s="7" t="s">
        <v>18</v>
      </c>
      <c r="B4" s="7" t="s">
        <v>87</v>
      </c>
      <c r="C4" s="12">
        <f>1/4</f>
        <v>0.25</v>
      </c>
      <c r="D4" s="13" t="s">
        <v>74</v>
      </c>
      <c r="E4" s="13" t="s">
        <v>56</v>
      </c>
      <c r="F4" s="5" t="s">
        <v>9</v>
      </c>
      <c r="G4" s="5"/>
      <c r="H4" s="5"/>
      <c r="I4" s="5" t="s">
        <v>58</v>
      </c>
      <c r="J4" s="5" t="s">
        <v>58</v>
      </c>
      <c r="K4" s="5" t="s">
        <v>58</v>
      </c>
      <c r="L4" s="17" t="s">
        <v>64</v>
      </c>
      <c r="M4" s="18" t="s">
        <v>89</v>
      </c>
      <c r="N4" s="18" t="s">
        <v>89</v>
      </c>
      <c r="O4" s="18" t="s">
        <v>89</v>
      </c>
      <c r="P4" s="18" t="s">
        <v>89</v>
      </c>
      <c r="Q4" s="18" t="s">
        <v>89</v>
      </c>
      <c r="R4" s="4"/>
      <c r="S4" s="4"/>
      <c r="T4" s="4"/>
    </row>
    <row r="5" spans="1:20" ht="80.25" customHeight="1" x14ac:dyDescent="0.25">
      <c r="A5" s="7" t="s">
        <v>18</v>
      </c>
      <c r="B5" s="10" t="s">
        <v>84</v>
      </c>
      <c r="C5" s="12">
        <f>2/2</f>
        <v>1</v>
      </c>
      <c r="D5" s="13" t="s">
        <v>55</v>
      </c>
      <c r="E5" s="13" t="s">
        <v>56</v>
      </c>
      <c r="F5" s="5" t="s">
        <v>9</v>
      </c>
      <c r="G5" s="5"/>
      <c r="H5" s="5"/>
      <c r="I5" s="5" t="s">
        <v>58</v>
      </c>
      <c r="J5" s="17" t="s">
        <v>77</v>
      </c>
      <c r="K5" s="5" t="s">
        <v>76</v>
      </c>
      <c r="L5" s="17" t="s">
        <v>65</v>
      </c>
      <c r="M5" s="17" t="s">
        <v>65</v>
      </c>
      <c r="N5" s="17" t="s">
        <v>65</v>
      </c>
      <c r="O5" s="17" t="s">
        <v>65</v>
      </c>
      <c r="P5" s="17" t="s">
        <v>65</v>
      </c>
      <c r="Q5" s="17" t="s">
        <v>65</v>
      </c>
      <c r="R5" s="4"/>
      <c r="S5" s="4"/>
      <c r="T5" s="4"/>
    </row>
    <row r="6" spans="1:20" ht="71.25" x14ac:dyDescent="0.25">
      <c r="A6" s="7" t="s">
        <v>19</v>
      </c>
      <c r="B6" s="7" t="s">
        <v>16</v>
      </c>
      <c r="C6" s="14">
        <f>9/12</f>
        <v>0.75</v>
      </c>
      <c r="D6" s="13" t="s">
        <v>55</v>
      </c>
      <c r="E6" s="13" t="s">
        <v>56</v>
      </c>
      <c r="F6" s="5" t="s">
        <v>9</v>
      </c>
      <c r="G6" s="5"/>
      <c r="H6" s="5"/>
      <c r="I6" s="17" t="s">
        <v>60</v>
      </c>
      <c r="J6" s="18" t="s">
        <v>60</v>
      </c>
      <c r="K6" s="18" t="s">
        <v>60</v>
      </c>
      <c r="L6" s="18" t="s">
        <v>60</v>
      </c>
      <c r="M6" s="18" t="s">
        <v>60</v>
      </c>
      <c r="N6" s="18" t="s">
        <v>60</v>
      </c>
      <c r="O6" s="18" t="s">
        <v>60</v>
      </c>
      <c r="P6" s="18" t="s">
        <v>60</v>
      </c>
      <c r="Q6" s="18" t="s">
        <v>60</v>
      </c>
      <c r="R6" s="4"/>
      <c r="S6" s="4"/>
      <c r="T6" s="4"/>
    </row>
    <row r="7" spans="1:20" ht="95.25" customHeight="1" x14ac:dyDescent="0.25">
      <c r="A7" s="7" t="s">
        <v>19</v>
      </c>
      <c r="B7" s="7" t="s">
        <v>79</v>
      </c>
      <c r="C7" s="14">
        <f>3/6</f>
        <v>0.5</v>
      </c>
      <c r="D7" s="13" t="s">
        <v>55</v>
      </c>
      <c r="E7" s="13" t="s">
        <v>56</v>
      </c>
      <c r="F7" s="5" t="s">
        <v>9</v>
      </c>
      <c r="G7" s="5"/>
      <c r="H7" s="5"/>
      <c r="I7" s="17" t="s">
        <v>61</v>
      </c>
      <c r="J7" s="18" t="s">
        <v>61</v>
      </c>
      <c r="K7" s="18" t="s">
        <v>61</v>
      </c>
      <c r="L7" s="5" t="s">
        <v>58</v>
      </c>
      <c r="M7" s="5" t="s">
        <v>58</v>
      </c>
      <c r="N7" s="5" t="s">
        <v>58</v>
      </c>
      <c r="O7" s="5" t="s">
        <v>58</v>
      </c>
      <c r="P7" s="5" t="s">
        <v>58</v>
      </c>
      <c r="Q7" s="5" t="s">
        <v>58</v>
      </c>
      <c r="R7" s="4"/>
      <c r="S7" s="4"/>
      <c r="T7" s="4"/>
    </row>
    <row r="8" spans="1:20" ht="90" x14ac:dyDescent="0.25">
      <c r="A8" s="8" t="s">
        <v>32</v>
      </c>
      <c r="B8" s="11" t="s">
        <v>69</v>
      </c>
      <c r="C8" s="15">
        <f>2/2</f>
        <v>1</v>
      </c>
      <c r="D8" s="13" t="s">
        <v>59</v>
      </c>
      <c r="E8" s="13" t="s">
        <v>56</v>
      </c>
      <c r="F8" s="5" t="s">
        <v>9</v>
      </c>
      <c r="G8" s="5"/>
      <c r="H8" s="5"/>
      <c r="I8" s="5" t="s">
        <v>58</v>
      </c>
      <c r="J8" s="5" t="s">
        <v>58</v>
      </c>
      <c r="K8" s="5" t="s">
        <v>58</v>
      </c>
      <c r="L8" s="5" t="s">
        <v>68</v>
      </c>
      <c r="M8" s="17" t="s">
        <v>80</v>
      </c>
      <c r="N8" s="5" t="s">
        <v>58</v>
      </c>
      <c r="O8" s="5" t="s">
        <v>58</v>
      </c>
      <c r="P8" s="5" t="s">
        <v>58</v>
      </c>
      <c r="Q8" s="5" t="s">
        <v>58</v>
      </c>
      <c r="R8" s="4"/>
      <c r="S8" s="4"/>
      <c r="T8" s="4"/>
    </row>
    <row r="9" spans="1:20" ht="215.25" customHeight="1" x14ac:dyDescent="0.25">
      <c r="A9" s="8" t="s">
        <v>41</v>
      </c>
      <c r="B9" s="10" t="s">
        <v>43</v>
      </c>
      <c r="C9" s="12">
        <f>2/2</f>
        <v>1</v>
      </c>
      <c r="D9" s="13" t="s">
        <v>71</v>
      </c>
      <c r="E9" s="13" t="s">
        <v>56</v>
      </c>
      <c r="F9" s="5" t="s">
        <v>9</v>
      </c>
      <c r="G9" s="5"/>
      <c r="H9" s="5"/>
      <c r="I9" s="5" t="s">
        <v>58</v>
      </c>
      <c r="J9" s="5" t="s">
        <v>58</v>
      </c>
      <c r="K9" s="5" t="s">
        <v>58</v>
      </c>
      <c r="L9" s="22" t="s">
        <v>58</v>
      </c>
      <c r="M9" s="22" t="s">
        <v>58</v>
      </c>
      <c r="N9" s="22" t="s">
        <v>58</v>
      </c>
      <c r="O9" s="17" t="s">
        <v>86</v>
      </c>
      <c r="P9" s="21" t="s">
        <v>86</v>
      </c>
      <c r="Q9" s="17" t="s">
        <v>90</v>
      </c>
      <c r="R9" s="4"/>
      <c r="S9" s="4"/>
      <c r="T9" s="4"/>
    </row>
    <row r="10" spans="1:20" ht="49.5" customHeight="1" x14ac:dyDescent="0.25">
      <c r="A10" s="8" t="s">
        <v>45</v>
      </c>
      <c r="B10" s="10" t="s">
        <v>72</v>
      </c>
      <c r="C10" s="12">
        <v>0</v>
      </c>
      <c r="D10" s="13" t="s">
        <v>56</v>
      </c>
      <c r="E10" s="13" t="s">
        <v>56</v>
      </c>
      <c r="F10" s="13" t="s">
        <v>9</v>
      </c>
      <c r="G10" s="5"/>
      <c r="H10" s="5"/>
      <c r="I10" s="5" t="s">
        <v>58</v>
      </c>
      <c r="J10" s="5" t="s">
        <v>58</v>
      </c>
      <c r="K10" s="5" t="s">
        <v>58</v>
      </c>
      <c r="L10" s="4" t="s">
        <v>58</v>
      </c>
      <c r="M10" s="4" t="s">
        <v>58</v>
      </c>
      <c r="N10" s="5" t="s">
        <v>58</v>
      </c>
      <c r="O10" s="5" t="s">
        <v>58</v>
      </c>
      <c r="P10" s="5" t="s">
        <v>58</v>
      </c>
      <c r="Q10" s="5" t="s">
        <v>58</v>
      </c>
      <c r="R10" s="4"/>
      <c r="S10" s="4"/>
      <c r="T10" s="4"/>
    </row>
    <row r="11" spans="1:20" ht="45" x14ac:dyDescent="0.25">
      <c r="A11" s="8" t="s">
        <v>45</v>
      </c>
      <c r="B11" s="11" t="s">
        <v>49</v>
      </c>
      <c r="C11" s="15">
        <v>0</v>
      </c>
      <c r="D11" s="13" t="s">
        <v>70</v>
      </c>
      <c r="E11" s="13" t="s">
        <v>56</v>
      </c>
      <c r="F11" s="13" t="s">
        <v>9</v>
      </c>
      <c r="G11" s="5"/>
      <c r="H11" s="5"/>
      <c r="I11" s="5" t="s">
        <v>58</v>
      </c>
      <c r="J11" s="5" t="s">
        <v>58</v>
      </c>
      <c r="K11" s="5" t="s">
        <v>58</v>
      </c>
      <c r="L11" s="4" t="s">
        <v>58</v>
      </c>
      <c r="M11" s="4" t="s">
        <v>58</v>
      </c>
      <c r="N11" s="5" t="s">
        <v>58</v>
      </c>
      <c r="O11" s="5" t="s">
        <v>58</v>
      </c>
      <c r="P11" s="5" t="s">
        <v>58</v>
      </c>
      <c r="Q11" s="5" t="s">
        <v>58</v>
      </c>
      <c r="R11" s="4"/>
      <c r="S11" s="4"/>
      <c r="T11" s="4"/>
    </row>
    <row r="13" spans="1:20" ht="45" x14ac:dyDescent="0.25">
      <c r="A13" s="19" t="s">
        <v>82</v>
      </c>
      <c r="B13" s="20">
        <f>AVERAGE(Tabla134[PORCENTAJE DE CUMPLIMIENTO])</f>
        <v>0.5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55"/>
  <sheetViews>
    <sheetView zoomScale="82" zoomScaleNormal="82" workbookViewId="0">
      <selection activeCell="C4" sqref="C4"/>
    </sheetView>
  </sheetViews>
  <sheetFormatPr baseColWidth="10" defaultRowHeight="15" x14ac:dyDescent="0.25"/>
  <cols>
    <col min="1" max="1" width="26" customWidth="1"/>
    <col min="2" max="2" width="37.85546875" style="2" customWidth="1"/>
    <col min="3" max="3" width="25.5703125" style="2" customWidth="1"/>
    <col min="4" max="4" width="19.7109375" style="16" customWidth="1"/>
    <col min="5" max="5" width="19.7109375" style="16" bestFit="1" customWidth="1"/>
    <col min="6" max="6" width="19" style="6" bestFit="1" customWidth="1"/>
    <col min="7" max="7" width="21.5703125" style="6" hidden="1" customWidth="1"/>
    <col min="8" max="8" width="19" style="6" hidden="1" customWidth="1"/>
    <col min="9" max="11" width="19.7109375" style="1" customWidth="1"/>
    <col min="12" max="12" width="25.42578125" style="1" customWidth="1"/>
    <col min="13" max="13" width="23.5703125" style="1" customWidth="1"/>
    <col min="14" max="14" width="19.7109375" style="1" customWidth="1"/>
    <col min="15" max="15" width="30.28515625" style="1" customWidth="1"/>
    <col min="16" max="20" width="19.7109375" style="1" customWidth="1"/>
  </cols>
  <sheetData>
    <row r="1" spans="1:20" ht="31.5" customHeight="1" x14ac:dyDescent="0.25">
      <c r="A1" s="3" t="s">
        <v>8</v>
      </c>
      <c r="B1" s="9" t="s">
        <v>3</v>
      </c>
      <c r="C1" s="9" t="s">
        <v>52</v>
      </c>
      <c r="D1" s="9" t="s">
        <v>53</v>
      </c>
      <c r="E1" s="9" t="s">
        <v>54</v>
      </c>
      <c r="F1" s="5" t="s">
        <v>0</v>
      </c>
      <c r="G1" s="5" t="s">
        <v>1</v>
      </c>
      <c r="H1" s="5" t="s">
        <v>2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27</v>
      </c>
      <c r="Q1" s="4" t="s">
        <v>28</v>
      </c>
      <c r="R1" s="4" t="s">
        <v>29</v>
      </c>
      <c r="S1" s="4" t="s">
        <v>30</v>
      </c>
      <c r="T1" s="4" t="s">
        <v>31</v>
      </c>
    </row>
    <row r="2" spans="1:20" ht="94.5" customHeight="1" x14ac:dyDescent="0.25">
      <c r="A2" s="7" t="s">
        <v>18</v>
      </c>
      <c r="B2" s="10" t="s">
        <v>62</v>
      </c>
      <c r="C2" s="12">
        <v>0</v>
      </c>
      <c r="D2" s="13" t="s">
        <v>55</v>
      </c>
      <c r="E2" s="13" t="s">
        <v>56</v>
      </c>
      <c r="F2" s="5" t="s">
        <v>9</v>
      </c>
      <c r="G2" s="5"/>
      <c r="H2" s="5"/>
      <c r="I2" s="4" t="s">
        <v>58</v>
      </c>
      <c r="J2" s="4" t="s">
        <v>58</v>
      </c>
      <c r="K2" s="4" t="s">
        <v>58</v>
      </c>
      <c r="L2" s="4"/>
      <c r="M2" s="4"/>
      <c r="N2" s="4"/>
      <c r="O2" s="4"/>
      <c r="P2" s="4"/>
      <c r="Q2" s="4"/>
      <c r="R2" s="4"/>
      <c r="S2" s="4"/>
      <c r="T2" s="4"/>
    </row>
    <row r="3" spans="1:20" ht="90" x14ac:dyDescent="0.25">
      <c r="A3" s="7" t="s">
        <v>18</v>
      </c>
      <c r="B3" s="10" t="s">
        <v>83</v>
      </c>
      <c r="C3" s="12">
        <f>1/2</f>
        <v>0.5</v>
      </c>
      <c r="D3" s="13" t="s">
        <v>55</v>
      </c>
      <c r="E3" s="13" t="s">
        <v>56</v>
      </c>
      <c r="F3" s="5" t="s">
        <v>9</v>
      </c>
      <c r="G3" s="5"/>
      <c r="H3" s="5"/>
      <c r="I3" s="5" t="s">
        <v>58</v>
      </c>
      <c r="J3" s="17" t="s">
        <v>57</v>
      </c>
      <c r="K3" s="5" t="s">
        <v>58</v>
      </c>
      <c r="L3" s="17" t="s">
        <v>63</v>
      </c>
      <c r="M3" s="17" t="s">
        <v>73</v>
      </c>
      <c r="N3" s="17" t="s">
        <v>73</v>
      </c>
      <c r="O3" s="17" t="s">
        <v>73</v>
      </c>
      <c r="P3" s="4"/>
      <c r="Q3" s="4"/>
      <c r="R3" s="4"/>
      <c r="S3" s="4"/>
      <c r="T3" s="4"/>
    </row>
    <row r="4" spans="1:20" ht="258" customHeight="1" x14ac:dyDescent="0.25">
      <c r="A4" s="7" t="s">
        <v>18</v>
      </c>
      <c r="B4" s="7" t="s">
        <v>75</v>
      </c>
      <c r="C4" s="12">
        <f>1/4</f>
        <v>0.25</v>
      </c>
      <c r="D4" s="13" t="s">
        <v>74</v>
      </c>
      <c r="E4" s="13" t="s">
        <v>56</v>
      </c>
      <c r="F4" s="5" t="s">
        <v>9</v>
      </c>
      <c r="G4" s="5"/>
      <c r="H4" s="5"/>
      <c r="I4" s="5" t="s">
        <v>58</v>
      </c>
      <c r="J4" s="5" t="s">
        <v>58</v>
      </c>
      <c r="K4" s="5" t="s">
        <v>58</v>
      </c>
      <c r="L4" s="17" t="s">
        <v>64</v>
      </c>
      <c r="M4" s="18" t="s">
        <v>81</v>
      </c>
      <c r="N4" s="18" t="s">
        <v>81</v>
      </c>
      <c r="O4" s="18" t="s">
        <v>81</v>
      </c>
      <c r="P4" s="4"/>
      <c r="Q4" s="4"/>
      <c r="R4" s="4"/>
      <c r="S4" s="4"/>
      <c r="T4" s="4"/>
    </row>
    <row r="5" spans="1:20" ht="101.25" customHeight="1" x14ac:dyDescent="0.25">
      <c r="A5" s="7" t="s">
        <v>18</v>
      </c>
      <c r="B5" s="10" t="s">
        <v>84</v>
      </c>
      <c r="C5" s="12">
        <f>2/2</f>
        <v>1</v>
      </c>
      <c r="D5" s="13" t="s">
        <v>55</v>
      </c>
      <c r="E5" s="13" t="s">
        <v>56</v>
      </c>
      <c r="F5" s="5" t="s">
        <v>9</v>
      </c>
      <c r="G5" s="5"/>
      <c r="H5" s="5"/>
      <c r="I5" s="5" t="s">
        <v>58</v>
      </c>
      <c r="J5" s="17" t="s">
        <v>77</v>
      </c>
      <c r="K5" s="5" t="s">
        <v>76</v>
      </c>
      <c r="L5" s="17" t="s">
        <v>65</v>
      </c>
      <c r="M5" s="17" t="s">
        <v>65</v>
      </c>
      <c r="N5" s="17" t="s">
        <v>65</v>
      </c>
      <c r="O5" s="17" t="s">
        <v>65</v>
      </c>
      <c r="P5" s="4"/>
      <c r="Q5" s="4"/>
      <c r="R5" s="4"/>
      <c r="S5" s="4"/>
      <c r="T5" s="4"/>
    </row>
    <row r="6" spans="1:20" ht="90.75" hidden="1" customHeight="1" x14ac:dyDescent="0.25">
      <c r="A6" s="7" t="s">
        <v>18</v>
      </c>
      <c r="B6" s="10" t="s">
        <v>7</v>
      </c>
      <c r="C6" s="12"/>
      <c r="D6" s="13" t="s">
        <v>85</v>
      </c>
      <c r="E6" s="13" t="s">
        <v>85</v>
      </c>
      <c r="F6" s="5"/>
      <c r="G6" s="5"/>
      <c r="H6" s="5"/>
      <c r="I6" s="5" t="s">
        <v>58</v>
      </c>
      <c r="J6" s="5" t="s">
        <v>58</v>
      </c>
      <c r="K6" s="18" t="s">
        <v>58</v>
      </c>
      <c r="L6" s="17" t="s">
        <v>66</v>
      </c>
      <c r="M6" s="17" t="s">
        <v>78</v>
      </c>
      <c r="N6" s="17" t="s">
        <v>78</v>
      </c>
      <c r="O6" s="17" t="s">
        <v>78</v>
      </c>
      <c r="P6" s="4"/>
      <c r="Q6" s="4"/>
      <c r="R6" s="4"/>
      <c r="S6" s="4"/>
      <c r="T6" s="4"/>
    </row>
    <row r="7" spans="1:20" ht="90" hidden="1" x14ac:dyDescent="0.25">
      <c r="A7" s="7" t="s">
        <v>18</v>
      </c>
      <c r="B7" s="10" t="s">
        <v>11</v>
      </c>
      <c r="C7" s="10"/>
      <c r="D7" s="10"/>
      <c r="E7" s="10"/>
      <c r="F7" s="5"/>
      <c r="G7" s="5" t="s">
        <v>9</v>
      </c>
      <c r="H7" s="5"/>
      <c r="I7" s="4"/>
      <c r="J7" s="4"/>
      <c r="K7" s="4"/>
      <c r="L7" s="4"/>
      <c r="M7" s="4"/>
      <c r="N7" s="17" t="s">
        <v>78</v>
      </c>
      <c r="O7" s="4"/>
      <c r="P7" s="4"/>
      <c r="Q7" s="4"/>
      <c r="R7" s="4"/>
      <c r="S7" s="4"/>
      <c r="T7" s="4"/>
    </row>
    <row r="8" spans="1:20" ht="60" hidden="1" x14ac:dyDescent="0.25">
      <c r="A8" s="7" t="s">
        <v>18</v>
      </c>
      <c r="B8" s="7" t="s">
        <v>12</v>
      </c>
      <c r="C8" s="7"/>
      <c r="D8" s="7"/>
      <c r="E8" s="7"/>
      <c r="F8" s="5"/>
      <c r="G8" s="5" t="s">
        <v>9</v>
      </c>
      <c r="H8" s="5"/>
      <c r="I8" s="4"/>
      <c r="J8" s="4"/>
      <c r="K8" s="4"/>
      <c r="L8" s="4"/>
      <c r="M8" s="4"/>
      <c r="N8" s="18" t="s">
        <v>60</v>
      </c>
      <c r="O8" s="4"/>
      <c r="P8" s="4"/>
      <c r="Q8" s="4"/>
      <c r="R8" s="4"/>
      <c r="S8" s="4"/>
      <c r="T8" s="4"/>
    </row>
    <row r="9" spans="1:20" ht="42.75" hidden="1" x14ac:dyDescent="0.25">
      <c r="A9" s="7" t="s">
        <v>18</v>
      </c>
      <c r="B9" s="7" t="s">
        <v>5</v>
      </c>
      <c r="C9" s="7"/>
      <c r="D9" s="7"/>
      <c r="E9" s="7"/>
      <c r="F9" s="5"/>
      <c r="G9" s="5" t="s">
        <v>9</v>
      </c>
      <c r="H9" s="5"/>
      <c r="I9" s="4"/>
      <c r="J9" s="4"/>
      <c r="K9" s="4"/>
      <c r="L9" s="4"/>
      <c r="M9" s="4"/>
      <c r="N9" s="5" t="s">
        <v>58</v>
      </c>
      <c r="O9" s="4"/>
      <c r="P9" s="4"/>
      <c r="Q9" s="4"/>
      <c r="R9" s="4"/>
      <c r="S9" s="4"/>
      <c r="T9" s="4"/>
    </row>
    <row r="10" spans="1:20" ht="75" hidden="1" x14ac:dyDescent="0.25">
      <c r="A10" s="7" t="s">
        <v>18</v>
      </c>
      <c r="B10" s="7" t="s">
        <v>10</v>
      </c>
      <c r="C10" s="7"/>
      <c r="D10" s="7"/>
      <c r="E10" s="7"/>
      <c r="F10" s="5"/>
      <c r="G10" s="5" t="s">
        <v>9</v>
      </c>
      <c r="H10" s="5"/>
      <c r="I10" s="4"/>
      <c r="J10" s="4"/>
      <c r="K10" s="4"/>
      <c r="L10" s="4"/>
      <c r="M10" s="4"/>
      <c r="N10" s="17" t="s">
        <v>80</v>
      </c>
      <c r="O10" s="4"/>
      <c r="P10" s="4"/>
      <c r="Q10" s="4"/>
      <c r="R10" s="4"/>
      <c r="S10" s="4"/>
      <c r="T10" s="4"/>
    </row>
    <row r="11" spans="1:20" ht="42.75" hidden="1" x14ac:dyDescent="0.25">
      <c r="A11" s="7" t="s">
        <v>18</v>
      </c>
      <c r="B11" s="7" t="s">
        <v>6</v>
      </c>
      <c r="C11" s="7"/>
      <c r="D11" s="7"/>
      <c r="E11" s="7"/>
      <c r="F11" s="5"/>
      <c r="G11" s="5" t="s">
        <v>9</v>
      </c>
      <c r="H11" s="5"/>
      <c r="I11" s="4"/>
      <c r="J11" s="4"/>
      <c r="K11" s="4"/>
      <c r="L11" s="4"/>
      <c r="M11" s="4"/>
      <c r="N11" s="4" t="s">
        <v>58</v>
      </c>
      <c r="O11" s="4"/>
      <c r="P11" s="4"/>
      <c r="Q11" s="4"/>
      <c r="R11" s="4"/>
      <c r="S11" s="4"/>
      <c r="T11" s="4"/>
    </row>
    <row r="12" spans="1:20" ht="57" hidden="1" x14ac:dyDescent="0.25">
      <c r="A12" s="7" t="s">
        <v>18</v>
      </c>
      <c r="B12" s="7" t="s">
        <v>13</v>
      </c>
      <c r="C12" s="7"/>
      <c r="D12" s="7"/>
      <c r="E12" s="7"/>
      <c r="F12" s="5"/>
      <c r="G12" s="5" t="s">
        <v>9</v>
      </c>
      <c r="H12" s="5"/>
      <c r="I12" s="4"/>
      <c r="J12" s="4"/>
      <c r="K12" s="4"/>
      <c r="L12" s="4"/>
      <c r="M12" s="4"/>
      <c r="N12" s="4" t="s">
        <v>58</v>
      </c>
      <c r="O12" s="4"/>
      <c r="P12" s="4"/>
      <c r="Q12" s="4"/>
      <c r="R12" s="4"/>
      <c r="S12" s="4"/>
      <c r="T12" s="4"/>
    </row>
    <row r="13" spans="1:20" ht="85.5" hidden="1" x14ac:dyDescent="0.25">
      <c r="A13" s="7" t="s">
        <v>18</v>
      </c>
      <c r="B13" s="7" t="s">
        <v>11</v>
      </c>
      <c r="C13" s="7"/>
      <c r="D13" s="7"/>
      <c r="E13" s="7"/>
      <c r="F13" s="5"/>
      <c r="G13" s="5"/>
      <c r="H13" s="5" t="s">
        <v>9</v>
      </c>
      <c r="I13" s="4"/>
      <c r="J13" s="4"/>
      <c r="K13" s="4"/>
      <c r="L13" s="4"/>
      <c r="M13" s="4"/>
      <c r="N13" s="4" t="s">
        <v>58</v>
      </c>
      <c r="O13" s="4"/>
      <c r="P13" s="4"/>
      <c r="Q13" s="4"/>
      <c r="R13" s="4"/>
      <c r="S13" s="4"/>
      <c r="T13" s="4"/>
    </row>
    <row r="14" spans="1:20" ht="57" hidden="1" x14ac:dyDescent="0.25">
      <c r="A14" s="7" t="s">
        <v>18</v>
      </c>
      <c r="B14" s="7" t="s">
        <v>4</v>
      </c>
      <c r="C14" s="7"/>
      <c r="D14" s="7"/>
      <c r="E14" s="7"/>
      <c r="F14" s="5"/>
      <c r="G14" s="5"/>
      <c r="H14" s="5" t="s">
        <v>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42.75" hidden="1" x14ac:dyDescent="0.25">
      <c r="A15" s="7" t="s">
        <v>18</v>
      </c>
      <c r="B15" s="7" t="s">
        <v>5</v>
      </c>
      <c r="C15" s="7"/>
      <c r="D15" s="7"/>
      <c r="E15" s="7"/>
      <c r="F15" s="5"/>
      <c r="G15" s="5"/>
      <c r="H15" s="5" t="s">
        <v>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42.75" hidden="1" x14ac:dyDescent="0.25">
      <c r="A16" s="7" t="s">
        <v>18</v>
      </c>
      <c r="B16" s="7" t="s">
        <v>10</v>
      </c>
      <c r="C16" s="7"/>
      <c r="D16" s="7"/>
      <c r="E16" s="7"/>
      <c r="F16" s="5"/>
      <c r="G16" s="5"/>
      <c r="H16" s="5" t="s">
        <v>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42.75" hidden="1" x14ac:dyDescent="0.25">
      <c r="A17" s="7" t="s">
        <v>18</v>
      </c>
      <c r="B17" s="7" t="s">
        <v>6</v>
      </c>
      <c r="C17" s="7"/>
      <c r="D17" s="7"/>
      <c r="E17" s="7"/>
      <c r="F17" s="5"/>
      <c r="G17" s="5"/>
      <c r="H17" s="5" t="s">
        <v>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57" hidden="1" x14ac:dyDescent="0.25">
      <c r="A18" s="7" t="s">
        <v>18</v>
      </c>
      <c r="B18" s="7" t="s">
        <v>7</v>
      </c>
      <c r="C18" s="7"/>
      <c r="D18" s="7"/>
      <c r="E18" s="7"/>
      <c r="F18" s="5"/>
      <c r="G18" s="5"/>
      <c r="H18" s="5" t="s">
        <v>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71.25" hidden="1" x14ac:dyDescent="0.25">
      <c r="A19" s="7" t="s">
        <v>19</v>
      </c>
      <c r="B19" s="7" t="s">
        <v>14</v>
      </c>
      <c r="C19" s="14">
        <v>0</v>
      </c>
      <c r="D19" s="13" t="s">
        <v>67</v>
      </c>
      <c r="E19" s="13" t="s">
        <v>56</v>
      </c>
      <c r="F19" s="5"/>
      <c r="G19" s="5" t="s">
        <v>9</v>
      </c>
      <c r="H19" s="5"/>
      <c r="I19" s="4" t="s">
        <v>58</v>
      </c>
      <c r="J19" s="4" t="s">
        <v>58</v>
      </c>
      <c r="K19" s="4" t="s">
        <v>58</v>
      </c>
      <c r="L19" s="17" t="s">
        <v>66</v>
      </c>
      <c r="M19" s="4"/>
      <c r="N19" s="4"/>
      <c r="O19" s="4"/>
      <c r="P19" s="4"/>
      <c r="Q19" s="4"/>
      <c r="R19" s="4"/>
      <c r="S19" s="4"/>
      <c r="T19" s="4"/>
    </row>
    <row r="20" spans="1:20" ht="89.25" hidden="1" customHeight="1" x14ac:dyDescent="0.25">
      <c r="A20" s="7" t="s">
        <v>19</v>
      </c>
      <c r="B20" s="7" t="s">
        <v>15</v>
      </c>
      <c r="C20" s="14"/>
      <c r="D20" s="13" t="s">
        <v>85</v>
      </c>
      <c r="E20" s="13" t="s">
        <v>85</v>
      </c>
      <c r="F20" s="5"/>
      <c r="G20" s="5"/>
      <c r="H20" s="5"/>
      <c r="I20" s="5" t="s">
        <v>58</v>
      </c>
      <c r="J20" s="5" t="s">
        <v>58</v>
      </c>
      <c r="K20" s="18" t="s">
        <v>58</v>
      </c>
      <c r="L20" s="17" t="s">
        <v>66</v>
      </c>
      <c r="M20" s="17" t="s">
        <v>78</v>
      </c>
      <c r="N20" s="17" t="s">
        <v>78</v>
      </c>
      <c r="O20" s="17" t="s">
        <v>78</v>
      </c>
      <c r="P20" s="4"/>
      <c r="Q20" s="4"/>
      <c r="R20" s="4"/>
      <c r="S20" s="4"/>
      <c r="T20" s="4"/>
    </row>
    <row r="21" spans="1:20" ht="71.25" x14ac:dyDescent="0.25">
      <c r="A21" s="7" t="s">
        <v>19</v>
      </c>
      <c r="B21" s="7" t="s">
        <v>16</v>
      </c>
      <c r="C21" s="14">
        <f>7/12</f>
        <v>0.58333333333333337</v>
      </c>
      <c r="D21" s="13" t="s">
        <v>55</v>
      </c>
      <c r="E21" s="13" t="s">
        <v>56</v>
      </c>
      <c r="F21" s="5" t="s">
        <v>9</v>
      </c>
      <c r="G21" s="5"/>
      <c r="H21" s="5"/>
      <c r="I21" s="17" t="s">
        <v>60</v>
      </c>
      <c r="J21" s="18" t="s">
        <v>60</v>
      </c>
      <c r="K21" s="18" t="s">
        <v>60</v>
      </c>
      <c r="L21" s="18" t="s">
        <v>60</v>
      </c>
      <c r="M21" s="18" t="s">
        <v>60</v>
      </c>
      <c r="N21" s="18" t="s">
        <v>60</v>
      </c>
      <c r="O21" s="18" t="s">
        <v>60</v>
      </c>
      <c r="P21" s="4"/>
      <c r="Q21" s="4"/>
      <c r="R21" s="4"/>
      <c r="S21" s="4"/>
      <c r="T21" s="4"/>
    </row>
    <row r="22" spans="1:20" ht="120" x14ac:dyDescent="0.25">
      <c r="A22" s="7" t="s">
        <v>19</v>
      </c>
      <c r="B22" s="7" t="s">
        <v>79</v>
      </c>
      <c r="C22" s="14">
        <f>3/6</f>
        <v>0.5</v>
      </c>
      <c r="D22" s="13" t="s">
        <v>55</v>
      </c>
      <c r="E22" s="13" t="s">
        <v>56</v>
      </c>
      <c r="F22" s="5" t="s">
        <v>9</v>
      </c>
      <c r="G22" s="5"/>
      <c r="H22" s="5"/>
      <c r="I22" s="17" t="s">
        <v>61</v>
      </c>
      <c r="J22" s="18" t="s">
        <v>61</v>
      </c>
      <c r="K22" s="18" t="s">
        <v>61</v>
      </c>
      <c r="L22" s="5" t="s">
        <v>58</v>
      </c>
      <c r="M22" s="5" t="s">
        <v>58</v>
      </c>
      <c r="N22" s="4"/>
      <c r="O22" s="4"/>
      <c r="P22" s="4"/>
      <c r="Q22" s="4"/>
      <c r="R22" s="4"/>
      <c r="S22" s="4"/>
      <c r="T22" s="4"/>
    </row>
    <row r="23" spans="1:20" ht="71.25" hidden="1" x14ac:dyDescent="0.25">
      <c r="A23" s="7" t="s">
        <v>19</v>
      </c>
      <c r="B23" s="7" t="s">
        <v>14</v>
      </c>
      <c r="C23" s="7"/>
      <c r="D23" s="7"/>
      <c r="E23" s="7"/>
      <c r="F23" s="5"/>
      <c r="G23" s="5" t="s">
        <v>9</v>
      </c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71.25" hidden="1" x14ac:dyDescent="0.25">
      <c r="A24" s="7" t="s">
        <v>19</v>
      </c>
      <c r="B24" s="7" t="s">
        <v>15</v>
      </c>
      <c r="C24" s="7"/>
      <c r="D24" s="7"/>
      <c r="E24" s="7"/>
      <c r="F24" s="5"/>
      <c r="G24" s="5" t="s">
        <v>9</v>
      </c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71.25" hidden="1" x14ac:dyDescent="0.25">
      <c r="A25" s="7" t="s">
        <v>19</v>
      </c>
      <c r="B25" s="7" t="s">
        <v>16</v>
      </c>
      <c r="C25" s="7"/>
      <c r="D25" s="7"/>
      <c r="E25" s="7"/>
      <c r="F25" s="5"/>
      <c r="G25" s="5" t="s">
        <v>9</v>
      </c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71.25" hidden="1" x14ac:dyDescent="0.25">
      <c r="A26" s="7" t="s">
        <v>19</v>
      </c>
      <c r="B26" s="7" t="s">
        <v>17</v>
      </c>
      <c r="C26" s="7"/>
      <c r="D26" s="7"/>
      <c r="E26" s="7"/>
      <c r="F26" s="5"/>
      <c r="G26" s="5" t="s">
        <v>9</v>
      </c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71.25" hidden="1" x14ac:dyDescent="0.25">
      <c r="A27" s="7" t="s">
        <v>19</v>
      </c>
      <c r="B27" s="10" t="s">
        <v>14</v>
      </c>
      <c r="C27" s="10"/>
      <c r="D27" s="10"/>
      <c r="E27" s="10"/>
      <c r="F27" s="5"/>
      <c r="G27" s="5"/>
      <c r="H27" s="5" t="s">
        <v>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71.25" hidden="1" x14ac:dyDescent="0.25">
      <c r="A28" s="7" t="s">
        <v>19</v>
      </c>
      <c r="B28" s="7" t="s">
        <v>15</v>
      </c>
      <c r="C28" s="7"/>
      <c r="D28" s="7"/>
      <c r="E28" s="7"/>
      <c r="F28" s="5"/>
      <c r="G28" s="5"/>
      <c r="H28" s="5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71.25" hidden="1" x14ac:dyDescent="0.25">
      <c r="A29" s="7" t="s">
        <v>19</v>
      </c>
      <c r="B29" s="7" t="s">
        <v>16</v>
      </c>
      <c r="C29" s="7"/>
      <c r="D29" s="7"/>
      <c r="E29" s="7"/>
      <c r="F29" s="5"/>
      <c r="G29" s="5"/>
      <c r="H29" s="5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71.25" hidden="1" x14ac:dyDescent="0.25">
      <c r="A30" s="7" t="s">
        <v>19</v>
      </c>
      <c r="B30" s="7" t="s">
        <v>17</v>
      </c>
      <c r="C30" s="7"/>
      <c r="D30" s="7"/>
      <c r="E30" s="7"/>
      <c r="F30" s="5"/>
      <c r="G30" s="5"/>
      <c r="H30" s="5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90" x14ac:dyDescent="0.25">
      <c r="A31" s="8" t="s">
        <v>32</v>
      </c>
      <c r="B31" s="11" t="s">
        <v>69</v>
      </c>
      <c r="C31" s="15">
        <f>1/2</f>
        <v>0.5</v>
      </c>
      <c r="D31" s="13" t="s">
        <v>59</v>
      </c>
      <c r="E31" s="13" t="s">
        <v>56</v>
      </c>
      <c r="F31" s="5" t="s">
        <v>9</v>
      </c>
      <c r="G31" s="5"/>
      <c r="H31" s="5"/>
      <c r="I31" s="5" t="s">
        <v>58</v>
      </c>
      <c r="J31" s="5" t="s">
        <v>58</v>
      </c>
      <c r="K31" s="5" t="s">
        <v>58</v>
      </c>
      <c r="L31" s="5" t="s">
        <v>68</v>
      </c>
      <c r="M31" s="17" t="s">
        <v>80</v>
      </c>
      <c r="N31" s="4"/>
      <c r="O31" s="4"/>
      <c r="P31" s="4"/>
      <c r="Q31" s="4"/>
      <c r="R31" s="4"/>
      <c r="S31" s="4"/>
      <c r="T31" s="4"/>
    </row>
    <row r="32" spans="1:20" ht="57" hidden="1" x14ac:dyDescent="0.25">
      <c r="A32" s="8" t="s">
        <v>32</v>
      </c>
      <c r="B32" s="11" t="s">
        <v>33</v>
      </c>
      <c r="C32" s="11"/>
      <c r="D32" s="11"/>
      <c r="E32" s="11"/>
      <c r="F32" s="5"/>
      <c r="G32" s="5" t="s">
        <v>9</v>
      </c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60" hidden="1" x14ac:dyDescent="0.25">
      <c r="A33" s="8" t="s">
        <v>32</v>
      </c>
      <c r="B33" s="11" t="s">
        <v>34</v>
      </c>
      <c r="C33" s="11"/>
      <c r="D33" s="11"/>
      <c r="E33" s="11"/>
      <c r="F33" s="5"/>
      <c r="G33" s="5" t="s">
        <v>9</v>
      </c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57" hidden="1" x14ac:dyDescent="0.25">
      <c r="A34" s="8" t="s">
        <v>32</v>
      </c>
      <c r="B34" s="11" t="s">
        <v>33</v>
      </c>
      <c r="C34" s="11"/>
      <c r="D34" s="11"/>
      <c r="E34" s="11"/>
      <c r="F34" s="5"/>
      <c r="G34" s="5"/>
      <c r="H34" s="5" t="s">
        <v>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60" hidden="1" x14ac:dyDescent="0.25">
      <c r="A35" s="8" t="s">
        <v>32</v>
      </c>
      <c r="B35" s="11" t="s">
        <v>35</v>
      </c>
      <c r="C35" s="11"/>
      <c r="D35" s="11"/>
      <c r="E35" s="11"/>
      <c r="F35" s="5"/>
      <c r="G35" s="5"/>
      <c r="H35" s="5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28.5" hidden="1" x14ac:dyDescent="0.25">
      <c r="A36" s="8" t="s">
        <v>37</v>
      </c>
      <c r="B36" s="7" t="s">
        <v>38</v>
      </c>
      <c r="C36" s="14">
        <v>0</v>
      </c>
      <c r="D36" s="13" t="s">
        <v>67</v>
      </c>
      <c r="E36" s="13" t="s">
        <v>56</v>
      </c>
      <c r="F36" s="5"/>
      <c r="G36" s="5" t="s">
        <v>9</v>
      </c>
      <c r="H36" s="5"/>
      <c r="I36" s="4" t="s">
        <v>58</v>
      </c>
      <c r="J36" s="4" t="s">
        <v>58</v>
      </c>
      <c r="K36" s="4" t="s">
        <v>58</v>
      </c>
      <c r="L36" s="4" t="s">
        <v>58</v>
      </c>
      <c r="M36" s="4"/>
      <c r="N36" s="4"/>
      <c r="O36" s="4"/>
      <c r="P36" s="4"/>
      <c r="Q36" s="4"/>
      <c r="R36" s="4"/>
      <c r="S36" s="4"/>
      <c r="T36" s="4"/>
    </row>
    <row r="37" spans="1:20" ht="30" hidden="1" x14ac:dyDescent="0.25">
      <c r="A37" s="8" t="s">
        <v>37</v>
      </c>
      <c r="B37" s="11" t="s">
        <v>39</v>
      </c>
      <c r="C37" s="11"/>
      <c r="D37" s="11"/>
      <c r="E37" s="11"/>
      <c r="F37" s="5"/>
      <c r="G37" s="5" t="s">
        <v>9</v>
      </c>
      <c r="H37" s="5"/>
      <c r="I37" s="4"/>
      <c r="J37" s="4"/>
      <c r="K37" s="4"/>
      <c r="L37" s="4" t="s">
        <v>58</v>
      </c>
      <c r="M37" s="4"/>
      <c r="N37" s="4"/>
      <c r="O37" s="4"/>
      <c r="P37" s="4"/>
      <c r="Q37" s="4"/>
      <c r="R37" s="4"/>
      <c r="S37" s="4"/>
      <c r="T37" s="4"/>
    </row>
    <row r="38" spans="1:20" ht="28.5" hidden="1" x14ac:dyDescent="0.25">
      <c r="A38" s="8" t="s">
        <v>37</v>
      </c>
      <c r="B38" s="11" t="s">
        <v>40</v>
      </c>
      <c r="C38" s="11"/>
      <c r="D38" s="11"/>
      <c r="E38" s="11"/>
      <c r="F38" s="5"/>
      <c r="G38" s="5"/>
      <c r="H38" s="5" t="s">
        <v>9</v>
      </c>
      <c r="I38" s="4"/>
      <c r="J38" s="4"/>
      <c r="K38" s="4"/>
      <c r="L38" s="4" t="s">
        <v>58</v>
      </c>
      <c r="M38" s="4"/>
      <c r="N38" s="4"/>
      <c r="O38" s="4"/>
      <c r="P38" s="4"/>
      <c r="Q38" s="4"/>
      <c r="R38" s="4"/>
      <c r="S38" s="4"/>
      <c r="T38" s="4"/>
    </row>
    <row r="39" spans="1:20" ht="28.5" hidden="1" x14ac:dyDescent="0.25">
      <c r="A39" s="8" t="s">
        <v>37</v>
      </c>
      <c r="B39" s="10" t="s">
        <v>36</v>
      </c>
      <c r="C39" s="10"/>
      <c r="D39" s="10"/>
      <c r="E39" s="10"/>
      <c r="F39" s="5"/>
      <c r="G39" s="5"/>
      <c r="H39" s="5" t="s">
        <v>9</v>
      </c>
      <c r="I39" s="4"/>
      <c r="J39" s="4"/>
      <c r="K39" s="4"/>
      <c r="L39" s="4" t="s">
        <v>58</v>
      </c>
      <c r="M39" s="4"/>
      <c r="N39" s="4"/>
      <c r="O39" s="4"/>
      <c r="P39" s="4"/>
      <c r="Q39" s="4"/>
      <c r="R39" s="4"/>
      <c r="S39" s="4"/>
      <c r="T39" s="4"/>
    </row>
    <row r="40" spans="1:20" ht="134.25" customHeight="1" x14ac:dyDescent="0.25">
      <c r="A40" s="8" t="s">
        <v>41</v>
      </c>
      <c r="B40" s="10" t="s">
        <v>43</v>
      </c>
      <c r="C40" s="12">
        <f>1/2</f>
        <v>0.5</v>
      </c>
      <c r="D40" s="13" t="s">
        <v>71</v>
      </c>
      <c r="E40" s="13" t="s">
        <v>56</v>
      </c>
      <c r="F40" s="5" t="s">
        <v>9</v>
      </c>
      <c r="G40" s="5"/>
      <c r="H40" s="5"/>
      <c r="I40" s="5" t="s">
        <v>58</v>
      </c>
      <c r="J40" s="5" t="s">
        <v>58</v>
      </c>
      <c r="K40" s="5" t="s">
        <v>58</v>
      </c>
      <c r="L40" s="4" t="s">
        <v>58</v>
      </c>
      <c r="M40" s="4" t="s">
        <v>58</v>
      </c>
      <c r="N40" s="4" t="s">
        <v>58</v>
      </c>
      <c r="O40" s="21" t="s">
        <v>86</v>
      </c>
      <c r="P40" s="4"/>
      <c r="Q40" s="4"/>
      <c r="R40" s="4"/>
      <c r="S40" s="4"/>
      <c r="T40" s="4"/>
    </row>
    <row r="41" spans="1:20" ht="85.5" hidden="1" x14ac:dyDescent="0.25">
      <c r="A41" s="8" t="s">
        <v>41</v>
      </c>
      <c r="B41" s="10" t="s">
        <v>44</v>
      </c>
      <c r="C41" s="10"/>
      <c r="D41" s="10"/>
      <c r="E41" s="10"/>
      <c r="F41" s="5"/>
      <c r="G41" s="5" t="s">
        <v>9</v>
      </c>
      <c r="H41" s="5"/>
      <c r="I41" s="4"/>
      <c r="J41" s="4"/>
      <c r="K41" s="4"/>
      <c r="L41" s="4" t="s">
        <v>58</v>
      </c>
      <c r="M41" s="4" t="s">
        <v>58</v>
      </c>
      <c r="N41" s="4"/>
      <c r="O41" s="4"/>
      <c r="P41" s="4"/>
      <c r="Q41" s="4"/>
      <c r="R41" s="4"/>
      <c r="S41" s="4"/>
      <c r="T41" s="4"/>
    </row>
    <row r="42" spans="1:20" ht="42.75" hidden="1" x14ac:dyDescent="0.25">
      <c r="A42" s="8" t="s">
        <v>41</v>
      </c>
      <c r="B42" s="10" t="s">
        <v>43</v>
      </c>
      <c r="C42" s="10"/>
      <c r="D42" s="10"/>
      <c r="E42" s="10"/>
      <c r="F42" s="5"/>
      <c r="G42" s="5" t="s">
        <v>9</v>
      </c>
      <c r="H42" s="5"/>
      <c r="I42" s="4"/>
      <c r="J42" s="4"/>
      <c r="K42" s="4"/>
      <c r="L42" s="4"/>
      <c r="M42" s="4" t="s">
        <v>58</v>
      </c>
      <c r="N42" s="4"/>
      <c r="O42" s="4"/>
      <c r="P42" s="4"/>
      <c r="Q42" s="4"/>
      <c r="R42" s="4"/>
      <c r="S42" s="4"/>
      <c r="T42" s="4"/>
    </row>
    <row r="43" spans="1:20" ht="57" hidden="1" x14ac:dyDescent="0.25">
      <c r="A43" s="8" t="s">
        <v>41</v>
      </c>
      <c r="B43" s="10" t="s">
        <v>42</v>
      </c>
      <c r="C43" s="10"/>
      <c r="D43" s="10"/>
      <c r="E43" s="10"/>
      <c r="F43" s="5"/>
      <c r="G43" s="5" t="s">
        <v>9</v>
      </c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42.75" hidden="1" x14ac:dyDescent="0.25">
      <c r="A44" s="8" t="s">
        <v>41</v>
      </c>
      <c r="B44" s="10" t="s">
        <v>43</v>
      </c>
      <c r="C44" s="10"/>
      <c r="D44" s="10"/>
      <c r="E44" s="10"/>
      <c r="F44" s="5"/>
      <c r="G44" s="5"/>
      <c r="H44" s="5" t="s">
        <v>9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57" hidden="1" x14ac:dyDescent="0.25">
      <c r="A45" s="8" t="s">
        <v>41</v>
      </c>
      <c r="B45" s="10" t="s">
        <v>42</v>
      </c>
      <c r="C45" s="10"/>
      <c r="D45" s="10"/>
      <c r="E45" s="10"/>
      <c r="F45" s="5"/>
      <c r="G45" s="5"/>
      <c r="H45" s="5" t="s">
        <v>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49.5" customHeight="1" x14ac:dyDescent="0.25">
      <c r="A46" s="8" t="s">
        <v>45</v>
      </c>
      <c r="B46" s="10" t="s">
        <v>72</v>
      </c>
      <c r="C46" s="12">
        <v>0</v>
      </c>
      <c r="D46" s="13" t="s">
        <v>56</v>
      </c>
      <c r="E46" s="13" t="s">
        <v>56</v>
      </c>
      <c r="F46" s="5" t="s">
        <v>9</v>
      </c>
      <c r="G46" s="5"/>
      <c r="H46" s="5"/>
      <c r="I46" s="5" t="s">
        <v>58</v>
      </c>
      <c r="J46" s="5" t="s">
        <v>58</v>
      </c>
      <c r="K46" s="5" t="s">
        <v>58</v>
      </c>
      <c r="L46" s="4" t="s">
        <v>58</v>
      </c>
      <c r="M46" s="4" t="s">
        <v>58</v>
      </c>
      <c r="N46" s="4"/>
      <c r="O46" s="4"/>
      <c r="P46" s="4"/>
      <c r="Q46" s="4"/>
      <c r="R46" s="4"/>
      <c r="S46" s="4"/>
      <c r="T46" s="4"/>
    </row>
    <row r="47" spans="1:20" ht="42.75" hidden="1" x14ac:dyDescent="0.25">
      <c r="A47" s="8" t="s">
        <v>45</v>
      </c>
      <c r="B47" s="11" t="s">
        <v>47</v>
      </c>
      <c r="C47" s="15">
        <v>0</v>
      </c>
      <c r="D47" s="13" t="s">
        <v>70</v>
      </c>
      <c r="E47" s="13" t="s">
        <v>56</v>
      </c>
      <c r="F47" s="5"/>
      <c r="G47" s="5" t="s">
        <v>9</v>
      </c>
      <c r="H47" s="5"/>
      <c r="I47" s="4" t="s">
        <v>58</v>
      </c>
      <c r="J47" s="4" t="s">
        <v>58</v>
      </c>
      <c r="K47" s="4" t="s">
        <v>58</v>
      </c>
      <c r="L47" s="4" t="s">
        <v>58</v>
      </c>
      <c r="M47" s="4"/>
      <c r="N47" s="4"/>
      <c r="O47" s="4"/>
      <c r="P47" s="4"/>
      <c r="Q47" s="4"/>
      <c r="R47" s="4"/>
      <c r="S47" s="4"/>
      <c r="T47" s="4"/>
    </row>
    <row r="48" spans="1:20" ht="42.75" hidden="1" x14ac:dyDescent="0.25">
      <c r="A48" s="8" t="s">
        <v>45</v>
      </c>
      <c r="B48" s="11" t="s">
        <v>48</v>
      </c>
      <c r="C48" s="15">
        <v>0</v>
      </c>
      <c r="D48" s="13" t="s">
        <v>70</v>
      </c>
      <c r="E48" s="13" t="s">
        <v>56</v>
      </c>
      <c r="F48" s="5"/>
      <c r="G48" s="5" t="s">
        <v>9</v>
      </c>
      <c r="H48" s="5"/>
      <c r="I48" s="4" t="s">
        <v>58</v>
      </c>
      <c r="J48" s="4" t="s">
        <v>58</v>
      </c>
      <c r="K48" s="4" t="s">
        <v>58</v>
      </c>
      <c r="L48" s="4" t="s">
        <v>58</v>
      </c>
      <c r="M48" s="4"/>
      <c r="N48" s="4"/>
      <c r="O48" s="4"/>
      <c r="P48" s="4"/>
      <c r="Q48" s="4"/>
      <c r="R48" s="4"/>
      <c r="S48" s="4"/>
      <c r="T48" s="4"/>
    </row>
    <row r="49" spans="1:20" ht="45" x14ac:dyDescent="0.25">
      <c r="A49" s="8" t="s">
        <v>45</v>
      </c>
      <c r="B49" s="11" t="s">
        <v>49</v>
      </c>
      <c r="C49" s="15">
        <v>0</v>
      </c>
      <c r="D49" s="13" t="s">
        <v>70</v>
      </c>
      <c r="E49" s="13" t="s">
        <v>56</v>
      </c>
      <c r="F49" s="5" t="s">
        <v>9</v>
      </c>
      <c r="G49" s="5"/>
      <c r="H49" s="5"/>
      <c r="I49" s="5" t="s">
        <v>58</v>
      </c>
      <c r="J49" s="5" t="s">
        <v>58</v>
      </c>
      <c r="K49" s="5" t="s">
        <v>58</v>
      </c>
      <c r="L49" s="4" t="s">
        <v>58</v>
      </c>
      <c r="M49" s="4" t="s">
        <v>58</v>
      </c>
      <c r="N49" s="4"/>
      <c r="O49" s="4"/>
      <c r="P49" s="4"/>
      <c r="Q49" s="4"/>
      <c r="R49" s="4"/>
      <c r="S49" s="4"/>
      <c r="T49" s="4"/>
    </row>
    <row r="50" spans="1:20" ht="42.75" hidden="1" x14ac:dyDescent="0.25">
      <c r="A50" s="8" t="s">
        <v>45</v>
      </c>
      <c r="B50" s="11" t="s">
        <v>46</v>
      </c>
      <c r="C50" s="11"/>
      <c r="D50" s="11"/>
      <c r="E50" s="11"/>
      <c r="F50" s="5"/>
      <c r="G50" s="5" t="s">
        <v>9</v>
      </c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60" hidden="1" x14ac:dyDescent="0.25">
      <c r="A51" s="8" t="s">
        <v>45</v>
      </c>
      <c r="B51" s="11" t="s">
        <v>50</v>
      </c>
      <c r="C51" s="11"/>
      <c r="D51" s="11"/>
      <c r="E51" s="11"/>
      <c r="F51" s="5"/>
      <c r="G51" s="5" t="s">
        <v>9</v>
      </c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42.75" hidden="1" x14ac:dyDescent="0.25">
      <c r="A52" s="8" t="s">
        <v>45</v>
      </c>
      <c r="B52" s="11" t="s">
        <v>46</v>
      </c>
      <c r="C52" s="11"/>
      <c r="D52" s="11"/>
      <c r="E52" s="11"/>
      <c r="F52" s="5"/>
      <c r="G52" s="5"/>
      <c r="H52" s="5" t="s">
        <v>9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45" hidden="1" x14ac:dyDescent="0.25">
      <c r="A53" s="8" t="s">
        <v>45</v>
      </c>
      <c r="B53" s="11" t="s">
        <v>51</v>
      </c>
      <c r="C53" s="11"/>
      <c r="D53" s="11"/>
      <c r="E53" s="11"/>
      <c r="F53" s="5"/>
      <c r="G53" s="5"/>
      <c r="H53" s="5" t="s">
        <v>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5" spans="1:20" ht="45" x14ac:dyDescent="0.25">
      <c r="A55" s="19" t="s">
        <v>82</v>
      </c>
      <c r="B55" s="20">
        <f>AVERAGE(C2:C49)</f>
        <v>0.27380952380952384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PLAN CONSERVACION2020</vt:lpstr>
      <vt:lpstr>PLAN CONSERVACION DOCUMENTAL</vt:lpstr>
      <vt:lpstr>'PLAN CONSERVACION DOCUMENTAL'!_Toc504146105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Luz Hedy Ortíz</cp:lastModifiedBy>
  <dcterms:created xsi:type="dcterms:W3CDTF">2020-01-30T15:12:12Z</dcterms:created>
  <dcterms:modified xsi:type="dcterms:W3CDTF">2020-10-29T22:17:55Z</dcterms:modified>
</cp:coreProperties>
</file>